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6.13\zaisei\main\user03\財政業務\その他\決算分析\財政状況資料集\R04決算\250204 R4財政状況資料集(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<sst xmlns="http://schemas.openxmlformats.org/spreadsheetml/2006/main" count="1118" uniqueCount="613">
  <si>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</si>
  <si>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</si>
  <si>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</si>
  <si>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</si>
  <si>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</si>
  <si>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</si>
  <si>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</si>
  <si>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</si>
  <si>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</si>
  <si>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</si>
  <si>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</si>
  <si>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</si>
  <si>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</si>
  <si>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</si>
  <si>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</si>
  <si>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</si>
  <si>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</si>
  <si>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</si>
  <si>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</si>
  <si>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</si>
  <si>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</si>
  <si>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</si>
  <si>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</si>
  <si>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</si>
  <si>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</si>
  <si>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</si>
  <si>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</si>
  <si>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</si>
  <si>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</si>
  <si>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</si>
  <si>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</si>
  <si>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</si>
  <si>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</si>
  <si>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</si>
  <si>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</si>
  <si>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</si>
  <si>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</si>
  <si>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</si>
  <si>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</si>
  <si>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</si>
  <si>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</si>
  <si>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</si>
  <si>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</si>
  <si>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</si>
  <si>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</si>
  <si>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</si>
  <si>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</si>
  <si>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</si>
  <si>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</si>
  <si>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</si>
  <si>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</si>
  <si>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</si>
  <si>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</si>
  <si>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</si>
  <si>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</si>
  <si>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</si>
  <si>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</si>
  <si>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</si>
  <si>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</si>
  <si>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</si>
  <si>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</si>
  <si>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</si>
  <si>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</si>
  <si>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</si>
  <si>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</si>
  <si>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</si>
  <si>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</si>
  <si>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</si>
  <si>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</si>
  <si>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</si>
  <si>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</si>
  <si>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</si>
  <si>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</si>
  <si>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</si>
  <si>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</si>
  <si>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</si>
  <si>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</si>
  <si>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</si>
  <si>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</si>
  <si>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</si>
  <si>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</si>
  <si>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</si>
  <si>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</si>
  <si>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</si>
  <si>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</si>
  <si>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</si>
  <si>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</si>
  <si>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</si>
  <si>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</si>
  <si>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</si>
  <si>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</si>
  <si>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</si>
  <si>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</si>
  <si>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</si>
  <si>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</si>
  <si>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</si>
  <si>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</si>
  <si>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</si>
  <si>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</si>
  <si>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</si>
  <si>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</si>
  <si>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</si>
  <si>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</si>
  <si>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</si>
  <si>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</si>
  <si>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</si>
  <si>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</si>
  <si>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</si>
  <si>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</si>
  <si>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</si>
  <si>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</si>
  <si>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</si>
  <si>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</si>
  <si>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</si>
  <si>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</si>
  <si>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</si>
  <si>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</si>
  <si>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</si>
  <si>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</si>
  <si>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</si>
  <si>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</si>
  <si>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</si>
  <si>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</si>
  <si>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</si>
  <si>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</si>
  <si>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</si>
  <si>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</si>
  <si>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</si>
  <si>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</si>
  <si>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</si>
  <si>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</si>
  <si>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</si>
  <si>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</si>
  <si>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</si>
  <si>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</si>
  <si>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</si>
  <si>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</si>
  <si>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</si>
  <si>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</si>
  <si>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</si>
  <si>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</si>
  <si>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</si>
  <si>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</si>
  <si>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</si>
  <si>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</si>
  <si>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</si>
  <si>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</si>
  <si>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</si>
  <si>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</si>
  <si>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</si>
  <si>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</si>
  <si>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</si>
  <si>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</si>
  <si>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</si>
  <si>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</si>
  <si>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</si>
  <si>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</si>
  <si>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</si>
  <si>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</si>
  <si>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</si>
  <si>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</si>
  <si>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</si>
  <si>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</si>
  <si>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</si>
  <si>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</si>
  <si>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</si>
  <si>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</si>
  <si>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</si>
  <si>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</si>
  <si>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</si>
  <si>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</si>
  <si>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</si>
  <si>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</si>
  <si>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</si>
  <si>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</si>
  <si>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</si>
  <si>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</si>
  <si>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</si>
  <si>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</si>
  <si>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</si>
  <si>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</si>
  <si>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</si>
  <si>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</si>
  <si>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</si>
  <si>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</si>
  <si>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</si>
  <si>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</si>
  <si>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</si>
  <si>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</si>
  <si>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</si>
  <si>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</si>
  <si>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</si>
  <si>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</si>
  <si>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</si>
  <si>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</si>
  <si>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</si>
  <si>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</si>
  <si>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</si>
  <si>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</si>
  <si>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</si>
  <si>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</si>
  <si>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</si>
  <si>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</si>
  <si>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</si>
  <si>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</si>
  <si>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</si>
  <si>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</si>
  <si>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</si>
  <si>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</si>
  <si>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</si>
  <si>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</si>
  <si>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</si>
  <si>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</si>
  <si>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</si>
  <si>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</si>
  <si>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</si>
  <si>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</si>
  <si>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北海道増毛町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</si>
  <si>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</si>
  <si>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</si>
  <si>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</si>
  <si>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</si>
  <si>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</si>
  <si>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</si>
  <si>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</si>
  <si>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</si>
  <si>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</si>
  <si>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</si>
  <si>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</si>
  <si>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</si>
  <si>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</si>
  <si>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</si>
  <si>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</si>
  <si>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</si>
  <si>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</si>
  <si>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</si>
  <si>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</si>
  <si>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</si>
  <si>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</si>
  <si>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</si>
  <si>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</si>
  <si>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</si>
  <si>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</si>
  <si>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</si>
  <si>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</si>
  <si>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</si>
  <si>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</si>
  <si>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</si>
  <si>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</si>
  <si>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</si>
  <si>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</si>
  <si>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</si>
  <si>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</si>
  <si>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</si>
  <si>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</si>
  <si>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</si>
  <si>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</si>
  <si>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</si>
  <si>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</si>
  <si>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</si>
  <si>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</si>
  <si>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</si>
  <si>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</si>
  <si>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</si>
  <si>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</si>
  <si>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</si>
  <si>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</si>
  <si>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</si>
  <si>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</si>
  <si>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</si>
  <si>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</si>
  <si>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</si>
  <si>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</si>
  <si>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</si>
  <si>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</si>
  <si>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</si>
  <si>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</si>
  <si>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</si>
  <si>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</si>
  <si>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</si>
  <si>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</si>
  <si>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</si>
  <si>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</si>
  <si>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</si>
  <si>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</si>
  <si>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</si>
  <si>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</si>
  <si>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</si>
  <si>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</si>
  <si>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</si>
  <si>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</si>
  <si>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</si>
  <si>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</si>
  <si>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</si>
  <si>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</si>
  <si>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</si>
  <si>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</si>
  <si>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</si>
  <si>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</si>
  <si>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</si>
  <si>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</si>
  <si>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</si>
  <si>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</si>
  <si>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</si>
  <si>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</si>
  <si>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</si>
  <si>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</si>
  <si>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</si>
  <si>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</si>
  <si>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</si>
  <si>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</si>
  <si>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</si>
  <si>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</si>
  <si>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</si>
  <si>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</si>
  <si>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</si>
  <si>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</si>
  <si>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</si>
  <si>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</si>
  <si>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</si>
  <si>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</si>
  <si>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</si>
  <si>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</si>
  <si>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</si>
  <si>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</si>
  <si>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</si>
  <si>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</si>
  <si>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</si>
  <si>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</si>
  <si>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</si>
  <si>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</si>
  <si>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</si>
  <si>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</si>
  <si>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</si>
  <si>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</si>
  <si>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</si>
  <si>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</si>
  <si>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</si>
  <si>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</si>
  <si>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</si>
  <si>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</si>
  <si>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</si>
  <si>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</si>
  <si>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</si>
  <si>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</si>
  <si>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</si>
  <si>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</si>
  <si>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</si>
  <si>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</si>
  <si>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</si>
  <si>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</si>
  <si>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</si>
  <si>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</si>
  <si>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</si>
  <si>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</si>
  <si>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</si>
  <si>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</si>
  <si>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</si>
  <si>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</si>
  <si>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</si>
  <si>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</si>
  <si>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</si>
  <si>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</si>
  <si>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</si>
  <si>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</si>
  <si>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</si>
  <si>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</si>
  <si>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</si>
  <si>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</si>
  <si>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</si>
  <si>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北海道増毛町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</si>
  <si>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</si>
  <si>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</si>
  <si>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</si>
  <si>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</si>
  <si>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</si>
  <si>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</si>
  <si>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</si>
  <si>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</si>
  <si>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</si>
  <si>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</si>
  <si>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</si>
  <si>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</si>
  <si>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</si>
  <si>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</si>
  <si>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</si>
  <si>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</si>
  <si>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</si>
  <si>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</si>
  <si>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</si>
  <si>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</si>
  <si>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</si>
  <si>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福祉施設整備特別会計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</si>
  <si>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</si>
  <si>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</si>
  <si>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</si>
  <si>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</si>
  <si>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</si>
  <si>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</si>
  <si>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</si>
  <si>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</si>
  <si>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</si>
  <si>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</si>
  <si>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</si>
  <si>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</si>
  <si>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</si>
  <si>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</si>
  <si>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</si>
  <si>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</si>
  <si>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</si>
  <si>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</si>
  <si>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</si>
  <si>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</si>
  <si>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</si>
  <si>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砕石事業会計</t>
    <phoneticPr fontId="5"/>
  </si>
  <si>
    <t>法適用企業</t>
    <phoneticPr fontId="5"/>
  </si>
  <si>
    <t>公共下水道事業会計</t>
    <phoneticPr fontId="5"/>
  </si>
  <si>
    <t>港湾整備事業特別会計</t>
    <phoneticPr fontId="5"/>
  </si>
  <si>
    <t>法非適用企業</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</si>
  <si>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</si>
  <si>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</si>
  <si>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</si>
  <si>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</si>
  <si>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</si>
  <si>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</si>
  <si>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</si>
  <si>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</si>
  <si>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</si>
  <si>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</si>
  <si>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</si>
  <si>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</si>
  <si>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</si>
  <si>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</si>
  <si>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</si>
  <si>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</si>
  <si>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</si>
  <si>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</si>
  <si>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</si>
  <si>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</si>
  <si>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</si>
  <si>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</si>
  <si>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</si>
  <si>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</si>
  <si>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</si>
  <si>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</si>
  <si>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</si>
  <si>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</si>
  <si>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</si>
  <si>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</si>
  <si>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</si>
  <si>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</si>
  <si>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</si>
  <si>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</si>
  <si>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</si>
  <si>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</si>
  <si>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</si>
  <si>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</si>
  <si>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</si>
  <si>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</si>
  <si>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</si>
  <si>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</si>
  <si>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</si>
  <si>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</si>
  <si>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</si>
  <si>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</si>
  <si>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</si>
  <si>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</si>
  <si>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</si>
  <si>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</si>
  <si>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</si>
  <si>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</si>
  <si>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</si>
  <si>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</si>
  <si>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</si>
  <si>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</si>
  <si>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</si>
  <si>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</si>
  <si>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</si>
  <si>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</si>
  <si>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</si>
  <si>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</si>
  <si>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</si>
  <si>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</si>
  <si>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</si>
  <si>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</si>
  <si>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</si>
  <si>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</si>
  <si>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</si>
  <si>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観光施設事業特別会計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</si>
  <si>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</si>
  <si>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</si>
  <si>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</si>
  <si>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</si>
  <si>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</si>
  <si>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</si>
  <si>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</si>
  <si>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</si>
  <si>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</si>
  <si>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</si>
  <si>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</si>
  <si>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</si>
  <si>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</si>
  <si>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</si>
  <si>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</si>
  <si>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</si>
  <si>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</si>
  <si>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</si>
  <si>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</si>
  <si>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</si>
  <si>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</si>
  <si>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</si>
  <si>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</si>
  <si>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</si>
  <si>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</si>
  <si>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</si>
  <si>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</si>
  <si>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</si>
  <si>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</si>
  <si>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</si>
  <si>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</si>
  <si>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</si>
  <si>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</si>
  <si>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</si>
  <si>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</si>
  <si>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</si>
  <si>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</si>
  <si>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</si>
  <si>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</si>
  <si>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</si>
  <si>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</si>
  <si>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</si>
  <si>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</si>
  <si>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</si>
  <si>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</si>
  <si>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</si>
  <si>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</si>
  <si>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</si>
  <si>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</si>
  <si>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</si>
  <si>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</si>
  <si>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</si>
  <si>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</si>
  <si>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</si>
  <si>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</si>
  <si>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</si>
  <si>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</si>
  <si>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</si>
  <si>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</si>
  <si>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</si>
  <si>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</si>
  <si>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</si>
  <si>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</si>
  <si>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</si>
  <si>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</si>
  <si>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</si>
  <si>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</si>
  <si>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</si>
  <si>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</si>
  <si>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</si>
  <si>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</si>
  <si>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</si>
  <si>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</si>
  <si>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</si>
  <si>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</si>
  <si>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</si>
  <si>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</si>
  <si>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</si>
  <si>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</si>
  <si>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</si>
  <si>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</si>
  <si>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</si>
  <si>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</si>
  <si>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</si>
  <si>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</si>
  <si>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</si>
  <si>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</si>
  <si>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</si>
  <si>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</si>
  <si>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</si>
  <si>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</si>
  <si>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0.17</t>
  </si>
  <si>
    <t>▲ 4.88</t>
  </si>
  <si>
    <t>▲ 1.34</t>
  </si>
  <si>
    <t>▲ 13.80</t>
  </si>
  <si>
    <t>一般会計</t>
  </si>
  <si>
    <t>砕石事業会計</t>
  </si>
  <si>
    <t>水道事業会計</t>
  </si>
  <si>
    <t>介護保険特別会計</t>
  </si>
  <si>
    <t>国民健康保険特別会計</t>
  </si>
  <si>
    <t>簡易水道事業会計</t>
  </si>
  <si>
    <t>公共下水道事業会計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</si>
  <si>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</si>
  <si>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</si>
  <si>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</si>
  <si>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</si>
  <si>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</si>
  <si>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</si>
  <si>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</si>
  <si>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</si>
  <si>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</si>
  <si>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留萌南部衛生組合</t>
    <rPh sb="0" eb="2">
      <t>ルモイ</t>
    </rPh>
    <rPh sb="2" eb="4">
      <t>ナンブ</t>
    </rPh>
    <rPh sb="4" eb="6">
      <t>エイセイ</t>
    </rPh>
    <rPh sb="6" eb="8">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</si>
  <si>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</si>
  <si>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</si>
  <si>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</si>
  <si>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</si>
  <si>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</si>
  <si>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増加したことにより将来負担比率は算出されていない。今後も新規地方債発行にあたっては財政状況を勘案し、計画的な発行により公債費の縮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</si>
  <si>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</si>
  <si>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</si>
  <si>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</si>
  <si>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ふるさと納税基金などの充当可能財源の増加及び地方債残高の縮減により将来負担比率は算出されていない。一方で有形固定資産減価償却率は類似団体を大きく上回っている状況であり、今後、新規地方債の計画的な発行に努めながら、公共施設等総合管理計画に基づき、老朽化した施設の改修、除却及び適切な管理を進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</si>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</sst>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xmlns:c16r2="http://schemas.microsoft.com/office/drawing/2015/06/chart">
            <c:ext xmlns:c16="http://schemas.microsoft.com/office/drawing/2014/chart" uri="{C3380CC4-5D6E-409C-BE32-E72D297353CC}">
              <c16:uniqueId val="{00000000-D526-42DB-86B3-C7B1DF6966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142846</c:v>
                </c:pt>
                <c:pt idx="1">
                  <c:v>123663</c:v>
                </c:pt>
                <c:pt idx="2">
                  <c:v>316483</c:v>
                </c:pt>
                <c:pt idx="3">
                  <c:v>215156</c:v>
                </c:pt>
                <c:pt idx="4">
                  <c:v>328606</c:v>
                </c:pt>
              </c:numCache>
            </c:numRef>
          </c:val>
          <c:smooth val="0"/>
          <c:extLst xmlns:c16r2="http://schemas.microsoft.com/office/drawing/2015/06/chart">
            <c:ext xmlns:c16="http://schemas.microsoft.com/office/drawing/2014/chart" uri="{C3380CC4-5D6E-409C-BE32-E72D297353CC}">
              <c16:uniqueId val="{00000001-D526-42DB-86B3-C7B1DF6966A4}"/>
            </c:ext>
          </c:extLst>
        </c:ser>
        <c:dLbls>
          <c:showLegendKey val="0"/>
          <c:showVal val="0"/>
          <c:showCatName val="0"/>
          <c:showSerName val="0"/>
          <c:showPercent val="0"/>
          <c:showBubbleSize val="0"/>
        </c:dLbls>
        <c:marker val="1"/>
        <c:smooth val="0"/>
        <c:axId val="406977832"/>
        <c:axId val="136702704"/>
      </c:lineChart>
      <c:catAx>
        <c:axId val="40697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02704"/>
        <c:crosses val="autoZero"/>
        <c:auto val="1"/>
        <c:lblAlgn val="ctr"/>
        <c:lblOffset val="100"/>
        <c:tickLblSkip val="1"/>
        <c:tickMarkSkip val="1"/>
        <c:noMultiLvlLbl val="0"/>
      </c:catAx>
      <c:valAx>
        <c:axId val="1367027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97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3.21</c:v>
                </c:pt>
                <c:pt idx="1">
                  <c:v>1.95</c:v>
                </c:pt>
                <c:pt idx="2">
                  <c:v>2.4</c:v>
                </c:pt>
                <c:pt idx="3">
                  <c:v>7.05</c:v>
                </c:pt>
                <c:pt idx="4">
                  <c:v>5.82</c:v>
                </c:pt>
              </c:numCache>
            </c:numRef>
          </c:val>
          <c:extLst xmlns:c16r2="http://schemas.microsoft.com/office/drawing/2015/06/chart">
            <c:ext xmlns:c16="http://schemas.microsoft.com/office/drawing/2014/chart" uri="{C3380CC4-5D6E-409C-BE32-E72D297353CC}">
              <c16:uniqueId val="{00000000-8506-4DA3-B6E3-9DBBB9C8FB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64.45</c:v>
                </c:pt>
                <c:pt idx="1">
                  <c:v>63.65</c:v>
                </c:pt>
                <c:pt idx="2">
                  <c:v>62.33</c:v>
                </c:pt>
                <c:pt idx="3">
                  <c:v>54.6</c:v>
                </c:pt>
                <c:pt idx="4">
                  <c:v>47.3</c:v>
                </c:pt>
              </c:numCache>
            </c:numRef>
          </c:val>
          <c:extLst xmlns:c16r2="http://schemas.microsoft.com/office/drawing/2015/06/chart">
            <c:ext xmlns:c16="http://schemas.microsoft.com/office/drawing/2014/chart" uri="{C3380CC4-5D6E-409C-BE32-E72D297353CC}">
              <c16:uniqueId val="{00000001-8506-4DA3-B6E3-9DBBB9C8FB9C}"/>
            </c:ext>
          </c:extLst>
        </c:ser>
        <c:dLbls>
          <c:showLegendKey val="0"/>
          <c:showVal val="0"/>
          <c:showCatName val="0"/>
          <c:showSerName val="0"/>
          <c:showPercent val="0"/>
          <c:showBubbleSize val="0"/>
        </c:dLbls>
        <c:gapWidth val="250"/>
        <c:overlap val="100"/>
        <c:axId val="134897400"/>
        <c:axId val="409125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-4.88</c:v>
                </c:pt>
                <c:pt idx="2">
                  <c:v>0.53</c:v>
                </c:pt>
                <c:pt idx="3">
                  <c:v>-1.34</c:v>
                </c:pt>
                <c:pt idx="4">
                  <c:v>-13.8</c:v>
                </c:pt>
              </c:numCache>
            </c:numRef>
          </c:val>
          <c:smooth val="0"/>
          <c:extLst xmlns:c16r2="http://schemas.microsoft.com/office/drawing/2015/06/chart">
            <c:ext xmlns:c16="http://schemas.microsoft.com/office/drawing/2014/chart" uri="{C3380CC4-5D6E-409C-BE32-E72D297353CC}">
              <c16:uniqueId val="{00000002-8506-4DA3-B6E3-9DBBB9C8FB9C}"/>
            </c:ext>
          </c:extLst>
        </c:ser>
        <c:dLbls>
          <c:showLegendKey val="0"/>
          <c:showVal val="0"/>
          <c:showCatName val="0"/>
          <c:showSerName val="0"/>
          <c:showPercent val="0"/>
          <c:showBubbleSize val="0"/>
        </c:dLbls>
        <c:marker val="1"/>
        <c:smooth val="0"/>
        <c:axId val="134897400"/>
        <c:axId val="409125944"/>
      </c:lineChart>
      <c:catAx>
        <c:axId val="13489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125944"/>
        <c:crosses val="autoZero"/>
        <c:auto val="1"/>
        <c:lblAlgn val="ctr"/>
        <c:lblOffset val="100"/>
        <c:tickLblSkip val="1"/>
        <c:tickMarkSkip val="1"/>
        <c:noMultiLvlLbl val="0"/>
      </c:catAx>
      <c:valAx>
        <c:axId val="409125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9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0B7-492C-91F7-48E7553CD3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B7-492C-91F7-48E7553CD34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0B7-492C-91F7-48E7553CD34A}"/>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0.16</c:v>
                </c:pt>
                <c:pt idx="6">
                  <c:v>#N/A</c:v>
                </c:pt>
                <c:pt idx="7">
                  <c:v>0.18</c:v>
                </c:pt>
                <c:pt idx="8">
                  <c:v>#N/A</c:v>
                </c:pt>
                <c:pt idx="9">
                  <c:v>0.08</c:v>
                </c:pt>
              </c:numCache>
            </c:numRef>
          </c:val>
          <c:extLst xmlns:c16r2="http://schemas.microsoft.com/office/drawing/2015/06/chart">
            <c:ext xmlns:c16="http://schemas.microsoft.com/office/drawing/2014/chart" uri="{C3380CC4-5D6E-409C-BE32-E72D297353CC}">
              <c16:uniqueId val="{00000003-70B7-492C-91F7-48E7553CD34A}"/>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1.35</c:v>
                </c:pt>
                <c:pt idx="2">
                  <c:v>#N/A</c:v>
                </c:pt>
                <c:pt idx="3">
                  <c:v>1.48</c:v>
                </c:pt>
                <c:pt idx="4">
                  <c:v>#N/A</c:v>
                </c:pt>
                <c:pt idx="5">
                  <c:v>1.51</c:v>
                </c:pt>
                <c:pt idx="6">
                  <c:v>#N/A</c:v>
                </c:pt>
                <c:pt idx="7">
                  <c:v>1.51</c:v>
                </c:pt>
                <c:pt idx="8">
                  <c:v>#N/A</c:v>
                </c:pt>
                <c:pt idx="9">
                  <c:v>1.66</c:v>
                </c:pt>
              </c:numCache>
            </c:numRef>
          </c:val>
          <c:extLst xmlns:c16r2="http://schemas.microsoft.com/office/drawing/2015/06/chart">
            <c:ext xmlns:c16="http://schemas.microsoft.com/office/drawing/2014/chart" uri="{C3380CC4-5D6E-409C-BE32-E72D297353CC}">
              <c16:uniqueId val="{00000004-70B7-492C-91F7-48E7553CD34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1.37</c:v>
                </c:pt>
                <c:pt idx="2">
                  <c:v>#N/A</c:v>
                </c:pt>
                <c:pt idx="3">
                  <c:v>1.52</c:v>
                </c:pt>
                <c:pt idx="4">
                  <c:v>#N/A</c:v>
                </c:pt>
                <c:pt idx="5">
                  <c:v>1.59</c:v>
                </c:pt>
                <c:pt idx="6">
                  <c:v>#N/A</c:v>
                </c:pt>
                <c:pt idx="7">
                  <c:v>1.41</c:v>
                </c:pt>
                <c:pt idx="8">
                  <c:v>#N/A</c:v>
                </c:pt>
                <c:pt idx="9">
                  <c:v>1.73</c:v>
                </c:pt>
              </c:numCache>
            </c:numRef>
          </c:val>
          <c:extLst xmlns:c16r2="http://schemas.microsoft.com/office/drawing/2015/06/chart">
            <c:ext xmlns:c16="http://schemas.microsoft.com/office/drawing/2014/chart" uri="{C3380CC4-5D6E-409C-BE32-E72D297353CC}">
              <c16:uniqueId val="{00000005-70B7-492C-91F7-48E7553CD3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0.85</c:v>
                </c:pt>
                <c:pt idx="4">
                  <c:v>#N/A</c:v>
                </c:pt>
                <c:pt idx="5">
                  <c:v>1.04</c:v>
                </c:pt>
                <c:pt idx="6">
                  <c:v>#N/A</c:v>
                </c:pt>
                <c:pt idx="7">
                  <c:v>2.17</c:v>
                </c:pt>
                <c:pt idx="8">
                  <c:v>#N/A</c:v>
                </c:pt>
                <c:pt idx="9">
                  <c:v>2.37</c:v>
                </c:pt>
              </c:numCache>
            </c:numRef>
          </c:val>
          <c:extLst xmlns:c16r2="http://schemas.microsoft.com/office/drawing/2015/06/chart">
            <c:ext xmlns:c16="http://schemas.microsoft.com/office/drawing/2014/chart" uri="{C3380CC4-5D6E-409C-BE32-E72D297353CC}">
              <c16:uniqueId val="{00000006-70B7-492C-91F7-48E7553CD34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2.59</c:v>
                </c:pt>
                <c:pt idx="2">
                  <c:v>#N/A</c:v>
                </c:pt>
                <c:pt idx="3">
                  <c:v>1.98</c:v>
                </c:pt>
                <c:pt idx="4">
                  <c:v>#N/A</c:v>
                </c:pt>
                <c:pt idx="5">
                  <c:v>2.0099999999999998</c:v>
                </c:pt>
                <c:pt idx="6">
                  <c:v>#N/A</c:v>
                </c:pt>
                <c:pt idx="7">
                  <c:v>2.1</c:v>
                </c:pt>
                <c:pt idx="8">
                  <c:v>#N/A</c:v>
                </c:pt>
                <c:pt idx="9">
                  <c:v>2.38</c:v>
                </c:pt>
              </c:numCache>
            </c:numRef>
          </c:val>
          <c:extLst xmlns:c16r2="http://schemas.microsoft.com/office/drawing/2015/06/chart">
            <c:ext xmlns:c16="http://schemas.microsoft.com/office/drawing/2014/chart" uri="{C3380CC4-5D6E-409C-BE32-E72D297353CC}">
              <c16:uniqueId val="{00000007-70B7-492C-91F7-48E7553CD34A}"/>
            </c:ext>
          </c:extLst>
        </c:ser>
        <c:ser>
          <c:idx val="8"/>
          <c:order val="8"/>
          <c:tx>
            <c:strRef>
              <c:f>データシート!$A$35</c:f>
              <c:strCache>
                <c:ptCount val="1"/>
                <c:pt idx="0">
                  <c:v>砕石事業会計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c:v>
                </c:pt>
                <c:pt idx="2">
                  <c:v>#N/A</c:v>
                </c:pt>
                <c:pt idx="3">
                  <c:v>3.17</c:v>
                </c:pt>
                <c:pt idx="4">
                  <c:v>#N/A</c:v>
                </c:pt>
                <c:pt idx="5">
                  <c:v>3.3</c:v>
                </c:pt>
                <c:pt idx="6">
                  <c:v>#N/A</c:v>
                </c:pt>
                <c:pt idx="7">
                  <c:v>3.36</c:v>
                </c:pt>
                <c:pt idx="8">
                  <c:v>#N/A</c:v>
                </c:pt>
                <c:pt idx="9">
                  <c:v>2.95</c:v>
                </c:pt>
              </c:numCache>
            </c:numRef>
          </c:val>
          <c:extLst xmlns:c16r2="http://schemas.microsoft.com/office/drawing/2015/06/chart">
            <c:ext xmlns:c16="http://schemas.microsoft.com/office/drawing/2014/chart" uri="{C3380CC4-5D6E-409C-BE32-E72D297353CC}">
              <c16:uniqueId val="{00000008-70B7-492C-91F7-48E7553CD3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c:v>
                </c:pt>
                <c:pt idx="2">
                  <c:v>#N/A</c:v>
                </c:pt>
                <c:pt idx="3">
                  <c:v>1.94</c:v>
                </c:pt>
                <c:pt idx="4">
                  <c:v>#N/A</c:v>
                </c:pt>
                <c:pt idx="5">
                  <c:v>2.39</c:v>
                </c:pt>
                <c:pt idx="6">
                  <c:v>#N/A</c:v>
                </c:pt>
                <c:pt idx="7">
                  <c:v>7.05</c:v>
                </c:pt>
                <c:pt idx="8">
                  <c:v>#N/A</c:v>
                </c:pt>
                <c:pt idx="9">
                  <c:v>5.81</c:v>
                </c:pt>
              </c:numCache>
            </c:numRef>
          </c:val>
          <c:extLst xmlns:c16r2="http://schemas.microsoft.com/office/drawing/2015/06/chart">
            <c:ext xmlns:c16="http://schemas.microsoft.com/office/drawing/2014/chart" uri="{C3380CC4-5D6E-409C-BE32-E72D297353CC}">
              <c16:uniqueId val="{00000009-70B7-492C-91F7-48E7553CD34A}"/>
            </c:ext>
          </c:extLst>
        </c:ser>
        <c:dLbls>
          <c:showLegendKey val="0"/>
          <c:showVal val="0"/>
          <c:showCatName val="0"/>
          <c:showSerName val="0"/>
          <c:showPercent val="0"/>
          <c:showBubbleSize val="0"/>
        </c:dLbls>
        <c:gapWidth val="150"/>
        <c:overlap val="100"/>
        <c:axId val="409071432"/>
        <c:axId val="413344888"/>
      </c:barChart>
      <c:catAx>
        <c:axId val="40907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344888"/>
        <c:crosses val="autoZero"/>
        <c:auto val="1"/>
        <c:lblAlgn val="ctr"/>
        <c:lblOffset val="100"/>
        <c:tickLblSkip val="1"/>
        <c:tickMarkSkip val="1"/>
        <c:noMultiLvlLbl val="0"/>
      </c:catAx>
      <c:valAx>
        <c:axId val="41334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071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581</c:v>
                </c:pt>
                <c:pt idx="5">
                  <c:v>539</c:v>
                </c:pt>
                <c:pt idx="8">
                  <c:v>531</c:v>
                </c:pt>
                <c:pt idx="11">
                  <c:v>497</c:v>
                </c:pt>
                <c:pt idx="14">
                  <c:v>483</c:v>
                </c:pt>
              </c:numCache>
            </c:numRef>
          </c:val>
          <c:extLst xmlns:c16r2="http://schemas.microsoft.com/office/drawing/2015/06/chart">
            <c:ext xmlns:c16="http://schemas.microsoft.com/office/drawing/2014/chart" uri="{C3380CC4-5D6E-409C-BE32-E72D297353CC}">
              <c16:uniqueId val="{00000000-7DAD-4344-A606-30791D4110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DAD-4344-A606-30791D4110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DAD-4344-A606-30791D4110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29</c:v>
                </c:pt>
                <c:pt idx="6">
                  <c:v>29</c:v>
                </c:pt>
                <c:pt idx="9">
                  <c:v>29</c:v>
                </c:pt>
                <c:pt idx="12">
                  <c:v>29</c:v>
                </c:pt>
              </c:numCache>
            </c:numRef>
          </c:val>
          <c:extLst xmlns:c16r2="http://schemas.microsoft.com/office/drawing/2015/06/chart">
            <c:ext xmlns:c16="http://schemas.microsoft.com/office/drawing/2014/chart" uri="{C3380CC4-5D6E-409C-BE32-E72D297353CC}">
              <c16:uniqueId val="{00000003-7DAD-4344-A606-30791D4110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c:v>
                </c:pt>
                <c:pt idx="3">
                  <c:v>83</c:v>
                </c:pt>
                <c:pt idx="6">
                  <c:v>91</c:v>
                </c:pt>
                <c:pt idx="9">
                  <c:v>74</c:v>
                </c:pt>
                <c:pt idx="12">
                  <c:v>77</c:v>
                </c:pt>
              </c:numCache>
            </c:numRef>
          </c:val>
          <c:extLst xmlns:c16r2="http://schemas.microsoft.com/office/drawing/2015/06/chart">
            <c:ext xmlns:c16="http://schemas.microsoft.com/office/drawing/2014/chart" uri="{C3380CC4-5D6E-409C-BE32-E72D297353CC}">
              <c16:uniqueId val="{00000004-7DAD-4344-A606-30791D4110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AD-4344-A606-30791D4110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AD-4344-A606-30791D4110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722</c:v>
                </c:pt>
                <c:pt idx="3">
                  <c:v>672</c:v>
                </c:pt>
                <c:pt idx="6">
                  <c:v>668</c:v>
                </c:pt>
                <c:pt idx="9">
                  <c:v>601</c:v>
                </c:pt>
                <c:pt idx="12">
                  <c:v>541</c:v>
                </c:pt>
              </c:numCache>
            </c:numRef>
          </c:val>
          <c:extLst xmlns:c16r2="http://schemas.microsoft.com/office/drawing/2015/06/chart">
            <c:ext xmlns:c16="http://schemas.microsoft.com/office/drawing/2014/chart" uri="{C3380CC4-5D6E-409C-BE32-E72D297353CC}">
              <c16:uniqueId val="{00000007-7DAD-4344-A606-30791D4110A7}"/>
            </c:ext>
          </c:extLst>
        </c:ser>
        <c:dLbls>
          <c:showLegendKey val="0"/>
          <c:showVal val="0"/>
          <c:showCatName val="0"/>
          <c:showSerName val="0"/>
          <c:showPercent val="0"/>
          <c:showBubbleSize val="0"/>
        </c:dLbls>
        <c:gapWidth val="100"/>
        <c:overlap val="100"/>
        <c:axId val="417501928"/>
        <c:axId val="417502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263</c:v>
                </c:pt>
                <c:pt idx="2">
                  <c:v>#N/A</c:v>
                </c:pt>
                <c:pt idx="3">
                  <c:v>#N/A</c:v>
                </c:pt>
                <c:pt idx="4">
                  <c:v>245</c:v>
                </c:pt>
                <c:pt idx="5">
                  <c:v>#N/A</c:v>
                </c:pt>
                <c:pt idx="6">
                  <c:v>#N/A</c:v>
                </c:pt>
                <c:pt idx="7">
                  <c:v>257</c:v>
                </c:pt>
                <c:pt idx="8">
                  <c:v>#N/A</c:v>
                </c:pt>
                <c:pt idx="9">
                  <c:v>#N/A</c:v>
                </c:pt>
                <c:pt idx="10">
                  <c:v>207</c:v>
                </c:pt>
                <c:pt idx="11">
                  <c:v>#N/A</c:v>
                </c:pt>
                <c:pt idx="12">
                  <c:v>#N/A</c:v>
                </c:pt>
                <c:pt idx="13">
                  <c:v>164</c:v>
                </c:pt>
                <c:pt idx="14">
                  <c:v>#N/A</c:v>
                </c:pt>
              </c:numCache>
            </c:numRef>
          </c:val>
          <c:smooth val="0"/>
          <c:extLst xmlns:c16r2="http://schemas.microsoft.com/office/drawing/2015/06/chart">
            <c:ext xmlns:c16="http://schemas.microsoft.com/office/drawing/2014/chart" uri="{C3380CC4-5D6E-409C-BE32-E72D297353CC}">
              <c16:uniqueId val="{00000008-7DAD-4344-A606-30791D4110A7}"/>
            </c:ext>
          </c:extLst>
        </c:ser>
        <c:dLbls>
          <c:showLegendKey val="0"/>
          <c:showVal val="0"/>
          <c:showCatName val="0"/>
          <c:showSerName val="0"/>
          <c:showPercent val="0"/>
          <c:showBubbleSize val="0"/>
        </c:dLbls>
        <c:marker val="1"/>
        <c:smooth val="0"/>
        <c:axId val="417501928"/>
        <c:axId val="417502312"/>
      </c:lineChart>
      <c:catAx>
        <c:axId val="41750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02312"/>
        <c:crosses val="autoZero"/>
        <c:auto val="1"/>
        <c:lblAlgn val="ctr"/>
        <c:lblOffset val="100"/>
        <c:tickLblSkip val="1"/>
        <c:tickMarkSkip val="1"/>
        <c:noMultiLvlLbl val="0"/>
      </c:catAx>
      <c:valAx>
        <c:axId val="417502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0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4170</c:v>
                </c:pt>
                <c:pt idx="5">
                  <c:v>4308</c:v>
                </c:pt>
                <c:pt idx="8">
                  <c:v>4109</c:v>
                </c:pt>
                <c:pt idx="11">
                  <c:v>4459</c:v>
                </c:pt>
                <c:pt idx="14">
                  <c:v>4975</c:v>
                </c:pt>
              </c:numCache>
            </c:numRef>
          </c:val>
          <c:extLst xmlns:c16r2="http://schemas.microsoft.com/office/drawing/2015/06/chart">
            <c:ext xmlns:c16="http://schemas.microsoft.com/office/drawing/2014/chart" uri="{C3380CC4-5D6E-409C-BE32-E72D297353CC}">
              <c16:uniqueId val="{00000000-B0D6-4172-B9DC-37CAC26594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211</c:v>
                </c:pt>
                <c:pt idx="5">
                  <c:v>154</c:v>
                </c:pt>
                <c:pt idx="8">
                  <c:v>114</c:v>
                </c:pt>
                <c:pt idx="11">
                  <c:v>87</c:v>
                </c:pt>
                <c:pt idx="14">
                  <c:v>61</c:v>
                </c:pt>
              </c:numCache>
            </c:numRef>
          </c:val>
          <c:extLst xmlns:c16r2="http://schemas.microsoft.com/office/drawing/2015/06/chart">
            <c:ext xmlns:c16="http://schemas.microsoft.com/office/drawing/2014/chart" uri="{C3380CC4-5D6E-409C-BE32-E72D297353CC}">
              <c16:uniqueId val="{00000001-B0D6-4172-B9DC-37CAC26594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3177</c:v>
                </c:pt>
                <c:pt idx="5">
                  <c:v>3208</c:v>
                </c:pt>
                <c:pt idx="8">
                  <c:v>3088</c:v>
                </c:pt>
                <c:pt idx="11">
                  <c:v>3337</c:v>
                </c:pt>
                <c:pt idx="14">
                  <c:v>3493</c:v>
                </c:pt>
              </c:numCache>
            </c:numRef>
          </c:val>
          <c:extLst xmlns:c16r2="http://schemas.microsoft.com/office/drawing/2015/06/chart">
            <c:ext xmlns:c16="http://schemas.microsoft.com/office/drawing/2014/chart" uri="{C3380CC4-5D6E-409C-BE32-E72D297353CC}">
              <c16:uniqueId val="{00000002-B0D6-4172-B9DC-37CAC26594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D6-4172-B9DC-37CAC26594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D6-4172-B9DC-37CAC26594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D6-4172-B9DC-37CAC26594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992</c:v>
                </c:pt>
                <c:pt idx="3">
                  <c:v>972</c:v>
                </c:pt>
                <c:pt idx="6">
                  <c:v>952</c:v>
                </c:pt>
                <c:pt idx="9">
                  <c:v>958</c:v>
                </c:pt>
                <c:pt idx="12">
                  <c:v>943</c:v>
                </c:pt>
              </c:numCache>
            </c:numRef>
          </c:val>
          <c:extLst xmlns:c16r2="http://schemas.microsoft.com/office/drawing/2015/06/chart">
            <c:ext xmlns:c16="http://schemas.microsoft.com/office/drawing/2014/chart" uri="{C3380CC4-5D6E-409C-BE32-E72D297353CC}">
              <c16:uniqueId val="{00000006-B0D6-4172-B9DC-37CAC26594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269</c:v>
                </c:pt>
                <c:pt idx="3">
                  <c:v>240</c:v>
                </c:pt>
                <c:pt idx="6">
                  <c:v>211</c:v>
                </c:pt>
                <c:pt idx="9">
                  <c:v>183</c:v>
                </c:pt>
                <c:pt idx="12">
                  <c:v>154</c:v>
                </c:pt>
              </c:numCache>
            </c:numRef>
          </c:val>
          <c:extLst xmlns:c16r2="http://schemas.microsoft.com/office/drawing/2015/06/chart">
            <c:ext xmlns:c16="http://schemas.microsoft.com/office/drawing/2014/chart" uri="{C3380CC4-5D6E-409C-BE32-E72D297353CC}">
              <c16:uniqueId val="{00000007-B0D6-4172-B9DC-37CAC26594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858</c:v>
                </c:pt>
                <c:pt idx="3">
                  <c:v>801</c:v>
                </c:pt>
                <c:pt idx="6">
                  <c:v>782</c:v>
                </c:pt>
                <c:pt idx="9">
                  <c:v>752</c:v>
                </c:pt>
                <c:pt idx="12">
                  <c:v>689</c:v>
                </c:pt>
              </c:numCache>
            </c:numRef>
          </c:val>
          <c:extLst xmlns:c16r2="http://schemas.microsoft.com/office/drawing/2015/06/chart">
            <c:ext xmlns:c16="http://schemas.microsoft.com/office/drawing/2014/chart" uri="{C3380CC4-5D6E-409C-BE32-E72D297353CC}">
              <c16:uniqueId val="{00000008-B0D6-4172-B9DC-37CAC26594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D6-4172-B9DC-37CAC26594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4224</c:v>
                </c:pt>
                <c:pt idx="3">
                  <c:v>4029</c:v>
                </c:pt>
                <c:pt idx="6">
                  <c:v>4029</c:v>
                </c:pt>
                <c:pt idx="9">
                  <c:v>4390</c:v>
                </c:pt>
                <c:pt idx="12">
                  <c:v>4862</c:v>
                </c:pt>
              </c:numCache>
            </c:numRef>
          </c:val>
          <c:extLst xmlns:c16r2="http://schemas.microsoft.com/office/drawing/2015/06/chart">
            <c:ext xmlns:c16="http://schemas.microsoft.com/office/drawing/2014/chart" uri="{C3380CC4-5D6E-409C-BE32-E72D297353CC}">
              <c16:uniqueId val="{0000000A-B0D6-4172-B9DC-37CAC26594C9}"/>
            </c:ext>
          </c:extLst>
        </c:ser>
        <c:dLbls>
          <c:showLegendKey val="0"/>
          <c:showVal val="0"/>
          <c:showCatName val="0"/>
          <c:showSerName val="0"/>
          <c:showPercent val="0"/>
          <c:showBubbleSize val="0"/>
        </c:dLbls>
        <c:gapWidth val="100"/>
        <c:overlap val="100"/>
        <c:axId val="417496736"/>
        <c:axId val="13571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D6-4172-B9DC-37CAC26594C9}"/>
            </c:ext>
          </c:extLst>
        </c:ser>
        <c:dLbls>
          <c:showLegendKey val="0"/>
          <c:showVal val="0"/>
          <c:showCatName val="0"/>
          <c:showSerName val="0"/>
          <c:showPercent val="0"/>
          <c:showBubbleSize val="0"/>
        </c:dLbls>
        <c:marker val="1"/>
        <c:smooth val="0"/>
        <c:axId val="417496736"/>
        <c:axId val="135713120"/>
      </c:lineChart>
      <c:catAx>
        <c:axId val="4174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13120"/>
        <c:crosses val="autoZero"/>
        <c:auto val="1"/>
        <c:lblAlgn val="ctr"/>
        <c:lblOffset val="100"/>
        <c:tickLblSkip val="1"/>
        <c:tickMarkSkip val="1"/>
        <c:noMultiLvlLbl val="0"/>
      </c:catAx>
      <c:valAx>
        <c:axId val="13571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1810</c:v>
                </c:pt>
                <c:pt idx="1">
                  <c:v>1676</c:v>
                </c:pt>
                <c:pt idx="2">
                  <c:v>1419</c:v>
                </c:pt>
              </c:numCache>
            </c:numRef>
          </c:val>
          <c:extLst xmlns:c16r2="http://schemas.microsoft.com/office/drawing/2015/06/chart">
            <c:ext xmlns:c16="http://schemas.microsoft.com/office/drawing/2014/chart" uri="{C3380CC4-5D6E-409C-BE32-E72D297353CC}">
              <c16:uniqueId val="{00000000-F170-4EF1-85A3-826360C1AA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26</c:v>
                </c:pt>
                <c:pt idx="2">
                  <c:v>26</c:v>
                </c:pt>
              </c:numCache>
            </c:numRef>
          </c:val>
          <c:extLst xmlns:c16r2="http://schemas.microsoft.com/office/drawing/2015/06/chart">
            <c:ext xmlns:c16="http://schemas.microsoft.com/office/drawing/2014/chart" uri="{C3380CC4-5D6E-409C-BE32-E72D297353CC}">
              <c16:uniqueId val="{00000001-F170-4EF1-85A3-826360C1AA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884</c:v>
                </c:pt>
                <c:pt idx="1">
                  <c:v>1240</c:v>
                </c:pt>
                <c:pt idx="2">
                  <c:v>1639</c:v>
                </c:pt>
              </c:numCache>
            </c:numRef>
          </c:val>
          <c:extLst xmlns:c16r2="http://schemas.microsoft.com/office/drawing/2015/06/chart">
            <c:ext xmlns:c16="http://schemas.microsoft.com/office/drawing/2014/chart" uri="{C3380CC4-5D6E-409C-BE32-E72D297353CC}">
              <c16:uniqueId val="{00000002-F170-4EF1-85A3-826360C1AA39}"/>
            </c:ext>
          </c:extLst>
        </c:ser>
        <c:dLbls>
          <c:showLegendKey val="0"/>
          <c:showVal val="0"/>
          <c:showCatName val="0"/>
          <c:showSerName val="0"/>
          <c:showPercent val="0"/>
          <c:showBubbleSize val="0"/>
        </c:dLbls>
        <c:gapWidth val="120"/>
        <c:overlap val="100"/>
        <c:axId val="406785616"/>
        <c:axId val="413508824"/>
      </c:barChart>
      <c:catAx>
        <c:axId val="40678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508824"/>
        <c:crosses val="autoZero"/>
        <c:auto val="1"/>
        <c:lblAlgn val="ctr"/>
        <c:lblOffset val="100"/>
        <c:tickLblSkip val="1"/>
        <c:tickMarkSkip val="1"/>
        <c:noMultiLvlLbl val="0"/>
      </c:catAx>
      <c:valAx>
        <c:axId val="413508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78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7A-4AEE-919F-3B4B43BCC153}"/>
                </c:ext>
                <c:ext xmlns:c15="http://schemas.microsoft.com/office/drawing/2012/chart" uri="{CE6537A1-D6FC-4f65-9D91-7224C49458BB}">
                  <c15:dlblFieldTable>
                    <c15:dlblFTEntry>
                      <c15:txfldGUID>{B82D74B3-8E53-4D8B-8462-8D79BE595BFB}</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7A-4AEE-919F-3B4B43BCC153}"/>
                </c:ext>
                <c:ext xmlns:c15="http://schemas.microsoft.com/office/drawing/2012/chart" uri="{CE6537A1-D6FC-4f65-9D91-7224C49458BB}">
                  <c15:dlblFieldTable>
                    <c15:dlblFTEntry>
                      <c15:txfldGUID>{22E8FDEF-8AAE-4FD7-B2B8-0ED1FD2F1D26}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7A-4AEE-919F-3B4B43BCC153}"/>
                </c:ext>
                <c:ext xmlns:c15="http://schemas.microsoft.com/office/drawing/2012/chart" uri="{CE6537A1-D6FC-4f65-9D91-7224C49458BB}">
                  <c15:dlblFieldTable>
                    <c15:dlblFTEntry>
                      <c15:txfldGUID>{CDB15353-0EF9-4AF2-9F52-96FA55867526}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7A-4AEE-919F-3B4B43BCC153}"/>
                </c:ext>
                <c:ext xmlns:c15="http://schemas.microsoft.com/office/drawing/2012/chart" uri="{CE6537A1-D6FC-4f65-9D91-7224C49458BB}">
                  <c15:dlblFieldTable>
                    <c15:dlblFTEntry>
                      <c15:txfldGUID>{4C1F79FE-E639-4B9A-B3F9-BEF0131D3576}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7A-4AEE-919F-3B4B43BCC153}"/>
                </c:ext>
                <c:ext xmlns:c15="http://schemas.microsoft.com/office/drawing/2012/chart" uri="{CE6537A1-D6FC-4f65-9D91-7224C49458BB}">
                  <c15:dlblFieldTable>
                    <c15:dlblFTEntry>
                      <c15:txfldGUID>{20120AD3-C52A-467D-BE61-73F4A8DFA81D}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7A-4AEE-919F-3B4B43BCC153}"/>
                </c:ext>
                <c:ext xmlns:c15="http://schemas.microsoft.com/office/drawing/2012/chart" uri="{CE6537A1-D6FC-4f65-9D91-7224C49458BB}">
                  <c15:dlblFieldTable>
                    <c15:dlblFTEntry>
                      <c15:txfldGUID>{4AF89C70-D7F1-4904-B13E-3A4AF317EE59}</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7A-4AEE-919F-3B4B43BCC153}"/>
                </c:ext>
                <c:ext xmlns:c15="http://schemas.microsoft.com/office/drawing/2012/chart" uri="{CE6537A1-D6FC-4f65-9D91-7224C49458BB}">
                  <c15:dlblFieldTable>
                    <c15:dlblFTEntry>
                      <c15:txfldGUID>{D1FE831C-D46E-4EB6-84FC-ED35E40CDB2B}</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7A-4AEE-919F-3B4B43BCC153}"/>
                </c:ext>
                <c:ext xmlns:c15="http://schemas.microsoft.com/office/drawing/2012/chart" uri="{CE6537A1-D6FC-4f65-9D91-7224C49458BB}">
                  <c15:dlblFieldTable>
                    <c15:dlblFTEntry>
                      <c15:txfldGUID>{E049D86B-010C-4383-BD40-68BB4890602E}</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7A-4AEE-919F-3B4B43BCC153}"/>
                </c:ext>
                <c:ext xmlns:c15="http://schemas.microsoft.com/office/drawing/2012/chart" uri="{CE6537A1-D6FC-4f65-9D91-7224C49458BB}">
                  <c15:dlblFieldTable>
                    <c15:dlblFTEntry>
                      <c15:txfldGUID>{D1C79F5E-77E0-4B73-854A-DE1B90E76B30}</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73.2</c:v>
                </c:pt>
                <c:pt idx="16">
                  <c:v>72.5</c:v>
                </c:pt>
                <c:pt idx="24">
                  <c:v>73.5</c:v>
                </c:pt>
                <c:pt idx="32">
                  <c:v>71.5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07A-4AEE-919F-3B4B43BCC1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7A-4AEE-919F-3B4B43BCC153}"/>
                </c:ext>
                <c:ext xmlns:c15="http://schemas.microsoft.com/office/drawing/2012/chart" uri="{CE6537A1-D6FC-4f65-9D91-7224C49458BB}">
                  <c15:layout/>
                  <c15:dlblFieldTable>
                    <c15:dlblFTEntry>
                      <c15:txfldGUID>{0F147FDD-6741-4DE5-9D4F-A9127162B219}</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7A-4AEE-919F-3B4B43BCC153}"/>
                </c:ext>
                <c:ext xmlns:c15="http://schemas.microsoft.com/office/drawing/2012/chart" uri="{CE6537A1-D6FC-4f65-9D91-7224C49458BB}">
                  <c15:dlblFieldTable>
                    <c15:dlblFTEntry>
                      <c15:txfldGUID>{FD72B661-2518-46B2-AFC2-62294C1876A8}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7A-4AEE-919F-3B4B43BCC153}"/>
                </c:ext>
                <c:ext xmlns:c15="http://schemas.microsoft.com/office/drawing/2012/chart" uri="{CE6537A1-D6FC-4f65-9D91-7224C49458BB}">
                  <c15:dlblFieldTable>
                    <c15:dlblFTEntry>
                      <c15:txfldGUID>{8E0A3E82-350D-4AA4-8A38-D940AFA53251}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7A-4AEE-919F-3B4B43BCC153}"/>
                </c:ext>
                <c:ext xmlns:c15="http://schemas.microsoft.com/office/drawing/2012/chart" uri="{CE6537A1-D6FC-4f65-9D91-7224C49458BB}">
                  <c15:dlblFieldTable>
                    <c15:dlblFTEntry>
                      <c15:txfldGUID>{3FCBD811-A66D-4072-8709-8AB1AAF4AF03}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7A-4AEE-919F-3B4B43BCC153}"/>
                </c:ext>
                <c:ext xmlns:c15="http://schemas.microsoft.com/office/drawing/2012/chart" uri="{CE6537A1-D6FC-4f65-9D91-7224C49458BB}">
                  <c15:dlblFieldTable>
                    <c15:dlblFTEntry>
                      <c15:txfldGUID>{FE01E83A-64E4-4605-8F39-2E23E37030FE}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7A-4AEE-919F-3B4B43BCC153}"/>
                </c:ext>
                <c:ext xmlns:c15="http://schemas.microsoft.com/office/drawing/2012/chart" uri="{CE6537A1-D6FC-4f65-9D91-7224C49458BB}">
                  <c15:layout/>
                  <c15:dlblFieldTable>
                    <c15:dlblFTEntry>
                      <c15:txfldGUID>{DC7F6C0C-88FE-4B64-B38F-B553C2C8392F}</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7A-4AEE-919F-3B4B43BCC153}"/>
                </c:ext>
                <c:ext xmlns:c15="http://schemas.microsoft.com/office/drawing/2012/chart" uri="{CE6537A1-D6FC-4f65-9D91-7224C49458BB}">
                  <c15:layout/>
                  <c15:dlblFieldTable>
                    <c15:dlblFTEntry>
                      <c15:txfldGUID>{AAC22812-8E71-4020-8706-91209B1DA918}</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7A-4AEE-919F-3B4B43BCC153}"/>
                </c:ext>
                <c:ext xmlns:c15="http://schemas.microsoft.com/office/drawing/2012/chart" uri="{CE6537A1-D6FC-4f65-9D91-7224C49458BB}">
                  <c15:layout/>
                  <c15:dlblFieldTable>
                    <c15:dlblFTEntry>
                      <c15:txfldGUID>{E8589FAC-ECD7-4142-9D1B-6C04F149EF91}</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7A-4AEE-919F-3B4B43BCC153}"/>
                </c:ext>
                <c:ext xmlns:c15="http://schemas.microsoft.com/office/drawing/2012/chart" uri="{CE6537A1-D6FC-4f65-9D91-7224C49458BB}">
                  <c15:layout/>
                  <c15:dlblFieldTable>
                    <c15:dlblFTEntry>
                      <c15:txfldGUID>{A9DEFF77-8B03-4939-82C0-D29AE8376ED2}</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07A-4AEE-919F-3B4B43BCC153}"/>
            </c:ext>
          </c:extLst>
        </c:ser>
        <c:dLbls>
          <c:showLegendKey val="0"/>
          <c:showVal val="1"/>
          <c:showCatName val="0"/>
          <c:showSerName val="0"/>
          <c:showPercent val="0"/>
          <c:showBubbleSize val="0"/>
        </c:dLbls>
        <c:axId val="413509216"/>
        <c:axId val="413513136"/>
      </c:scatterChart>
      <c:valAx>
        <c:axId val="413509216"/>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513136"/>
        <c:crosses val="autoZero"/>
        <c:crossBetween val="midCat"/>
      </c:valAx>
      <c:valAx>
        <c:axId val="4135131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3509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22-40FE-854C-6D52682A3981}"/>
                </c:ext>
                <c:ext xmlns:c15="http://schemas.microsoft.com/office/drawing/2012/chart" uri="{CE6537A1-D6FC-4f65-9D91-7224C49458BB}">
                  <c15:dlblFieldTable>
                    <c15:dlblFTEntry>
                      <c15:txfldGUID>{7B0D3D74-4FEF-40D5-9152-D63D61E0A236}</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22-40FE-854C-6D52682A3981}"/>
                </c:ext>
                <c:ext xmlns:c15="http://schemas.microsoft.com/office/drawing/2012/chart" uri="{CE6537A1-D6FC-4f65-9D91-7224C49458BB}">
                  <c15:dlblFieldTable>
                    <c15:dlblFTEntry>
                      <c15:txfldGUID>{49BCCFC6-F188-4F1F-A7F9-07C1294E0BAC}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22-40FE-854C-6D52682A3981}"/>
                </c:ext>
                <c:ext xmlns:c15="http://schemas.microsoft.com/office/drawing/2012/chart" uri="{CE6537A1-D6FC-4f65-9D91-7224C49458BB}">
                  <c15:dlblFieldTable>
                    <c15:dlblFTEntry>
                      <c15:txfldGUID>{592C0650-667C-4E6F-BCA2-DA216A9B7DBF}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22-40FE-854C-6D52682A3981}"/>
                </c:ext>
                <c:ext xmlns:c15="http://schemas.microsoft.com/office/drawing/2012/chart" uri="{CE6537A1-D6FC-4f65-9D91-7224C49458BB}">
                  <c15:dlblFieldTable>
                    <c15:dlblFTEntry>
                      <c15:txfldGUID>{EA620F90-0599-4C0F-9605-9D52112AB4FC}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22-40FE-854C-6D52682A3981}"/>
                </c:ext>
                <c:ext xmlns:c15="http://schemas.microsoft.com/office/drawing/2012/chart" uri="{CE6537A1-D6FC-4f65-9D91-7224C49458BB}">
                  <c15:dlblFieldTable>
                    <c15:dlblFTEntry>
                      <c15:txfldGUID>{5088F975-5EDF-40B4-9FA9-8FC4A6EA4F71}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22-40FE-854C-6D52682A3981}"/>
                </c:ext>
                <c:ext xmlns:c15="http://schemas.microsoft.com/office/drawing/2012/chart" uri="{CE6537A1-D6FC-4f65-9D91-7224C49458BB}">
                  <c15:dlblFieldTable>
                    <c15:dlblFTEntry>
                      <c15:txfldGUID>{07851606-B12A-4710-97E6-EC0604C0CE61}</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22-40FE-854C-6D52682A3981}"/>
                </c:ext>
                <c:ext xmlns:c15="http://schemas.microsoft.com/office/drawing/2012/chart" uri="{CE6537A1-D6FC-4f65-9D91-7224C49458BB}">
                  <c15:dlblFieldTable>
                    <c15:dlblFTEntry>
                      <c15:txfldGUID>{DA1E1B97-7A8C-482D-8833-1DB307B3AF12}</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22-40FE-854C-6D52682A3981}"/>
                </c:ext>
                <c:ext xmlns:c15="http://schemas.microsoft.com/office/drawing/2012/chart" uri="{CE6537A1-D6FC-4f65-9D91-7224C49458BB}">
                  <c15:dlblFieldTable>
                    <c15:dlblFTEntry>
                      <c15:txfldGUID>{C7F2AC02-0EA4-4BE7-8DCA-90A654F532EE}</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22-40FE-854C-6D52682A3981}"/>
                </c:ext>
                <c:ext xmlns:c15="http://schemas.microsoft.com/office/drawing/2012/chart" uri="{CE6537A1-D6FC-4f65-9D91-7224C49458BB}">
                  <c15:dlblFieldTable>
                    <c15:dlblFTEntry>
                      <c15:txfldGUID>{6FACE4EC-F634-443D-A88A-2E0FB1541098}</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10.8</c:v>
                </c:pt>
                <c:pt idx="16">
                  <c:v>10.7</c:v>
                </c:pt>
                <c:pt idx="24">
                  <c:v>9.6</c:v>
                </c:pt>
                <c:pt idx="32">
                  <c:v>8.1999999999999993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B22-40FE-854C-6D52682A39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22-40FE-854C-6D52682A3981}"/>
                </c:ext>
                <c:ext xmlns:c15="http://schemas.microsoft.com/office/drawing/2012/chart" uri="{CE6537A1-D6FC-4f65-9D91-7224C49458BB}">
                  <c15:dlblFieldTable>
                    <c15:dlblFTEntry>
                      <c15:txfldGUID>{E99D5EB9-DA4E-45DB-9A16-B10FE3BE4F31}</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22-40FE-854C-6D52682A3981}"/>
                </c:ext>
                <c:ext xmlns:c15="http://schemas.microsoft.com/office/drawing/2012/chart" uri="{CE6537A1-D6FC-4f65-9D91-7224C49458BB}">
                  <c15:dlblFieldTable>
                    <c15:dlblFTEntry>
                      <c15:txfldGUID>{78C3F446-6A9D-4DA7-ABF3-410B19C94927}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22-40FE-854C-6D52682A3981}"/>
                </c:ext>
                <c:ext xmlns:c15="http://schemas.microsoft.com/office/drawing/2012/chart" uri="{CE6537A1-D6FC-4f65-9D91-7224C49458BB}">
                  <c15:dlblFieldTable>
                    <c15:dlblFTEntry>
                      <c15:txfldGUID>{5EC6F374-B3A5-416F-B298-EB502C2494A5}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22-40FE-854C-6D52682A3981}"/>
                </c:ext>
                <c:ext xmlns:c15="http://schemas.microsoft.com/office/drawing/2012/chart" uri="{CE6537A1-D6FC-4f65-9D91-7224C49458BB}">
                  <c15:dlblFieldTable>
                    <c15:dlblFTEntry>
                      <c15:txfldGUID>{E733CEC2-9E4B-4C44-8600-38785A6A0E5B}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22-40FE-854C-6D52682A3981}"/>
                </c:ext>
                <c:ext xmlns:c15="http://schemas.microsoft.com/office/drawing/2012/chart" uri="{CE6537A1-D6FC-4f65-9D91-7224C49458BB}">
                  <c15:dlblFieldTable>
                    <c15:dlblFTEntry>
                      <c15:txfldGUID>{5AB06559-4590-4A03-A930-7E185B6EB92C}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22-40FE-854C-6D52682A3981}"/>
                </c:ext>
                <c:ext xmlns:c15="http://schemas.microsoft.com/office/drawing/2012/chart" uri="{CE6537A1-D6FC-4f65-9D91-7224C49458BB}">
                  <c15:dlblFieldTable>
                    <c15:dlblFTEntry>
                      <c15:txfldGUID>{662D2A65-CBD5-4B4D-93C1-39FA5828707E}</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22-40FE-854C-6D52682A3981}"/>
                </c:ext>
                <c:ext xmlns:c15="http://schemas.microsoft.com/office/drawing/2012/chart" uri="{CE6537A1-D6FC-4f65-9D91-7224C49458BB}">
                  <c15:dlblFieldTable>
                    <c15:dlblFTEntry>
                      <c15:txfldGUID>{AC0DBD9E-7D02-4556-8589-2E5FE8D55C4A}</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22-40FE-854C-6D52682A3981}"/>
                </c:ext>
                <c:ext xmlns:c15="http://schemas.microsoft.com/office/drawing/2012/chart" uri="{CE6537A1-D6FC-4f65-9D91-7224C49458BB}">
                  <c15:dlblFieldTable>
                    <c15:dlblFTEntry>
                      <c15:txfldGUID>{9F992075-C1BF-45D6-B3BD-6BAB40B0CE33}</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22-40FE-854C-6D52682A3981}"/>
                </c:ext>
                <c:ext xmlns:c15="http://schemas.microsoft.com/office/drawing/2012/chart" uri="{CE6537A1-D6FC-4f65-9D91-7224C49458BB}">
                  <c15:dlblFieldTable>
                    <c15:dlblFTEntry>
                      <c15:txfldGUID>{3D3A4E53-64DB-4AAB-9AEE-AC56D6931FF6}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B22-40FE-854C-6D52682A3981}"/>
            </c:ext>
          </c:extLst>
        </c:ser>
        <c:dLbls>
          <c:showLegendKey val="0"/>
          <c:showVal val="1"/>
          <c:showCatName val="0"/>
          <c:showSerName val="0"/>
          <c:showPercent val="0"/>
          <c:showBubbleSize val="0"/>
        </c:dLbls>
        <c:axId val="413508040"/>
        <c:axId val="413508432"/>
      </c:scatterChart>
      <c:valAx>
        <c:axId val="413508040"/>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508432"/>
        <c:crosses val="autoZero"/>
        <c:crossBetween val="midCat"/>
      </c:valAx>
      <c:valAx>
        <c:axId val="4135084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3508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R5.1.1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）に加え、基幹産業が第一次産業である当町には大規模事業所がないことから、財政基盤が弱く、類似団体平均を下回っている。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今後の改善に向け、引き続き町税等の徴収率向上対策や未利用地売却の歳入確保に努めるとともに、歳出全般にわたって見直し、特に投資的事業の計画的実施により財政の健全化を図る。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年度までは類似団体平均を上回っていたが、普通交付税の増加や公債費の減少により、令和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下回っている。今後も更なる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24342</xdr:rowOff>
    </xdr:to>
    <xdr:cxnSp macro="">
      <xdr:nvCxnSpPr>
        <xdr:cNvPr id="131" name="直線コネクタ 130"/>
        <xdr:cNvCxnSpPr/>
      </xdr:nvCxnSpPr>
      <xdr:spPr>
        <a:xfrm flipV="1">
          <a:off x="4114800" y="1061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64</xdr:row>
      <xdr:rowOff>63500</xdr:rowOff>
    </xdr:to>
    <xdr:cxnSp macro="">
      <xdr:nvCxnSpPr>
        <xdr:cNvPr id="134" name="直線コネクタ 133"/>
        <xdr:cNvCxnSpPr/>
      </xdr:nvCxnSpPr>
      <xdr:spPr>
        <a:xfrm flipV="1">
          <a:off x="3225800" y="1065424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121285</xdr:rowOff>
    </xdr:to>
    <xdr:cxnSp macro="">
      <xdr:nvCxnSpPr>
        <xdr:cNvPr id="137" name="直線コネクタ 136"/>
        <xdr:cNvCxnSpPr/>
      </xdr:nvCxnSpPr>
      <xdr:spPr>
        <a:xfrm flipV="1">
          <a:off x="2336800" y="110363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65</xdr:row>
      <xdr:rowOff>121285</xdr:rowOff>
    </xdr:to>
    <xdr:cxnSp macro="">
      <xdr:nvCxnSpPr>
        <xdr:cNvPr id="140" name="直線コネクタ 139"/>
        <xdr:cNvCxnSpPr/>
      </xdr:nvCxnSpPr>
      <xdr:spPr>
        <a:xfrm>
          <a:off x="1447800" y="112092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0" name="楕円 149"/>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1"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2" name="楕円 151"/>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3" name="テキスト ボックス 152"/>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6" name="楕円 155"/>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7" name="テキスト ボックス 156"/>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58" name="楕円 157"/>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59" name="テキスト ボックス 158"/>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48533</xdr:rowOff>
    </xdr:from>
    <xdr:to>
      <xdr:col>23</xdr:col>
      <xdr:colOff>133350</xdr:colOff>
      <xdr:row>83</xdr:row>
      <xdr:rowOff>48806</xdr:rowOff>
    </xdr:to>
    <xdr:cxnSp macro="">
      <xdr:nvCxnSpPr>
        <xdr:cNvPr id="193" name="直線コネクタ 192"/>
        <xdr:cNvCxnSpPr/>
      </xdr:nvCxnSpPr>
      <xdr:spPr>
        <a:xfrm flipV="1">
          <a:off x="4114800" y="14278883"/>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10274</xdr:rowOff>
    </xdr:from>
    <xdr:to>
      <xdr:col>19</xdr:col>
      <xdr:colOff>133350</xdr:colOff>
      <xdr:row>83</xdr:row>
      <xdr:rowOff>48806</xdr:rowOff>
    </xdr:to>
    <xdr:cxnSp macro="">
      <xdr:nvCxnSpPr>
        <xdr:cNvPr id="196" name="直線コネクタ 195"/>
        <xdr:cNvCxnSpPr/>
      </xdr:nvCxnSpPr>
      <xdr:spPr>
        <a:xfrm>
          <a:off x="3225800" y="14240624"/>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127133</xdr:rowOff>
    </xdr:from>
    <xdr:to>
      <xdr:col>15</xdr:col>
      <xdr:colOff>82550</xdr:colOff>
      <xdr:row>83</xdr:row>
      <xdr:rowOff>10274</xdr:rowOff>
    </xdr:to>
    <xdr:cxnSp macro="">
      <xdr:nvCxnSpPr>
        <xdr:cNvPr id="199" name="直線コネクタ 198"/>
        <xdr:cNvCxnSpPr/>
      </xdr:nvCxnSpPr>
      <xdr:spPr>
        <a:xfrm>
          <a:off x="2336800" y="14186033"/>
          <a:ext cx="8890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117813</xdr:rowOff>
    </xdr:from>
    <xdr:to>
      <xdr:col>11</xdr:col>
      <xdr:colOff>31750</xdr:colOff>
      <xdr:row>82</xdr:row>
      <xdr:rowOff>127133</xdr:rowOff>
    </xdr:to>
    <xdr:cxnSp macro="">
      <xdr:nvCxnSpPr>
        <xdr:cNvPr id="202" name="直線コネクタ 201"/>
        <xdr:cNvCxnSpPr/>
      </xdr:nvCxnSpPr>
      <xdr:spPr>
        <a:xfrm>
          <a:off x="1447800" y="14176713"/>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169183</xdr:rowOff>
    </xdr:from>
    <xdr:to>
      <xdr:col>23</xdr:col>
      <xdr:colOff>184150</xdr:colOff>
      <xdr:row>83</xdr:row>
      <xdr:rowOff>99333</xdr:rowOff>
    </xdr:to>
    <xdr:sp macro="" textlink="">
      <xdr:nvSpPr>
        <xdr:cNvPr id="212" name="楕円 211"/>
        <xdr:cNvSpPr/>
      </xdr:nvSpPr>
      <xdr:spPr>
        <a:xfrm>
          <a:off x="4902200" y="142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141260</xdr:rowOff>
    </xdr:from>
    <xdr:ext cx="762000" cy="259045"/>
    <xdr:sp macro="" textlink="">
      <xdr:nvSpPr>
        <xdr:cNvPr id="213" name="人件費・物件費等の状況該当値テキスト"/>
        <xdr:cNvSpPr txBox="1"/>
      </xdr:nvSpPr>
      <xdr:spPr>
        <a:xfrm>
          <a:off x="5041900" y="1420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169456</xdr:rowOff>
    </xdr:from>
    <xdr:to>
      <xdr:col>19</xdr:col>
      <xdr:colOff>184150</xdr:colOff>
      <xdr:row>83</xdr:row>
      <xdr:rowOff>99606</xdr:rowOff>
    </xdr:to>
    <xdr:sp macro="" textlink="">
      <xdr:nvSpPr>
        <xdr:cNvPr id="214" name="楕円 213"/>
        <xdr:cNvSpPr/>
      </xdr:nvSpPr>
      <xdr:spPr>
        <a:xfrm>
          <a:off x="4064000" y="142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84383</xdr:rowOff>
    </xdr:from>
    <xdr:ext cx="736600" cy="259045"/>
    <xdr:sp macro="" textlink="">
      <xdr:nvSpPr>
        <xdr:cNvPr id="215" name="テキスト ボックス 214"/>
        <xdr:cNvSpPr txBox="1"/>
      </xdr:nvSpPr>
      <xdr:spPr>
        <a:xfrm>
          <a:off x="3733800" y="1431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130924</xdr:rowOff>
    </xdr:from>
    <xdr:to>
      <xdr:col>15</xdr:col>
      <xdr:colOff>133350</xdr:colOff>
      <xdr:row>83</xdr:row>
      <xdr:rowOff>61074</xdr:rowOff>
    </xdr:to>
    <xdr:sp macro="" textlink="">
      <xdr:nvSpPr>
        <xdr:cNvPr id="216" name="楕円 215"/>
        <xdr:cNvSpPr/>
      </xdr:nvSpPr>
      <xdr:spPr>
        <a:xfrm>
          <a:off x="3175000" y="141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45851</xdr:rowOff>
    </xdr:from>
    <xdr:ext cx="762000" cy="259045"/>
    <xdr:sp macro="" textlink="">
      <xdr:nvSpPr>
        <xdr:cNvPr id="217" name="テキスト ボックス 216"/>
        <xdr:cNvSpPr txBox="1"/>
      </xdr:nvSpPr>
      <xdr:spPr>
        <a:xfrm>
          <a:off x="2844800" y="1427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76333</xdr:rowOff>
    </xdr:from>
    <xdr:to>
      <xdr:col>11</xdr:col>
      <xdr:colOff>82550</xdr:colOff>
      <xdr:row>83</xdr:row>
      <xdr:rowOff>6483</xdr:rowOff>
    </xdr:to>
    <xdr:sp macro="" textlink="">
      <xdr:nvSpPr>
        <xdr:cNvPr id="218" name="楕円 217"/>
        <xdr:cNvSpPr/>
      </xdr:nvSpPr>
      <xdr:spPr>
        <a:xfrm>
          <a:off x="2286000" y="14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162710</xdr:rowOff>
    </xdr:from>
    <xdr:ext cx="762000" cy="259045"/>
    <xdr:sp macro="" textlink="">
      <xdr:nvSpPr>
        <xdr:cNvPr id="219" name="テキスト ボックス 218"/>
        <xdr:cNvSpPr txBox="1"/>
      </xdr:nvSpPr>
      <xdr:spPr>
        <a:xfrm>
          <a:off x="1955800" y="142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67013</xdr:rowOff>
    </xdr:from>
    <xdr:to>
      <xdr:col>7</xdr:col>
      <xdr:colOff>31750</xdr:colOff>
      <xdr:row>82</xdr:row>
      <xdr:rowOff>168613</xdr:rowOff>
    </xdr:to>
    <xdr:sp macro="" textlink="">
      <xdr:nvSpPr>
        <xdr:cNvPr id="220" name="楕円 219"/>
        <xdr:cNvSpPr/>
      </xdr:nvSpPr>
      <xdr:spPr>
        <a:xfrm>
          <a:off x="1397000" y="141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153390</xdr:rowOff>
    </xdr:from>
    <xdr:ext cx="762000" cy="259045"/>
    <xdr:sp macro="" textlink="">
      <xdr:nvSpPr>
        <xdr:cNvPr id="221" name="テキスト ボックス 220"/>
        <xdr:cNvSpPr txBox="1"/>
      </xdr:nvSpPr>
      <xdr:spPr>
        <a:xfrm>
          <a:off x="1066800" y="1421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年度までは類似団体平均と比較し、やや下回る状況となっていたが、令和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年度は職員の経験年数階層上昇による変動指数上昇により、やや上回る状況となった。引き続き適正な定員管理、各種手当ての見直し等の給与の適正化に努める。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43435</xdr:rowOff>
    </xdr:to>
    <xdr:cxnSp macro="">
      <xdr:nvCxnSpPr>
        <xdr:cNvPr id="253" name="直線コネクタ 252"/>
        <xdr:cNvCxnSpPr/>
      </xdr:nvCxnSpPr>
      <xdr:spPr>
        <a:xfrm>
          <a:off x="16179800" y="1511173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24130</xdr:rowOff>
    </xdr:to>
    <xdr:cxnSp macro="">
      <xdr:nvCxnSpPr>
        <xdr:cNvPr id="256" name="直線コネクタ 255"/>
        <xdr:cNvCxnSpPr/>
      </xdr:nvCxnSpPr>
      <xdr:spPr>
        <a:xfrm>
          <a:off x="15290800" y="150972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9652</xdr:rowOff>
    </xdr:to>
    <xdr:cxnSp macro="">
      <xdr:nvCxnSpPr>
        <xdr:cNvPr id="259" name="直線コネクタ 258"/>
        <xdr:cNvCxnSpPr/>
      </xdr:nvCxnSpPr>
      <xdr:spPr>
        <a:xfrm>
          <a:off x="14401800" y="150924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24130</xdr:rowOff>
    </xdr:to>
    <xdr:cxnSp macro="">
      <xdr:nvCxnSpPr>
        <xdr:cNvPr id="262" name="直線コネクタ 261"/>
        <xdr:cNvCxnSpPr/>
      </xdr:nvCxnSpPr>
      <xdr:spPr>
        <a:xfrm flipV="1">
          <a:off x="13512800" y="150924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164085</xdr:rowOff>
    </xdr:from>
    <xdr:to>
      <xdr:col>81</xdr:col>
      <xdr:colOff>95250</xdr:colOff>
      <xdr:row>88</xdr:row>
      <xdr:rowOff>94235</xdr:rowOff>
    </xdr:to>
    <xdr:sp macro="" textlink="">
      <xdr:nvSpPr>
        <xdr:cNvPr id="272" name="楕円 271"/>
        <xdr:cNvSpPr/>
      </xdr:nvSpPr>
      <xdr:spPr>
        <a:xfrm>
          <a:off x="169672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136162</xdr:rowOff>
    </xdr:from>
    <xdr:ext cx="762000" cy="259045"/>
    <xdr:sp macro="" textlink="">
      <xdr:nvSpPr>
        <xdr:cNvPr id="273" name="給与水準   （国との比較）該当値テキスト"/>
        <xdr:cNvSpPr txBox="1"/>
      </xdr:nvSpPr>
      <xdr:spPr>
        <a:xfrm>
          <a:off x="17106900" y="150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4" name="楕円 273"/>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85107</xdr:rowOff>
    </xdr:from>
    <xdr:ext cx="736600" cy="259045"/>
    <xdr:sp macro="" textlink="">
      <xdr:nvSpPr>
        <xdr:cNvPr id="275" name="テキスト ボックス 274"/>
        <xdr:cNvSpPr txBox="1"/>
      </xdr:nvSpPr>
      <xdr:spPr>
        <a:xfrm>
          <a:off x="15798800" y="1482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70629</xdr:rowOff>
    </xdr:from>
    <xdr:ext cx="762000" cy="259045"/>
    <xdr:sp macro="" textlink="">
      <xdr:nvSpPr>
        <xdr:cNvPr id="277" name="テキスト ボックス 276"/>
        <xdr:cNvSpPr txBox="1"/>
      </xdr:nvSpPr>
      <xdr:spPr>
        <a:xfrm>
          <a:off x="14909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125476</xdr:rowOff>
    </xdr:from>
    <xdr:to>
      <xdr:col>68</xdr:col>
      <xdr:colOff>203200</xdr:colOff>
      <xdr:row>88</xdr:row>
      <xdr:rowOff>55626</xdr:rowOff>
    </xdr:to>
    <xdr:sp macro="" textlink="">
      <xdr:nvSpPr>
        <xdr:cNvPr id="278" name="楕円 277"/>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79" name="テキスト ボックス 278"/>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0" name="楕円 279"/>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85107</xdr:rowOff>
    </xdr:from>
    <xdr:ext cx="762000" cy="259045"/>
    <xdr:sp macro="" textlink="">
      <xdr:nvSpPr>
        <xdr:cNvPr id="281" name="テキスト ボックス 280"/>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150060</xdr:rowOff>
    </xdr:from>
    <xdr:to>
      <xdr:col>81</xdr:col>
      <xdr:colOff>44450</xdr:colOff>
      <xdr:row>61</xdr:row>
      <xdr:rowOff>164882</xdr:rowOff>
    </xdr:to>
    <xdr:cxnSp macro="">
      <xdr:nvCxnSpPr>
        <xdr:cNvPr id="318" name="直線コネクタ 317"/>
        <xdr:cNvCxnSpPr/>
      </xdr:nvCxnSpPr>
      <xdr:spPr>
        <a:xfrm flipV="1">
          <a:off x="16179800" y="10608510"/>
          <a:ext cx="8382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126619</xdr:rowOff>
    </xdr:from>
    <xdr:to>
      <xdr:col>77</xdr:col>
      <xdr:colOff>44450</xdr:colOff>
      <xdr:row>61</xdr:row>
      <xdr:rowOff>164882</xdr:rowOff>
    </xdr:to>
    <xdr:cxnSp macro="">
      <xdr:nvCxnSpPr>
        <xdr:cNvPr id="321" name="直線コネクタ 320"/>
        <xdr:cNvCxnSpPr/>
      </xdr:nvCxnSpPr>
      <xdr:spPr>
        <a:xfrm>
          <a:off x="15290800" y="10585069"/>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85253</xdr:rowOff>
    </xdr:from>
    <xdr:to>
      <xdr:col>72</xdr:col>
      <xdr:colOff>203200</xdr:colOff>
      <xdr:row>61</xdr:row>
      <xdr:rowOff>126619</xdr:rowOff>
    </xdr:to>
    <xdr:cxnSp macro="">
      <xdr:nvCxnSpPr>
        <xdr:cNvPr id="324" name="直線コネクタ 323"/>
        <xdr:cNvCxnSpPr/>
      </xdr:nvCxnSpPr>
      <xdr:spPr>
        <a:xfrm>
          <a:off x="14401800" y="105437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85253</xdr:rowOff>
    </xdr:to>
    <xdr:cxnSp macro="">
      <xdr:nvCxnSpPr>
        <xdr:cNvPr id="327" name="直線コネクタ 326"/>
        <xdr:cNvCxnSpPr/>
      </xdr:nvCxnSpPr>
      <xdr:spPr>
        <a:xfrm>
          <a:off x="13512800" y="10501993"/>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99260</xdr:rowOff>
    </xdr:from>
    <xdr:to>
      <xdr:col>81</xdr:col>
      <xdr:colOff>95250</xdr:colOff>
      <xdr:row>62</xdr:row>
      <xdr:rowOff>29410</xdr:rowOff>
    </xdr:to>
    <xdr:sp macro="" textlink="">
      <xdr:nvSpPr>
        <xdr:cNvPr id="337" name="楕円 336"/>
        <xdr:cNvSpPr/>
      </xdr:nvSpPr>
      <xdr:spPr>
        <a:xfrm>
          <a:off x="16967200" y="105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71337</xdr:rowOff>
    </xdr:from>
    <xdr:ext cx="762000" cy="259045"/>
    <xdr:sp macro="" textlink="">
      <xdr:nvSpPr>
        <xdr:cNvPr id="338" name="定員管理の状況該当値テキスト"/>
        <xdr:cNvSpPr txBox="1"/>
      </xdr:nvSpPr>
      <xdr:spPr>
        <a:xfrm>
          <a:off x="17106900" y="1052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114082</xdr:rowOff>
    </xdr:from>
    <xdr:to>
      <xdr:col>77</xdr:col>
      <xdr:colOff>95250</xdr:colOff>
      <xdr:row>62</xdr:row>
      <xdr:rowOff>44232</xdr:rowOff>
    </xdr:to>
    <xdr:sp macro="" textlink="">
      <xdr:nvSpPr>
        <xdr:cNvPr id="339" name="楕円 338"/>
        <xdr:cNvSpPr/>
      </xdr:nvSpPr>
      <xdr:spPr>
        <a:xfrm>
          <a:off x="16129000" y="105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29009</xdr:rowOff>
    </xdr:from>
    <xdr:ext cx="736600" cy="259045"/>
    <xdr:sp macro="" textlink="">
      <xdr:nvSpPr>
        <xdr:cNvPr id="340" name="テキスト ボックス 339"/>
        <xdr:cNvSpPr txBox="1"/>
      </xdr:nvSpPr>
      <xdr:spPr>
        <a:xfrm>
          <a:off x="15798800" y="1065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1" name="楕円 340"/>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42" name="テキスト ボックス 341"/>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34453</xdr:rowOff>
    </xdr:from>
    <xdr:to>
      <xdr:col>68</xdr:col>
      <xdr:colOff>203200</xdr:colOff>
      <xdr:row>61</xdr:row>
      <xdr:rowOff>136053</xdr:rowOff>
    </xdr:to>
    <xdr:sp macro="" textlink="">
      <xdr:nvSpPr>
        <xdr:cNvPr id="343" name="楕円 342"/>
        <xdr:cNvSpPr/>
      </xdr:nvSpPr>
      <xdr:spPr>
        <a:xfrm>
          <a:off x="14351000" y="104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120830</xdr:rowOff>
    </xdr:from>
    <xdr:ext cx="762000" cy="259045"/>
    <xdr:sp macro="" textlink="">
      <xdr:nvSpPr>
        <xdr:cNvPr id="344" name="テキスト ボックス 343"/>
        <xdr:cNvSpPr txBox="1"/>
      </xdr:nvSpPr>
      <xdr:spPr>
        <a:xfrm>
          <a:off x="14020800" y="105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5" name="楕円 344"/>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79120</xdr:rowOff>
    </xdr:from>
    <xdr:ext cx="762000" cy="259045"/>
    <xdr:sp macro="" textlink="">
      <xdr:nvSpPr>
        <xdr:cNvPr id="346" name="テキスト ボックス 345"/>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平成６年度及び９～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年度に実施された大型事業に係る地方債の償還に伴い上昇していたが、平成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の抑制や繰上償還等の実施により元利償還金は減少しており、今後も実質公債費比率の改善に努める。しかしながら、未だ類似団体平均を上回っている状況にあり、引き続き新規地方債の計画的な発行に努め、さらに公債費残高の縮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154094</xdr:rowOff>
    </xdr:to>
    <xdr:cxnSp macro="">
      <xdr:nvCxnSpPr>
        <xdr:cNvPr id="379" name="直線コネクタ 378"/>
        <xdr:cNvCxnSpPr/>
      </xdr:nvCxnSpPr>
      <xdr:spPr>
        <a:xfrm flipV="1">
          <a:off x="16179800" y="72423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71120</xdr:rowOff>
    </xdr:to>
    <xdr:cxnSp macro="">
      <xdr:nvCxnSpPr>
        <xdr:cNvPr id="382" name="直線コネクタ 381"/>
        <xdr:cNvCxnSpPr/>
      </xdr:nvCxnSpPr>
      <xdr:spPr>
        <a:xfrm flipV="1">
          <a:off x="15290800" y="73549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79163</xdr:rowOff>
    </xdr:to>
    <xdr:cxnSp macro="">
      <xdr:nvCxnSpPr>
        <xdr:cNvPr id="385" name="直線コネクタ 384"/>
        <xdr:cNvCxnSpPr/>
      </xdr:nvCxnSpPr>
      <xdr:spPr>
        <a:xfrm flipV="1">
          <a:off x="14401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87206</xdr:rowOff>
    </xdr:to>
    <xdr:cxnSp macro="">
      <xdr:nvCxnSpPr>
        <xdr:cNvPr id="388" name="直線コネクタ 387"/>
        <xdr:cNvCxnSpPr/>
      </xdr:nvCxnSpPr>
      <xdr:spPr>
        <a:xfrm flipV="1">
          <a:off x="13512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0" name="楕円 399"/>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1" name="テキスト ボックス 400"/>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2" name="楕円 401"/>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3" name="テキスト ボックス 402"/>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4" name="楕円 403"/>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5" name="テキスト ボックス 404"/>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6" name="楕円 405"/>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7" name="テキスト ボックス 406"/>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類似団体と比較し、過去に行った普通建設事業に係る起債残高と職員数が多く、充当可能基金が少ないため、平成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年度決算までは類似団体平均を上回っていたが、繰上償還や新規地方債の計画的な発行と充当可能基金の増加により、平成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年度決算から将来負担比率は算出されていない。今後も同様に新規地方債の計画的な発行や投資的事業を抑制し、財政健全化に努める。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94996</xdr:rowOff>
    </xdr:to>
    <xdr:cxnSp macro="">
      <xdr:nvCxnSpPr>
        <xdr:cNvPr id="64" name="直線コネクタ 63"/>
        <xdr:cNvCxnSpPr/>
      </xdr:nvCxnSpPr>
      <xdr:spPr>
        <a:xfrm flipV="1">
          <a:off x="3987800" y="65369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39</xdr:row>
      <xdr:rowOff>60706</xdr:rowOff>
    </xdr:to>
    <xdr:cxnSp macro="">
      <xdr:nvCxnSpPr>
        <xdr:cNvPr id="67" name="直線コネクタ 66"/>
        <xdr:cNvCxnSpPr/>
      </xdr:nvCxnSpPr>
      <xdr:spPr>
        <a:xfrm flipV="1">
          <a:off x="3098800" y="6610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60706</xdr:rowOff>
    </xdr:from>
    <xdr:to>
      <xdr:col>15</xdr:col>
      <xdr:colOff>98425</xdr:colOff>
      <xdr:row>39</xdr:row>
      <xdr:rowOff>143002</xdr:rowOff>
    </xdr:to>
    <xdr:cxnSp macro="">
      <xdr:nvCxnSpPr>
        <xdr:cNvPr id="70" name="直線コネクタ 69"/>
        <xdr:cNvCxnSpPr/>
      </xdr:nvCxnSpPr>
      <xdr:spPr>
        <a:xfrm flipV="1">
          <a:off x="2209800" y="6747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143002</xdr:rowOff>
    </xdr:to>
    <xdr:cxnSp macro="">
      <xdr:nvCxnSpPr>
        <xdr:cNvPr id="73" name="直線コネクタ 72"/>
        <xdr:cNvCxnSpPr/>
      </xdr:nvCxnSpPr>
      <xdr:spPr>
        <a:xfrm>
          <a:off x="1320800" y="67426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92202</xdr:rowOff>
    </xdr:from>
    <xdr:to>
      <xdr:col>11</xdr:col>
      <xdr:colOff>60325</xdr:colOff>
      <xdr:row>40</xdr:row>
      <xdr:rowOff>22352</xdr:rowOff>
    </xdr:to>
    <xdr:sp macro="" textlink="">
      <xdr:nvSpPr>
        <xdr:cNvPr id="89" name="楕円 88"/>
        <xdr:cNvSpPr/>
      </xdr:nvSpPr>
      <xdr:spPr>
        <a:xfrm>
          <a:off x="2159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7129</xdr:rowOff>
    </xdr:from>
    <xdr:ext cx="762000" cy="259045"/>
    <xdr:sp macro="" textlink="">
      <xdr:nvSpPr>
        <xdr:cNvPr id="90" name="テキスト ボックス 89"/>
        <xdr:cNvSpPr txBox="1"/>
      </xdr:nvSpPr>
      <xdr:spPr>
        <a:xfrm>
          <a:off x="1828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60706</xdr:rowOff>
    </xdr:from>
    <xdr:to>
      <xdr:col>82</xdr:col>
      <xdr:colOff>107950</xdr:colOff>
      <xdr:row>15</xdr:row>
      <xdr:rowOff>120142</xdr:rowOff>
    </xdr:to>
    <xdr:cxnSp macro="">
      <xdr:nvCxnSpPr>
        <xdr:cNvPr id="122" name="直線コネクタ 121"/>
        <xdr:cNvCxnSpPr/>
      </xdr:nvCxnSpPr>
      <xdr:spPr>
        <a:xfrm>
          <a:off x="15671800" y="26324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60706</xdr:rowOff>
    </xdr:from>
    <xdr:to>
      <xdr:col>78</xdr:col>
      <xdr:colOff>69850</xdr:colOff>
      <xdr:row>15</xdr:row>
      <xdr:rowOff>83566</xdr:rowOff>
    </xdr:to>
    <xdr:cxnSp macro="">
      <xdr:nvCxnSpPr>
        <xdr:cNvPr id="125" name="直線コネクタ 124"/>
        <xdr:cNvCxnSpPr/>
      </xdr:nvCxnSpPr>
      <xdr:spPr>
        <a:xfrm flipV="1">
          <a:off x="14782800" y="2632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16</xdr:row>
      <xdr:rowOff>94996</xdr:rowOff>
    </xdr:to>
    <xdr:cxnSp macro="">
      <xdr:nvCxnSpPr>
        <xdr:cNvPr id="128" name="直線コネクタ 127"/>
        <xdr:cNvCxnSpPr/>
      </xdr:nvCxnSpPr>
      <xdr:spPr>
        <a:xfrm flipV="1">
          <a:off x="13893800" y="26553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94996</xdr:rowOff>
    </xdr:to>
    <xdr:cxnSp macro="">
      <xdr:nvCxnSpPr>
        <xdr:cNvPr id="131" name="直線コネクタ 130"/>
        <xdr:cNvCxnSpPr/>
      </xdr:nvCxnSpPr>
      <xdr:spPr>
        <a:xfrm>
          <a:off x="13004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1" name="楕円 140"/>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149369</xdr:rowOff>
    </xdr:from>
    <xdr:ext cx="762000" cy="259045"/>
    <xdr:sp macro="" textlink="">
      <xdr:nvSpPr>
        <xdr:cNvPr id="142" name="物件費該当値テキスト"/>
        <xdr:cNvSpPr txBox="1"/>
      </xdr:nvSpPr>
      <xdr:spPr>
        <a:xfrm>
          <a:off x="16598900" y="25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xdr:rowOff>
    </xdr:from>
    <xdr:to>
      <xdr:col>78</xdr:col>
      <xdr:colOff>120650</xdr:colOff>
      <xdr:row>15</xdr:row>
      <xdr:rowOff>111506</xdr:rowOff>
    </xdr:to>
    <xdr:sp macro="" textlink="">
      <xdr:nvSpPr>
        <xdr:cNvPr id="143" name="楕円 142"/>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121683</xdr:rowOff>
    </xdr:from>
    <xdr:ext cx="736600" cy="259045"/>
    <xdr:sp macro="" textlink="">
      <xdr:nvSpPr>
        <xdr:cNvPr id="144" name="テキスト ボックス 143"/>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5" name="楕円 144"/>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6" name="テキスト ボックス 145"/>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9" name="楕円 148"/>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0" name="テキスト ボックス 14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扶助費のうち老人福祉費の占める割合が高く、高齢化率が高位（</a:t>
          </a:r>
          <a:r>
            <a:rPr kumimoji="1" lang="en-US" altLang="ja-JP" sz="1100">
              <a:solidFill>
                <a:schemeClr val="dk1"/>
              </a:solidFill>
              <a:effectLst/>
              <a:latin typeface="+mn-lt"/>
              <a:ea typeface="+mn-ea"/>
              <a:cs typeface="+mn-cs"/>
            </a:rPr>
            <a:t>R5.1.1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）であることが類似団体平均を上回る要因である。また養護老人ホーム入所者等に対する老人保護措置費の国・道負担金が廃止され一般財源化になった平成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年度以降、平均を上回っている。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135165</xdr:rowOff>
    </xdr:to>
    <xdr:cxnSp macro="">
      <xdr:nvCxnSpPr>
        <xdr:cNvPr id="184" name="直線コネクタ 183"/>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135165</xdr:rowOff>
    </xdr:to>
    <xdr:cxnSp macro="">
      <xdr:nvCxnSpPr>
        <xdr:cNvPr id="187" name="直線コネクタ 186"/>
        <xdr:cNvCxnSpPr/>
      </xdr:nvCxnSpPr>
      <xdr:spPr>
        <a:xfrm flipV="1">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167822</xdr:rowOff>
    </xdr:to>
    <xdr:cxnSp macro="">
      <xdr:nvCxnSpPr>
        <xdr:cNvPr id="190" name="直線コネクタ 189"/>
        <xdr:cNvCxnSpPr/>
      </xdr:nvCxnSpPr>
      <xdr:spPr>
        <a:xfrm flipV="1">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167822</xdr:rowOff>
    </xdr:to>
    <xdr:cxnSp macro="">
      <xdr:nvCxnSpPr>
        <xdr:cNvPr id="193" name="直線コネクタ 192"/>
        <xdr:cNvCxnSpPr/>
      </xdr:nvCxnSpPr>
      <xdr:spPr>
        <a:xfrm>
          <a:off x="1320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3" name="楕円 20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04"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5" name="楕円 20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06" name="テキスト ボックス 205"/>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7" name="楕円 20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8" name="テキスト ボックス 20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09" name="楕円 208"/>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0" name="テキスト ボックス 209"/>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経費比率が類似団体平均を上回っている要因は、繰出金の増加で、福祉施設整備特別会計の施設整備による負担が重く、繰出金が多額となっている。今後は、各企業会計及び特別会計においては、独立採算の原則を徹底し、経営改善や経費圧縮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58</xdr:row>
      <xdr:rowOff>29845</xdr:rowOff>
    </xdr:to>
    <xdr:cxnSp macro="">
      <xdr:nvCxnSpPr>
        <xdr:cNvPr id="240" name="直線コネクタ 239"/>
        <xdr:cNvCxnSpPr/>
      </xdr:nvCxnSpPr>
      <xdr:spPr>
        <a:xfrm>
          <a:off x="15671800" y="99625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18415</xdr:rowOff>
    </xdr:from>
    <xdr:to>
      <xdr:col>78</xdr:col>
      <xdr:colOff>69850</xdr:colOff>
      <xdr:row>58</xdr:row>
      <xdr:rowOff>127000</xdr:rowOff>
    </xdr:to>
    <xdr:cxnSp macro="">
      <xdr:nvCxnSpPr>
        <xdr:cNvPr id="243" name="直線コネクタ 242"/>
        <xdr:cNvCxnSpPr/>
      </xdr:nvCxnSpPr>
      <xdr:spPr>
        <a:xfrm flipV="1">
          <a:off x="14782800" y="99625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161290</xdr:rowOff>
    </xdr:to>
    <xdr:cxnSp macro="">
      <xdr:nvCxnSpPr>
        <xdr:cNvPr id="246" name="直線コネクタ 245"/>
        <xdr:cNvCxnSpPr/>
      </xdr:nvCxnSpPr>
      <xdr:spPr>
        <a:xfrm flipV="1">
          <a:off x="13893800" y="10071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58</xdr:row>
      <xdr:rowOff>161290</xdr:rowOff>
    </xdr:to>
    <xdr:cxnSp macro="">
      <xdr:nvCxnSpPr>
        <xdr:cNvPr id="249" name="直線コネクタ 248"/>
        <xdr:cNvCxnSpPr/>
      </xdr:nvCxnSpPr>
      <xdr:spPr>
        <a:xfrm>
          <a:off x="13004800" y="10099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139065</xdr:rowOff>
    </xdr:from>
    <xdr:to>
      <xdr:col>78</xdr:col>
      <xdr:colOff>120650</xdr:colOff>
      <xdr:row>58</xdr:row>
      <xdr:rowOff>69215</xdr:rowOff>
    </xdr:to>
    <xdr:sp macro="" textlink="">
      <xdr:nvSpPr>
        <xdr:cNvPr id="261" name="楕円 260"/>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53992</xdr:rowOff>
    </xdr:from>
    <xdr:ext cx="736600" cy="259045"/>
    <xdr:sp macro="" textlink="">
      <xdr:nvSpPr>
        <xdr:cNvPr id="262" name="テキスト ボックス 261"/>
        <xdr:cNvSpPr txBox="1"/>
      </xdr:nvSpPr>
      <xdr:spPr>
        <a:xfrm>
          <a:off x="15290800" y="999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3" name="楕円 262"/>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4" name="テキスト ボックス 263"/>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5" name="楕円 264"/>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66" name="テキスト ボックス 265"/>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67" name="楕円 266"/>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68" name="テキスト ボックス 267"/>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補助費等に係る経常収支比率が類似団体平均を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56134</xdr:rowOff>
    </xdr:to>
    <xdr:cxnSp macro="">
      <xdr:nvCxnSpPr>
        <xdr:cNvPr id="298" name="直線コネクタ 297"/>
        <xdr:cNvCxnSpPr/>
      </xdr:nvCxnSpPr>
      <xdr:spPr>
        <a:xfrm>
          <a:off x="15671800" y="6056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92710</xdr:rowOff>
    </xdr:to>
    <xdr:cxnSp macro="">
      <xdr:nvCxnSpPr>
        <xdr:cNvPr id="301" name="直線コネクタ 300"/>
        <xdr:cNvCxnSpPr/>
      </xdr:nvCxnSpPr>
      <xdr:spPr>
        <a:xfrm flipV="1">
          <a:off x="14782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92710</xdr:rowOff>
    </xdr:to>
    <xdr:cxnSp macro="">
      <xdr:nvCxnSpPr>
        <xdr:cNvPr id="304" name="直線コネクタ 303"/>
        <xdr:cNvCxnSpPr/>
      </xdr:nvCxnSpPr>
      <xdr:spPr>
        <a:xfrm>
          <a:off x="13893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24130</xdr:rowOff>
    </xdr:to>
    <xdr:cxnSp macro="">
      <xdr:nvCxnSpPr>
        <xdr:cNvPr id="307" name="直線コネクタ 306"/>
        <xdr:cNvCxnSpPr/>
      </xdr:nvCxnSpPr>
      <xdr:spPr>
        <a:xfrm>
          <a:off x="13004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7" name="楕円 316"/>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18"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19" name="楕円 318"/>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0" name="テキスト ボックス 319"/>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1" name="楕円 320"/>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2" name="テキスト ボックス 321"/>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23" name="楕円 322"/>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24" name="テキスト ボックス 323"/>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25" name="楕円 324"/>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26" name="テキスト ボックス 325"/>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過去に実施された大型事業に係る地方債の元利償還金が膨らみ、令和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年度までは類似団体平均を上回っていたが、令和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ポイント下回った。地方債償還額のピークの平成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年度以降、増毛町財政改革方針に基づき、投資的事業を抑制してきたことから償還額は年々減少傾向にあり、今後も新規地方債の計画的な発行に努め、さらに公債費の縮減を図る。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58" name="直線コネクタ 357"/>
        <xdr:cNvCxnSpPr/>
      </xdr:nvCxnSpPr>
      <xdr:spPr>
        <a:xfrm flipV="1">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92711</xdr:rowOff>
    </xdr:to>
    <xdr:cxnSp macro="">
      <xdr:nvCxnSpPr>
        <xdr:cNvPr id="361" name="直線コネクタ 360"/>
        <xdr:cNvCxnSpPr/>
      </xdr:nvCxnSpPr>
      <xdr:spPr>
        <a:xfrm flipV="1">
          <a:off x="3098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115570</xdr:rowOff>
    </xdr:to>
    <xdr:cxnSp macro="">
      <xdr:nvCxnSpPr>
        <xdr:cNvPr id="364" name="直線コネクタ 363"/>
        <xdr:cNvCxnSpPr/>
      </xdr:nvCxnSpPr>
      <xdr:spPr>
        <a:xfrm flipV="1">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1270</xdr:rowOff>
    </xdr:to>
    <xdr:cxnSp macro="">
      <xdr:nvCxnSpPr>
        <xdr:cNvPr id="367" name="直線コネクタ 366"/>
        <xdr:cNvCxnSpPr/>
      </xdr:nvCxnSpPr>
      <xdr:spPr>
        <a:xfrm flipV="1">
          <a:off x="1320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7" name="楕円 376"/>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78"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79" name="楕円 378"/>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80" name="テキスト ボックス 379"/>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2" name="テキスト ボックス 38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3" name="楕円 38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4" name="テキスト ボックス 38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85" name="楕円 384"/>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86" name="テキスト ボックス 385"/>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補助費等や物件費の影響もあり、類似団体平均を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ポイント下回っているが、人件費や扶助費等の平均を上回る項目について、その要因を精査し改善に努める。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35561</xdr:rowOff>
    </xdr:to>
    <xdr:cxnSp macro="">
      <xdr:nvCxnSpPr>
        <xdr:cNvPr id="419" name="直線コネクタ 418"/>
        <xdr:cNvCxnSpPr/>
      </xdr:nvCxnSpPr>
      <xdr:spPr>
        <a:xfrm>
          <a:off x="15671800" y="13237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78</xdr:row>
      <xdr:rowOff>104139</xdr:rowOff>
    </xdr:to>
    <xdr:cxnSp macro="">
      <xdr:nvCxnSpPr>
        <xdr:cNvPr id="422" name="直線コネクタ 421"/>
        <xdr:cNvCxnSpPr/>
      </xdr:nvCxnSpPr>
      <xdr:spPr>
        <a:xfrm flipV="1">
          <a:off x="14782800" y="1323721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127000</xdr:rowOff>
    </xdr:to>
    <xdr:cxnSp macro="">
      <xdr:nvCxnSpPr>
        <xdr:cNvPr id="425" name="直線コネクタ 424"/>
        <xdr:cNvCxnSpPr/>
      </xdr:nvCxnSpPr>
      <xdr:spPr>
        <a:xfrm flipV="1">
          <a:off x="13893800" y="134772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127000</xdr:rowOff>
    </xdr:to>
    <xdr:cxnSp macro="">
      <xdr:nvCxnSpPr>
        <xdr:cNvPr id="428" name="直線コネクタ 427"/>
        <xdr:cNvCxnSpPr/>
      </xdr:nvCxnSpPr>
      <xdr:spPr>
        <a:xfrm>
          <a:off x="13004800" y="13561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8" name="楕円 437"/>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39"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40" name="楕円 439"/>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96538</xdr:rowOff>
    </xdr:from>
    <xdr:ext cx="736600" cy="259045"/>
    <xdr:sp macro="" textlink="">
      <xdr:nvSpPr>
        <xdr:cNvPr id="441" name="テキスト ボックス 440"/>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2" name="楕円 441"/>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43" name="テキスト ボックス 442"/>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44" name="楕円 443"/>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45" name="テキスト ボックス 444"/>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46" name="楕円 445"/>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47" name="テキスト ボックス 446"/>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76306</xdr:rowOff>
    </xdr:from>
    <xdr:to>
      <xdr:col>29</xdr:col>
      <xdr:colOff>127000</xdr:colOff>
      <xdr:row>18</xdr:row>
      <xdr:rowOff>76320</xdr:rowOff>
    </xdr:to>
    <xdr:cxnSp macro="">
      <xdr:nvCxnSpPr>
        <xdr:cNvPr id="48" name="直線コネクタ 47"/>
        <xdr:cNvCxnSpPr/>
      </xdr:nvCxnSpPr>
      <xdr:spPr bwMode="auto">
        <a:xfrm flipV="1">
          <a:off x="5003800" y="3210031"/>
          <a:ext cx="647700" cy="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76320</xdr:rowOff>
    </xdr:from>
    <xdr:to>
      <xdr:col>26</xdr:col>
      <xdr:colOff>50800</xdr:colOff>
      <xdr:row>18</xdr:row>
      <xdr:rowOff>105453</xdr:rowOff>
    </xdr:to>
    <xdr:cxnSp macro="">
      <xdr:nvCxnSpPr>
        <xdr:cNvPr id="51" name="直線コネクタ 50"/>
        <xdr:cNvCxnSpPr/>
      </xdr:nvCxnSpPr>
      <xdr:spPr bwMode="auto">
        <a:xfrm flipV="1">
          <a:off x="4305300" y="3210045"/>
          <a:ext cx="698500" cy="2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105453</xdr:rowOff>
    </xdr:from>
    <xdr:to>
      <xdr:col>22</xdr:col>
      <xdr:colOff>114300</xdr:colOff>
      <xdr:row>19</xdr:row>
      <xdr:rowOff>1465</xdr:rowOff>
    </xdr:to>
    <xdr:cxnSp macro="">
      <xdr:nvCxnSpPr>
        <xdr:cNvPr id="54" name="直線コネクタ 53"/>
        <xdr:cNvCxnSpPr/>
      </xdr:nvCxnSpPr>
      <xdr:spPr bwMode="auto">
        <a:xfrm flipV="1">
          <a:off x="3606800" y="3239178"/>
          <a:ext cx="698500" cy="6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1465</xdr:rowOff>
    </xdr:from>
    <xdr:to>
      <xdr:col>18</xdr:col>
      <xdr:colOff>177800</xdr:colOff>
      <xdr:row>19</xdr:row>
      <xdr:rowOff>31903</xdr:rowOff>
    </xdr:to>
    <xdr:cxnSp macro="">
      <xdr:nvCxnSpPr>
        <xdr:cNvPr id="57" name="直線コネクタ 56"/>
        <xdr:cNvCxnSpPr/>
      </xdr:nvCxnSpPr>
      <xdr:spPr bwMode="auto">
        <a:xfrm flipV="1">
          <a:off x="2908300" y="3306640"/>
          <a:ext cx="698500" cy="3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25506</xdr:rowOff>
    </xdr:from>
    <xdr:to>
      <xdr:col>29</xdr:col>
      <xdr:colOff>177800</xdr:colOff>
      <xdr:row>18</xdr:row>
      <xdr:rowOff>127106</xdr:rowOff>
    </xdr:to>
    <xdr:sp macro="" textlink="">
      <xdr:nvSpPr>
        <xdr:cNvPr id="67" name="楕円 66"/>
        <xdr:cNvSpPr/>
      </xdr:nvSpPr>
      <xdr:spPr bwMode="auto">
        <a:xfrm>
          <a:off x="5600700" y="315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42033</xdr:rowOff>
    </xdr:from>
    <xdr:ext cx="762000" cy="259045"/>
    <xdr:sp macro="" textlink="">
      <xdr:nvSpPr>
        <xdr:cNvPr id="68" name="人口1人当たり決算額の推移該当値テキスト130"/>
        <xdr:cNvSpPr txBox="1"/>
      </xdr:nvSpPr>
      <xdr:spPr>
        <a:xfrm>
          <a:off x="5740400" y="300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25520</xdr:rowOff>
    </xdr:from>
    <xdr:to>
      <xdr:col>26</xdr:col>
      <xdr:colOff>101600</xdr:colOff>
      <xdr:row>18</xdr:row>
      <xdr:rowOff>127120</xdr:rowOff>
    </xdr:to>
    <xdr:sp macro="" textlink="">
      <xdr:nvSpPr>
        <xdr:cNvPr id="69" name="楕円 68"/>
        <xdr:cNvSpPr/>
      </xdr:nvSpPr>
      <xdr:spPr bwMode="auto">
        <a:xfrm>
          <a:off x="4953000" y="315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137297</xdr:rowOff>
    </xdr:from>
    <xdr:ext cx="736600" cy="259045"/>
    <xdr:sp macro="" textlink="">
      <xdr:nvSpPr>
        <xdr:cNvPr id="70" name="テキスト ボックス 69"/>
        <xdr:cNvSpPr txBox="1"/>
      </xdr:nvSpPr>
      <xdr:spPr>
        <a:xfrm>
          <a:off x="4622800" y="292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54653</xdr:rowOff>
    </xdr:from>
    <xdr:to>
      <xdr:col>22</xdr:col>
      <xdr:colOff>165100</xdr:colOff>
      <xdr:row>18</xdr:row>
      <xdr:rowOff>156253</xdr:rowOff>
    </xdr:to>
    <xdr:sp macro="" textlink="">
      <xdr:nvSpPr>
        <xdr:cNvPr id="71" name="楕円 70"/>
        <xdr:cNvSpPr/>
      </xdr:nvSpPr>
      <xdr:spPr bwMode="auto">
        <a:xfrm>
          <a:off x="4254500" y="318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166430</xdr:rowOff>
    </xdr:from>
    <xdr:ext cx="762000" cy="259045"/>
    <xdr:sp macro="" textlink="">
      <xdr:nvSpPr>
        <xdr:cNvPr id="72" name="テキスト ボックス 71"/>
        <xdr:cNvSpPr txBox="1"/>
      </xdr:nvSpPr>
      <xdr:spPr>
        <a:xfrm>
          <a:off x="3924300" y="29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122115</xdr:rowOff>
    </xdr:from>
    <xdr:to>
      <xdr:col>19</xdr:col>
      <xdr:colOff>38100</xdr:colOff>
      <xdr:row>19</xdr:row>
      <xdr:rowOff>52265</xdr:rowOff>
    </xdr:to>
    <xdr:sp macro="" textlink="">
      <xdr:nvSpPr>
        <xdr:cNvPr id="73" name="楕円 72"/>
        <xdr:cNvSpPr/>
      </xdr:nvSpPr>
      <xdr:spPr bwMode="auto">
        <a:xfrm>
          <a:off x="3556000" y="325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62442</xdr:rowOff>
    </xdr:from>
    <xdr:ext cx="762000" cy="259045"/>
    <xdr:sp macro="" textlink="">
      <xdr:nvSpPr>
        <xdr:cNvPr id="74" name="テキスト ボックス 73"/>
        <xdr:cNvSpPr txBox="1"/>
      </xdr:nvSpPr>
      <xdr:spPr>
        <a:xfrm>
          <a:off x="3225800" y="30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152553</xdr:rowOff>
    </xdr:from>
    <xdr:to>
      <xdr:col>15</xdr:col>
      <xdr:colOff>101600</xdr:colOff>
      <xdr:row>19</xdr:row>
      <xdr:rowOff>82703</xdr:rowOff>
    </xdr:to>
    <xdr:sp macro="" textlink="">
      <xdr:nvSpPr>
        <xdr:cNvPr id="75" name="楕円 74"/>
        <xdr:cNvSpPr/>
      </xdr:nvSpPr>
      <xdr:spPr bwMode="auto">
        <a:xfrm>
          <a:off x="2857500" y="328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92880</xdr:rowOff>
    </xdr:from>
    <xdr:ext cx="762000" cy="259045"/>
    <xdr:sp macro="" textlink="">
      <xdr:nvSpPr>
        <xdr:cNvPr id="76" name="テキスト ボックス 75"/>
        <xdr:cNvSpPr txBox="1"/>
      </xdr:nvSpPr>
      <xdr:spPr>
        <a:xfrm>
          <a:off x="2527300" y="305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117664</xdr:rowOff>
    </xdr:from>
    <xdr:to>
      <xdr:col>29</xdr:col>
      <xdr:colOff>127000</xdr:colOff>
      <xdr:row>37</xdr:row>
      <xdr:rowOff>161317</xdr:rowOff>
    </xdr:to>
    <xdr:cxnSp macro="">
      <xdr:nvCxnSpPr>
        <xdr:cNvPr id="108" name="直線コネクタ 107"/>
        <xdr:cNvCxnSpPr/>
      </xdr:nvCxnSpPr>
      <xdr:spPr bwMode="auto">
        <a:xfrm>
          <a:off x="5003800" y="7242364"/>
          <a:ext cx="647700" cy="4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68752</xdr:rowOff>
    </xdr:from>
    <xdr:to>
      <xdr:col>26</xdr:col>
      <xdr:colOff>50800</xdr:colOff>
      <xdr:row>37</xdr:row>
      <xdr:rowOff>117664</xdr:rowOff>
    </xdr:to>
    <xdr:cxnSp macro="">
      <xdr:nvCxnSpPr>
        <xdr:cNvPr id="111" name="直線コネクタ 110"/>
        <xdr:cNvCxnSpPr/>
      </xdr:nvCxnSpPr>
      <xdr:spPr bwMode="auto">
        <a:xfrm>
          <a:off x="4305300" y="7193452"/>
          <a:ext cx="698500" cy="48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68752</xdr:rowOff>
    </xdr:from>
    <xdr:to>
      <xdr:col>22</xdr:col>
      <xdr:colOff>114300</xdr:colOff>
      <xdr:row>37</xdr:row>
      <xdr:rowOff>90168</xdr:rowOff>
    </xdr:to>
    <xdr:cxnSp macro="">
      <xdr:nvCxnSpPr>
        <xdr:cNvPr id="114" name="直線コネクタ 113"/>
        <xdr:cNvCxnSpPr/>
      </xdr:nvCxnSpPr>
      <xdr:spPr bwMode="auto">
        <a:xfrm flipV="1">
          <a:off x="3606800" y="7193452"/>
          <a:ext cx="698500" cy="2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78034</xdr:rowOff>
    </xdr:from>
    <xdr:to>
      <xdr:col>18</xdr:col>
      <xdr:colOff>177800</xdr:colOff>
      <xdr:row>37</xdr:row>
      <xdr:rowOff>90168</xdr:rowOff>
    </xdr:to>
    <xdr:cxnSp macro="">
      <xdr:nvCxnSpPr>
        <xdr:cNvPr id="117" name="直線コネクタ 116"/>
        <xdr:cNvCxnSpPr/>
      </xdr:nvCxnSpPr>
      <xdr:spPr bwMode="auto">
        <a:xfrm>
          <a:off x="2908300" y="7202734"/>
          <a:ext cx="698500" cy="1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110517</xdr:rowOff>
    </xdr:from>
    <xdr:to>
      <xdr:col>29</xdr:col>
      <xdr:colOff>177800</xdr:colOff>
      <xdr:row>37</xdr:row>
      <xdr:rowOff>212117</xdr:rowOff>
    </xdr:to>
    <xdr:sp macro="" textlink="">
      <xdr:nvSpPr>
        <xdr:cNvPr id="127" name="楕円 126"/>
        <xdr:cNvSpPr/>
      </xdr:nvSpPr>
      <xdr:spPr bwMode="auto">
        <a:xfrm>
          <a:off x="5600700" y="723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82594</xdr:rowOff>
    </xdr:from>
    <xdr:ext cx="762000" cy="259045"/>
    <xdr:sp macro="" textlink="">
      <xdr:nvSpPr>
        <xdr:cNvPr id="128" name="人口1人当たり決算額の推移該当値テキスト445"/>
        <xdr:cNvSpPr txBox="1"/>
      </xdr:nvSpPr>
      <xdr:spPr>
        <a:xfrm>
          <a:off x="5740400" y="72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66864</xdr:rowOff>
    </xdr:from>
    <xdr:to>
      <xdr:col>26</xdr:col>
      <xdr:colOff>101600</xdr:colOff>
      <xdr:row>37</xdr:row>
      <xdr:rowOff>168464</xdr:rowOff>
    </xdr:to>
    <xdr:sp macro="" textlink="">
      <xdr:nvSpPr>
        <xdr:cNvPr id="129" name="楕円 128"/>
        <xdr:cNvSpPr/>
      </xdr:nvSpPr>
      <xdr:spPr bwMode="auto">
        <a:xfrm>
          <a:off x="4953000" y="719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153241</xdr:rowOff>
    </xdr:from>
    <xdr:ext cx="736600" cy="259045"/>
    <xdr:sp macro="" textlink="">
      <xdr:nvSpPr>
        <xdr:cNvPr id="130" name="テキスト ボックス 129"/>
        <xdr:cNvSpPr txBox="1"/>
      </xdr:nvSpPr>
      <xdr:spPr>
        <a:xfrm>
          <a:off x="4622800" y="727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17952</xdr:rowOff>
    </xdr:from>
    <xdr:to>
      <xdr:col>22</xdr:col>
      <xdr:colOff>165100</xdr:colOff>
      <xdr:row>37</xdr:row>
      <xdr:rowOff>119552</xdr:rowOff>
    </xdr:to>
    <xdr:sp macro="" textlink="">
      <xdr:nvSpPr>
        <xdr:cNvPr id="131" name="楕円 130"/>
        <xdr:cNvSpPr/>
      </xdr:nvSpPr>
      <xdr:spPr bwMode="auto">
        <a:xfrm>
          <a:off x="4254500" y="714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301179</xdr:rowOff>
    </xdr:from>
    <xdr:ext cx="762000" cy="259045"/>
    <xdr:sp macro="" textlink="">
      <xdr:nvSpPr>
        <xdr:cNvPr id="132" name="テキスト ボックス 131"/>
        <xdr:cNvSpPr txBox="1"/>
      </xdr:nvSpPr>
      <xdr:spPr>
        <a:xfrm>
          <a:off x="3924300" y="691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39368</xdr:rowOff>
    </xdr:from>
    <xdr:to>
      <xdr:col>19</xdr:col>
      <xdr:colOff>38100</xdr:colOff>
      <xdr:row>37</xdr:row>
      <xdr:rowOff>140968</xdr:rowOff>
    </xdr:to>
    <xdr:sp macro="" textlink="">
      <xdr:nvSpPr>
        <xdr:cNvPr id="133" name="楕円 132"/>
        <xdr:cNvSpPr/>
      </xdr:nvSpPr>
      <xdr:spPr bwMode="auto">
        <a:xfrm>
          <a:off x="3556000" y="716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322595</xdr:rowOff>
    </xdr:from>
    <xdr:ext cx="762000" cy="259045"/>
    <xdr:sp macro="" textlink="">
      <xdr:nvSpPr>
        <xdr:cNvPr id="134" name="テキスト ボックス 133"/>
        <xdr:cNvSpPr txBox="1"/>
      </xdr:nvSpPr>
      <xdr:spPr>
        <a:xfrm>
          <a:off x="3225800" y="693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27234</xdr:rowOff>
    </xdr:from>
    <xdr:to>
      <xdr:col>15</xdr:col>
      <xdr:colOff>101600</xdr:colOff>
      <xdr:row>37</xdr:row>
      <xdr:rowOff>128834</xdr:rowOff>
    </xdr:to>
    <xdr:sp macro="" textlink="">
      <xdr:nvSpPr>
        <xdr:cNvPr id="135" name="楕円 134"/>
        <xdr:cNvSpPr/>
      </xdr:nvSpPr>
      <xdr:spPr bwMode="auto">
        <a:xfrm>
          <a:off x="2857500" y="715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310461</xdr:rowOff>
    </xdr:from>
    <xdr:ext cx="762000" cy="259045"/>
    <xdr:sp macro="" textlink="">
      <xdr:nvSpPr>
        <xdr:cNvPr id="136" name="テキスト ボックス 135"/>
        <xdr:cNvSpPr txBox="1"/>
      </xdr:nvSpPr>
      <xdr:spPr>
        <a:xfrm>
          <a:off x="2527300" y="692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103476</xdr:rowOff>
    </xdr:from>
    <xdr:to>
      <xdr:col>24</xdr:col>
      <xdr:colOff>63500</xdr:colOff>
      <xdr:row>35</xdr:row>
      <xdr:rowOff>110304</xdr:rowOff>
    </xdr:to>
    <xdr:cxnSp macro="">
      <xdr:nvCxnSpPr>
        <xdr:cNvPr id="60" name="直線コネクタ 59"/>
        <xdr:cNvCxnSpPr/>
      </xdr:nvCxnSpPr>
      <xdr:spPr>
        <a:xfrm>
          <a:off x="3797300" y="6104226"/>
          <a:ext cx="8382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103476</xdr:rowOff>
    </xdr:from>
    <xdr:to>
      <xdr:col>19</xdr:col>
      <xdr:colOff>177800</xdr:colOff>
      <xdr:row>35</xdr:row>
      <xdr:rowOff>128367</xdr:rowOff>
    </xdr:to>
    <xdr:cxnSp macro="">
      <xdr:nvCxnSpPr>
        <xdr:cNvPr id="63" name="直線コネクタ 62"/>
        <xdr:cNvCxnSpPr/>
      </xdr:nvCxnSpPr>
      <xdr:spPr>
        <a:xfrm flipV="1">
          <a:off x="2908300" y="6104226"/>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128367</xdr:rowOff>
    </xdr:from>
    <xdr:to>
      <xdr:col>15</xdr:col>
      <xdr:colOff>50800</xdr:colOff>
      <xdr:row>36</xdr:row>
      <xdr:rowOff>97396</xdr:rowOff>
    </xdr:to>
    <xdr:cxnSp macro="">
      <xdr:nvCxnSpPr>
        <xdr:cNvPr id="66" name="直線コネクタ 65"/>
        <xdr:cNvCxnSpPr/>
      </xdr:nvCxnSpPr>
      <xdr:spPr>
        <a:xfrm flipV="1">
          <a:off x="2019300" y="6129117"/>
          <a:ext cx="889000" cy="1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97396</xdr:rowOff>
    </xdr:from>
    <xdr:to>
      <xdr:col>10</xdr:col>
      <xdr:colOff>114300</xdr:colOff>
      <xdr:row>36</xdr:row>
      <xdr:rowOff>117471</xdr:rowOff>
    </xdr:to>
    <xdr:cxnSp macro="">
      <xdr:nvCxnSpPr>
        <xdr:cNvPr id="69" name="直線コネクタ 68"/>
        <xdr:cNvCxnSpPr/>
      </xdr:nvCxnSpPr>
      <xdr:spPr>
        <a:xfrm flipV="1">
          <a:off x="1130300" y="6269596"/>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59504</xdr:rowOff>
    </xdr:from>
    <xdr:to>
      <xdr:col>24</xdr:col>
      <xdr:colOff>114300</xdr:colOff>
      <xdr:row>35</xdr:row>
      <xdr:rowOff>161104</xdr:rowOff>
    </xdr:to>
    <xdr:sp macro="" textlink="">
      <xdr:nvSpPr>
        <xdr:cNvPr id="79" name="楕円 78"/>
        <xdr:cNvSpPr/>
      </xdr:nvSpPr>
      <xdr:spPr>
        <a:xfrm>
          <a:off x="4584700" y="60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82381</xdr:rowOff>
    </xdr:from>
    <xdr:ext cx="599010" cy="259045"/>
    <xdr:sp macro="" textlink="">
      <xdr:nvSpPr>
        <xdr:cNvPr id="80" name="人件費該当値テキスト"/>
        <xdr:cNvSpPr txBox="1"/>
      </xdr:nvSpPr>
      <xdr:spPr>
        <a:xfrm>
          <a:off x="4686300" y="59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52676</xdr:rowOff>
    </xdr:from>
    <xdr:to>
      <xdr:col>20</xdr:col>
      <xdr:colOff>38100</xdr:colOff>
      <xdr:row>35</xdr:row>
      <xdr:rowOff>154276</xdr:rowOff>
    </xdr:to>
    <xdr:sp macro="" textlink="">
      <xdr:nvSpPr>
        <xdr:cNvPr id="81" name="楕円 80"/>
        <xdr:cNvSpPr/>
      </xdr:nvSpPr>
      <xdr:spPr>
        <a:xfrm>
          <a:off x="3746500" y="60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170803</xdr:rowOff>
    </xdr:from>
    <xdr:ext cx="599010" cy="259045"/>
    <xdr:sp macro="" textlink="">
      <xdr:nvSpPr>
        <xdr:cNvPr id="82" name="テキスト ボックス 81"/>
        <xdr:cNvSpPr txBox="1"/>
      </xdr:nvSpPr>
      <xdr:spPr>
        <a:xfrm>
          <a:off x="3497795" y="582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77567</xdr:rowOff>
    </xdr:from>
    <xdr:to>
      <xdr:col>15</xdr:col>
      <xdr:colOff>101600</xdr:colOff>
      <xdr:row>36</xdr:row>
      <xdr:rowOff>7717</xdr:rowOff>
    </xdr:to>
    <xdr:sp macro="" textlink="">
      <xdr:nvSpPr>
        <xdr:cNvPr id="83" name="楕円 82"/>
        <xdr:cNvSpPr/>
      </xdr:nvSpPr>
      <xdr:spPr>
        <a:xfrm>
          <a:off x="2857500" y="60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24244</xdr:rowOff>
    </xdr:from>
    <xdr:ext cx="599010" cy="259045"/>
    <xdr:sp macro="" textlink="">
      <xdr:nvSpPr>
        <xdr:cNvPr id="84" name="テキスト ボックス 83"/>
        <xdr:cNvSpPr txBox="1"/>
      </xdr:nvSpPr>
      <xdr:spPr>
        <a:xfrm>
          <a:off x="2608795" y="58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46596</xdr:rowOff>
    </xdr:from>
    <xdr:to>
      <xdr:col>10</xdr:col>
      <xdr:colOff>165100</xdr:colOff>
      <xdr:row>36</xdr:row>
      <xdr:rowOff>148196</xdr:rowOff>
    </xdr:to>
    <xdr:sp macro="" textlink="">
      <xdr:nvSpPr>
        <xdr:cNvPr id="85" name="楕円 84"/>
        <xdr:cNvSpPr/>
      </xdr:nvSpPr>
      <xdr:spPr>
        <a:xfrm>
          <a:off x="1968500" y="62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164723</xdr:rowOff>
    </xdr:from>
    <xdr:ext cx="599010" cy="259045"/>
    <xdr:sp macro="" textlink="">
      <xdr:nvSpPr>
        <xdr:cNvPr id="86" name="テキスト ボックス 85"/>
        <xdr:cNvSpPr txBox="1"/>
      </xdr:nvSpPr>
      <xdr:spPr>
        <a:xfrm>
          <a:off x="1719795" y="5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66671</xdr:rowOff>
    </xdr:from>
    <xdr:to>
      <xdr:col>6</xdr:col>
      <xdr:colOff>38100</xdr:colOff>
      <xdr:row>36</xdr:row>
      <xdr:rowOff>168271</xdr:rowOff>
    </xdr:to>
    <xdr:sp macro="" textlink="">
      <xdr:nvSpPr>
        <xdr:cNvPr id="87" name="楕円 86"/>
        <xdr:cNvSpPr/>
      </xdr:nvSpPr>
      <xdr:spPr>
        <a:xfrm>
          <a:off x="1079500" y="62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13348</xdr:rowOff>
    </xdr:from>
    <xdr:ext cx="599010" cy="259045"/>
    <xdr:sp macro="" textlink="">
      <xdr:nvSpPr>
        <xdr:cNvPr id="88" name="テキスト ボックス 87"/>
        <xdr:cNvSpPr txBox="1"/>
      </xdr:nvSpPr>
      <xdr:spPr>
        <a:xfrm>
          <a:off x="830795" y="60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14079</xdr:rowOff>
    </xdr:from>
    <xdr:to>
      <xdr:col>24</xdr:col>
      <xdr:colOff>63500</xdr:colOff>
      <xdr:row>58</xdr:row>
      <xdr:rowOff>15259</xdr:rowOff>
    </xdr:to>
    <xdr:cxnSp macro="">
      <xdr:nvCxnSpPr>
        <xdr:cNvPr id="119" name="直線コネクタ 118"/>
        <xdr:cNvCxnSpPr/>
      </xdr:nvCxnSpPr>
      <xdr:spPr>
        <a:xfrm flipV="1">
          <a:off x="3797300" y="9958179"/>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15259</xdr:rowOff>
    </xdr:from>
    <xdr:to>
      <xdr:col>19</xdr:col>
      <xdr:colOff>177800</xdr:colOff>
      <xdr:row>58</xdr:row>
      <xdr:rowOff>45520</xdr:rowOff>
    </xdr:to>
    <xdr:cxnSp macro="">
      <xdr:nvCxnSpPr>
        <xdr:cNvPr id="122" name="直線コネクタ 121"/>
        <xdr:cNvCxnSpPr/>
      </xdr:nvCxnSpPr>
      <xdr:spPr>
        <a:xfrm flipV="1">
          <a:off x="2908300" y="9959359"/>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28148</xdr:rowOff>
    </xdr:from>
    <xdr:to>
      <xdr:col>15</xdr:col>
      <xdr:colOff>50800</xdr:colOff>
      <xdr:row>58</xdr:row>
      <xdr:rowOff>45520</xdr:rowOff>
    </xdr:to>
    <xdr:cxnSp macro="">
      <xdr:nvCxnSpPr>
        <xdr:cNvPr id="125" name="直線コネクタ 124"/>
        <xdr:cNvCxnSpPr/>
      </xdr:nvCxnSpPr>
      <xdr:spPr>
        <a:xfrm>
          <a:off x="2019300" y="9972248"/>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27412</xdr:rowOff>
    </xdr:from>
    <xdr:to>
      <xdr:col>10</xdr:col>
      <xdr:colOff>114300</xdr:colOff>
      <xdr:row>58</xdr:row>
      <xdr:rowOff>28148</xdr:rowOff>
    </xdr:to>
    <xdr:cxnSp macro="">
      <xdr:nvCxnSpPr>
        <xdr:cNvPr id="128" name="直線コネクタ 127"/>
        <xdr:cNvCxnSpPr/>
      </xdr:nvCxnSpPr>
      <xdr:spPr>
        <a:xfrm>
          <a:off x="1130300" y="9971512"/>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134729</xdr:rowOff>
    </xdr:from>
    <xdr:to>
      <xdr:col>24</xdr:col>
      <xdr:colOff>114300</xdr:colOff>
      <xdr:row>58</xdr:row>
      <xdr:rowOff>64879</xdr:rowOff>
    </xdr:to>
    <xdr:sp macro="" textlink="">
      <xdr:nvSpPr>
        <xdr:cNvPr id="138" name="楕円 137"/>
        <xdr:cNvSpPr/>
      </xdr:nvSpPr>
      <xdr:spPr>
        <a:xfrm>
          <a:off x="4584700" y="99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113156</xdr:rowOff>
    </xdr:from>
    <xdr:ext cx="599010" cy="259045"/>
    <xdr:sp macro="" textlink="">
      <xdr:nvSpPr>
        <xdr:cNvPr id="139" name="物件費該当値テキスト"/>
        <xdr:cNvSpPr txBox="1"/>
      </xdr:nvSpPr>
      <xdr:spPr>
        <a:xfrm>
          <a:off x="4686300" y="98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135909</xdr:rowOff>
    </xdr:from>
    <xdr:to>
      <xdr:col>20</xdr:col>
      <xdr:colOff>38100</xdr:colOff>
      <xdr:row>58</xdr:row>
      <xdr:rowOff>66059</xdr:rowOff>
    </xdr:to>
    <xdr:sp macro="" textlink="">
      <xdr:nvSpPr>
        <xdr:cNvPr id="140" name="楕円 139"/>
        <xdr:cNvSpPr/>
      </xdr:nvSpPr>
      <xdr:spPr>
        <a:xfrm>
          <a:off x="3746500" y="99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82586</xdr:rowOff>
    </xdr:from>
    <xdr:ext cx="599010" cy="259045"/>
    <xdr:sp macro="" textlink="">
      <xdr:nvSpPr>
        <xdr:cNvPr id="141" name="テキスト ボックス 140"/>
        <xdr:cNvSpPr txBox="1"/>
      </xdr:nvSpPr>
      <xdr:spPr>
        <a:xfrm>
          <a:off x="3497795" y="968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166170</xdr:rowOff>
    </xdr:from>
    <xdr:to>
      <xdr:col>15</xdr:col>
      <xdr:colOff>101600</xdr:colOff>
      <xdr:row>58</xdr:row>
      <xdr:rowOff>96320</xdr:rowOff>
    </xdr:to>
    <xdr:sp macro="" textlink="">
      <xdr:nvSpPr>
        <xdr:cNvPr id="142" name="楕円 141"/>
        <xdr:cNvSpPr/>
      </xdr:nvSpPr>
      <xdr:spPr>
        <a:xfrm>
          <a:off x="2857500" y="99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87447</xdr:rowOff>
    </xdr:from>
    <xdr:ext cx="599010" cy="259045"/>
    <xdr:sp macro="" textlink="">
      <xdr:nvSpPr>
        <xdr:cNvPr id="143" name="テキスト ボックス 142"/>
        <xdr:cNvSpPr txBox="1"/>
      </xdr:nvSpPr>
      <xdr:spPr>
        <a:xfrm>
          <a:off x="2608795" y="1003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148798</xdr:rowOff>
    </xdr:from>
    <xdr:to>
      <xdr:col>10</xdr:col>
      <xdr:colOff>165100</xdr:colOff>
      <xdr:row>58</xdr:row>
      <xdr:rowOff>78948</xdr:rowOff>
    </xdr:to>
    <xdr:sp macro="" textlink="">
      <xdr:nvSpPr>
        <xdr:cNvPr id="144" name="楕円 143"/>
        <xdr:cNvSpPr/>
      </xdr:nvSpPr>
      <xdr:spPr>
        <a:xfrm>
          <a:off x="1968500" y="99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95475</xdr:rowOff>
    </xdr:from>
    <xdr:ext cx="599010" cy="259045"/>
    <xdr:sp macro="" textlink="">
      <xdr:nvSpPr>
        <xdr:cNvPr id="145" name="テキスト ボックス 144"/>
        <xdr:cNvSpPr txBox="1"/>
      </xdr:nvSpPr>
      <xdr:spPr>
        <a:xfrm>
          <a:off x="1719795" y="96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148062</xdr:rowOff>
    </xdr:from>
    <xdr:to>
      <xdr:col>6</xdr:col>
      <xdr:colOff>38100</xdr:colOff>
      <xdr:row>58</xdr:row>
      <xdr:rowOff>78212</xdr:rowOff>
    </xdr:to>
    <xdr:sp macro="" textlink="">
      <xdr:nvSpPr>
        <xdr:cNvPr id="146" name="楕円 145"/>
        <xdr:cNvSpPr/>
      </xdr:nvSpPr>
      <xdr:spPr>
        <a:xfrm>
          <a:off x="1079500" y="99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94739</xdr:rowOff>
    </xdr:from>
    <xdr:ext cx="599010" cy="259045"/>
    <xdr:sp macro="" textlink="">
      <xdr:nvSpPr>
        <xdr:cNvPr id="147" name="テキスト ボックス 146"/>
        <xdr:cNvSpPr txBox="1"/>
      </xdr:nvSpPr>
      <xdr:spPr>
        <a:xfrm>
          <a:off x="830795" y="969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56787</xdr:rowOff>
    </xdr:from>
    <xdr:to>
      <xdr:col>24</xdr:col>
      <xdr:colOff>63500</xdr:colOff>
      <xdr:row>76</xdr:row>
      <xdr:rowOff>63982</xdr:rowOff>
    </xdr:to>
    <xdr:cxnSp macro="">
      <xdr:nvCxnSpPr>
        <xdr:cNvPr id="172" name="直線コネクタ 171"/>
        <xdr:cNvCxnSpPr/>
      </xdr:nvCxnSpPr>
      <xdr:spPr>
        <a:xfrm>
          <a:off x="3797300" y="13086987"/>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56787</xdr:rowOff>
    </xdr:from>
    <xdr:to>
      <xdr:col>19</xdr:col>
      <xdr:colOff>177800</xdr:colOff>
      <xdr:row>76</xdr:row>
      <xdr:rowOff>99850</xdr:rowOff>
    </xdr:to>
    <xdr:cxnSp macro="">
      <xdr:nvCxnSpPr>
        <xdr:cNvPr id="175" name="直線コネクタ 174"/>
        <xdr:cNvCxnSpPr/>
      </xdr:nvCxnSpPr>
      <xdr:spPr>
        <a:xfrm flipV="1">
          <a:off x="2908300" y="13086987"/>
          <a:ext cx="889000" cy="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99850</xdr:rowOff>
    </xdr:from>
    <xdr:to>
      <xdr:col>15</xdr:col>
      <xdr:colOff>50800</xdr:colOff>
      <xdr:row>76</xdr:row>
      <xdr:rowOff>157823</xdr:rowOff>
    </xdr:to>
    <xdr:cxnSp macro="">
      <xdr:nvCxnSpPr>
        <xdr:cNvPr id="178" name="直線コネクタ 177"/>
        <xdr:cNvCxnSpPr/>
      </xdr:nvCxnSpPr>
      <xdr:spPr>
        <a:xfrm flipV="1">
          <a:off x="2019300" y="13130050"/>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157823</xdr:rowOff>
    </xdr:from>
    <xdr:to>
      <xdr:col>10</xdr:col>
      <xdr:colOff>114300</xdr:colOff>
      <xdr:row>77</xdr:row>
      <xdr:rowOff>2356</xdr:rowOff>
    </xdr:to>
    <xdr:cxnSp macro="">
      <xdr:nvCxnSpPr>
        <xdr:cNvPr id="181" name="直線コネクタ 180"/>
        <xdr:cNvCxnSpPr/>
      </xdr:nvCxnSpPr>
      <xdr:spPr>
        <a:xfrm flipV="1">
          <a:off x="1130300" y="13188023"/>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13182</xdr:rowOff>
    </xdr:from>
    <xdr:to>
      <xdr:col>24</xdr:col>
      <xdr:colOff>114300</xdr:colOff>
      <xdr:row>76</xdr:row>
      <xdr:rowOff>114782</xdr:rowOff>
    </xdr:to>
    <xdr:sp macro="" textlink="">
      <xdr:nvSpPr>
        <xdr:cNvPr id="191" name="楕円 190"/>
        <xdr:cNvSpPr/>
      </xdr:nvSpPr>
      <xdr:spPr>
        <a:xfrm>
          <a:off x="4584700" y="130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36059</xdr:rowOff>
    </xdr:from>
    <xdr:ext cx="534377" cy="259045"/>
    <xdr:sp macro="" textlink="">
      <xdr:nvSpPr>
        <xdr:cNvPr id="192" name="維持補修費該当値テキスト"/>
        <xdr:cNvSpPr txBox="1"/>
      </xdr:nvSpPr>
      <xdr:spPr>
        <a:xfrm>
          <a:off x="4686300" y="128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5987</xdr:rowOff>
    </xdr:from>
    <xdr:to>
      <xdr:col>20</xdr:col>
      <xdr:colOff>38100</xdr:colOff>
      <xdr:row>76</xdr:row>
      <xdr:rowOff>107587</xdr:rowOff>
    </xdr:to>
    <xdr:sp macro="" textlink="">
      <xdr:nvSpPr>
        <xdr:cNvPr id="193" name="楕円 192"/>
        <xdr:cNvSpPr/>
      </xdr:nvSpPr>
      <xdr:spPr>
        <a:xfrm>
          <a:off x="3746500" y="130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124113</xdr:rowOff>
    </xdr:from>
    <xdr:ext cx="534377" cy="259045"/>
    <xdr:sp macro="" textlink="">
      <xdr:nvSpPr>
        <xdr:cNvPr id="194" name="テキスト ボックス 193"/>
        <xdr:cNvSpPr txBox="1"/>
      </xdr:nvSpPr>
      <xdr:spPr>
        <a:xfrm>
          <a:off x="3530111" y="128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49050</xdr:rowOff>
    </xdr:from>
    <xdr:to>
      <xdr:col>15</xdr:col>
      <xdr:colOff>101600</xdr:colOff>
      <xdr:row>76</xdr:row>
      <xdr:rowOff>150650</xdr:rowOff>
    </xdr:to>
    <xdr:sp macro="" textlink="">
      <xdr:nvSpPr>
        <xdr:cNvPr id="195" name="楕円 194"/>
        <xdr:cNvSpPr/>
      </xdr:nvSpPr>
      <xdr:spPr>
        <a:xfrm>
          <a:off x="2857500" y="130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167176</xdr:rowOff>
    </xdr:from>
    <xdr:ext cx="534377" cy="259045"/>
    <xdr:sp macro="" textlink="">
      <xdr:nvSpPr>
        <xdr:cNvPr id="196" name="テキスト ボックス 195"/>
        <xdr:cNvSpPr txBox="1"/>
      </xdr:nvSpPr>
      <xdr:spPr>
        <a:xfrm>
          <a:off x="2641111" y="128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107023</xdr:rowOff>
    </xdr:from>
    <xdr:to>
      <xdr:col>10</xdr:col>
      <xdr:colOff>165100</xdr:colOff>
      <xdr:row>77</xdr:row>
      <xdr:rowOff>37173</xdr:rowOff>
    </xdr:to>
    <xdr:sp macro="" textlink="">
      <xdr:nvSpPr>
        <xdr:cNvPr id="197" name="楕円 196"/>
        <xdr:cNvSpPr/>
      </xdr:nvSpPr>
      <xdr:spPr>
        <a:xfrm>
          <a:off x="1968500" y="131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53699</xdr:rowOff>
    </xdr:from>
    <xdr:ext cx="534377" cy="259045"/>
    <xdr:sp macro="" textlink="">
      <xdr:nvSpPr>
        <xdr:cNvPr id="198" name="テキスト ボックス 197"/>
        <xdr:cNvSpPr txBox="1"/>
      </xdr:nvSpPr>
      <xdr:spPr>
        <a:xfrm>
          <a:off x="1752111" y="129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123006</xdr:rowOff>
    </xdr:from>
    <xdr:to>
      <xdr:col>6</xdr:col>
      <xdr:colOff>38100</xdr:colOff>
      <xdr:row>77</xdr:row>
      <xdr:rowOff>53156</xdr:rowOff>
    </xdr:to>
    <xdr:sp macro="" textlink="">
      <xdr:nvSpPr>
        <xdr:cNvPr id="199" name="楕円 198"/>
        <xdr:cNvSpPr/>
      </xdr:nvSpPr>
      <xdr:spPr>
        <a:xfrm>
          <a:off x="1079500" y="131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69684</xdr:rowOff>
    </xdr:from>
    <xdr:ext cx="534377" cy="259045"/>
    <xdr:sp macro="" textlink="">
      <xdr:nvSpPr>
        <xdr:cNvPr id="200" name="テキスト ボックス 199"/>
        <xdr:cNvSpPr txBox="1"/>
      </xdr:nvSpPr>
      <xdr:spPr>
        <a:xfrm>
          <a:off x="863111" y="129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68484</xdr:rowOff>
    </xdr:from>
    <xdr:to>
      <xdr:col>24</xdr:col>
      <xdr:colOff>63500</xdr:colOff>
      <xdr:row>94</xdr:row>
      <xdr:rowOff>145590</xdr:rowOff>
    </xdr:to>
    <xdr:cxnSp macro="">
      <xdr:nvCxnSpPr>
        <xdr:cNvPr id="229" name="直線コネクタ 228"/>
        <xdr:cNvCxnSpPr/>
      </xdr:nvCxnSpPr>
      <xdr:spPr>
        <a:xfrm>
          <a:off x="3797300" y="16184784"/>
          <a:ext cx="838200" cy="7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68484</xdr:rowOff>
    </xdr:from>
    <xdr:to>
      <xdr:col>19</xdr:col>
      <xdr:colOff>177800</xdr:colOff>
      <xdr:row>95</xdr:row>
      <xdr:rowOff>163086</xdr:rowOff>
    </xdr:to>
    <xdr:cxnSp macro="">
      <xdr:nvCxnSpPr>
        <xdr:cNvPr id="232" name="直線コネクタ 231"/>
        <xdr:cNvCxnSpPr/>
      </xdr:nvCxnSpPr>
      <xdr:spPr>
        <a:xfrm flipV="1">
          <a:off x="2908300" y="16184784"/>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163086</xdr:rowOff>
    </xdr:from>
    <xdr:to>
      <xdr:col>15</xdr:col>
      <xdr:colOff>50800</xdr:colOff>
      <xdr:row>96</xdr:row>
      <xdr:rowOff>16097</xdr:rowOff>
    </xdr:to>
    <xdr:cxnSp macro="">
      <xdr:nvCxnSpPr>
        <xdr:cNvPr id="235" name="直線コネクタ 234"/>
        <xdr:cNvCxnSpPr/>
      </xdr:nvCxnSpPr>
      <xdr:spPr>
        <a:xfrm flipV="1">
          <a:off x="2019300" y="1645083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16097</xdr:rowOff>
    </xdr:from>
    <xdr:to>
      <xdr:col>10</xdr:col>
      <xdr:colOff>114300</xdr:colOff>
      <xdr:row>96</xdr:row>
      <xdr:rowOff>54989</xdr:rowOff>
    </xdr:to>
    <xdr:cxnSp macro="">
      <xdr:nvCxnSpPr>
        <xdr:cNvPr id="238" name="直線コネクタ 237"/>
        <xdr:cNvCxnSpPr/>
      </xdr:nvCxnSpPr>
      <xdr:spPr>
        <a:xfrm flipV="1">
          <a:off x="1130300" y="16475297"/>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94790</xdr:rowOff>
    </xdr:from>
    <xdr:to>
      <xdr:col>24</xdr:col>
      <xdr:colOff>114300</xdr:colOff>
      <xdr:row>95</xdr:row>
      <xdr:rowOff>24940</xdr:rowOff>
    </xdr:to>
    <xdr:sp macro="" textlink="">
      <xdr:nvSpPr>
        <xdr:cNvPr id="248" name="楕円 247"/>
        <xdr:cNvSpPr/>
      </xdr:nvSpPr>
      <xdr:spPr>
        <a:xfrm>
          <a:off x="4584700" y="162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117667</xdr:rowOff>
    </xdr:from>
    <xdr:ext cx="534377" cy="259045"/>
    <xdr:sp macro="" textlink="">
      <xdr:nvSpPr>
        <xdr:cNvPr id="249" name="扶助費該当値テキスト"/>
        <xdr:cNvSpPr txBox="1"/>
      </xdr:nvSpPr>
      <xdr:spPr>
        <a:xfrm>
          <a:off x="4686300" y="160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17684</xdr:rowOff>
    </xdr:from>
    <xdr:to>
      <xdr:col>20</xdr:col>
      <xdr:colOff>38100</xdr:colOff>
      <xdr:row>94</xdr:row>
      <xdr:rowOff>119284</xdr:rowOff>
    </xdr:to>
    <xdr:sp macro="" textlink="">
      <xdr:nvSpPr>
        <xdr:cNvPr id="250" name="楕円 249"/>
        <xdr:cNvSpPr/>
      </xdr:nvSpPr>
      <xdr:spPr>
        <a:xfrm>
          <a:off x="3746500" y="161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135811</xdr:rowOff>
    </xdr:from>
    <xdr:ext cx="599010" cy="259045"/>
    <xdr:sp macro="" textlink="">
      <xdr:nvSpPr>
        <xdr:cNvPr id="251" name="テキスト ボックス 250"/>
        <xdr:cNvSpPr txBox="1"/>
      </xdr:nvSpPr>
      <xdr:spPr>
        <a:xfrm>
          <a:off x="3497795" y="1590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112286</xdr:rowOff>
    </xdr:from>
    <xdr:to>
      <xdr:col>15</xdr:col>
      <xdr:colOff>101600</xdr:colOff>
      <xdr:row>96</xdr:row>
      <xdr:rowOff>42436</xdr:rowOff>
    </xdr:to>
    <xdr:sp macro="" textlink="">
      <xdr:nvSpPr>
        <xdr:cNvPr id="252" name="楕円 251"/>
        <xdr:cNvSpPr/>
      </xdr:nvSpPr>
      <xdr:spPr>
        <a:xfrm>
          <a:off x="2857500" y="164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58963</xdr:rowOff>
    </xdr:from>
    <xdr:ext cx="534377" cy="259045"/>
    <xdr:sp macro="" textlink="">
      <xdr:nvSpPr>
        <xdr:cNvPr id="253" name="テキスト ボックス 252"/>
        <xdr:cNvSpPr txBox="1"/>
      </xdr:nvSpPr>
      <xdr:spPr>
        <a:xfrm>
          <a:off x="2641111" y="161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136747</xdr:rowOff>
    </xdr:from>
    <xdr:to>
      <xdr:col>10</xdr:col>
      <xdr:colOff>165100</xdr:colOff>
      <xdr:row>96</xdr:row>
      <xdr:rowOff>66897</xdr:rowOff>
    </xdr:to>
    <xdr:sp macro="" textlink="">
      <xdr:nvSpPr>
        <xdr:cNvPr id="254" name="楕円 253"/>
        <xdr:cNvSpPr/>
      </xdr:nvSpPr>
      <xdr:spPr>
        <a:xfrm>
          <a:off x="1968500" y="164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83424</xdr:rowOff>
    </xdr:from>
    <xdr:ext cx="534377" cy="259045"/>
    <xdr:sp macro="" textlink="">
      <xdr:nvSpPr>
        <xdr:cNvPr id="255" name="テキスト ボックス 254"/>
        <xdr:cNvSpPr txBox="1"/>
      </xdr:nvSpPr>
      <xdr:spPr>
        <a:xfrm>
          <a:off x="1752111" y="161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4189</xdr:rowOff>
    </xdr:from>
    <xdr:to>
      <xdr:col>6</xdr:col>
      <xdr:colOff>38100</xdr:colOff>
      <xdr:row>96</xdr:row>
      <xdr:rowOff>105789</xdr:rowOff>
    </xdr:to>
    <xdr:sp macro="" textlink="">
      <xdr:nvSpPr>
        <xdr:cNvPr id="256" name="楕円 255"/>
        <xdr:cNvSpPr/>
      </xdr:nvSpPr>
      <xdr:spPr>
        <a:xfrm>
          <a:off x="1079500" y="164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122316</xdr:rowOff>
    </xdr:from>
    <xdr:ext cx="534377" cy="259045"/>
    <xdr:sp macro="" textlink="">
      <xdr:nvSpPr>
        <xdr:cNvPr id="257" name="テキスト ボックス 256"/>
        <xdr:cNvSpPr txBox="1"/>
      </xdr:nvSpPr>
      <xdr:spPr>
        <a:xfrm>
          <a:off x="863111" y="162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102844</xdr:rowOff>
    </xdr:from>
    <xdr:to>
      <xdr:col>55</xdr:col>
      <xdr:colOff>0</xdr:colOff>
      <xdr:row>37</xdr:row>
      <xdr:rowOff>140508</xdr:rowOff>
    </xdr:to>
    <xdr:cxnSp macro="">
      <xdr:nvCxnSpPr>
        <xdr:cNvPr id="286" name="直線コネクタ 285"/>
        <xdr:cNvCxnSpPr/>
      </xdr:nvCxnSpPr>
      <xdr:spPr>
        <a:xfrm flipV="1">
          <a:off x="9639300" y="6446494"/>
          <a:ext cx="8382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112195</xdr:rowOff>
    </xdr:from>
    <xdr:to>
      <xdr:col>50</xdr:col>
      <xdr:colOff>114300</xdr:colOff>
      <xdr:row>37</xdr:row>
      <xdr:rowOff>140508</xdr:rowOff>
    </xdr:to>
    <xdr:cxnSp macro="">
      <xdr:nvCxnSpPr>
        <xdr:cNvPr id="289" name="直線コネクタ 288"/>
        <xdr:cNvCxnSpPr/>
      </xdr:nvCxnSpPr>
      <xdr:spPr>
        <a:xfrm>
          <a:off x="8750300" y="6284395"/>
          <a:ext cx="889000" cy="19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112195</xdr:rowOff>
    </xdr:from>
    <xdr:to>
      <xdr:col>45</xdr:col>
      <xdr:colOff>177800</xdr:colOff>
      <xdr:row>38</xdr:row>
      <xdr:rowOff>23971</xdr:rowOff>
    </xdr:to>
    <xdr:cxnSp macro="">
      <xdr:nvCxnSpPr>
        <xdr:cNvPr id="292" name="直線コネクタ 291"/>
        <xdr:cNvCxnSpPr/>
      </xdr:nvCxnSpPr>
      <xdr:spPr>
        <a:xfrm flipV="1">
          <a:off x="7861300" y="6284395"/>
          <a:ext cx="889000" cy="2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23971</xdr:rowOff>
    </xdr:from>
    <xdr:to>
      <xdr:col>41</xdr:col>
      <xdr:colOff>50800</xdr:colOff>
      <xdr:row>38</xdr:row>
      <xdr:rowOff>30841</xdr:rowOff>
    </xdr:to>
    <xdr:cxnSp macro="">
      <xdr:nvCxnSpPr>
        <xdr:cNvPr id="295" name="直線コネクタ 294"/>
        <xdr:cNvCxnSpPr/>
      </xdr:nvCxnSpPr>
      <xdr:spPr>
        <a:xfrm flipV="1">
          <a:off x="6972300" y="653907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52044</xdr:rowOff>
    </xdr:from>
    <xdr:to>
      <xdr:col>55</xdr:col>
      <xdr:colOff>50800</xdr:colOff>
      <xdr:row>37</xdr:row>
      <xdr:rowOff>153644</xdr:rowOff>
    </xdr:to>
    <xdr:sp macro="" textlink="">
      <xdr:nvSpPr>
        <xdr:cNvPr id="305" name="楕円 304"/>
        <xdr:cNvSpPr/>
      </xdr:nvSpPr>
      <xdr:spPr>
        <a:xfrm>
          <a:off x="10426700" y="6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138421</xdr:rowOff>
    </xdr:from>
    <xdr:ext cx="599010" cy="259045"/>
    <xdr:sp macro="" textlink="">
      <xdr:nvSpPr>
        <xdr:cNvPr id="306" name="補助費等該当値テキスト"/>
        <xdr:cNvSpPr txBox="1"/>
      </xdr:nvSpPr>
      <xdr:spPr>
        <a:xfrm>
          <a:off x="10528300" y="63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89708</xdr:rowOff>
    </xdr:from>
    <xdr:to>
      <xdr:col>50</xdr:col>
      <xdr:colOff>165100</xdr:colOff>
      <xdr:row>38</xdr:row>
      <xdr:rowOff>19858</xdr:rowOff>
    </xdr:to>
    <xdr:sp macro="" textlink="">
      <xdr:nvSpPr>
        <xdr:cNvPr id="307" name="楕円 306"/>
        <xdr:cNvSpPr/>
      </xdr:nvSpPr>
      <xdr:spPr>
        <a:xfrm>
          <a:off x="9588500" y="6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10985</xdr:rowOff>
    </xdr:from>
    <xdr:ext cx="599010" cy="259045"/>
    <xdr:sp macro="" textlink="">
      <xdr:nvSpPr>
        <xdr:cNvPr id="308" name="テキスト ボックス 307"/>
        <xdr:cNvSpPr txBox="1"/>
      </xdr:nvSpPr>
      <xdr:spPr>
        <a:xfrm>
          <a:off x="9339795" y="65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61395</xdr:rowOff>
    </xdr:from>
    <xdr:to>
      <xdr:col>46</xdr:col>
      <xdr:colOff>38100</xdr:colOff>
      <xdr:row>36</xdr:row>
      <xdr:rowOff>162995</xdr:rowOff>
    </xdr:to>
    <xdr:sp macro="" textlink="">
      <xdr:nvSpPr>
        <xdr:cNvPr id="309" name="楕円 308"/>
        <xdr:cNvSpPr/>
      </xdr:nvSpPr>
      <xdr:spPr>
        <a:xfrm>
          <a:off x="8699500" y="62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154122</xdr:rowOff>
    </xdr:from>
    <xdr:ext cx="599010" cy="259045"/>
    <xdr:sp macro="" textlink="">
      <xdr:nvSpPr>
        <xdr:cNvPr id="310" name="テキスト ボックス 309"/>
        <xdr:cNvSpPr txBox="1"/>
      </xdr:nvSpPr>
      <xdr:spPr>
        <a:xfrm>
          <a:off x="8450795" y="632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144621</xdr:rowOff>
    </xdr:from>
    <xdr:to>
      <xdr:col>41</xdr:col>
      <xdr:colOff>101600</xdr:colOff>
      <xdr:row>38</xdr:row>
      <xdr:rowOff>74771</xdr:rowOff>
    </xdr:to>
    <xdr:sp macro="" textlink="">
      <xdr:nvSpPr>
        <xdr:cNvPr id="311" name="楕円 310"/>
        <xdr:cNvSpPr/>
      </xdr:nvSpPr>
      <xdr:spPr>
        <a:xfrm>
          <a:off x="7810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65898</xdr:rowOff>
    </xdr:from>
    <xdr:ext cx="599010" cy="259045"/>
    <xdr:sp macro="" textlink="">
      <xdr:nvSpPr>
        <xdr:cNvPr id="312" name="テキスト ボックス 311"/>
        <xdr:cNvSpPr txBox="1"/>
      </xdr:nvSpPr>
      <xdr:spPr>
        <a:xfrm>
          <a:off x="7561795" y="658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151491</xdr:rowOff>
    </xdr:from>
    <xdr:to>
      <xdr:col>36</xdr:col>
      <xdr:colOff>165100</xdr:colOff>
      <xdr:row>38</xdr:row>
      <xdr:rowOff>81641</xdr:rowOff>
    </xdr:to>
    <xdr:sp macro="" textlink="">
      <xdr:nvSpPr>
        <xdr:cNvPr id="313" name="楕円 312"/>
        <xdr:cNvSpPr/>
      </xdr:nvSpPr>
      <xdr:spPr>
        <a:xfrm>
          <a:off x="6921500" y="64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72768</xdr:rowOff>
    </xdr:from>
    <xdr:ext cx="534377" cy="259045"/>
    <xdr:sp macro="" textlink="">
      <xdr:nvSpPr>
        <xdr:cNvPr id="314" name="テキスト ボックス 313"/>
        <xdr:cNvSpPr txBox="1"/>
      </xdr:nvSpPr>
      <xdr:spPr>
        <a:xfrm>
          <a:off x="6705111" y="65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9051</xdr:rowOff>
    </xdr:from>
    <xdr:to>
      <xdr:col>55</xdr:col>
      <xdr:colOff>0</xdr:colOff>
      <xdr:row>57</xdr:row>
      <xdr:rowOff>73889</xdr:rowOff>
    </xdr:to>
    <xdr:cxnSp macro="">
      <xdr:nvCxnSpPr>
        <xdr:cNvPr id="339" name="直線コネクタ 338"/>
        <xdr:cNvCxnSpPr/>
      </xdr:nvCxnSpPr>
      <xdr:spPr>
        <a:xfrm flipV="1">
          <a:off x="9639300" y="9781701"/>
          <a:ext cx="838200" cy="6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15980</xdr:rowOff>
    </xdr:from>
    <xdr:to>
      <xdr:col>50</xdr:col>
      <xdr:colOff>114300</xdr:colOff>
      <xdr:row>57</xdr:row>
      <xdr:rowOff>73889</xdr:rowOff>
    </xdr:to>
    <xdr:cxnSp macro="">
      <xdr:nvCxnSpPr>
        <xdr:cNvPr id="342" name="直線コネクタ 341"/>
        <xdr:cNvCxnSpPr/>
      </xdr:nvCxnSpPr>
      <xdr:spPr>
        <a:xfrm>
          <a:off x="8750300" y="9788630"/>
          <a:ext cx="889000" cy="5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15980</xdr:rowOff>
    </xdr:from>
    <xdr:to>
      <xdr:col>45</xdr:col>
      <xdr:colOff>177800</xdr:colOff>
      <xdr:row>57</xdr:row>
      <xdr:rowOff>126177</xdr:rowOff>
    </xdr:to>
    <xdr:cxnSp macro="">
      <xdr:nvCxnSpPr>
        <xdr:cNvPr id="345" name="直線コネクタ 344"/>
        <xdr:cNvCxnSpPr/>
      </xdr:nvCxnSpPr>
      <xdr:spPr>
        <a:xfrm flipV="1">
          <a:off x="7861300" y="9788630"/>
          <a:ext cx="889000" cy="1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115214</xdr:rowOff>
    </xdr:from>
    <xdr:to>
      <xdr:col>41</xdr:col>
      <xdr:colOff>50800</xdr:colOff>
      <xdr:row>57</xdr:row>
      <xdr:rowOff>126177</xdr:rowOff>
    </xdr:to>
    <xdr:cxnSp macro="">
      <xdr:nvCxnSpPr>
        <xdr:cNvPr id="348" name="直線コネクタ 347"/>
        <xdr:cNvCxnSpPr/>
      </xdr:nvCxnSpPr>
      <xdr:spPr>
        <a:xfrm>
          <a:off x="6972300" y="9887864"/>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129701</xdr:rowOff>
    </xdr:from>
    <xdr:to>
      <xdr:col>55</xdr:col>
      <xdr:colOff>50800</xdr:colOff>
      <xdr:row>57</xdr:row>
      <xdr:rowOff>59851</xdr:rowOff>
    </xdr:to>
    <xdr:sp macro="" textlink="">
      <xdr:nvSpPr>
        <xdr:cNvPr id="358" name="楕円 357"/>
        <xdr:cNvSpPr/>
      </xdr:nvSpPr>
      <xdr:spPr>
        <a:xfrm>
          <a:off x="10426700" y="97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152578</xdr:rowOff>
    </xdr:from>
    <xdr:ext cx="599010" cy="259045"/>
    <xdr:sp macro="" textlink="">
      <xdr:nvSpPr>
        <xdr:cNvPr id="359" name="普通建設事業費該当値テキスト"/>
        <xdr:cNvSpPr txBox="1"/>
      </xdr:nvSpPr>
      <xdr:spPr>
        <a:xfrm>
          <a:off x="10528300" y="95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23089</xdr:rowOff>
    </xdr:from>
    <xdr:to>
      <xdr:col>50</xdr:col>
      <xdr:colOff>165100</xdr:colOff>
      <xdr:row>57</xdr:row>
      <xdr:rowOff>124689</xdr:rowOff>
    </xdr:to>
    <xdr:sp macro="" textlink="">
      <xdr:nvSpPr>
        <xdr:cNvPr id="360" name="楕円 359"/>
        <xdr:cNvSpPr/>
      </xdr:nvSpPr>
      <xdr:spPr>
        <a:xfrm>
          <a:off x="9588500" y="97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115816</xdr:rowOff>
    </xdr:from>
    <xdr:ext cx="599010" cy="259045"/>
    <xdr:sp macro="" textlink="">
      <xdr:nvSpPr>
        <xdr:cNvPr id="361" name="テキスト ボックス 360"/>
        <xdr:cNvSpPr txBox="1"/>
      </xdr:nvSpPr>
      <xdr:spPr>
        <a:xfrm>
          <a:off x="9339795" y="988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136630</xdr:rowOff>
    </xdr:from>
    <xdr:to>
      <xdr:col>46</xdr:col>
      <xdr:colOff>38100</xdr:colOff>
      <xdr:row>57</xdr:row>
      <xdr:rowOff>66780</xdr:rowOff>
    </xdr:to>
    <xdr:sp macro="" textlink="">
      <xdr:nvSpPr>
        <xdr:cNvPr id="362" name="楕円 361"/>
        <xdr:cNvSpPr/>
      </xdr:nvSpPr>
      <xdr:spPr>
        <a:xfrm>
          <a:off x="8699500" y="97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83307</xdr:rowOff>
    </xdr:from>
    <xdr:ext cx="599010" cy="259045"/>
    <xdr:sp macro="" textlink="">
      <xdr:nvSpPr>
        <xdr:cNvPr id="363" name="テキスト ボックス 362"/>
        <xdr:cNvSpPr txBox="1"/>
      </xdr:nvSpPr>
      <xdr:spPr>
        <a:xfrm>
          <a:off x="8450795" y="951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75377</xdr:rowOff>
    </xdr:from>
    <xdr:to>
      <xdr:col>41</xdr:col>
      <xdr:colOff>101600</xdr:colOff>
      <xdr:row>58</xdr:row>
      <xdr:rowOff>5527</xdr:rowOff>
    </xdr:to>
    <xdr:sp macro="" textlink="">
      <xdr:nvSpPr>
        <xdr:cNvPr id="364" name="楕円 363"/>
        <xdr:cNvSpPr/>
      </xdr:nvSpPr>
      <xdr:spPr>
        <a:xfrm>
          <a:off x="7810500" y="98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168104</xdr:rowOff>
    </xdr:from>
    <xdr:ext cx="599010" cy="259045"/>
    <xdr:sp macro="" textlink="">
      <xdr:nvSpPr>
        <xdr:cNvPr id="365" name="テキスト ボックス 364"/>
        <xdr:cNvSpPr txBox="1"/>
      </xdr:nvSpPr>
      <xdr:spPr>
        <a:xfrm>
          <a:off x="7561795" y="9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64414</xdr:rowOff>
    </xdr:from>
    <xdr:to>
      <xdr:col>36</xdr:col>
      <xdr:colOff>165100</xdr:colOff>
      <xdr:row>57</xdr:row>
      <xdr:rowOff>166014</xdr:rowOff>
    </xdr:to>
    <xdr:sp macro="" textlink="">
      <xdr:nvSpPr>
        <xdr:cNvPr id="366" name="楕円 365"/>
        <xdr:cNvSpPr/>
      </xdr:nvSpPr>
      <xdr:spPr>
        <a:xfrm>
          <a:off x="6921500" y="98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157141</xdr:rowOff>
    </xdr:from>
    <xdr:ext cx="599010" cy="259045"/>
    <xdr:sp macro="" textlink="">
      <xdr:nvSpPr>
        <xdr:cNvPr id="367" name="テキスト ボックス 366"/>
        <xdr:cNvSpPr txBox="1"/>
      </xdr:nvSpPr>
      <xdr:spPr>
        <a:xfrm>
          <a:off x="6672795" y="992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56645</xdr:rowOff>
    </xdr:from>
    <xdr:to>
      <xdr:col>55</xdr:col>
      <xdr:colOff>0</xdr:colOff>
      <xdr:row>77</xdr:row>
      <xdr:rowOff>130863</xdr:rowOff>
    </xdr:to>
    <xdr:cxnSp macro="">
      <xdr:nvCxnSpPr>
        <xdr:cNvPr id="392" name="直線コネクタ 391"/>
        <xdr:cNvCxnSpPr/>
      </xdr:nvCxnSpPr>
      <xdr:spPr>
        <a:xfrm flipV="1">
          <a:off x="9639300" y="13258295"/>
          <a:ext cx="8382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73924</xdr:rowOff>
    </xdr:from>
    <xdr:to>
      <xdr:col>50</xdr:col>
      <xdr:colOff>114300</xdr:colOff>
      <xdr:row>77</xdr:row>
      <xdr:rowOff>130863</xdr:rowOff>
    </xdr:to>
    <xdr:cxnSp macro="">
      <xdr:nvCxnSpPr>
        <xdr:cNvPr id="395" name="直線コネクタ 394"/>
        <xdr:cNvCxnSpPr/>
      </xdr:nvCxnSpPr>
      <xdr:spPr>
        <a:xfrm>
          <a:off x="8750300" y="13275574"/>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73924</xdr:rowOff>
    </xdr:from>
    <xdr:to>
      <xdr:col>45</xdr:col>
      <xdr:colOff>177800</xdr:colOff>
      <xdr:row>78</xdr:row>
      <xdr:rowOff>9567</xdr:rowOff>
    </xdr:to>
    <xdr:cxnSp macro="">
      <xdr:nvCxnSpPr>
        <xdr:cNvPr id="398" name="直線コネクタ 397"/>
        <xdr:cNvCxnSpPr/>
      </xdr:nvCxnSpPr>
      <xdr:spPr>
        <a:xfrm flipV="1">
          <a:off x="7861300" y="13275574"/>
          <a:ext cx="889000" cy="10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164481</xdr:rowOff>
    </xdr:from>
    <xdr:to>
      <xdr:col>41</xdr:col>
      <xdr:colOff>50800</xdr:colOff>
      <xdr:row>78</xdr:row>
      <xdr:rowOff>9567</xdr:rowOff>
    </xdr:to>
    <xdr:cxnSp macro="">
      <xdr:nvCxnSpPr>
        <xdr:cNvPr id="401" name="直線コネクタ 400"/>
        <xdr:cNvCxnSpPr/>
      </xdr:nvCxnSpPr>
      <xdr:spPr>
        <a:xfrm>
          <a:off x="6972300" y="13366131"/>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xdr:rowOff>
    </xdr:from>
    <xdr:to>
      <xdr:col>55</xdr:col>
      <xdr:colOff>50800</xdr:colOff>
      <xdr:row>77</xdr:row>
      <xdr:rowOff>107445</xdr:rowOff>
    </xdr:to>
    <xdr:sp macro="" textlink="">
      <xdr:nvSpPr>
        <xdr:cNvPr id="411" name="楕円 410"/>
        <xdr:cNvSpPr/>
      </xdr:nvSpPr>
      <xdr:spPr>
        <a:xfrm>
          <a:off x="10426700" y="132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28722</xdr:rowOff>
    </xdr:from>
    <xdr:ext cx="599010" cy="259045"/>
    <xdr:sp macro="" textlink="">
      <xdr:nvSpPr>
        <xdr:cNvPr id="412" name="普通建設事業費 （ うち新規整備　）該当値テキスト"/>
        <xdr:cNvSpPr txBox="1"/>
      </xdr:nvSpPr>
      <xdr:spPr>
        <a:xfrm>
          <a:off x="10528300" y="130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80063</xdr:rowOff>
    </xdr:from>
    <xdr:to>
      <xdr:col>50</xdr:col>
      <xdr:colOff>165100</xdr:colOff>
      <xdr:row>78</xdr:row>
      <xdr:rowOff>10213</xdr:rowOff>
    </xdr:to>
    <xdr:sp macro="" textlink="">
      <xdr:nvSpPr>
        <xdr:cNvPr id="413" name="楕円 412"/>
        <xdr:cNvSpPr/>
      </xdr:nvSpPr>
      <xdr:spPr>
        <a:xfrm>
          <a:off x="9588500" y="132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26740</xdr:rowOff>
    </xdr:from>
    <xdr:ext cx="599010" cy="259045"/>
    <xdr:sp macro="" textlink="">
      <xdr:nvSpPr>
        <xdr:cNvPr id="414" name="テキスト ボックス 413"/>
        <xdr:cNvSpPr txBox="1"/>
      </xdr:nvSpPr>
      <xdr:spPr>
        <a:xfrm>
          <a:off x="9339795" y="1305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23124</xdr:rowOff>
    </xdr:from>
    <xdr:to>
      <xdr:col>46</xdr:col>
      <xdr:colOff>38100</xdr:colOff>
      <xdr:row>77</xdr:row>
      <xdr:rowOff>124724</xdr:rowOff>
    </xdr:to>
    <xdr:sp macro="" textlink="">
      <xdr:nvSpPr>
        <xdr:cNvPr id="415" name="楕円 414"/>
        <xdr:cNvSpPr/>
      </xdr:nvSpPr>
      <xdr:spPr>
        <a:xfrm>
          <a:off x="8699500" y="132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141251</xdr:rowOff>
    </xdr:from>
    <xdr:ext cx="599010" cy="259045"/>
    <xdr:sp macro="" textlink="">
      <xdr:nvSpPr>
        <xdr:cNvPr id="416" name="テキスト ボックス 415"/>
        <xdr:cNvSpPr txBox="1"/>
      </xdr:nvSpPr>
      <xdr:spPr>
        <a:xfrm>
          <a:off x="8450795" y="130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130217</xdr:rowOff>
    </xdr:from>
    <xdr:to>
      <xdr:col>41</xdr:col>
      <xdr:colOff>101600</xdr:colOff>
      <xdr:row>78</xdr:row>
      <xdr:rowOff>60367</xdr:rowOff>
    </xdr:to>
    <xdr:sp macro="" textlink="">
      <xdr:nvSpPr>
        <xdr:cNvPr id="417" name="楕円 416"/>
        <xdr:cNvSpPr/>
      </xdr:nvSpPr>
      <xdr:spPr>
        <a:xfrm>
          <a:off x="7810500" y="133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51494</xdr:rowOff>
    </xdr:from>
    <xdr:ext cx="534377" cy="259045"/>
    <xdr:sp macro="" textlink="">
      <xdr:nvSpPr>
        <xdr:cNvPr id="418" name="テキスト ボックス 417"/>
        <xdr:cNvSpPr txBox="1"/>
      </xdr:nvSpPr>
      <xdr:spPr>
        <a:xfrm>
          <a:off x="7594111" y="134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113681</xdr:rowOff>
    </xdr:from>
    <xdr:to>
      <xdr:col>36</xdr:col>
      <xdr:colOff>165100</xdr:colOff>
      <xdr:row>78</xdr:row>
      <xdr:rowOff>43831</xdr:rowOff>
    </xdr:to>
    <xdr:sp macro="" textlink="">
      <xdr:nvSpPr>
        <xdr:cNvPr id="419" name="楕円 418"/>
        <xdr:cNvSpPr/>
      </xdr:nvSpPr>
      <xdr:spPr>
        <a:xfrm>
          <a:off x="6921500" y="133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34958</xdr:rowOff>
    </xdr:from>
    <xdr:ext cx="534377" cy="259045"/>
    <xdr:sp macro="" textlink="">
      <xdr:nvSpPr>
        <xdr:cNvPr id="420" name="テキスト ボックス 419"/>
        <xdr:cNvSpPr txBox="1"/>
      </xdr:nvSpPr>
      <xdr:spPr>
        <a:xfrm>
          <a:off x="6705111" y="13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130792</xdr:rowOff>
    </xdr:from>
    <xdr:to>
      <xdr:col>55</xdr:col>
      <xdr:colOff>0</xdr:colOff>
      <xdr:row>98</xdr:row>
      <xdr:rowOff>141581</xdr:rowOff>
    </xdr:to>
    <xdr:cxnSp macro="">
      <xdr:nvCxnSpPr>
        <xdr:cNvPr id="449" name="直線コネクタ 448"/>
        <xdr:cNvCxnSpPr/>
      </xdr:nvCxnSpPr>
      <xdr:spPr>
        <a:xfrm flipV="1">
          <a:off x="9639300" y="16932892"/>
          <a:ext cx="8382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141581</xdr:rowOff>
    </xdr:from>
    <xdr:to>
      <xdr:col>50</xdr:col>
      <xdr:colOff>114300</xdr:colOff>
      <xdr:row>98</xdr:row>
      <xdr:rowOff>144332</xdr:rowOff>
    </xdr:to>
    <xdr:cxnSp macro="">
      <xdr:nvCxnSpPr>
        <xdr:cNvPr id="452" name="直線コネクタ 451"/>
        <xdr:cNvCxnSpPr/>
      </xdr:nvCxnSpPr>
      <xdr:spPr>
        <a:xfrm flipV="1">
          <a:off x="8750300" y="16943681"/>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144332</xdr:rowOff>
    </xdr:from>
    <xdr:to>
      <xdr:col>45</xdr:col>
      <xdr:colOff>177800</xdr:colOff>
      <xdr:row>98</xdr:row>
      <xdr:rowOff>157424</xdr:rowOff>
    </xdr:to>
    <xdr:cxnSp macro="">
      <xdr:nvCxnSpPr>
        <xdr:cNvPr id="455" name="直線コネクタ 454"/>
        <xdr:cNvCxnSpPr/>
      </xdr:nvCxnSpPr>
      <xdr:spPr>
        <a:xfrm flipV="1">
          <a:off x="7861300" y="16946432"/>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154834</xdr:rowOff>
    </xdr:from>
    <xdr:to>
      <xdr:col>41</xdr:col>
      <xdr:colOff>50800</xdr:colOff>
      <xdr:row>98</xdr:row>
      <xdr:rowOff>157424</xdr:rowOff>
    </xdr:to>
    <xdr:cxnSp macro="">
      <xdr:nvCxnSpPr>
        <xdr:cNvPr id="458" name="直線コネクタ 457"/>
        <xdr:cNvCxnSpPr/>
      </xdr:nvCxnSpPr>
      <xdr:spPr>
        <a:xfrm>
          <a:off x="6972300" y="16956934"/>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79992</xdr:rowOff>
    </xdr:from>
    <xdr:to>
      <xdr:col>55</xdr:col>
      <xdr:colOff>50800</xdr:colOff>
      <xdr:row>99</xdr:row>
      <xdr:rowOff>10142</xdr:rowOff>
    </xdr:to>
    <xdr:sp macro="" textlink="">
      <xdr:nvSpPr>
        <xdr:cNvPr id="468" name="楕円 467"/>
        <xdr:cNvSpPr/>
      </xdr:nvSpPr>
      <xdr:spPr>
        <a:xfrm>
          <a:off x="10426700" y="168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166369</xdr:rowOff>
    </xdr:from>
    <xdr:ext cx="534377" cy="259045"/>
    <xdr:sp macro="" textlink="">
      <xdr:nvSpPr>
        <xdr:cNvPr id="469" name="普通建設事業費 （ うち更新整備　）該当値テキスト"/>
        <xdr:cNvSpPr txBox="1"/>
      </xdr:nvSpPr>
      <xdr:spPr>
        <a:xfrm>
          <a:off x="10528300" y="167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90781</xdr:rowOff>
    </xdr:from>
    <xdr:to>
      <xdr:col>50</xdr:col>
      <xdr:colOff>165100</xdr:colOff>
      <xdr:row>99</xdr:row>
      <xdr:rowOff>20931</xdr:rowOff>
    </xdr:to>
    <xdr:sp macro="" textlink="">
      <xdr:nvSpPr>
        <xdr:cNvPr id="470" name="楕円 469"/>
        <xdr:cNvSpPr/>
      </xdr:nvSpPr>
      <xdr:spPr>
        <a:xfrm>
          <a:off x="9588500" y="168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12058</xdr:rowOff>
    </xdr:from>
    <xdr:ext cx="534377" cy="259045"/>
    <xdr:sp macro="" textlink="">
      <xdr:nvSpPr>
        <xdr:cNvPr id="471" name="テキスト ボックス 470"/>
        <xdr:cNvSpPr txBox="1"/>
      </xdr:nvSpPr>
      <xdr:spPr>
        <a:xfrm>
          <a:off x="9372111" y="169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93532</xdr:rowOff>
    </xdr:from>
    <xdr:to>
      <xdr:col>46</xdr:col>
      <xdr:colOff>38100</xdr:colOff>
      <xdr:row>99</xdr:row>
      <xdr:rowOff>23682</xdr:rowOff>
    </xdr:to>
    <xdr:sp macro="" textlink="">
      <xdr:nvSpPr>
        <xdr:cNvPr id="472" name="楕円 471"/>
        <xdr:cNvSpPr/>
      </xdr:nvSpPr>
      <xdr:spPr>
        <a:xfrm>
          <a:off x="8699500" y="168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14809</xdr:rowOff>
    </xdr:from>
    <xdr:ext cx="534377" cy="259045"/>
    <xdr:sp macro="" textlink="">
      <xdr:nvSpPr>
        <xdr:cNvPr id="473" name="テキスト ボックス 472"/>
        <xdr:cNvSpPr txBox="1"/>
      </xdr:nvSpPr>
      <xdr:spPr>
        <a:xfrm>
          <a:off x="8483111" y="169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106624</xdr:rowOff>
    </xdr:from>
    <xdr:to>
      <xdr:col>41</xdr:col>
      <xdr:colOff>101600</xdr:colOff>
      <xdr:row>99</xdr:row>
      <xdr:rowOff>36774</xdr:rowOff>
    </xdr:to>
    <xdr:sp macro="" textlink="">
      <xdr:nvSpPr>
        <xdr:cNvPr id="474" name="楕円 473"/>
        <xdr:cNvSpPr/>
      </xdr:nvSpPr>
      <xdr:spPr>
        <a:xfrm>
          <a:off x="7810500" y="169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27901</xdr:rowOff>
    </xdr:from>
    <xdr:ext cx="534377" cy="259045"/>
    <xdr:sp macro="" textlink="">
      <xdr:nvSpPr>
        <xdr:cNvPr id="475" name="テキスト ボックス 474"/>
        <xdr:cNvSpPr txBox="1"/>
      </xdr:nvSpPr>
      <xdr:spPr>
        <a:xfrm>
          <a:off x="7594111" y="170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104034</xdr:rowOff>
    </xdr:from>
    <xdr:to>
      <xdr:col>36</xdr:col>
      <xdr:colOff>165100</xdr:colOff>
      <xdr:row>99</xdr:row>
      <xdr:rowOff>34184</xdr:rowOff>
    </xdr:to>
    <xdr:sp macro="" textlink="">
      <xdr:nvSpPr>
        <xdr:cNvPr id="476" name="楕円 475"/>
        <xdr:cNvSpPr/>
      </xdr:nvSpPr>
      <xdr:spPr>
        <a:xfrm>
          <a:off x="6921500" y="169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25311</xdr:rowOff>
    </xdr:from>
    <xdr:ext cx="534377" cy="259045"/>
    <xdr:sp macro="" textlink="">
      <xdr:nvSpPr>
        <xdr:cNvPr id="477" name="テキスト ボックス 476"/>
        <xdr:cNvSpPr txBox="1"/>
      </xdr:nvSpPr>
      <xdr:spPr>
        <a:xfrm>
          <a:off x="6705111" y="169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43951</xdr:rowOff>
    </xdr:from>
    <xdr:to>
      <xdr:col>85</xdr:col>
      <xdr:colOff>127000</xdr:colOff>
      <xdr:row>39</xdr:row>
      <xdr:rowOff>44221</xdr:rowOff>
    </xdr:to>
    <xdr:cxnSp macro="">
      <xdr:nvCxnSpPr>
        <xdr:cNvPr id="506" name="直線コネクタ 505"/>
        <xdr:cNvCxnSpPr/>
      </xdr:nvCxnSpPr>
      <xdr:spPr>
        <a:xfrm>
          <a:off x="15481300" y="6730501"/>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43951</xdr:rowOff>
    </xdr:from>
    <xdr:to>
      <xdr:col>81</xdr:col>
      <xdr:colOff>50800</xdr:colOff>
      <xdr:row>39</xdr:row>
      <xdr:rowOff>44450</xdr:rowOff>
    </xdr:to>
    <xdr:cxnSp macro="">
      <xdr:nvCxnSpPr>
        <xdr:cNvPr id="509" name="直線コネクタ 508"/>
        <xdr:cNvCxnSpPr/>
      </xdr:nvCxnSpPr>
      <xdr:spPr>
        <a:xfrm flipV="1">
          <a:off x="14592300" y="673050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33954</xdr:rowOff>
    </xdr:from>
    <xdr:to>
      <xdr:col>76</xdr:col>
      <xdr:colOff>114300</xdr:colOff>
      <xdr:row>39</xdr:row>
      <xdr:rowOff>44450</xdr:rowOff>
    </xdr:to>
    <xdr:cxnSp macro="">
      <xdr:nvCxnSpPr>
        <xdr:cNvPr id="512" name="直線コネクタ 511"/>
        <xdr:cNvCxnSpPr/>
      </xdr:nvCxnSpPr>
      <xdr:spPr>
        <a:xfrm>
          <a:off x="13703300" y="6720504"/>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33954</xdr:rowOff>
    </xdr:from>
    <xdr:to>
      <xdr:col>71</xdr:col>
      <xdr:colOff>177800</xdr:colOff>
      <xdr:row>39</xdr:row>
      <xdr:rowOff>37316</xdr:rowOff>
    </xdr:to>
    <xdr:cxnSp macro="">
      <xdr:nvCxnSpPr>
        <xdr:cNvPr id="515" name="直線コネクタ 514"/>
        <xdr:cNvCxnSpPr/>
      </xdr:nvCxnSpPr>
      <xdr:spPr>
        <a:xfrm flipV="1">
          <a:off x="12814300" y="6720504"/>
          <a:ext cx="8890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164871</xdr:rowOff>
    </xdr:from>
    <xdr:to>
      <xdr:col>85</xdr:col>
      <xdr:colOff>177800</xdr:colOff>
      <xdr:row>39</xdr:row>
      <xdr:rowOff>95021</xdr:rowOff>
    </xdr:to>
    <xdr:sp macro="" textlink="">
      <xdr:nvSpPr>
        <xdr:cNvPr id="525" name="楕円 524"/>
        <xdr:cNvSpPr/>
      </xdr:nvSpPr>
      <xdr:spPr>
        <a:xfrm>
          <a:off x="16268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378565" cy="259045"/>
    <xdr:sp macro="" textlink="">
      <xdr:nvSpPr>
        <xdr:cNvPr id="526" name="災害復旧事業費該当値テキスト"/>
        <xdr:cNvSpPr txBox="1"/>
      </xdr:nvSpPr>
      <xdr:spPr>
        <a:xfrm>
          <a:off x="16370300" y="660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164601</xdr:rowOff>
    </xdr:from>
    <xdr:to>
      <xdr:col>81</xdr:col>
      <xdr:colOff>101600</xdr:colOff>
      <xdr:row>39</xdr:row>
      <xdr:rowOff>94751</xdr:rowOff>
    </xdr:to>
    <xdr:sp macro="" textlink="">
      <xdr:nvSpPr>
        <xdr:cNvPr id="527" name="楕円 526"/>
        <xdr:cNvSpPr/>
      </xdr:nvSpPr>
      <xdr:spPr>
        <a:xfrm>
          <a:off x="15430500" y="66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85878</xdr:rowOff>
    </xdr:from>
    <xdr:ext cx="378565" cy="259045"/>
    <xdr:sp macro="" textlink="">
      <xdr:nvSpPr>
        <xdr:cNvPr id="528" name="テキスト ボックス 527"/>
        <xdr:cNvSpPr txBox="1"/>
      </xdr:nvSpPr>
      <xdr:spPr>
        <a:xfrm>
          <a:off x="15292017" y="677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154604</xdr:rowOff>
    </xdr:from>
    <xdr:to>
      <xdr:col>72</xdr:col>
      <xdr:colOff>38100</xdr:colOff>
      <xdr:row>39</xdr:row>
      <xdr:rowOff>84754</xdr:rowOff>
    </xdr:to>
    <xdr:sp macro="" textlink="">
      <xdr:nvSpPr>
        <xdr:cNvPr id="531" name="楕円 530"/>
        <xdr:cNvSpPr/>
      </xdr:nvSpPr>
      <xdr:spPr>
        <a:xfrm>
          <a:off x="13652500" y="66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75881</xdr:rowOff>
    </xdr:from>
    <xdr:ext cx="469744" cy="259045"/>
    <xdr:sp macro="" textlink="">
      <xdr:nvSpPr>
        <xdr:cNvPr id="532" name="テキスト ボックス 531"/>
        <xdr:cNvSpPr txBox="1"/>
      </xdr:nvSpPr>
      <xdr:spPr>
        <a:xfrm>
          <a:off x="13468428" y="676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157966</xdr:rowOff>
    </xdr:from>
    <xdr:to>
      <xdr:col>67</xdr:col>
      <xdr:colOff>101600</xdr:colOff>
      <xdr:row>39</xdr:row>
      <xdr:rowOff>88116</xdr:rowOff>
    </xdr:to>
    <xdr:sp macro="" textlink="">
      <xdr:nvSpPr>
        <xdr:cNvPr id="533" name="楕円 532"/>
        <xdr:cNvSpPr/>
      </xdr:nvSpPr>
      <xdr:spPr>
        <a:xfrm>
          <a:off x="12763500" y="66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79243</xdr:rowOff>
    </xdr:from>
    <xdr:ext cx="469744" cy="259045"/>
    <xdr:sp macro="" textlink="">
      <xdr:nvSpPr>
        <xdr:cNvPr id="534" name="テキスト ボックス 533"/>
        <xdr:cNvSpPr txBox="1"/>
      </xdr:nvSpPr>
      <xdr:spPr>
        <a:xfrm>
          <a:off x="12579428" y="676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98572</xdr:rowOff>
    </xdr:from>
    <xdr:to>
      <xdr:col>85</xdr:col>
      <xdr:colOff>127000</xdr:colOff>
      <xdr:row>77</xdr:row>
      <xdr:rowOff>119993</xdr:rowOff>
    </xdr:to>
    <xdr:cxnSp macro="">
      <xdr:nvCxnSpPr>
        <xdr:cNvPr id="620" name="直線コネクタ 619"/>
        <xdr:cNvCxnSpPr/>
      </xdr:nvCxnSpPr>
      <xdr:spPr>
        <a:xfrm>
          <a:off x="15481300" y="13300222"/>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77986</xdr:rowOff>
    </xdr:from>
    <xdr:to>
      <xdr:col>81</xdr:col>
      <xdr:colOff>50800</xdr:colOff>
      <xdr:row>77</xdr:row>
      <xdr:rowOff>98572</xdr:rowOff>
    </xdr:to>
    <xdr:cxnSp macro="">
      <xdr:nvCxnSpPr>
        <xdr:cNvPr id="623" name="直線コネクタ 622"/>
        <xdr:cNvCxnSpPr/>
      </xdr:nvCxnSpPr>
      <xdr:spPr>
        <a:xfrm>
          <a:off x="14592300" y="13279636"/>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77986</xdr:rowOff>
    </xdr:from>
    <xdr:to>
      <xdr:col>76</xdr:col>
      <xdr:colOff>114300</xdr:colOff>
      <xdr:row>77</xdr:row>
      <xdr:rowOff>84251</xdr:rowOff>
    </xdr:to>
    <xdr:cxnSp macro="">
      <xdr:nvCxnSpPr>
        <xdr:cNvPr id="626" name="直線コネクタ 625"/>
        <xdr:cNvCxnSpPr/>
      </xdr:nvCxnSpPr>
      <xdr:spPr>
        <a:xfrm flipV="1">
          <a:off x="13703300" y="1327963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70149</xdr:rowOff>
    </xdr:from>
    <xdr:to>
      <xdr:col>71</xdr:col>
      <xdr:colOff>177800</xdr:colOff>
      <xdr:row>77</xdr:row>
      <xdr:rowOff>84251</xdr:rowOff>
    </xdr:to>
    <xdr:cxnSp macro="">
      <xdr:nvCxnSpPr>
        <xdr:cNvPr id="629" name="直線コネクタ 628"/>
        <xdr:cNvCxnSpPr/>
      </xdr:nvCxnSpPr>
      <xdr:spPr>
        <a:xfrm>
          <a:off x="12814300" y="1327179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69193</xdr:rowOff>
    </xdr:from>
    <xdr:to>
      <xdr:col>85</xdr:col>
      <xdr:colOff>177800</xdr:colOff>
      <xdr:row>77</xdr:row>
      <xdr:rowOff>170793</xdr:rowOff>
    </xdr:to>
    <xdr:sp macro="" textlink="">
      <xdr:nvSpPr>
        <xdr:cNvPr id="639" name="楕円 638"/>
        <xdr:cNvSpPr/>
      </xdr:nvSpPr>
      <xdr:spPr>
        <a:xfrm>
          <a:off x="16268700" y="132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47620</xdr:rowOff>
    </xdr:from>
    <xdr:ext cx="599010" cy="259045"/>
    <xdr:sp macro="" textlink="">
      <xdr:nvSpPr>
        <xdr:cNvPr id="640" name="公債費該当値テキスト"/>
        <xdr:cNvSpPr txBox="1"/>
      </xdr:nvSpPr>
      <xdr:spPr>
        <a:xfrm>
          <a:off x="16370300" y="132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47772</xdr:rowOff>
    </xdr:from>
    <xdr:to>
      <xdr:col>81</xdr:col>
      <xdr:colOff>101600</xdr:colOff>
      <xdr:row>77</xdr:row>
      <xdr:rowOff>149372</xdr:rowOff>
    </xdr:to>
    <xdr:sp macro="" textlink="">
      <xdr:nvSpPr>
        <xdr:cNvPr id="641" name="楕円 640"/>
        <xdr:cNvSpPr/>
      </xdr:nvSpPr>
      <xdr:spPr>
        <a:xfrm>
          <a:off x="15430500" y="13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140499</xdr:rowOff>
    </xdr:from>
    <xdr:ext cx="599010" cy="259045"/>
    <xdr:sp macro="" textlink="">
      <xdr:nvSpPr>
        <xdr:cNvPr id="642" name="テキスト ボックス 641"/>
        <xdr:cNvSpPr txBox="1"/>
      </xdr:nvSpPr>
      <xdr:spPr>
        <a:xfrm>
          <a:off x="15181795" y="133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27186</xdr:rowOff>
    </xdr:from>
    <xdr:to>
      <xdr:col>76</xdr:col>
      <xdr:colOff>165100</xdr:colOff>
      <xdr:row>77</xdr:row>
      <xdr:rowOff>128786</xdr:rowOff>
    </xdr:to>
    <xdr:sp macro="" textlink="">
      <xdr:nvSpPr>
        <xdr:cNvPr id="643" name="楕円 642"/>
        <xdr:cNvSpPr/>
      </xdr:nvSpPr>
      <xdr:spPr>
        <a:xfrm>
          <a:off x="14541500" y="132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145313</xdr:rowOff>
    </xdr:from>
    <xdr:ext cx="599010" cy="259045"/>
    <xdr:sp macro="" textlink="">
      <xdr:nvSpPr>
        <xdr:cNvPr id="644" name="テキスト ボックス 643"/>
        <xdr:cNvSpPr txBox="1"/>
      </xdr:nvSpPr>
      <xdr:spPr>
        <a:xfrm>
          <a:off x="14292795" y="1300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33451</xdr:rowOff>
    </xdr:from>
    <xdr:to>
      <xdr:col>72</xdr:col>
      <xdr:colOff>38100</xdr:colOff>
      <xdr:row>77</xdr:row>
      <xdr:rowOff>135051</xdr:rowOff>
    </xdr:to>
    <xdr:sp macro="" textlink="">
      <xdr:nvSpPr>
        <xdr:cNvPr id="645" name="楕円 644"/>
        <xdr:cNvSpPr/>
      </xdr:nvSpPr>
      <xdr:spPr>
        <a:xfrm>
          <a:off x="13652500" y="132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151578</xdr:rowOff>
    </xdr:from>
    <xdr:ext cx="599010" cy="259045"/>
    <xdr:sp macro="" textlink="">
      <xdr:nvSpPr>
        <xdr:cNvPr id="646" name="テキスト ボックス 645"/>
        <xdr:cNvSpPr txBox="1"/>
      </xdr:nvSpPr>
      <xdr:spPr>
        <a:xfrm>
          <a:off x="13403795" y="130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19349</xdr:rowOff>
    </xdr:from>
    <xdr:to>
      <xdr:col>67</xdr:col>
      <xdr:colOff>101600</xdr:colOff>
      <xdr:row>77</xdr:row>
      <xdr:rowOff>120949</xdr:rowOff>
    </xdr:to>
    <xdr:sp macro="" textlink="">
      <xdr:nvSpPr>
        <xdr:cNvPr id="647" name="楕円 646"/>
        <xdr:cNvSpPr/>
      </xdr:nvSpPr>
      <xdr:spPr>
        <a:xfrm>
          <a:off x="127635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137476</xdr:rowOff>
    </xdr:from>
    <xdr:ext cx="599010" cy="259045"/>
    <xdr:sp macro="" textlink="">
      <xdr:nvSpPr>
        <xdr:cNvPr id="648" name="テキスト ボックス 647"/>
        <xdr:cNvSpPr txBox="1"/>
      </xdr:nvSpPr>
      <xdr:spPr>
        <a:xfrm>
          <a:off x="12514795" y="129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170889</xdr:rowOff>
    </xdr:from>
    <xdr:to>
      <xdr:col>85</xdr:col>
      <xdr:colOff>127000</xdr:colOff>
      <xdr:row>98</xdr:row>
      <xdr:rowOff>13250</xdr:rowOff>
    </xdr:to>
    <xdr:cxnSp macro="">
      <xdr:nvCxnSpPr>
        <xdr:cNvPr id="675" name="直線コネクタ 674"/>
        <xdr:cNvCxnSpPr/>
      </xdr:nvCxnSpPr>
      <xdr:spPr>
        <a:xfrm flipV="1">
          <a:off x="15481300" y="16801539"/>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13250</xdr:rowOff>
    </xdr:from>
    <xdr:to>
      <xdr:col>81</xdr:col>
      <xdr:colOff>50800</xdr:colOff>
      <xdr:row>98</xdr:row>
      <xdr:rowOff>78660</xdr:rowOff>
    </xdr:to>
    <xdr:cxnSp macro="">
      <xdr:nvCxnSpPr>
        <xdr:cNvPr id="678" name="直線コネクタ 677"/>
        <xdr:cNvCxnSpPr/>
      </xdr:nvCxnSpPr>
      <xdr:spPr>
        <a:xfrm flipV="1">
          <a:off x="14592300" y="16815350"/>
          <a:ext cx="889000" cy="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78660</xdr:rowOff>
    </xdr:from>
    <xdr:to>
      <xdr:col>76</xdr:col>
      <xdr:colOff>114300</xdr:colOff>
      <xdr:row>98</xdr:row>
      <xdr:rowOff>89326</xdr:rowOff>
    </xdr:to>
    <xdr:cxnSp macro="">
      <xdr:nvCxnSpPr>
        <xdr:cNvPr id="681" name="直線コネクタ 680"/>
        <xdr:cNvCxnSpPr/>
      </xdr:nvCxnSpPr>
      <xdr:spPr>
        <a:xfrm flipV="1">
          <a:off x="13703300" y="16880760"/>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89326</xdr:rowOff>
    </xdr:from>
    <xdr:to>
      <xdr:col>71</xdr:col>
      <xdr:colOff>177800</xdr:colOff>
      <xdr:row>98</xdr:row>
      <xdr:rowOff>100857</xdr:rowOff>
    </xdr:to>
    <xdr:cxnSp macro="">
      <xdr:nvCxnSpPr>
        <xdr:cNvPr id="684" name="直線コネクタ 683"/>
        <xdr:cNvCxnSpPr/>
      </xdr:nvCxnSpPr>
      <xdr:spPr>
        <a:xfrm flipV="1">
          <a:off x="12814300" y="16891426"/>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120089</xdr:rowOff>
    </xdr:from>
    <xdr:to>
      <xdr:col>85</xdr:col>
      <xdr:colOff>177800</xdr:colOff>
      <xdr:row>98</xdr:row>
      <xdr:rowOff>50239</xdr:rowOff>
    </xdr:to>
    <xdr:sp macro="" textlink="">
      <xdr:nvSpPr>
        <xdr:cNvPr id="694" name="楕円 693"/>
        <xdr:cNvSpPr/>
      </xdr:nvSpPr>
      <xdr:spPr>
        <a:xfrm>
          <a:off x="16268700" y="167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142966</xdr:rowOff>
    </xdr:from>
    <xdr:ext cx="599010" cy="259045"/>
    <xdr:sp macro="" textlink="">
      <xdr:nvSpPr>
        <xdr:cNvPr id="695" name="積立金該当値テキスト"/>
        <xdr:cNvSpPr txBox="1"/>
      </xdr:nvSpPr>
      <xdr:spPr>
        <a:xfrm>
          <a:off x="16370300" y="166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133900</xdr:rowOff>
    </xdr:from>
    <xdr:to>
      <xdr:col>81</xdr:col>
      <xdr:colOff>101600</xdr:colOff>
      <xdr:row>98</xdr:row>
      <xdr:rowOff>64050</xdr:rowOff>
    </xdr:to>
    <xdr:sp macro="" textlink="">
      <xdr:nvSpPr>
        <xdr:cNvPr id="696" name="楕円 695"/>
        <xdr:cNvSpPr/>
      </xdr:nvSpPr>
      <xdr:spPr>
        <a:xfrm>
          <a:off x="15430500" y="167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80577</xdr:rowOff>
    </xdr:from>
    <xdr:ext cx="599010" cy="259045"/>
    <xdr:sp macro="" textlink="">
      <xdr:nvSpPr>
        <xdr:cNvPr id="697" name="テキスト ボックス 696"/>
        <xdr:cNvSpPr txBox="1"/>
      </xdr:nvSpPr>
      <xdr:spPr>
        <a:xfrm>
          <a:off x="15181795" y="1653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27860</xdr:rowOff>
    </xdr:from>
    <xdr:to>
      <xdr:col>76</xdr:col>
      <xdr:colOff>165100</xdr:colOff>
      <xdr:row>98</xdr:row>
      <xdr:rowOff>129460</xdr:rowOff>
    </xdr:to>
    <xdr:sp macro="" textlink="">
      <xdr:nvSpPr>
        <xdr:cNvPr id="698" name="楕円 697"/>
        <xdr:cNvSpPr/>
      </xdr:nvSpPr>
      <xdr:spPr>
        <a:xfrm>
          <a:off x="14541500" y="16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120587</xdr:rowOff>
    </xdr:from>
    <xdr:ext cx="534377" cy="259045"/>
    <xdr:sp macro="" textlink="">
      <xdr:nvSpPr>
        <xdr:cNvPr id="699" name="テキスト ボックス 698"/>
        <xdr:cNvSpPr txBox="1"/>
      </xdr:nvSpPr>
      <xdr:spPr>
        <a:xfrm>
          <a:off x="14325111" y="169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38526</xdr:rowOff>
    </xdr:from>
    <xdr:to>
      <xdr:col>72</xdr:col>
      <xdr:colOff>38100</xdr:colOff>
      <xdr:row>98</xdr:row>
      <xdr:rowOff>140126</xdr:rowOff>
    </xdr:to>
    <xdr:sp macro="" textlink="">
      <xdr:nvSpPr>
        <xdr:cNvPr id="700" name="楕円 699"/>
        <xdr:cNvSpPr/>
      </xdr:nvSpPr>
      <xdr:spPr>
        <a:xfrm>
          <a:off x="13652500" y="168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131253</xdr:rowOff>
    </xdr:from>
    <xdr:ext cx="534377" cy="259045"/>
    <xdr:sp macro="" textlink="">
      <xdr:nvSpPr>
        <xdr:cNvPr id="701" name="テキスト ボックス 700"/>
        <xdr:cNvSpPr txBox="1"/>
      </xdr:nvSpPr>
      <xdr:spPr>
        <a:xfrm>
          <a:off x="13436111" y="169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50057</xdr:rowOff>
    </xdr:from>
    <xdr:to>
      <xdr:col>67</xdr:col>
      <xdr:colOff>101600</xdr:colOff>
      <xdr:row>98</xdr:row>
      <xdr:rowOff>151657</xdr:rowOff>
    </xdr:to>
    <xdr:sp macro="" textlink="">
      <xdr:nvSpPr>
        <xdr:cNvPr id="702" name="楕円 701"/>
        <xdr:cNvSpPr/>
      </xdr:nvSpPr>
      <xdr:spPr>
        <a:xfrm>
          <a:off x="12763500" y="168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142784</xdr:rowOff>
    </xdr:from>
    <xdr:ext cx="534377" cy="259045"/>
    <xdr:sp macro="" textlink="">
      <xdr:nvSpPr>
        <xdr:cNvPr id="703" name="テキスト ボックス 702"/>
        <xdr:cNvSpPr txBox="1"/>
      </xdr:nvSpPr>
      <xdr:spPr>
        <a:xfrm>
          <a:off x="12547111" y="169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130213</xdr:rowOff>
    </xdr:from>
    <xdr:to>
      <xdr:col>116</xdr:col>
      <xdr:colOff>63500</xdr:colOff>
      <xdr:row>37</xdr:row>
      <xdr:rowOff>25705</xdr:rowOff>
    </xdr:to>
    <xdr:cxnSp macro="">
      <xdr:nvCxnSpPr>
        <xdr:cNvPr id="732" name="直線コネクタ 731"/>
        <xdr:cNvCxnSpPr/>
      </xdr:nvCxnSpPr>
      <xdr:spPr>
        <a:xfrm flipV="1">
          <a:off x="21323300" y="6302413"/>
          <a:ext cx="8382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25705</xdr:rowOff>
    </xdr:from>
    <xdr:to>
      <xdr:col>111</xdr:col>
      <xdr:colOff>177800</xdr:colOff>
      <xdr:row>37</xdr:row>
      <xdr:rowOff>57061</xdr:rowOff>
    </xdr:to>
    <xdr:cxnSp macro="">
      <xdr:nvCxnSpPr>
        <xdr:cNvPr id="735" name="直線コネクタ 734"/>
        <xdr:cNvCxnSpPr/>
      </xdr:nvCxnSpPr>
      <xdr:spPr>
        <a:xfrm flipV="1">
          <a:off x="20434300" y="636935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57061</xdr:rowOff>
    </xdr:from>
    <xdr:to>
      <xdr:col>107</xdr:col>
      <xdr:colOff>50800</xdr:colOff>
      <xdr:row>39</xdr:row>
      <xdr:rowOff>28372</xdr:rowOff>
    </xdr:to>
    <xdr:cxnSp macro="">
      <xdr:nvCxnSpPr>
        <xdr:cNvPr id="738" name="直線コネクタ 737"/>
        <xdr:cNvCxnSpPr/>
      </xdr:nvCxnSpPr>
      <xdr:spPr>
        <a:xfrm flipV="1">
          <a:off x="19545300" y="6400711"/>
          <a:ext cx="889000" cy="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13322</xdr:rowOff>
    </xdr:from>
    <xdr:to>
      <xdr:col>102</xdr:col>
      <xdr:colOff>114300</xdr:colOff>
      <xdr:row>39</xdr:row>
      <xdr:rowOff>28372</xdr:rowOff>
    </xdr:to>
    <xdr:cxnSp macro="">
      <xdr:nvCxnSpPr>
        <xdr:cNvPr id="741" name="直線コネクタ 740"/>
        <xdr:cNvCxnSpPr/>
      </xdr:nvCxnSpPr>
      <xdr:spPr>
        <a:xfrm>
          <a:off x="18656300" y="669987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79413</xdr:rowOff>
    </xdr:from>
    <xdr:to>
      <xdr:col>116</xdr:col>
      <xdr:colOff>114300</xdr:colOff>
      <xdr:row>37</xdr:row>
      <xdr:rowOff>9563</xdr:rowOff>
    </xdr:to>
    <xdr:sp macro="" textlink="">
      <xdr:nvSpPr>
        <xdr:cNvPr id="751" name="楕円 750"/>
        <xdr:cNvSpPr/>
      </xdr:nvSpPr>
      <xdr:spPr>
        <a:xfrm>
          <a:off x="22110700" y="62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102290</xdr:rowOff>
    </xdr:from>
    <xdr:ext cx="534377" cy="259045"/>
    <xdr:sp macro="" textlink="">
      <xdr:nvSpPr>
        <xdr:cNvPr id="752" name="投資及び出資金該当値テキスト"/>
        <xdr:cNvSpPr txBox="1"/>
      </xdr:nvSpPr>
      <xdr:spPr>
        <a:xfrm>
          <a:off x="22212300" y="61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146355</xdr:rowOff>
    </xdr:from>
    <xdr:to>
      <xdr:col>112</xdr:col>
      <xdr:colOff>38100</xdr:colOff>
      <xdr:row>37</xdr:row>
      <xdr:rowOff>76505</xdr:rowOff>
    </xdr:to>
    <xdr:sp macro="" textlink="">
      <xdr:nvSpPr>
        <xdr:cNvPr id="753" name="楕円 752"/>
        <xdr:cNvSpPr/>
      </xdr:nvSpPr>
      <xdr:spPr>
        <a:xfrm>
          <a:off x="21272500" y="63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93032</xdr:rowOff>
    </xdr:from>
    <xdr:ext cx="469744" cy="259045"/>
    <xdr:sp macro="" textlink="">
      <xdr:nvSpPr>
        <xdr:cNvPr id="754" name="テキスト ボックス 753"/>
        <xdr:cNvSpPr txBox="1"/>
      </xdr:nvSpPr>
      <xdr:spPr>
        <a:xfrm>
          <a:off x="21088428" y="60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6261</xdr:rowOff>
    </xdr:from>
    <xdr:to>
      <xdr:col>107</xdr:col>
      <xdr:colOff>101600</xdr:colOff>
      <xdr:row>37</xdr:row>
      <xdr:rowOff>107861</xdr:rowOff>
    </xdr:to>
    <xdr:sp macro="" textlink="">
      <xdr:nvSpPr>
        <xdr:cNvPr id="755" name="楕円 754"/>
        <xdr:cNvSpPr/>
      </xdr:nvSpPr>
      <xdr:spPr>
        <a:xfrm>
          <a:off x="20383500" y="63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124388</xdr:rowOff>
    </xdr:from>
    <xdr:ext cx="469744" cy="259045"/>
    <xdr:sp macro="" textlink="">
      <xdr:nvSpPr>
        <xdr:cNvPr id="756" name="テキスト ボックス 755"/>
        <xdr:cNvSpPr txBox="1"/>
      </xdr:nvSpPr>
      <xdr:spPr>
        <a:xfrm>
          <a:off x="20199428" y="61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149022</xdr:rowOff>
    </xdr:from>
    <xdr:to>
      <xdr:col>102</xdr:col>
      <xdr:colOff>165100</xdr:colOff>
      <xdr:row>39</xdr:row>
      <xdr:rowOff>79172</xdr:rowOff>
    </xdr:to>
    <xdr:sp macro="" textlink="">
      <xdr:nvSpPr>
        <xdr:cNvPr id="757" name="楕円 756"/>
        <xdr:cNvSpPr/>
      </xdr:nvSpPr>
      <xdr:spPr>
        <a:xfrm>
          <a:off x="19494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70299</xdr:rowOff>
    </xdr:from>
    <xdr:ext cx="378565" cy="259045"/>
    <xdr:sp macro="" textlink="">
      <xdr:nvSpPr>
        <xdr:cNvPr id="758" name="テキスト ボックス 757"/>
        <xdr:cNvSpPr txBox="1"/>
      </xdr:nvSpPr>
      <xdr:spPr>
        <a:xfrm>
          <a:off x="19356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133972</xdr:rowOff>
    </xdr:from>
    <xdr:to>
      <xdr:col>98</xdr:col>
      <xdr:colOff>38100</xdr:colOff>
      <xdr:row>39</xdr:row>
      <xdr:rowOff>64122</xdr:rowOff>
    </xdr:to>
    <xdr:sp macro="" textlink="">
      <xdr:nvSpPr>
        <xdr:cNvPr id="759" name="楕円 758"/>
        <xdr:cNvSpPr/>
      </xdr:nvSpPr>
      <xdr:spPr>
        <a:xfrm>
          <a:off x="18605500" y="66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55249</xdr:rowOff>
    </xdr:from>
    <xdr:ext cx="378565" cy="259045"/>
    <xdr:sp macro="" textlink="">
      <xdr:nvSpPr>
        <xdr:cNvPr id="760" name="テキスト ボックス 759"/>
        <xdr:cNvSpPr txBox="1"/>
      </xdr:nvSpPr>
      <xdr:spPr>
        <a:xfrm>
          <a:off x="18467017" y="674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4894</xdr:rowOff>
    </xdr:from>
    <xdr:to>
      <xdr:col>116</xdr:col>
      <xdr:colOff>63500</xdr:colOff>
      <xdr:row>59</xdr:row>
      <xdr:rowOff>6007</xdr:rowOff>
    </xdr:to>
    <xdr:cxnSp macro="">
      <xdr:nvCxnSpPr>
        <xdr:cNvPr id="789" name="直線コネクタ 788"/>
        <xdr:cNvCxnSpPr/>
      </xdr:nvCxnSpPr>
      <xdr:spPr>
        <a:xfrm flipV="1">
          <a:off x="21323300" y="10120444"/>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6007</xdr:rowOff>
    </xdr:from>
    <xdr:to>
      <xdr:col>111</xdr:col>
      <xdr:colOff>177800</xdr:colOff>
      <xdr:row>59</xdr:row>
      <xdr:rowOff>7424</xdr:rowOff>
    </xdr:to>
    <xdr:cxnSp macro="">
      <xdr:nvCxnSpPr>
        <xdr:cNvPr id="792" name="直線コネクタ 791"/>
        <xdr:cNvCxnSpPr/>
      </xdr:nvCxnSpPr>
      <xdr:spPr>
        <a:xfrm flipV="1">
          <a:off x="20434300" y="1012155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161752</xdr:rowOff>
    </xdr:from>
    <xdr:to>
      <xdr:col>107</xdr:col>
      <xdr:colOff>50800</xdr:colOff>
      <xdr:row>59</xdr:row>
      <xdr:rowOff>7424</xdr:rowOff>
    </xdr:to>
    <xdr:cxnSp macro="">
      <xdr:nvCxnSpPr>
        <xdr:cNvPr id="795" name="直線コネクタ 794"/>
        <xdr:cNvCxnSpPr/>
      </xdr:nvCxnSpPr>
      <xdr:spPr>
        <a:xfrm>
          <a:off x="19545300" y="10105852"/>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161752</xdr:rowOff>
    </xdr:from>
    <xdr:to>
      <xdr:col>102</xdr:col>
      <xdr:colOff>114300</xdr:colOff>
      <xdr:row>58</xdr:row>
      <xdr:rowOff>163216</xdr:rowOff>
    </xdr:to>
    <xdr:cxnSp macro="">
      <xdr:nvCxnSpPr>
        <xdr:cNvPr id="798" name="直線コネクタ 797"/>
        <xdr:cNvCxnSpPr/>
      </xdr:nvCxnSpPr>
      <xdr:spPr>
        <a:xfrm flipV="1">
          <a:off x="18656300" y="10105852"/>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125544</xdr:rowOff>
    </xdr:from>
    <xdr:to>
      <xdr:col>116</xdr:col>
      <xdr:colOff>114300</xdr:colOff>
      <xdr:row>59</xdr:row>
      <xdr:rowOff>55694</xdr:rowOff>
    </xdr:to>
    <xdr:sp macro="" textlink="">
      <xdr:nvSpPr>
        <xdr:cNvPr id="808" name="楕円 807"/>
        <xdr:cNvSpPr/>
      </xdr:nvSpPr>
      <xdr:spPr>
        <a:xfrm>
          <a:off x="22110700" y="100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126657</xdr:rowOff>
    </xdr:from>
    <xdr:to>
      <xdr:col>112</xdr:col>
      <xdr:colOff>38100</xdr:colOff>
      <xdr:row>59</xdr:row>
      <xdr:rowOff>56807</xdr:rowOff>
    </xdr:to>
    <xdr:sp macro="" textlink="">
      <xdr:nvSpPr>
        <xdr:cNvPr id="810" name="楕円 809"/>
        <xdr:cNvSpPr/>
      </xdr:nvSpPr>
      <xdr:spPr>
        <a:xfrm>
          <a:off x="21272500" y="100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47934</xdr:rowOff>
    </xdr:from>
    <xdr:ext cx="469744" cy="259045"/>
    <xdr:sp macro="" textlink="">
      <xdr:nvSpPr>
        <xdr:cNvPr id="811" name="テキスト ボックス 810"/>
        <xdr:cNvSpPr txBox="1"/>
      </xdr:nvSpPr>
      <xdr:spPr>
        <a:xfrm>
          <a:off x="21088428" y="1016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128074</xdr:rowOff>
    </xdr:from>
    <xdr:to>
      <xdr:col>107</xdr:col>
      <xdr:colOff>101600</xdr:colOff>
      <xdr:row>59</xdr:row>
      <xdr:rowOff>58224</xdr:rowOff>
    </xdr:to>
    <xdr:sp macro="" textlink="">
      <xdr:nvSpPr>
        <xdr:cNvPr id="812" name="楕円 811"/>
        <xdr:cNvSpPr/>
      </xdr:nvSpPr>
      <xdr:spPr>
        <a:xfrm>
          <a:off x="20383500" y="100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49351</xdr:rowOff>
    </xdr:from>
    <xdr:ext cx="469744" cy="259045"/>
    <xdr:sp macro="" textlink="">
      <xdr:nvSpPr>
        <xdr:cNvPr id="813" name="テキスト ボックス 812"/>
        <xdr:cNvSpPr txBox="1"/>
      </xdr:nvSpPr>
      <xdr:spPr>
        <a:xfrm>
          <a:off x="20199428" y="101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110952</xdr:rowOff>
    </xdr:from>
    <xdr:to>
      <xdr:col>102</xdr:col>
      <xdr:colOff>165100</xdr:colOff>
      <xdr:row>59</xdr:row>
      <xdr:rowOff>41102</xdr:rowOff>
    </xdr:to>
    <xdr:sp macro="" textlink="">
      <xdr:nvSpPr>
        <xdr:cNvPr id="814" name="楕円 813"/>
        <xdr:cNvSpPr/>
      </xdr:nvSpPr>
      <xdr:spPr>
        <a:xfrm>
          <a:off x="19494500" y="100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32229</xdr:rowOff>
    </xdr:from>
    <xdr:ext cx="469744" cy="259045"/>
    <xdr:sp macro="" textlink="">
      <xdr:nvSpPr>
        <xdr:cNvPr id="815" name="テキスト ボックス 814"/>
        <xdr:cNvSpPr txBox="1"/>
      </xdr:nvSpPr>
      <xdr:spPr>
        <a:xfrm>
          <a:off x="19310428" y="1014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112416</xdr:rowOff>
    </xdr:from>
    <xdr:to>
      <xdr:col>98</xdr:col>
      <xdr:colOff>38100</xdr:colOff>
      <xdr:row>59</xdr:row>
      <xdr:rowOff>42566</xdr:rowOff>
    </xdr:to>
    <xdr:sp macro="" textlink="">
      <xdr:nvSpPr>
        <xdr:cNvPr id="816" name="楕円 815"/>
        <xdr:cNvSpPr/>
      </xdr:nvSpPr>
      <xdr:spPr>
        <a:xfrm>
          <a:off x="18605500" y="100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33693</xdr:rowOff>
    </xdr:from>
    <xdr:ext cx="469744" cy="259045"/>
    <xdr:sp macro="" textlink="">
      <xdr:nvSpPr>
        <xdr:cNvPr id="817" name="テキスト ボックス 816"/>
        <xdr:cNvSpPr txBox="1"/>
      </xdr:nvSpPr>
      <xdr:spPr>
        <a:xfrm>
          <a:off x="18421428" y="101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161817</xdr:rowOff>
    </xdr:from>
    <xdr:to>
      <xdr:col>116</xdr:col>
      <xdr:colOff>63500</xdr:colOff>
      <xdr:row>76</xdr:row>
      <xdr:rowOff>22485</xdr:rowOff>
    </xdr:to>
    <xdr:cxnSp macro="">
      <xdr:nvCxnSpPr>
        <xdr:cNvPr id="846" name="直線コネクタ 845"/>
        <xdr:cNvCxnSpPr/>
      </xdr:nvCxnSpPr>
      <xdr:spPr>
        <a:xfrm flipV="1">
          <a:off x="21323300" y="12849117"/>
          <a:ext cx="8382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22485</xdr:rowOff>
    </xdr:from>
    <xdr:to>
      <xdr:col>111</xdr:col>
      <xdr:colOff>177800</xdr:colOff>
      <xdr:row>76</xdr:row>
      <xdr:rowOff>157302</xdr:rowOff>
    </xdr:to>
    <xdr:cxnSp macro="">
      <xdr:nvCxnSpPr>
        <xdr:cNvPr id="849" name="直線コネクタ 848"/>
        <xdr:cNvCxnSpPr/>
      </xdr:nvCxnSpPr>
      <xdr:spPr>
        <a:xfrm flipV="1">
          <a:off x="20434300" y="13052685"/>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87530</xdr:rowOff>
    </xdr:from>
    <xdr:to>
      <xdr:col>107</xdr:col>
      <xdr:colOff>50800</xdr:colOff>
      <xdr:row>76</xdr:row>
      <xdr:rowOff>157302</xdr:rowOff>
    </xdr:to>
    <xdr:cxnSp macro="">
      <xdr:nvCxnSpPr>
        <xdr:cNvPr id="852" name="直線コネクタ 851"/>
        <xdr:cNvCxnSpPr/>
      </xdr:nvCxnSpPr>
      <xdr:spPr>
        <a:xfrm>
          <a:off x="19545300" y="13117730"/>
          <a:ext cx="889000" cy="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87530</xdr:rowOff>
    </xdr:from>
    <xdr:to>
      <xdr:col>102</xdr:col>
      <xdr:colOff>114300</xdr:colOff>
      <xdr:row>76</xdr:row>
      <xdr:rowOff>105563</xdr:rowOff>
    </xdr:to>
    <xdr:cxnSp macro="">
      <xdr:nvCxnSpPr>
        <xdr:cNvPr id="855" name="直線コネクタ 854"/>
        <xdr:cNvCxnSpPr/>
      </xdr:nvCxnSpPr>
      <xdr:spPr>
        <a:xfrm flipV="1">
          <a:off x="18656300" y="13117730"/>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111017</xdr:rowOff>
    </xdr:from>
    <xdr:to>
      <xdr:col>116</xdr:col>
      <xdr:colOff>114300</xdr:colOff>
      <xdr:row>75</xdr:row>
      <xdr:rowOff>41167</xdr:rowOff>
    </xdr:to>
    <xdr:sp macro="" textlink="">
      <xdr:nvSpPr>
        <xdr:cNvPr id="865" name="楕円 864"/>
        <xdr:cNvSpPr/>
      </xdr:nvSpPr>
      <xdr:spPr>
        <a:xfrm>
          <a:off x="22110700" y="127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133894</xdr:rowOff>
    </xdr:from>
    <xdr:ext cx="599010" cy="259045"/>
    <xdr:sp macro="" textlink="">
      <xdr:nvSpPr>
        <xdr:cNvPr id="866" name="繰出金該当値テキスト"/>
        <xdr:cNvSpPr txBox="1"/>
      </xdr:nvSpPr>
      <xdr:spPr>
        <a:xfrm>
          <a:off x="22212300" y="1264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143135</xdr:rowOff>
    </xdr:from>
    <xdr:to>
      <xdr:col>112</xdr:col>
      <xdr:colOff>38100</xdr:colOff>
      <xdr:row>76</xdr:row>
      <xdr:rowOff>73285</xdr:rowOff>
    </xdr:to>
    <xdr:sp macro="" textlink="">
      <xdr:nvSpPr>
        <xdr:cNvPr id="867" name="楕円 866"/>
        <xdr:cNvSpPr/>
      </xdr:nvSpPr>
      <xdr:spPr>
        <a:xfrm>
          <a:off x="21272500" y="13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89812</xdr:rowOff>
    </xdr:from>
    <xdr:ext cx="599010" cy="259045"/>
    <xdr:sp macro="" textlink="">
      <xdr:nvSpPr>
        <xdr:cNvPr id="868" name="テキスト ボックス 867"/>
        <xdr:cNvSpPr txBox="1"/>
      </xdr:nvSpPr>
      <xdr:spPr>
        <a:xfrm>
          <a:off x="21023795" y="127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106502</xdr:rowOff>
    </xdr:from>
    <xdr:to>
      <xdr:col>107</xdr:col>
      <xdr:colOff>101600</xdr:colOff>
      <xdr:row>77</xdr:row>
      <xdr:rowOff>36652</xdr:rowOff>
    </xdr:to>
    <xdr:sp macro="" textlink="">
      <xdr:nvSpPr>
        <xdr:cNvPr id="869" name="楕円 868"/>
        <xdr:cNvSpPr/>
      </xdr:nvSpPr>
      <xdr:spPr>
        <a:xfrm>
          <a:off x="20383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27779</xdr:rowOff>
    </xdr:from>
    <xdr:ext cx="599010" cy="259045"/>
    <xdr:sp macro="" textlink="">
      <xdr:nvSpPr>
        <xdr:cNvPr id="870" name="テキスト ボックス 869"/>
        <xdr:cNvSpPr txBox="1"/>
      </xdr:nvSpPr>
      <xdr:spPr>
        <a:xfrm>
          <a:off x="20134795" y="132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36730</xdr:rowOff>
    </xdr:from>
    <xdr:to>
      <xdr:col>102</xdr:col>
      <xdr:colOff>165100</xdr:colOff>
      <xdr:row>76</xdr:row>
      <xdr:rowOff>138330</xdr:rowOff>
    </xdr:to>
    <xdr:sp macro="" textlink="">
      <xdr:nvSpPr>
        <xdr:cNvPr id="871" name="楕円 870"/>
        <xdr:cNvSpPr/>
      </xdr:nvSpPr>
      <xdr:spPr>
        <a:xfrm>
          <a:off x="19494500" y="130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154857</xdr:rowOff>
    </xdr:from>
    <xdr:ext cx="599010" cy="259045"/>
    <xdr:sp macro="" textlink="">
      <xdr:nvSpPr>
        <xdr:cNvPr id="872" name="テキスト ボックス 871"/>
        <xdr:cNvSpPr txBox="1"/>
      </xdr:nvSpPr>
      <xdr:spPr>
        <a:xfrm>
          <a:off x="19245795" y="1284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54763</xdr:rowOff>
    </xdr:from>
    <xdr:to>
      <xdr:col>98</xdr:col>
      <xdr:colOff>38100</xdr:colOff>
      <xdr:row>76</xdr:row>
      <xdr:rowOff>156363</xdr:rowOff>
    </xdr:to>
    <xdr:sp macro="" textlink="">
      <xdr:nvSpPr>
        <xdr:cNvPr id="873" name="楕円 872"/>
        <xdr:cNvSpPr/>
      </xdr:nvSpPr>
      <xdr:spPr>
        <a:xfrm>
          <a:off x="186055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1440</xdr:rowOff>
    </xdr:from>
    <xdr:ext cx="599010" cy="259045"/>
    <xdr:sp macro="" textlink="">
      <xdr:nvSpPr>
        <xdr:cNvPr id="874" name="テキスト ボックス 873"/>
        <xdr:cNvSpPr txBox="1"/>
      </xdr:nvSpPr>
      <xdr:spPr>
        <a:xfrm>
          <a:off x="18356795" y="128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1,695,750</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325,431</a:t>
          </a:r>
          <a:r>
            <a:rPr kumimoji="1" lang="ja-JP" altLang="ja-JP" sz="1100">
              <a:solidFill>
                <a:schemeClr val="dk1"/>
              </a:solidFill>
              <a:effectLst/>
              <a:latin typeface="+mn-lt"/>
              <a:ea typeface="+mn-ea"/>
              <a:cs typeface="+mn-cs"/>
            </a:rPr>
            <a:t>円となっており、人口減少による数値上昇とともに、単独設置の消防本部、養護老人ホームや有床診療所を直営で行っており人員を必要とする事情があるため、類似団体平均と比較し高い水準にある。</a:t>
          </a:r>
          <a:endParaRPr lang="ja-JP" altLang="ja-JP" sz="1400">
            <a:effectLst/>
          </a:endParaRPr>
        </a:p>
        <a:p>
          <a:r>
            <a:rPr kumimoji="1" lang="ja-JP" altLang="ja-JP" sz="1100">
              <a:solidFill>
                <a:schemeClr val="dk1"/>
              </a:solidFill>
              <a:effectLst/>
              <a:latin typeface="+mn-lt"/>
              <a:ea typeface="+mn-ea"/>
              <a:cs typeface="+mn-cs"/>
            </a:rPr>
            <a:t>また公債費については、住民一人当たり</a:t>
          </a:r>
          <a:r>
            <a:rPr kumimoji="1" lang="en-US" altLang="ja-JP" sz="1100">
              <a:solidFill>
                <a:schemeClr val="dk1"/>
              </a:solidFill>
              <a:effectLst/>
              <a:latin typeface="+mn-lt"/>
              <a:ea typeface="+mn-ea"/>
              <a:cs typeface="+mn-cs"/>
            </a:rPr>
            <a:t>140,345</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円となっており、過去に実施した大型事業の影響で地方債残高が膨らんでいたが投資的事業の抑制を図り、新規地方債の発行を計画的に行い縮減に努めてきた。一方で令和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年度から養護老人ホーム建設工事を行い普通建設事業費が増加しており、今後においても老朽化施設の更新等を予定していることから、新規地方債の発行はより一層計画的に進める。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72549</xdr:rowOff>
    </xdr:from>
    <xdr:to>
      <xdr:col>24</xdr:col>
      <xdr:colOff>63500</xdr:colOff>
      <xdr:row>37</xdr:row>
      <xdr:rowOff>85217</xdr:rowOff>
    </xdr:to>
    <xdr:cxnSp macro="">
      <xdr:nvCxnSpPr>
        <xdr:cNvPr id="60" name="直線コネクタ 59"/>
        <xdr:cNvCxnSpPr/>
      </xdr:nvCxnSpPr>
      <xdr:spPr>
        <a:xfrm flipV="1">
          <a:off x="3797300" y="6416199"/>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74168</xdr:rowOff>
    </xdr:from>
    <xdr:to>
      <xdr:col>19</xdr:col>
      <xdr:colOff>177800</xdr:colOff>
      <xdr:row>37</xdr:row>
      <xdr:rowOff>85217</xdr:rowOff>
    </xdr:to>
    <xdr:cxnSp macro="">
      <xdr:nvCxnSpPr>
        <xdr:cNvPr id="63" name="直線コネクタ 62"/>
        <xdr:cNvCxnSpPr/>
      </xdr:nvCxnSpPr>
      <xdr:spPr>
        <a:xfrm>
          <a:off x="2908300" y="641781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74168</xdr:rowOff>
    </xdr:from>
    <xdr:to>
      <xdr:col>15</xdr:col>
      <xdr:colOff>50800</xdr:colOff>
      <xdr:row>37</xdr:row>
      <xdr:rowOff>87160</xdr:rowOff>
    </xdr:to>
    <xdr:cxnSp macro="">
      <xdr:nvCxnSpPr>
        <xdr:cNvPr id="66" name="直線コネクタ 65"/>
        <xdr:cNvCxnSpPr/>
      </xdr:nvCxnSpPr>
      <xdr:spPr>
        <a:xfrm flipV="1">
          <a:off x="2019300" y="641781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87160</xdr:rowOff>
    </xdr:from>
    <xdr:to>
      <xdr:col>10</xdr:col>
      <xdr:colOff>114300</xdr:colOff>
      <xdr:row>37</xdr:row>
      <xdr:rowOff>116745</xdr:rowOff>
    </xdr:to>
    <xdr:cxnSp macro="">
      <xdr:nvCxnSpPr>
        <xdr:cNvPr id="69" name="直線コネクタ 68"/>
        <xdr:cNvCxnSpPr/>
      </xdr:nvCxnSpPr>
      <xdr:spPr>
        <a:xfrm flipV="1">
          <a:off x="1130300" y="6430810"/>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21749</xdr:rowOff>
    </xdr:from>
    <xdr:to>
      <xdr:col>24</xdr:col>
      <xdr:colOff>114300</xdr:colOff>
      <xdr:row>37</xdr:row>
      <xdr:rowOff>123349</xdr:rowOff>
    </xdr:to>
    <xdr:sp macro="" textlink="">
      <xdr:nvSpPr>
        <xdr:cNvPr id="79" name="楕円 78"/>
        <xdr:cNvSpPr/>
      </xdr:nvSpPr>
      <xdr:spPr>
        <a:xfrm>
          <a:off x="4584700" y="63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176</xdr:rowOff>
    </xdr:from>
    <xdr:ext cx="534377" cy="259045"/>
    <xdr:sp macro="" textlink="">
      <xdr:nvSpPr>
        <xdr:cNvPr id="80" name="議会費該当値テキスト"/>
        <xdr:cNvSpPr txBox="1"/>
      </xdr:nvSpPr>
      <xdr:spPr>
        <a:xfrm>
          <a:off x="4686300" y="63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34417</xdr:rowOff>
    </xdr:from>
    <xdr:to>
      <xdr:col>20</xdr:col>
      <xdr:colOff>38100</xdr:colOff>
      <xdr:row>37</xdr:row>
      <xdr:rowOff>136017</xdr:rowOff>
    </xdr:to>
    <xdr:sp macro="" textlink="">
      <xdr:nvSpPr>
        <xdr:cNvPr id="81" name="楕円 80"/>
        <xdr:cNvSpPr/>
      </xdr:nvSpPr>
      <xdr:spPr>
        <a:xfrm>
          <a:off x="3746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127144</xdr:rowOff>
    </xdr:from>
    <xdr:ext cx="534377" cy="259045"/>
    <xdr:sp macro="" textlink="">
      <xdr:nvSpPr>
        <xdr:cNvPr id="82" name="テキスト ボックス 81"/>
        <xdr:cNvSpPr txBox="1"/>
      </xdr:nvSpPr>
      <xdr:spPr>
        <a:xfrm>
          <a:off x="3530111" y="64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23368</xdr:rowOff>
    </xdr:from>
    <xdr:to>
      <xdr:col>15</xdr:col>
      <xdr:colOff>101600</xdr:colOff>
      <xdr:row>37</xdr:row>
      <xdr:rowOff>124968</xdr:rowOff>
    </xdr:to>
    <xdr:sp macro="" textlink="">
      <xdr:nvSpPr>
        <xdr:cNvPr id="83" name="楕円 82"/>
        <xdr:cNvSpPr/>
      </xdr:nvSpPr>
      <xdr:spPr>
        <a:xfrm>
          <a:off x="2857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116095</xdr:rowOff>
    </xdr:from>
    <xdr:ext cx="534377" cy="259045"/>
    <xdr:sp macro="" textlink="">
      <xdr:nvSpPr>
        <xdr:cNvPr id="84" name="テキスト ボックス 83"/>
        <xdr:cNvSpPr txBox="1"/>
      </xdr:nvSpPr>
      <xdr:spPr>
        <a:xfrm>
          <a:off x="2641111" y="64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36360</xdr:rowOff>
    </xdr:from>
    <xdr:to>
      <xdr:col>10</xdr:col>
      <xdr:colOff>165100</xdr:colOff>
      <xdr:row>37</xdr:row>
      <xdr:rowOff>137960</xdr:rowOff>
    </xdr:to>
    <xdr:sp macro="" textlink="">
      <xdr:nvSpPr>
        <xdr:cNvPr id="85" name="楕円 84"/>
        <xdr:cNvSpPr/>
      </xdr:nvSpPr>
      <xdr:spPr>
        <a:xfrm>
          <a:off x="1968500" y="6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129087</xdr:rowOff>
    </xdr:from>
    <xdr:ext cx="534377" cy="259045"/>
    <xdr:sp macro="" textlink="">
      <xdr:nvSpPr>
        <xdr:cNvPr id="86" name="テキスト ボックス 85"/>
        <xdr:cNvSpPr txBox="1"/>
      </xdr:nvSpPr>
      <xdr:spPr>
        <a:xfrm>
          <a:off x="1752111" y="64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65945</xdr:rowOff>
    </xdr:from>
    <xdr:to>
      <xdr:col>6</xdr:col>
      <xdr:colOff>38100</xdr:colOff>
      <xdr:row>37</xdr:row>
      <xdr:rowOff>167545</xdr:rowOff>
    </xdr:to>
    <xdr:sp macro="" textlink="">
      <xdr:nvSpPr>
        <xdr:cNvPr id="87" name="楕円 86"/>
        <xdr:cNvSpPr/>
      </xdr:nvSpPr>
      <xdr:spPr>
        <a:xfrm>
          <a:off x="1079500" y="64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158672</xdr:rowOff>
    </xdr:from>
    <xdr:ext cx="534377" cy="259045"/>
    <xdr:sp macro="" textlink="">
      <xdr:nvSpPr>
        <xdr:cNvPr id="88" name="テキスト ボックス 87"/>
        <xdr:cNvSpPr txBox="1"/>
      </xdr:nvSpPr>
      <xdr:spPr>
        <a:xfrm>
          <a:off x="863111" y="65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110869</xdr:rowOff>
    </xdr:from>
    <xdr:to>
      <xdr:col>24</xdr:col>
      <xdr:colOff>63500</xdr:colOff>
      <xdr:row>57</xdr:row>
      <xdr:rowOff>117608</xdr:rowOff>
    </xdr:to>
    <xdr:cxnSp macro="">
      <xdr:nvCxnSpPr>
        <xdr:cNvPr id="117" name="直線コネクタ 116"/>
        <xdr:cNvCxnSpPr/>
      </xdr:nvCxnSpPr>
      <xdr:spPr>
        <a:xfrm flipV="1">
          <a:off x="3797300" y="9883519"/>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117608</xdr:rowOff>
    </xdr:from>
    <xdr:to>
      <xdr:col>19</xdr:col>
      <xdr:colOff>177800</xdr:colOff>
      <xdr:row>57</xdr:row>
      <xdr:rowOff>123151</xdr:rowOff>
    </xdr:to>
    <xdr:cxnSp macro="">
      <xdr:nvCxnSpPr>
        <xdr:cNvPr id="120" name="直線コネクタ 119"/>
        <xdr:cNvCxnSpPr/>
      </xdr:nvCxnSpPr>
      <xdr:spPr>
        <a:xfrm flipV="1">
          <a:off x="2908300" y="989025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123151</xdr:rowOff>
    </xdr:from>
    <xdr:to>
      <xdr:col>15</xdr:col>
      <xdr:colOff>50800</xdr:colOff>
      <xdr:row>58</xdr:row>
      <xdr:rowOff>55746</xdr:rowOff>
    </xdr:to>
    <xdr:cxnSp macro="">
      <xdr:nvCxnSpPr>
        <xdr:cNvPr id="123" name="直線コネクタ 122"/>
        <xdr:cNvCxnSpPr/>
      </xdr:nvCxnSpPr>
      <xdr:spPr>
        <a:xfrm flipV="1">
          <a:off x="2019300" y="9895801"/>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55746</xdr:rowOff>
    </xdr:from>
    <xdr:to>
      <xdr:col>10</xdr:col>
      <xdr:colOff>114300</xdr:colOff>
      <xdr:row>58</xdr:row>
      <xdr:rowOff>63731</xdr:rowOff>
    </xdr:to>
    <xdr:cxnSp macro="">
      <xdr:nvCxnSpPr>
        <xdr:cNvPr id="126" name="直線コネクタ 125"/>
        <xdr:cNvCxnSpPr/>
      </xdr:nvCxnSpPr>
      <xdr:spPr>
        <a:xfrm flipV="1">
          <a:off x="1130300" y="9999846"/>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60069</xdr:rowOff>
    </xdr:from>
    <xdr:to>
      <xdr:col>24</xdr:col>
      <xdr:colOff>114300</xdr:colOff>
      <xdr:row>57</xdr:row>
      <xdr:rowOff>161669</xdr:rowOff>
    </xdr:to>
    <xdr:sp macro="" textlink="">
      <xdr:nvSpPr>
        <xdr:cNvPr id="136" name="楕円 135"/>
        <xdr:cNvSpPr/>
      </xdr:nvSpPr>
      <xdr:spPr>
        <a:xfrm>
          <a:off x="4584700" y="98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38496</xdr:rowOff>
    </xdr:from>
    <xdr:ext cx="599010" cy="259045"/>
    <xdr:sp macro="" textlink="">
      <xdr:nvSpPr>
        <xdr:cNvPr id="137" name="総務費該当値テキスト"/>
        <xdr:cNvSpPr txBox="1"/>
      </xdr:nvSpPr>
      <xdr:spPr>
        <a:xfrm>
          <a:off x="4686300" y="981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66808</xdr:rowOff>
    </xdr:from>
    <xdr:to>
      <xdr:col>20</xdr:col>
      <xdr:colOff>38100</xdr:colOff>
      <xdr:row>57</xdr:row>
      <xdr:rowOff>168408</xdr:rowOff>
    </xdr:to>
    <xdr:sp macro="" textlink="">
      <xdr:nvSpPr>
        <xdr:cNvPr id="138" name="楕円 137"/>
        <xdr:cNvSpPr/>
      </xdr:nvSpPr>
      <xdr:spPr>
        <a:xfrm>
          <a:off x="3746500" y="98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159535</xdr:rowOff>
    </xdr:from>
    <xdr:ext cx="599010" cy="259045"/>
    <xdr:sp macro="" textlink="">
      <xdr:nvSpPr>
        <xdr:cNvPr id="139" name="テキスト ボックス 138"/>
        <xdr:cNvSpPr txBox="1"/>
      </xdr:nvSpPr>
      <xdr:spPr>
        <a:xfrm>
          <a:off x="3497795" y="993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72351</xdr:rowOff>
    </xdr:from>
    <xdr:to>
      <xdr:col>15</xdr:col>
      <xdr:colOff>101600</xdr:colOff>
      <xdr:row>58</xdr:row>
      <xdr:rowOff>2501</xdr:rowOff>
    </xdr:to>
    <xdr:sp macro="" textlink="">
      <xdr:nvSpPr>
        <xdr:cNvPr id="140" name="楕円 139"/>
        <xdr:cNvSpPr/>
      </xdr:nvSpPr>
      <xdr:spPr>
        <a:xfrm>
          <a:off x="2857500" y="98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165078</xdr:rowOff>
    </xdr:from>
    <xdr:ext cx="599010" cy="259045"/>
    <xdr:sp macro="" textlink="">
      <xdr:nvSpPr>
        <xdr:cNvPr id="141" name="テキスト ボックス 140"/>
        <xdr:cNvSpPr txBox="1"/>
      </xdr:nvSpPr>
      <xdr:spPr>
        <a:xfrm>
          <a:off x="2608795" y="993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4946</xdr:rowOff>
    </xdr:from>
    <xdr:to>
      <xdr:col>10</xdr:col>
      <xdr:colOff>165100</xdr:colOff>
      <xdr:row>58</xdr:row>
      <xdr:rowOff>106546</xdr:rowOff>
    </xdr:to>
    <xdr:sp macro="" textlink="">
      <xdr:nvSpPr>
        <xdr:cNvPr id="142" name="楕円 141"/>
        <xdr:cNvSpPr/>
      </xdr:nvSpPr>
      <xdr:spPr>
        <a:xfrm>
          <a:off x="1968500" y="99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97673</xdr:rowOff>
    </xdr:from>
    <xdr:ext cx="599010" cy="259045"/>
    <xdr:sp macro="" textlink="">
      <xdr:nvSpPr>
        <xdr:cNvPr id="143" name="テキスト ボックス 142"/>
        <xdr:cNvSpPr txBox="1"/>
      </xdr:nvSpPr>
      <xdr:spPr>
        <a:xfrm>
          <a:off x="1719795" y="1004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12931</xdr:rowOff>
    </xdr:from>
    <xdr:to>
      <xdr:col>6</xdr:col>
      <xdr:colOff>38100</xdr:colOff>
      <xdr:row>58</xdr:row>
      <xdr:rowOff>114531</xdr:rowOff>
    </xdr:to>
    <xdr:sp macro="" textlink="">
      <xdr:nvSpPr>
        <xdr:cNvPr id="144" name="楕円 143"/>
        <xdr:cNvSpPr/>
      </xdr:nvSpPr>
      <xdr:spPr>
        <a:xfrm>
          <a:off x="1079500" y="99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105658</xdr:rowOff>
    </xdr:from>
    <xdr:ext cx="599010" cy="259045"/>
    <xdr:sp macro="" textlink="">
      <xdr:nvSpPr>
        <xdr:cNvPr id="145" name="テキスト ボックス 144"/>
        <xdr:cNvSpPr txBox="1"/>
      </xdr:nvSpPr>
      <xdr:spPr>
        <a:xfrm>
          <a:off x="83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15904</xdr:rowOff>
    </xdr:from>
    <xdr:to>
      <xdr:col>24</xdr:col>
      <xdr:colOff>63500</xdr:colOff>
      <xdr:row>73</xdr:row>
      <xdr:rowOff>95923</xdr:rowOff>
    </xdr:to>
    <xdr:cxnSp macro="">
      <xdr:nvCxnSpPr>
        <xdr:cNvPr id="177" name="直線コネクタ 176"/>
        <xdr:cNvCxnSpPr/>
      </xdr:nvCxnSpPr>
      <xdr:spPr>
        <a:xfrm flipV="1">
          <a:off x="3797300" y="12017404"/>
          <a:ext cx="838200" cy="59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95923</xdr:rowOff>
    </xdr:from>
    <xdr:to>
      <xdr:col>19</xdr:col>
      <xdr:colOff>177800</xdr:colOff>
      <xdr:row>76</xdr:row>
      <xdr:rowOff>80871</xdr:rowOff>
    </xdr:to>
    <xdr:cxnSp macro="">
      <xdr:nvCxnSpPr>
        <xdr:cNvPr id="180" name="直線コネクタ 179"/>
        <xdr:cNvCxnSpPr/>
      </xdr:nvCxnSpPr>
      <xdr:spPr>
        <a:xfrm flipV="1">
          <a:off x="2908300" y="12611773"/>
          <a:ext cx="889000" cy="49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80871</xdr:rowOff>
    </xdr:from>
    <xdr:to>
      <xdr:col>15</xdr:col>
      <xdr:colOff>50800</xdr:colOff>
      <xdr:row>77</xdr:row>
      <xdr:rowOff>22889</xdr:rowOff>
    </xdr:to>
    <xdr:cxnSp macro="">
      <xdr:nvCxnSpPr>
        <xdr:cNvPr id="183" name="直線コネクタ 182"/>
        <xdr:cNvCxnSpPr/>
      </xdr:nvCxnSpPr>
      <xdr:spPr>
        <a:xfrm flipV="1">
          <a:off x="2019300" y="13111071"/>
          <a:ext cx="8890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22889</xdr:rowOff>
    </xdr:from>
    <xdr:to>
      <xdr:col>10</xdr:col>
      <xdr:colOff>114300</xdr:colOff>
      <xdr:row>77</xdr:row>
      <xdr:rowOff>75205</xdr:rowOff>
    </xdr:to>
    <xdr:cxnSp macro="">
      <xdr:nvCxnSpPr>
        <xdr:cNvPr id="186" name="直線コネクタ 185"/>
        <xdr:cNvCxnSpPr/>
      </xdr:nvCxnSpPr>
      <xdr:spPr>
        <a:xfrm flipV="1">
          <a:off x="1130300" y="13224539"/>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136554</xdr:rowOff>
    </xdr:from>
    <xdr:to>
      <xdr:col>24</xdr:col>
      <xdr:colOff>114300</xdr:colOff>
      <xdr:row>70</xdr:row>
      <xdr:rowOff>66704</xdr:rowOff>
    </xdr:to>
    <xdr:sp macro="" textlink="">
      <xdr:nvSpPr>
        <xdr:cNvPr id="196" name="楕円 195"/>
        <xdr:cNvSpPr/>
      </xdr:nvSpPr>
      <xdr:spPr>
        <a:xfrm>
          <a:off x="4584700" y="119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89581</xdr:rowOff>
    </xdr:from>
    <xdr:ext cx="599010" cy="259045"/>
    <xdr:sp macro="" textlink="">
      <xdr:nvSpPr>
        <xdr:cNvPr id="197" name="民生費該当値テキスト"/>
        <xdr:cNvSpPr txBox="1"/>
      </xdr:nvSpPr>
      <xdr:spPr>
        <a:xfrm>
          <a:off x="4686300" y="119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45123</xdr:rowOff>
    </xdr:from>
    <xdr:to>
      <xdr:col>20</xdr:col>
      <xdr:colOff>38100</xdr:colOff>
      <xdr:row>73</xdr:row>
      <xdr:rowOff>146723</xdr:rowOff>
    </xdr:to>
    <xdr:sp macro="" textlink="">
      <xdr:nvSpPr>
        <xdr:cNvPr id="198" name="楕円 197"/>
        <xdr:cNvSpPr/>
      </xdr:nvSpPr>
      <xdr:spPr>
        <a:xfrm>
          <a:off x="3746500" y="125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163250</xdr:rowOff>
    </xdr:from>
    <xdr:ext cx="599010" cy="259045"/>
    <xdr:sp macro="" textlink="">
      <xdr:nvSpPr>
        <xdr:cNvPr id="199" name="テキスト ボックス 198"/>
        <xdr:cNvSpPr txBox="1"/>
      </xdr:nvSpPr>
      <xdr:spPr>
        <a:xfrm>
          <a:off x="3497795" y="1233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30071</xdr:rowOff>
    </xdr:from>
    <xdr:to>
      <xdr:col>15</xdr:col>
      <xdr:colOff>101600</xdr:colOff>
      <xdr:row>76</xdr:row>
      <xdr:rowOff>131671</xdr:rowOff>
    </xdr:to>
    <xdr:sp macro="" textlink="">
      <xdr:nvSpPr>
        <xdr:cNvPr id="200" name="楕円 199"/>
        <xdr:cNvSpPr/>
      </xdr:nvSpPr>
      <xdr:spPr>
        <a:xfrm>
          <a:off x="2857500" y="130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148199</xdr:rowOff>
    </xdr:from>
    <xdr:ext cx="599010" cy="259045"/>
    <xdr:sp macro="" textlink="">
      <xdr:nvSpPr>
        <xdr:cNvPr id="201" name="テキスト ボックス 200"/>
        <xdr:cNvSpPr txBox="1"/>
      </xdr:nvSpPr>
      <xdr:spPr>
        <a:xfrm>
          <a:off x="2608795" y="128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143539</xdr:rowOff>
    </xdr:from>
    <xdr:to>
      <xdr:col>10</xdr:col>
      <xdr:colOff>165100</xdr:colOff>
      <xdr:row>77</xdr:row>
      <xdr:rowOff>73689</xdr:rowOff>
    </xdr:to>
    <xdr:sp macro="" textlink="">
      <xdr:nvSpPr>
        <xdr:cNvPr id="202" name="楕円 201"/>
        <xdr:cNvSpPr/>
      </xdr:nvSpPr>
      <xdr:spPr>
        <a:xfrm>
          <a:off x="1968500" y="131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90216</xdr:rowOff>
    </xdr:from>
    <xdr:ext cx="599010" cy="259045"/>
    <xdr:sp macro="" textlink="">
      <xdr:nvSpPr>
        <xdr:cNvPr id="203" name="テキスト ボックス 202"/>
        <xdr:cNvSpPr txBox="1"/>
      </xdr:nvSpPr>
      <xdr:spPr>
        <a:xfrm>
          <a:off x="1719795" y="129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24405</xdr:rowOff>
    </xdr:from>
    <xdr:to>
      <xdr:col>6</xdr:col>
      <xdr:colOff>38100</xdr:colOff>
      <xdr:row>77</xdr:row>
      <xdr:rowOff>126005</xdr:rowOff>
    </xdr:to>
    <xdr:sp macro="" textlink="">
      <xdr:nvSpPr>
        <xdr:cNvPr id="204" name="楕円 203"/>
        <xdr:cNvSpPr/>
      </xdr:nvSpPr>
      <xdr:spPr>
        <a:xfrm>
          <a:off x="1079500" y="132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142532</xdr:rowOff>
    </xdr:from>
    <xdr:ext cx="599010" cy="259045"/>
    <xdr:sp macro="" textlink="">
      <xdr:nvSpPr>
        <xdr:cNvPr id="205" name="テキスト ボックス 204"/>
        <xdr:cNvSpPr txBox="1"/>
      </xdr:nvSpPr>
      <xdr:spPr>
        <a:xfrm>
          <a:off x="830795" y="1300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95518</xdr:rowOff>
    </xdr:from>
    <xdr:to>
      <xdr:col>24</xdr:col>
      <xdr:colOff>63500</xdr:colOff>
      <xdr:row>96</xdr:row>
      <xdr:rowOff>101926</xdr:rowOff>
    </xdr:to>
    <xdr:cxnSp macro="">
      <xdr:nvCxnSpPr>
        <xdr:cNvPr id="236" name="直線コネクタ 235"/>
        <xdr:cNvCxnSpPr/>
      </xdr:nvCxnSpPr>
      <xdr:spPr>
        <a:xfrm>
          <a:off x="3797300" y="16554718"/>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95518</xdr:rowOff>
    </xdr:from>
    <xdr:to>
      <xdr:col>19</xdr:col>
      <xdr:colOff>177800</xdr:colOff>
      <xdr:row>96</xdr:row>
      <xdr:rowOff>120743</xdr:rowOff>
    </xdr:to>
    <xdr:cxnSp macro="">
      <xdr:nvCxnSpPr>
        <xdr:cNvPr id="239" name="直線コネクタ 238"/>
        <xdr:cNvCxnSpPr/>
      </xdr:nvCxnSpPr>
      <xdr:spPr>
        <a:xfrm flipV="1">
          <a:off x="2908300" y="16554718"/>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120743</xdr:rowOff>
    </xdr:from>
    <xdr:to>
      <xdr:col>15</xdr:col>
      <xdr:colOff>50800</xdr:colOff>
      <xdr:row>97</xdr:row>
      <xdr:rowOff>45932</xdr:rowOff>
    </xdr:to>
    <xdr:cxnSp macro="">
      <xdr:nvCxnSpPr>
        <xdr:cNvPr id="242" name="直線コネクタ 241"/>
        <xdr:cNvCxnSpPr/>
      </xdr:nvCxnSpPr>
      <xdr:spPr>
        <a:xfrm flipV="1">
          <a:off x="2019300" y="16579943"/>
          <a:ext cx="889000" cy="9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45932</xdr:rowOff>
    </xdr:from>
    <xdr:to>
      <xdr:col>10</xdr:col>
      <xdr:colOff>114300</xdr:colOff>
      <xdr:row>97</xdr:row>
      <xdr:rowOff>60713</xdr:rowOff>
    </xdr:to>
    <xdr:cxnSp macro="">
      <xdr:nvCxnSpPr>
        <xdr:cNvPr id="245" name="直線コネクタ 244"/>
        <xdr:cNvCxnSpPr/>
      </xdr:nvCxnSpPr>
      <xdr:spPr>
        <a:xfrm flipV="1">
          <a:off x="1130300" y="1667658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51126</xdr:rowOff>
    </xdr:from>
    <xdr:to>
      <xdr:col>24</xdr:col>
      <xdr:colOff>114300</xdr:colOff>
      <xdr:row>96</xdr:row>
      <xdr:rowOff>152726</xdr:rowOff>
    </xdr:to>
    <xdr:sp macro="" textlink="">
      <xdr:nvSpPr>
        <xdr:cNvPr id="255" name="楕円 254"/>
        <xdr:cNvSpPr/>
      </xdr:nvSpPr>
      <xdr:spPr>
        <a:xfrm>
          <a:off x="4584700" y="165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74003</xdr:rowOff>
    </xdr:from>
    <xdr:ext cx="599010" cy="259045"/>
    <xdr:sp macro="" textlink="">
      <xdr:nvSpPr>
        <xdr:cNvPr id="256" name="衛生費該当値テキスト"/>
        <xdr:cNvSpPr txBox="1"/>
      </xdr:nvSpPr>
      <xdr:spPr>
        <a:xfrm>
          <a:off x="4686300" y="163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44718</xdr:rowOff>
    </xdr:from>
    <xdr:to>
      <xdr:col>20</xdr:col>
      <xdr:colOff>38100</xdr:colOff>
      <xdr:row>96</xdr:row>
      <xdr:rowOff>146318</xdr:rowOff>
    </xdr:to>
    <xdr:sp macro="" textlink="">
      <xdr:nvSpPr>
        <xdr:cNvPr id="257" name="楕円 256"/>
        <xdr:cNvSpPr/>
      </xdr:nvSpPr>
      <xdr:spPr>
        <a:xfrm>
          <a:off x="3746500" y="16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162845</xdr:rowOff>
    </xdr:from>
    <xdr:ext cx="599010" cy="259045"/>
    <xdr:sp macro="" textlink="">
      <xdr:nvSpPr>
        <xdr:cNvPr id="258" name="テキスト ボックス 257"/>
        <xdr:cNvSpPr txBox="1"/>
      </xdr:nvSpPr>
      <xdr:spPr>
        <a:xfrm>
          <a:off x="3497795" y="162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69943</xdr:rowOff>
    </xdr:from>
    <xdr:to>
      <xdr:col>15</xdr:col>
      <xdr:colOff>101600</xdr:colOff>
      <xdr:row>97</xdr:row>
      <xdr:rowOff>93</xdr:rowOff>
    </xdr:to>
    <xdr:sp macro="" textlink="">
      <xdr:nvSpPr>
        <xdr:cNvPr id="259" name="楕円 258"/>
        <xdr:cNvSpPr/>
      </xdr:nvSpPr>
      <xdr:spPr>
        <a:xfrm>
          <a:off x="2857500" y="165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16620</xdr:rowOff>
    </xdr:from>
    <xdr:ext cx="599010" cy="259045"/>
    <xdr:sp macro="" textlink="">
      <xdr:nvSpPr>
        <xdr:cNvPr id="260" name="テキスト ボックス 259"/>
        <xdr:cNvSpPr txBox="1"/>
      </xdr:nvSpPr>
      <xdr:spPr>
        <a:xfrm>
          <a:off x="2608795" y="1630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166582</xdr:rowOff>
    </xdr:from>
    <xdr:to>
      <xdr:col>10</xdr:col>
      <xdr:colOff>165100</xdr:colOff>
      <xdr:row>97</xdr:row>
      <xdr:rowOff>96732</xdr:rowOff>
    </xdr:to>
    <xdr:sp macro="" textlink="">
      <xdr:nvSpPr>
        <xdr:cNvPr id="261" name="楕円 260"/>
        <xdr:cNvSpPr/>
      </xdr:nvSpPr>
      <xdr:spPr>
        <a:xfrm>
          <a:off x="1968500" y="166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113259</xdr:rowOff>
    </xdr:from>
    <xdr:ext cx="599010" cy="259045"/>
    <xdr:sp macro="" textlink="">
      <xdr:nvSpPr>
        <xdr:cNvPr id="262" name="テキスト ボックス 261"/>
        <xdr:cNvSpPr txBox="1"/>
      </xdr:nvSpPr>
      <xdr:spPr>
        <a:xfrm>
          <a:off x="1719795" y="164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9913</xdr:rowOff>
    </xdr:from>
    <xdr:to>
      <xdr:col>6</xdr:col>
      <xdr:colOff>38100</xdr:colOff>
      <xdr:row>97</xdr:row>
      <xdr:rowOff>111513</xdr:rowOff>
    </xdr:to>
    <xdr:sp macro="" textlink="">
      <xdr:nvSpPr>
        <xdr:cNvPr id="263" name="楕円 262"/>
        <xdr:cNvSpPr/>
      </xdr:nvSpPr>
      <xdr:spPr>
        <a:xfrm>
          <a:off x="1079500" y="166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128040</xdr:rowOff>
    </xdr:from>
    <xdr:ext cx="599010" cy="259045"/>
    <xdr:sp macro="" textlink="">
      <xdr:nvSpPr>
        <xdr:cNvPr id="264" name="テキスト ボックス 263"/>
        <xdr:cNvSpPr txBox="1"/>
      </xdr:nvSpPr>
      <xdr:spPr>
        <a:xfrm>
          <a:off x="830795" y="1641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7493</xdr:rowOff>
    </xdr:to>
    <xdr:cxnSp macro="">
      <xdr:nvCxnSpPr>
        <xdr:cNvPr id="293" name="直線コネクタ 292"/>
        <xdr:cNvCxnSpPr/>
      </xdr:nvCxnSpPr>
      <xdr:spPr>
        <a:xfrm>
          <a:off x="9639300" y="6298184"/>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125984</xdr:rowOff>
    </xdr:from>
    <xdr:to>
      <xdr:col>50</xdr:col>
      <xdr:colOff>114300</xdr:colOff>
      <xdr:row>37</xdr:row>
      <xdr:rowOff>113538</xdr:rowOff>
    </xdr:to>
    <xdr:cxnSp macro="">
      <xdr:nvCxnSpPr>
        <xdr:cNvPr id="296" name="直線コネクタ 295"/>
        <xdr:cNvCxnSpPr/>
      </xdr:nvCxnSpPr>
      <xdr:spPr>
        <a:xfrm flipV="1">
          <a:off x="8750300" y="6298184"/>
          <a:ext cx="8890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113538</xdr:rowOff>
    </xdr:from>
    <xdr:to>
      <xdr:col>45</xdr:col>
      <xdr:colOff>177800</xdr:colOff>
      <xdr:row>38</xdr:row>
      <xdr:rowOff>9271</xdr:rowOff>
    </xdr:to>
    <xdr:cxnSp macro="">
      <xdr:nvCxnSpPr>
        <xdr:cNvPr id="299" name="直線コネクタ 298"/>
        <xdr:cNvCxnSpPr/>
      </xdr:nvCxnSpPr>
      <xdr:spPr>
        <a:xfrm flipV="1">
          <a:off x="7861300" y="6457188"/>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145669</xdr:rowOff>
    </xdr:from>
    <xdr:to>
      <xdr:col>41</xdr:col>
      <xdr:colOff>50800</xdr:colOff>
      <xdr:row>38</xdr:row>
      <xdr:rowOff>9271</xdr:rowOff>
    </xdr:to>
    <xdr:cxnSp macro="">
      <xdr:nvCxnSpPr>
        <xdr:cNvPr id="302" name="直線コネクタ 301"/>
        <xdr:cNvCxnSpPr/>
      </xdr:nvCxnSpPr>
      <xdr:spPr>
        <a:xfrm>
          <a:off x="6972300" y="648931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128143</xdr:rowOff>
    </xdr:from>
    <xdr:to>
      <xdr:col>55</xdr:col>
      <xdr:colOff>50800</xdr:colOff>
      <xdr:row>37</xdr:row>
      <xdr:rowOff>58293</xdr:rowOff>
    </xdr:to>
    <xdr:sp macro="" textlink="">
      <xdr:nvSpPr>
        <xdr:cNvPr id="312" name="楕円 311"/>
        <xdr:cNvSpPr/>
      </xdr:nvSpPr>
      <xdr:spPr>
        <a:xfrm>
          <a:off x="104267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151020</xdr:rowOff>
    </xdr:from>
    <xdr:ext cx="469744" cy="259045"/>
    <xdr:sp macro="" textlink="">
      <xdr:nvSpPr>
        <xdr:cNvPr id="313" name="労働費該当値テキスト"/>
        <xdr:cNvSpPr txBox="1"/>
      </xdr:nvSpPr>
      <xdr:spPr>
        <a:xfrm>
          <a:off x="10528300" y="61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75184</xdr:rowOff>
    </xdr:from>
    <xdr:to>
      <xdr:col>50</xdr:col>
      <xdr:colOff>165100</xdr:colOff>
      <xdr:row>37</xdr:row>
      <xdr:rowOff>5334</xdr:rowOff>
    </xdr:to>
    <xdr:sp macro="" textlink="">
      <xdr:nvSpPr>
        <xdr:cNvPr id="314" name="楕円 313"/>
        <xdr:cNvSpPr/>
      </xdr:nvSpPr>
      <xdr:spPr>
        <a:xfrm>
          <a:off x="958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21861</xdr:rowOff>
    </xdr:from>
    <xdr:ext cx="469744" cy="259045"/>
    <xdr:sp macro="" textlink="">
      <xdr:nvSpPr>
        <xdr:cNvPr id="315" name="テキスト ボックス 314"/>
        <xdr:cNvSpPr txBox="1"/>
      </xdr:nvSpPr>
      <xdr:spPr>
        <a:xfrm>
          <a:off x="9404428"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62738</xdr:rowOff>
    </xdr:from>
    <xdr:to>
      <xdr:col>46</xdr:col>
      <xdr:colOff>38100</xdr:colOff>
      <xdr:row>37</xdr:row>
      <xdr:rowOff>164338</xdr:rowOff>
    </xdr:to>
    <xdr:sp macro="" textlink="">
      <xdr:nvSpPr>
        <xdr:cNvPr id="316" name="楕円 315"/>
        <xdr:cNvSpPr/>
      </xdr:nvSpPr>
      <xdr:spPr>
        <a:xfrm>
          <a:off x="8699500" y="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9415</xdr:rowOff>
    </xdr:from>
    <xdr:ext cx="469744" cy="259045"/>
    <xdr:sp macro="" textlink="">
      <xdr:nvSpPr>
        <xdr:cNvPr id="317" name="テキスト ボックス 316"/>
        <xdr:cNvSpPr txBox="1"/>
      </xdr:nvSpPr>
      <xdr:spPr>
        <a:xfrm>
          <a:off x="8515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129921</xdr:rowOff>
    </xdr:from>
    <xdr:to>
      <xdr:col>41</xdr:col>
      <xdr:colOff>101600</xdr:colOff>
      <xdr:row>38</xdr:row>
      <xdr:rowOff>60071</xdr:rowOff>
    </xdr:to>
    <xdr:sp macro="" textlink="">
      <xdr:nvSpPr>
        <xdr:cNvPr id="318" name="楕円 317"/>
        <xdr:cNvSpPr/>
      </xdr:nvSpPr>
      <xdr:spPr>
        <a:xfrm>
          <a:off x="78105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76598</xdr:rowOff>
    </xdr:from>
    <xdr:ext cx="469744" cy="259045"/>
    <xdr:sp macro="" textlink="">
      <xdr:nvSpPr>
        <xdr:cNvPr id="319" name="テキスト ボックス 318"/>
        <xdr:cNvSpPr txBox="1"/>
      </xdr:nvSpPr>
      <xdr:spPr>
        <a:xfrm>
          <a:off x="7626428" y="624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94869</xdr:rowOff>
    </xdr:from>
    <xdr:to>
      <xdr:col>36</xdr:col>
      <xdr:colOff>165100</xdr:colOff>
      <xdr:row>38</xdr:row>
      <xdr:rowOff>25019</xdr:rowOff>
    </xdr:to>
    <xdr:sp macro="" textlink="">
      <xdr:nvSpPr>
        <xdr:cNvPr id="320" name="楕円 319"/>
        <xdr:cNvSpPr/>
      </xdr:nvSpPr>
      <xdr:spPr>
        <a:xfrm>
          <a:off x="6921500" y="64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41546</xdr:rowOff>
    </xdr:from>
    <xdr:ext cx="469744" cy="259045"/>
    <xdr:sp macro="" textlink="">
      <xdr:nvSpPr>
        <xdr:cNvPr id="321" name="テキスト ボックス 320"/>
        <xdr:cNvSpPr txBox="1"/>
      </xdr:nvSpPr>
      <xdr:spPr>
        <a:xfrm>
          <a:off x="6737428" y="621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93337</xdr:rowOff>
    </xdr:from>
    <xdr:to>
      <xdr:col>55</xdr:col>
      <xdr:colOff>0</xdr:colOff>
      <xdr:row>58</xdr:row>
      <xdr:rowOff>95960</xdr:rowOff>
    </xdr:to>
    <xdr:cxnSp macro="">
      <xdr:nvCxnSpPr>
        <xdr:cNvPr id="348" name="直線コネクタ 347"/>
        <xdr:cNvCxnSpPr/>
      </xdr:nvCxnSpPr>
      <xdr:spPr>
        <a:xfrm flipV="1">
          <a:off x="9639300" y="10037437"/>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95960</xdr:rowOff>
    </xdr:from>
    <xdr:to>
      <xdr:col>50</xdr:col>
      <xdr:colOff>114300</xdr:colOff>
      <xdr:row>58</xdr:row>
      <xdr:rowOff>96620</xdr:rowOff>
    </xdr:to>
    <xdr:cxnSp macro="">
      <xdr:nvCxnSpPr>
        <xdr:cNvPr id="351" name="直線コネクタ 350"/>
        <xdr:cNvCxnSpPr/>
      </xdr:nvCxnSpPr>
      <xdr:spPr>
        <a:xfrm flipV="1">
          <a:off x="8750300" y="1004006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96620</xdr:rowOff>
    </xdr:from>
    <xdr:to>
      <xdr:col>45</xdr:col>
      <xdr:colOff>177800</xdr:colOff>
      <xdr:row>58</xdr:row>
      <xdr:rowOff>99103</xdr:rowOff>
    </xdr:to>
    <xdr:cxnSp macro="">
      <xdr:nvCxnSpPr>
        <xdr:cNvPr id="354" name="直線コネクタ 353"/>
        <xdr:cNvCxnSpPr/>
      </xdr:nvCxnSpPr>
      <xdr:spPr>
        <a:xfrm flipV="1">
          <a:off x="7861300" y="10040720"/>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99103</xdr:rowOff>
    </xdr:from>
    <xdr:to>
      <xdr:col>41</xdr:col>
      <xdr:colOff>50800</xdr:colOff>
      <xdr:row>58</xdr:row>
      <xdr:rowOff>108317</xdr:rowOff>
    </xdr:to>
    <xdr:cxnSp macro="">
      <xdr:nvCxnSpPr>
        <xdr:cNvPr id="357" name="直線コネクタ 356"/>
        <xdr:cNvCxnSpPr/>
      </xdr:nvCxnSpPr>
      <xdr:spPr>
        <a:xfrm flipV="1">
          <a:off x="6972300" y="10043203"/>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42537</xdr:rowOff>
    </xdr:from>
    <xdr:to>
      <xdr:col>55</xdr:col>
      <xdr:colOff>50800</xdr:colOff>
      <xdr:row>58</xdr:row>
      <xdr:rowOff>144137</xdr:rowOff>
    </xdr:to>
    <xdr:sp macro="" textlink="">
      <xdr:nvSpPr>
        <xdr:cNvPr id="367" name="楕円 366"/>
        <xdr:cNvSpPr/>
      </xdr:nvSpPr>
      <xdr:spPr>
        <a:xfrm>
          <a:off x="10426700" y="99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45160</xdr:rowOff>
    </xdr:from>
    <xdr:to>
      <xdr:col>50</xdr:col>
      <xdr:colOff>165100</xdr:colOff>
      <xdr:row>58</xdr:row>
      <xdr:rowOff>146760</xdr:rowOff>
    </xdr:to>
    <xdr:sp macro="" textlink="">
      <xdr:nvSpPr>
        <xdr:cNvPr id="369" name="楕円 368"/>
        <xdr:cNvSpPr/>
      </xdr:nvSpPr>
      <xdr:spPr>
        <a:xfrm>
          <a:off x="9588500" y="99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137887</xdr:rowOff>
    </xdr:from>
    <xdr:ext cx="534377" cy="259045"/>
    <xdr:sp macro="" textlink="">
      <xdr:nvSpPr>
        <xdr:cNvPr id="370" name="テキスト ボックス 369"/>
        <xdr:cNvSpPr txBox="1"/>
      </xdr:nvSpPr>
      <xdr:spPr>
        <a:xfrm>
          <a:off x="9372111" y="100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45820</xdr:rowOff>
    </xdr:from>
    <xdr:to>
      <xdr:col>46</xdr:col>
      <xdr:colOff>38100</xdr:colOff>
      <xdr:row>58</xdr:row>
      <xdr:rowOff>147420</xdr:rowOff>
    </xdr:to>
    <xdr:sp macro="" textlink="">
      <xdr:nvSpPr>
        <xdr:cNvPr id="371" name="楕円 370"/>
        <xdr:cNvSpPr/>
      </xdr:nvSpPr>
      <xdr:spPr>
        <a:xfrm>
          <a:off x="8699500" y="9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138547</xdr:rowOff>
    </xdr:from>
    <xdr:ext cx="534377" cy="259045"/>
    <xdr:sp macro="" textlink="">
      <xdr:nvSpPr>
        <xdr:cNvPr id="372" name="テキスト ボックス 371"/>
        <xdr:cNvSpPr txBox="1"/>
      </xdr:nvSpPr>
      <xdr:spPr>
        <a:xfrm>
          <a:off x="8483111" y="10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48303</xdr:rowOff>
    </xdr:from>
    <xdr:to>
      <xdr:col>41</xdr:col>
      <xdr:colOff>101600</xdr:colOff>
      <xdr:row>58</xdr:row>
      <xdr:rowOff>149903</xdr:rowOff>
    </xdr:to>
    <xdr:sp macro="" textlink="">
      <xdr:nvSpPr>
        <xdr:cNvPr id="373" name="楕円 372"/>
        <xdr:cNvSpPr/>
      </xdr:nvSpPr>
      <xdr:spPr>
        <a:xfrm>
          <a:off x="7810500" y="99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141030</xdr:rowOff>
    </xdr:from>
    <xdr:ext cx="534377" cy="259045"/>
    <xdr:sp macro="" textlink="">
      <xdr:nvSpPr>
        <xdr:cNvPr id="374" name="テキスト ボックス 373"/>
        <xdr:cNvSpPr txBox="1"/>
      </xdr:nvSpPr>
      <xdr:spPr>
        <a:xfrm>
          <a:off x="7594111" y="100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57517</xdr:rowOff>
    </xdr:from>
    <xdr:to>
      <xdr:col>36</xdr:col>
      <xdr:colOff>165100</xdr:colOff>
      <xdr:row>58</xdr:row>
      <xdr:rowOff>159117</xdr:rowOff>
    </xdr:to>
    <xdr:sp macro="" textlink="">
      <xdr:nvSpPr>
        <xdr:cNvPr id="375" name="楕円 374"/>
        <xdr:cNvSpPr/>
      </xdr:nvSpPr>
      <xdr:spPr>
        <a:xfrm>
          <a:off x="6921500" y="100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150244</xdr:rowOff>
    </xdr:from>
    <xdr:ext cx="534377" cy="259045"/>
    <xdr:sp macro="" textlink="">
      <xdr:nvSpPr>
        <xdr:cNvPr id="376" name="テキスト ボックス 375"/>
        <xdr:cNvSpPr txBox="1"/>
      </xdr:nvSpPr>
      <xdr:spPr>
        <a:xfrm>
          <a:off x="6705111" y="100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25053</xdr:rowOff>
    </xdr:from>
    <xdr:to>
      <xdr:col>55</xdr:col>
      <xdr:colOff>0</xdr:colOff>
      <xdr:row>78</xdr:row>
      <xdr:rowOff>40579</xdr:rowOff>
    </xdr:to>
    <xdr:cxnSp macro="">
      <xdr:nvCxnSpPr>
        <xdr:cNvPr id="403" name="直線コネクタ 402"/>
        <xdr:cNvCxnSpPr/>
      </xdr:nvCxnSpPr>
      <xdr:spPr>
        <a:xfrm flipV="1">
          <a:off x="9639300" y="13398153"/>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34804</xdr:rowOff>
    </xdr:from>
    <xdr:to>
      <xdr:col>50</xdr:col>
      <xdr:colOff>114300</xdr:colOff>
      <xdr:row>78</xdr:row>
      <xdr:rowOff>40579</xdr:rowOff>
    </xdr:to>
    <xdr:cxnSp macro="">
      <xdr:nvCxnSpPr>
        <xdr:cNvPr id="406" name="直線コネクタ 405"/>
        <xdr:cNvCxnSpPr/>
      </xdr:nvCxnSpPr>
      <xdr:spPr>
        <a:xfrm>
          <a:off x="8750300" y="13407904"/>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34804</xdr:rowOff>
    </xdr:from>
    <xdr:to>
      <xdr:col>45</xdr:col>
      <xdr:colOff>177800</xdr:colOff>
      <xdr:row>78</xdr:row>
      <xdr:rowOff>54809</xdr:rowOff>
    </xdr:to>
    <xdr:cxnSp macro="">
      <xdr:nvCxnSpPr>
        <xdr:cNvPr id="409" name="直線コネクタ 408"/>
        <xdr:cNvCxnSpPr/>
      </xdr:nvCxnSpPr>
      <xdr:spPr>
        <a:xfrm flipV="1">
          <a:off x="7861300" y="13407904"/>
          <a:ext cx="889000" cy="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54347</xdr:rowOff>
    </xdr:from>
    <xdr:to>
      <xdr:col>41</xdr:col>
      <xdr:colOff>50800</xdr:colOff>
      <xdr:row>78</xdr:row>
      <xdr:rowOff>54809</xdr:rowOff>
    </xdr:to>
    <xdr:cxnSp macro="">
      <xdr:nvCxnSpPr>
        <xdr:cNvPr id="412" name="直線コネクタ 411"/>
        <xdr:cNvCxnSpPr/>
      </xdr:nvCxnSpPr>
      <xdr:spPr>
        <a:xfrm>
          <a:off x="6972300" y="13427447"/>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145703</xdr:rowOff>
    </xdr:from>
    <xdr:to>
      <xdr:col>55</xdr:col>
      <xdr:colOff>50800</xdr:colOff>
      <xdr:row>78</xdr:row>
      <xdr:rowOff>75853</xdr:rowOff>
    </xdr:to>
    <xdr:sp macro="" textlink="">
      <xdr:nvSpPr>
        <xdr:cNvPr id="422" name="楕円 421"/>
        <xdr:cNvSpPr/>
      </xdr:nvSpPr>
      <xdr:spPr>
        <a:xfrm>
          <a:off x="10426700" y="13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73436</xdr:rowOff>
    </xdr:from>
    <xdr:ext cx="534377" cy="259045"/>
    <xdr:sp macro="" textlink="">
      <xdr:nvSpPr>
        <xdr:cNvPr id="423" name="商工費該当値テキスト"/>
        <xdr:cNvSpPr txBox="1"/>
      </xdr:nvSpPr>
      <xdr:spPr>
        <a:xfrm>
          <a:off x="10528300" y="132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161229</xdr:rowOff>
    </xdr:from>
    <xdr:to>
      <xdr:col>50</xdr:col>
      <xdr:colOff>165100</xdr:colOff>
      <xdr:row>78</xdr:row>
      <xdr:rowOff>91379</xdr:rowOff>
    </xdr:to>
    <xdr:sp macro="" textlink="">
      <xdr:nvSpPr>
        <xdr:cNvPr id="424" name="楕円 423"/>
        <xdr:cNvSpPr/>
      </xdr:nvSpPr>
      <xdr:spPr>
        <a:xfrm>
          <a:off x="9588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82506</xdr:rowOff>
    </xdr:from>
    <xdr:ext cx="534377" cy="259045"/>
    <xdr:sp macro="" textlink="">
      <xdr:nvSpPr>
        <xdr:cNvPr id="425" name="テキスト ボックス 424"/>
        <xdr:cNvSpPr txBox="1"/>
      </xdr:nvSpPr>
      <xdr:spPr>
        <a:xfrm>
          <a:off x="9372111" y="134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155454</xdr:rowOff>
    </xdr:from>
    <xdr:to>
      <xdr:col>46</xdr:col>
      <xdr:colOff>38100</xdr:colOff>
      <xdr:row>78</xdr:row>
      <xdr:rowOff>85604</xdr:rowOff>
    </xdr:to>
    <xdr:sp macro="" textlink="">
      <xdr:nvSpPr>
        <xdr:cNvPr id="426" name="楕円 425"/>
        <xdr:cNvSpPr/>
      </xdr:nvSpPr>
      <xdr:spPr>
        <a:xfrm>
          <a:off x="8699500" y="133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76731</xdr:rowOff>
    </xdr:from>
    <xdr:ext cx="534377" cy="259045"/>
    <xdr:sp macro="" textlink="">
      <xdr:nvSpPr>
        <xdr:cNvPr id="427" name="テキスト ボックス 426"/>
        <xdr:cNvSpPr txBox="1"/>
      </xdr:nvSpPr>
      <xdr:spPr>
        <a:xfrm>
          <a:off x="8483111" y="134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4009</xdr:rowOff>
    </xdr:from>
    <xdr:to>
      <xdr:col>41</xdr:col>
      <xdr:colOff>101600</xdr:colOff>
      <xdr:row>78</xdr:row>
      <xdr:rowOff>105609</xdr:rowOff>
    </xdr:to>
    <xdr:sp macro="" textlink="">
      <xdr:nvSpPr>
        <xdr:cNvPr id="428" name="楕円 427"/>
        <xdr:cNvSpPr/>
      </xdr:nvSpPr>
      <xdr:spPr>
        <a:xfrm>
          <a:off x="7810500" y="133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96736</xdr:rowOff>
    </xdr:from>
    <xdr:ext cx="534377" cy="259045"/>
    <xdr:sp macro="" textlink="">
      <xdr:nvSpPr>
        <xdr:cNvPr id="429" name="テキスト ボックス 428"/>
        <xdr:cNvSpPr txBox="1"/>
      </xdr:nvSpPr>
      <xdr:spPr>
        <a:xfrm>
          <a:off x="7594111" y="134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3547</xdr:rowOff>
    </xdr:from>
    <xdr:to>
      <xdr:col>36</xdr:col>
      <xdr:colOff>165100</xdr:colOff>
      <xdr:row>78</xdr:row>
      <xdr:rowOff>105147</xdr:rowOff>
    </xdr:to>
    <xdr:sp macro="" textlink="">
      <xdr:nvSpPr>
        <xdr:cNvPr id="430" name="楕円 429"/>
        <xdr:cNvSpPr/>
      </xdr:nvSpPr>
      <xdr:spPr>
        <a:xfrm>
          <a:off x="6921500" y="133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96274</xdr:rowOff>
    </xdr:from>
    <xdr:ext cx="534377" cy="259045"/>
    <xdr:sp macro="" textlink="">
      <xdr:nvSpPr>
        <xdr:cNvPr id="431" name="テキスト ボックス 430"/>
        <xdr:cNvSpPr txBox="1"/>
      </xdr:nvSpPr>
      <xdr:spPr>
        <a:xfrm>
          <a:off x="6705111" y="1346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75909</xdr:rowOff>
    </xdr:from>
    <xdr:to>
      <xdr:col>55</xdr:col>
      <xdr:colOff>0</xdr:colOff>
      <xdr:row>97</xdr:row>
      <xdr:rowOff>119535</xdr:rowOff>
    </xdr:to>
    <xdr:cxnSp macro="">
      <xdr:nvCxnSpPr>
        <xdr:cNvPr id="464" name="直線コネクタ 463"/>
        <xdr:cNvCxnSpPr/>
      </xdr:nvCxnSpPr>
      <xdr:spPr>
        <a:xfrm>
          <a:off x="9639300" y="16706559"/>
          <a:ext cx="8382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19965</xdr:rowOff>
    </xdr:from>
    <xdr:to>
      <xdr:col>50</xdr:col>
      <xdr:colOff>114300</xdr:colOff>
      <xdr:row>97</xdr:row>
      <xdr:rowOff>75909</xdr:rowOff>
    </xdr:to>
    <xdr:cxnSp macro="">
      <xdr:nvCxnSpPr>
        <xdr:cNvPr id="467" name="直線コネクタ 466"/>
        <xdr:cNvCxnSpPr/>
      </xdr:nvCxnSpPr>
      <xdr:spPr>
        <a:xfrm>
          <a:off x="8750300" y="16479165"/>
          <a:ext cx="889000" cy="2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19965</xdr:rowOff>
    </xdr:from>
    <xdr:to>
      <xdr:col>45</xdr:col>
      <xdr:colOff>177800</xdr:colOff>
      <xdr:row>97</xdr:row>
      <xdr:rowOff>105347</xdr:rowOff>
    </xdr:to>
    <xdr:cxnSp macro="">
      <xdr:nvCxnSpPr>
        <xdr:cNvPr id="470" name="直線コネクタ 469"/>
        <xdr:cNvCxnSpPr/>
      </xdr:nvCxnSpPr>
      <xdr:spPr>
        <a:xfrm flipV="1">
          <a:off x="7861300" y="16479165"/>
          <a:ext cx="889000" cy="2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141146</xdr:rowOff>
    </xdr:from>
    <xdr:to>
      <xdr:col>41</xdr:col>
      <xdr:colOff>50800</xdr:colOff>
      <xdr:row>97</xdr:row>
      <xdr:rowOff>105347</xdr:rowOff>
    </xdr:to>
    <xdr:cxnSp macro="">
      <xdr:nvCxnSpPr>
        <xdr:cNvPr id="473" name="直線コネクタ 472"/>
        <xdr:cNvCxnSpPr/>
      </xdr:nvCxnSpPr>
      <xdr:spPr>
        <a:xfrm>
          <a:off x="6972300" y="16600346"/>
          <a:ext cx="8890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68735</xdr:rowOff>
    </xdr:from>
    <xdr:to>
      <xdr:col>55</xdr:col>
      <xdr:colOff>50800</xdr:colOff>
      <xdr:row>97</xdr:row>
      <xdr:rowOff>170335</xdr:rowOff>
    </xdr:to>
    <xdr:sp macro="" textlink="">
      <xdr:nvSpPr>
        <xdr:cNvPr id="483" name="楕円 482"/>
        <xdr:cNvSpPr/>
      </xdr:nvSpPr>
      <xdr:spPr>
        <a:xfrm>
          <a:off x="10426700" y="16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47162</xdr:rowOff>
    </xdr:from>
    <xdr:ext cx="599010" cy="259045"/>
    <xdr:sp macro="" textlink="">
      <xdr:nvSpPr>
        <xdr:cNvPr id="484" name="土木費該当値テキスト"/>
        <xdr:cNvSpPr txBox="1"/>
      </xdr:nvSpPr>
      <xdr:spPr>
        <a:xfrm>
          <a:off x="10528300" y="166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25109</xdr:rowOff>
    </xdr:from>
    <xdr:to>
      <xdr:col>50</xdr:col>
      <xdr:colOff>165100</xdr:colOff>
      <xdr:row>97</xdr:row>
      <xdr:rowOff>126709</xdr:rowOff>
    </xdr:to>
    <xdr:sp macro="" textlink="">
      <xdr:nvSpPr>
        <xdr:cNvPr id="485" name="楕円 484"/>
        <xdr:cNvSpPr/>
      </xdr:nvSpPr>
      <xdr:spPr>
        <a:xfrm>
          <a:off x="9588500" y="166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117836</xdr:rowOff>
    </xdr:from>
    <xdr:ext cx="599010" cy="259045"/>
    <xdr:sp macro="" textlink="">
      <xdr:nvSpPr>
        <xdr:cNvPr id="486" name="テキスト ボックス 485"/>
        <xdr:cNvSpPr txBox="1"/>
      </xdr:nvSpPr>
      <xdr:spPr>
        <a:xfrm>
          <a:off x="9339795" y="1674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140615</xdr:rowOff>
    </xdr:from>
    <xdr:to>
      <xdr:col>46</xdr:col>
      <xdr:colOff>38100</xdr:colOff>
      <xdr:row>96</xdr:row>
      <xdr:rowOff>70765</xdr:rowOff>
    </xdr:to>
    <xdr:sp macro="" textlink="">
      <xdr:nvSpPr>
        <xdr:cNvPr id="487" name="楕円 486"/>
        <xdr:cNvSpPr/>
      </xdr:nvSpPr>
      <xdr:spPr>
        <a:xfrm>
          <a:off x="8699500" y="164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87292</xdr:rowOff>
    </xdr:from>
    <xdr:ext cx="599010" cy="259045"/>
    <xdr:sp macro="" textlink="">
      <xdr:nvSpPr>
        <xdr:cNvPr id="488" name="テキスト ボックス 487"/>
        <xdr:cNvSpPr txBox="1"/>
      </xdr:nvSpPr>
      <xdr:spPr>
        <a:xfrm>
          <a:off x="8450795" y="162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54547</xdr:rowOff>
    </xdr:from>
    <xdr:to>
      <xdr:col>41</xdr:col>
      <xdr:colOff>101600</xdr:colOff>
      <xdr:row>97</xdr:row>
      <xdr:rowOff>156147</xdr:rowOff>
    </xdr:to>
    <xdr:sp macro="" textlink="">
      <xdr:nvSpPr>
        <xdr:cNvPr id="489" name="楕円 488"/>
        <xdr:cNvSpPr/>
      </xdr:nvSpPr>
      <xdr:spPr>
        <a:xfrm>
          <a:off x="7810500" y="166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147274</xdr:rowOff>
    </xdr:from>
    <xdr:ext cx="599010" cy="259045"/>
    <xdr:sp macro="" textlink="">
      <xdr:nvSpPr>
        <xdr:cNvPr id="490" name="テキスト ボックス 489"/>
        <xdr:cNvSpPr txBox="1"/>
      </xdr:nvSpPr>
      <xdr:spPr>
        <a:xfrm>
          <a:off x="7561795" y="167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90346</xdr:rowOff>
    </xdr:from>
    <xdr:to>
      <xdr:col>36</xdr:col>
      <xdr:colOff>165100</xdr:colOff>
      <xdr:row>97</xdr:row>
      <xdr:rowOff>20496</xdr:rowOff>
    </xdr:to>
    <xdr:sp macro="" textlink="">
      <xdr:nvSpPr>
        <xdr:cNvPr id="491" name="楕円 490"/>
        <xdr:cNvSpPr/>
      </xdr:nvSpPr>
      <xdr:spPr>
        <a:xfrm>
          <a:off x="6921500" y="165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37023</xdr:rowOff>
    </xdr:from>
    <xdr:ext cx="599010" cy="259045"/>
    <xdr:sp macro="" textlink="">
      <xdr:nvSpPr>
        <xdr:cNvPr id="492" name="テキスト ボックス 491"/>
        <xdr:cNvSpPr txBox="1"/>
      </xdr:nvSpPr>
      <xdr:spPr>
        <a:xfrm>
          <a:off x="6672795" y="163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28564</xdr:rowOff>
    </xdr:from>
    <xdr:to>
      <xdr:col>85</xdr:col>
      <xdr:colOff>127000</xdr:colOff>
      <xdr:row>38</xdr:row>
      <xdr:rowOff>29101</xdr:rowOff>
    </xdr:to>
    <xdr:cxnSp macro="">
      <xdr:nvCxnSpPr>
        <xdr:cNvPr id="519" name="直線コネクタ 518"/>
        <xdr:cNvCxnSpPr/>
      </xdr:nvCxnSpPr>
      <xdr:spPr>
        <a:xfrm flipV="1">
          <a:off x="15481300" y="6543664"/>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146915</xdr:rowOff>
    </xdr:from>
    <xdr:to>
      <xdr:col>81</xdr:col>
      <xdr:colOff>50800</xdr:colOff>
      <xdr:row>38</xdr:row>
      <xdr:rowOff>29101</xdr:rowOff>
    </xdr:to>
    <xdr:cxnSp macro="">
      <xdr:nvCxnSpPr>
        <xdr:cNvPr id="522" name="直線コネクタ 521"/>
        <xdr:cNvCxnSpPr/>
      </xdr:nvCxnSpPr>
      <xdr:spPr>
        <a:xfrm>
          <a:off x="14592300" y="6319115"/>
          <a:ext cx="889000" cy="2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146915</xdr:rowOff>
    </xdr:from>
    <xdr:to>
      <xdr:col>76</xdr:col>
      <xdr:colOff>114300</xdr:colOff>
      <xdr:row>37</xdr:row>
      <xdr:rowOff>168437</xdr:rowOff>
    </xdr:to>
    <xdr:cxnSp macro="">
      <xdr:nvCxnSpPr>
        <xdr:cNvPr id="525" name="直線コネクタ 524"/>
        <xdr:cNvCxnSpPr/>
      </xdr:nvCxnSpPr>
      <xdr:spPr>
        <a:xfrm flipV="1">
          <a:off x="13703300" y="6319115"/>
          <a:ext cx="889000" cy="1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168437</xdr:rowOff>
    </xdr:from>
    <xdr:to>
      <xdr:col>71</xdr:col>
      <xdr:colOff>177800</xdr:colOff>
      <xdr:row>38</xdr:row>
      <xdr:rowOff>43395</xdr:rowOff>
    </xdr:to>
    <xdr:cxnSp macro="">
      <xdr:nvCxnSpPr>
        <xdr:cNvPr id="528" name="直線コネクタ 527"/>
        <xdr:cNvCxnSpPr/>
      </xdr:nvCxnSpPr>
      <xdr:spPr>
        <a:xfrm flipV="1">
          <a:off x="12814300" y="6512087"/>
          <a:ext cx="889000" cy="4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149214</xdr:rowOff>
    </xdr:from>
    <xdr:to>
      <xdr:col>85</xdr:col>
      <xdr:colOff>177800</xdr:colOff>
      <xdr:row>38</xdr:row>
      <xdr:rowOff>79364</xdr:rowOff>
    </xdr:to>
    <xdr:sp macro="" textlink="">
      <xdr:nvSpPr>
        <xdr:cNvPr id="538" name="楕円 537"/>
        <xdr:cNvSpPr/>
      </xdr:nvSpPr>
      <xdr:spPr>
        <a:xfrm>
          <a:off x="16268700" y="64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149751</xdr:rowOff>
    </xdr:from>
    <xdr:to>
      <xdr:col>81</xdr:col>
      <xdr:colOff>101600</xdr:colOff>
      <xdr:row>38</xdr:row>
      <xdr:rowOff>79901</xdr:rowOff>
    </xdr:to>
    <xdr:sp macro="" textlink="">
      <xdr:nvSpPr>
        <xdr:cNvPr id="540" name="楕円 539"/>
        <xdr:cNvSpPr/>
      </xdr:nvSpPr>
      <xdr:spPr>
        <a:xfrm>
          <a:off x="15430500" y="64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71028</xdr:rowOff>
    </xdr:from>
    <xdr:ext cx="534377" cy="259045"/>
    <xdr:sp macro="" textlink="">
      <xdr:nvSpPr>
        <xdr:cNvPr id="541" name="テキスト ボックス 540"/>
        <xdr:cNvSpPr txBox="1"/>
      </xdr:nvSpPr>
      <xdr:spPr>
        <a:xfrm>
          <a:off x="15214111" y="65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96115</xdr:rowOff>
    </xdr:from>
    <xdr:to>
      <xdr:col>76</xdr:col>
      <xdr:colOff>165100</xdr:colOff>
      <xdr:row>37</xdr:row>
      <xdr:rowOff>26265</xdr:rowOff>
    </xdr:to>
    <xdr:sp macro="" textlink="">
      <xdr:nvSpPr>
        <xdr:cNvPr id="542" name="楕円 541"/>
        <xdr:cNvSpPr/>
      </xdr:nvSpPr>
      <xdr:spPr>
        <a:xfrm>
          <a:off x="14541500" y="62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42792</xdr:rowOff>
    </xdr:from>
    <xdr:ext cx="599010" cy="259045"/>
    <xdr:sp macro="" textlink="">
      <xdr:nvSpPr>
        <xdr:cNvPr id="543" name="テキスト ボックス 542"/>
        <xdr:cNvSpPr txBox="1"/>
      </xdr:nvSpPr>
      <xdr:spPr>
        <a:xfrm>
          <a:off x="14292795" y="60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117637</xdr:rowOff>
    </xdr:from>
    <xdr:to>
      <xdr:col>72</xdr:col>
      <xdr:colOff>38100</xdr:colOff>
      <xdr:row>38</xdr:row>
      <xdr:rowOff>47788</xdr:rowOff>
    </xdr:to>
    <xdr:sp macro="" textlink="">
      <xdr:nvSpPr>
        <xdr:cNvPr id="544" name="楕円 543"/>
        <xdr:cNvSpPr/>
      </xdr:nvSpPr>
      <xdr:spPr>
        <a:xfrm>
          <a:off x="13652500" y="6461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64314</xdr:rowOff>
    </xdr:from>
    <xdr:ext cx="534377" cy="259045"/>
    <xdr:sp macro="" textlink="">
      <xdr:nvSpPr>
        <xdr:cNvPr id="545" name="テキスト ボックス 544"/>
        <xdr:cNvSpPr txBox="1"/>
      </xdr:nvSpPr>
      <xdr:spPr>
        <a:xfrm>
          <a:off x="13436111" y="62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164045</xdr:rowOff>
    </xdr:from>
    <xdr:to>
      <xdr:col>67</xdr:col>
      <xdr:colOff>101600</xdr:colOff>
      <xdr:row>38</xdr:row>
      <xdr:rowOff>94195</xdr:rowOff>
    </xdr:to>
    <xdr:sp macro="" textlink="">
      <xdr:nvSpPr>
        <xdr:cNvPr id="546" name="楕円 545"/>
        <xdr:cNvSpPr/>
      </xdr:nvSpPr>
      <xdr:spPr>
        <a:xfrm>
          <a:off x="12763500" y="6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85322</xdr:rowOff>
    </xdr:from>
    <xdr:ext cx="534377" cy="259045"/>
    <xdr:sp macro="" textlink="">
      <xdr:nvSpPr>
        <xdr:cNvPr id="547" name="テキスト ボックス 546"/>
        <xdr:cNvSpPr txBox="1"/>
      </xdr:nvSpPr>
      <xdr:spPr>
        <a:xfrm>
          <a:off x="12547111" y="66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42109</xdr:rowOff>
    </xdr:from>
    <xdr:to>
      <xdr:col>85</xdr:col>
      <xdr:colOff>127000</xdr:colOff>
      <xdr:row>58</xdr:row>
      <xdr:rowOff>48112</xdr:rowOff>
    </xdr:to>
    <xdr:cxnSp macro="">
      <xdr:nvCxnSpPr>
        <xdr:cNvPr id="576" name="直線コネクタ 575"/>
        <xdr:cNvCxnSpPr/>
      </xdr:nvCxnSpPr>
      <xdr:spPr>
        <a:xfrm flipV="1">
          <a:off x="15481300" y="9986209"/>
          <a:ext cx="8382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39767</xdr:rowOff>
    </xdr:from>
    <xdr:to>
      <xdr:col>81</xdr:col>
      <xdr:colOff>50800</xdr:colOff>
      <xdr:row>58</xdr:row>
      <xdr:rowOff>48112</xdr:rowOff>
    </xdr:to>
    <xdr:cxnSp macro="">
      <xdr:nvCxnSpPr>
        <xdr:cNvPr id="579" name="直線コネクタ 578"/>
        <xdr:cNvCxnSpPr/>
      </xdr:nvCxnSpPr>
      <xdr:spPr>
        <a:xfrm>
          <a:off x="14592300" y="9983867"/>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39767</xdr:rowOff>
    </xdr:from>
    <xdr:to>
      <xdr:col>76</xdr:col>
      <xdr:colOff>114300</xdr:colOff>
      <xdr:row>58</xdr:row>
      <xdr:rowOff>52011</xdr:rowOff>
    </xdr:to>
    <xdr:cxnSp macro="">
      <xdr:nvCxnSpPr>
        <xdr:cNvPr id="582" name="直線コネクタ 581"/>
        <xdr:cNvCxnSpPr/>
      </xdr:nvCxnSpPr>
      <xdr:spPr>
        <a:xfrm flipV="1">
          <a:off x="13703300" y="998386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41046</xdr:rowOff>
    </xdr:from>
    <xdr:to>
      <xdr:col>71</xdr:col>
      <xdr:colOff>177800</xdr:colOff>
      <xdr:row>58</xdr:row>
      <xdr:rowOff>52011</xdr:rowOff>
    </xdr:to>
    <xdr:cxnSp macro="">
      <xdr:nvCxnSpPr>
        <xdr:cNvPr id="585" name="直線コネクタ 584"/>
        <xdr:cNvCxnSpPr/>
      </xdr:nvCxnSpPr>
      <xdr:spPr>
        <a:xfrm>
          <a:off x="12814300" y="9985146"/>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162759</xdr:rowOff>
    </xdr:from>
    <xdr:to>
      <xdr:col>85</xdr:col>
      <xdr:colOff>177800</xdr:colOff>
      <xdr:row>58</xdr:row>
      <xdr:rowOff>92909</xdr:rowOff>
    </xdr:to>
    <xdr:sp macro="" textlink="">
      <xdr:nvSpPr>
        <xdr:cNvPr id="595" name="楕円 594"/>
        <xdr:cNvSpPr/>
      </xdr:nvSpPr>
      <xdr:spPr>
        <a:xfrm>
          <a:off x="16268700" y="9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77686</xdr:rowOff>
    </xdr:from>
    <xdr:ext cx="534377" cy="259045"/>
    <xdr:sp macro="" textlink="">
      <xdr:nvSpPr>
        <xdr:cNvPr id="596" name="教育費該当値テキスト"/>
        <xdr:cNvSpPr txBox="1"/>
      </xdr:nvSpPr>
      <xdr:spPr>
        <a:xfrm>
          <a:off x="16370300" y="98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168762</xdr:rowOff>
    </xdr:from>
    <xdr:to>
      <xdr:col>81</xdr:col>
      <xdr:colOff>101600</xdr:colOff>
      <xdr:row>58</xdr:row>
      <xdr:rowOff>98912</xdr:rowOff>
    </xdr:to>
    <xdr:sp macro="" textlink="">
      <xdr:nvSpPr>
        <xdr:cNvPr id="597" name="楕円 596"/>
        <xdr:cNvSpPr/>
      </xdr:nvSpPr>
      <xdr:spPr>
        <a:xfrm>
          <a:off x="15430500" y="9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90039</xdr:rowOff>
    </xdr:from>
    <xdr:ext cx="534377" cy="259045"/>
    <xdr:sp macro="" textlink="">
      <xdr:nvSpPr>
        <xdr:cNvPr id="598" name="テキスト ボックス 597"/>
        <xdr:cNvSpPr txBox="1"/>
      </xdr:nvSpPr>
      <xdr:spPr>
        <a:xfrm>
          <a:off x="15214111" y="100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160417</xdr:rowOff>
    </xdr:from>
    <xdr:to>
      <xdr:col>76</xdr:col>
      <xdr:colOff>165100</xdr:colOff>
      <xdr:row>58</xdr:row>
      <xdr:rowOff>90567</xdr:rowOff>
    </xdr:to>
    <xdr:sp macro="" textlink="">
      <xdr:nvSpPr>
        <xdr:cNvPr id="599" name="楕円 598"/>
        <xdr:cNvSpPr/>
      </xdr:nvSpPr>
      <xdr:spPr>
        <a:xfrm>
          <a:off x="14541500" y="9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81694</xdr:rowOff>
    </xdr:from>
    <xdr:ext cx="534377" cy="259045"/>
    <xdr:sp macro="" textlink="">
      <xdr:nvSpPr>
        <xdr:cNvPr id="600" name="テキスト ボックス 599"/>
        <xdr:cNvSpPr txBox="1"/>
      </xdr:nvSpPr>
      <xdr:spPr>
        <a:xfrm>
          <a:off x="14325111" y="1002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1211</xdr:rowOff>
    </xdr:from>
    <xdr:to>
      <xdr:col>72</xdr:col>
      <xdr:colOff>38100</xdr:colOff>
      <xdr:row>58</xdr:row>
      <xdr:rowOff>102811</xdr:rowOff>
    </xdr:to>
    <xdr:sp macro="" textlink="">
      <xdr:nvSpPr>
        <xdr:cNvPr id="601" name="楕円 600"/>
        <xdr:cNvSpPr/>
      </xdr:nvSpPr>
      <xdr:spPr>
        <a:xfrm>
          <a:off x="13652500" y="99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93938</xdr:rowOff>
    </xdr:from>
    <xdr:ext cx="534377" cy="259045"/>
    <xdr:sp macro="" textlink="">
      <xdr:nvSpPr>
        <xdr:cNvPr id="602" name="テキスト ボックス 601"/>
        <xdr:cNvSpPr txBox="1"/>
      </xdr:nvSpPr>
      <xdr:spPr>
        <a:xfrm>
          <a:off x="13436111" y="100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161696</xdr:rowOff>
    </xdr:from>
    <xdr:to>
      <xdr:col>67</xdr:col>
      <xdr:colOff>101600</xdr:colOff>
      <xdr:row>58</xdr:row>
      <xdr:rowOff>91846</xdr:rowOff>
    </xdr:to>
    <xdr:sp macro="" textlink="">
      <xdr:nvSpPr>
        <xdr:cNvPr id="603" name="楕円 602"/>
        <xdr:cNvSpPr/>
      </xdr:nvSpPr>
      <xdr:spPr>
        <a:xfrm>
          <a:off x="12763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82973</xdr:rowOff>
    </xdr:from>
    <xdr:ext cx="534377" cy="259045"/>
    <xdr:sp macro="" textlink="">
      <xdr:nvSpPr>
        <xdr:cNvPr id="604" name="テキスト ボックス 603"/>
        <xdr:cNvSpPr txBox="1"/>
      </xdr:nvSpPr>
      <xdr:spPr>
        <a:xfrm>
          <a:off x="12547111" y="10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43951</xdr:rowOff>
    </xdr:from>
    <xdr:to>
      <xdr:col>85</xdr:col>
      <xdr:colOff>127000</xdr:colOff>
      <xdr:row>79</xdr:row>
      <xdr:rowOff>44222</xdr:rowOff>
    </xdr:to>
    <xdr:cxnSp macro="">
      <xdr:nvCxnSpPr>
        <xdr:cNvPr id="633" name="直線コネクタ 632"/>
        <xdr:cNvCxnSpPr/>
      </xdr:nvCxnSpPr>
      <xdr:spPr>
        <a:xfrm>
          <a:off x="15481300" y="13588501"/>
          <a:ext cx="8382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43951</xdr:rowOff>
    </xdr:from>
    <xdr:to>
      <xdr:col>81</xdr:col>
      <xdr:colOff>50800</xdr:colOff>
      <xdr:row>79</xdr:row>
      <xdr:rowOff>44450</xdr:rowOff>
    </xdr:to>
    <xdr:cxnSp macro="">
      <xdr:nvCxnSpPr>
        <xdr:cNvPr id="636" name="直線コネクタ 635"/>
        <xdr:cNvCxnSpPr/>
      </xdr:nvCxnSpPr>
      <xdr:spPr>
        <a:xfrm flipV="1">
          <a:off x="14592300" y="1358850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33953</xdr:rowOff>
    </xdr:from>
    <xdr:to>
      <xdr:col>76</xdr:col>
      <xdr:colOff>114300</xdr:colOff>
      <xdr:row>79</xdr:row>
      <xdr:rowOff>44450</xdr:rowOff>
    </xdr:to>
    <xdr:cxnSp macro="">
      <xdr:nvCxnSpPr>
        <xdr:cNvPr id="639" name="直線コネクタ 638"/>
        <xdr:cNvCxnSpPr/>
      </xdr:nvCxnSpPr>
      <xdr:spPr>
        <a:xfrm>
          <a:off x="13703300" y="13578503"/>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33953</xdr:rowOff>
    </xdr:from>
    <xdr:to>
      <xdr:col>71</xdr:col>
      <xdr:colOff>177800</xdr:colOff>
      <xdr:row>79</xdr:row>
      <xdr:rowOff>37316</xdr:rowOff>
    </xdr:to>
    <xdr:cxnSp macro="">
      <xdr:nvCxnSpPr>
        <xdr:cNvPr id="642" name="直線コネクタ 641"/>
        <xdr:cNvCxnSpPr/>
      </xdr:nvCxnSpPr>
      <xdr:spPr>
        <a:xfrm flipV="1">
          <a:off x="12814300" y="13578503"/>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164872</xdr:rowOff>
    </xdr:from>
    <xdr:to>
      <xdr:col>85</xdr:col>
      <xdr:colOff>177800</xdr:colOff>
      <xdr:row>79</xdr:row>
      <xdr:rowOff>95022</xdr:rowOff>
    </xdr:to>
    <xdr:sp macro="" textlink="">
      <xdr:nvSpPr>
        <xdr:cNvPr id="652" name="楕円 651"/>
        <xdr:cNvSpPr/>
      </xdr:nvSpPr>
      <xdr:spPr>
        <a:xfrm>
          <a:off x="162687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378565" cy="259045"/>
    <xdr:sp macro="" textlink="">
      <xdr:nvSpPr>
        <xdr:cNvPr id="653" name="災害復旧費該当値テキスト"/>
        <xdr:cNvSpPr txBox="1"/>
      </xdr:nvSpPr>
      <xdr:spPr>
        <a:xfrm>
          <a:off x="16370300" y="1346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164601</xdr:rowOff>
    </xdr:from>
    <xdr:to>
      <xdr:col>81</xdr:col>
      <xdr:colOff>101600</xdr:colOff>
      <xdr:row>79</xdr:row>
      <xdr:rowOff>94751</xdr:rowOff>
    </xdr:to>
    <xdr:sp macro="" textlink="">
      <xdr:nvSpPr>
        <xdr:cNvPr id="654" name="楕円 653"/>
        <xdr:cNvSpPr/>
      </xdr:nvSpPr>
      <xdr:spPr>
        <a:xfrm>
          <a:off x="15430500" y="135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85878</xdr:rowOff>
    </xdr:from>
    <xdr:ext cx="378565" cy="259045"/>
    <xdr:sp macro="" textlink="">
      <xdr:nvSpPr>
        <xdr:cNvPr id="655" name="テキスト ボックス 654"/>
        <xdr:cNvSpPr txBox="1"/>
      </xdr:nvSpPr>
      <xdr:spPr>
        <a:xfrm>
          <a:off x="15292017" y="1363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154603</xdr:rowOff>
    </xdr:from>
    <xdr:to>
      <xdr:col>72</xdr:col>
      <xdr:colOff>38100</xdr:colOff>
      <xdr:row>79</xdr:row>
      <xdr:rowOff>84753</xdr:rowOff>
    </xdr:to>
    <xdr:sp macro="" textlink="">
      <xdr:nvSpPr>
        <xdr:cNvPr id="658" name="楕円 657"/>
        <xdr:cNvSpPr/>
      </xdr:nvSpPr>
      <xdr:spPr>
        <a:xfrm>
          <a:off x="13652500" y="13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75880</xdr:rowOff>
    </xdr:from>
    <xdr:ext cx="469744" cy="259045"/>
    <xdr:sp macro="" textlink="">
      <xdr:nvSpPr>
        <xdr:cNvPr id="659" name="テキスト ボックス 658"/>
        <xdr:cNvSpPr txBox="1"/>
      </xdr:nvSpPr>
      <xdr:spPr>
        <a:xfrm>
          <a:off x="13468428" y="1362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157966</xdr:rowOff>
    </xdr:from>
    <xdr:to>
      <xdr:col>67</xdr:col>
      <xdr:colOff>101600</xdr:colOff>
      <xdr:row>79</xdr:row>
      <xdr:rowOff>88116</xdr:rowOff>
    </xdr:to>
    <xdr:sp macro="" textlink="">
      <xdr:nvSpPr>
        <xdr:cNvPr id="660" name="楕円 659"/>
        <xdr:cNvSpPr/>
      </xdr:nvSpPr>
      <xdr:spPr>
        <a:xfrm>
          <a:off x="12763500" y="13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79243</xdr:rowOff>
    </xdr:from>
    <xdr:ext cx="469744" cy="259045"/>
    <xdr:sp macro="" textlink="">
      <xdr:nvSpPr>
        <xdr:cNvPr id="661" name="テキスト ボックス 660"/>
        <xdr:cNvSpPr txBox="1"/>
      </xdr:nvSpPr>
      <xdr:spPr>
        <a:xfrm>
          <a:off x="12579428" y="1362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98572</xdr:rowOff>
    </xdr:from>
    <xdr:to>
      <xdr:col>85</xdr:col>
      <xdr:colOff>127000</xdr:colOff>
      <xdr:row>97</xdr:row>
      <xdr:rowOff>119993</xdr:rowOff>
    </xdr:to>
    <xdr:cxnSp macro="">
      <xdr:nvCxnSpPr>
        <xdr:cNvPr id="690" name="直線コネクタ 689"/>
        <xdr:cNvCxnSpPr/>
      </xdr:nvCxnSpPr>
      <xdr:spPr>
        <a:xfrm>
          <a:off x="15481300" y="16729222"/>
          <a:ext cx="8382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77986</xdr:rowOff>
    </xdr:from>
    <xdr:to>
      <xdr:col>81</xdr:col>
      <xdr:colOff>50800</xdr:colOff>
      <xdr:row>97</xdr:row>
      <xdr:rowOff>98572</xdr:rowOff>
    </xdr:to>
    <xdr:cxnSp macro="">
      <xdr:nvCxnSpPr>
        <xdr:cNvPr id="693" name="直線コネクタ 692"/>
        <xdr:cNvCxnSpPr/>
      </xdr:nvCxnSpPr>
      <xdr:spPr>
        <a:xfrm>
          <a:off x="14592300" y="16708636"/>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77986</xdr:rowOff>
    </xdr:from>
    <xdr:to>
      <xdr:col>76</xdr:col>
      <xdr:colOff>114300</xdr:colOff>
      <xdr:row>97</xdr:row>
      <xdr:rowOff>84251</xdr:rowOff>
    </xdr:to>
    <xdr:cxnSp macro="">
      <xdr:nvCxnSpPr>
        <xdr:cNvPr id="696" name="直線コネクタ 695"/>
        <xdr:cNvCxnSpPr/>
      </xdr:nvCxnSpPr>
      <xdr:spPr>
        <a:xfrm flipV="1">
          <a:off x="13703300" y="1670863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70149</xdr:rowOff>
    </xdr:from>
    <xdr:to>
      <xdr:col>71</xdr:col>
      <xdr:colOff>177800</xdr:colOff>
      <xdr:row>97</xdr:row>
      <xdr:rowOff>84251</xdr:rowOff>
    </xdr:to>
    <xdr:cxnSp macro="">
      <xdr:nvCxnSpPr>
        <xdr:cNvPr id="699" name="直線コネクタ 698"/>
        <xdr:cNvCxnSpPr/>
      </xdr:nvCxnSpPr>
      <xdr:spPr>
        <a:xfrm>
          <a:off x="12814300" y="1670079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69193</xdr:rowOff>
    </xdr:from>
    <xdr:to>
      <xdr:col>85</xdr:col>
      <xdr:colOff>177800</xdr:colOff>
      <xdr:row>97</xdr:row>
      <xdr:rowOff>170793</xdr:rowOff>
    </xdr:to>
    <xdr:sp macro="" textlink="">
      <xdr:nvSpPr>
        <xdr:cNvPr id="709" name="楕円 708"/>
        <xdr:cNvSpPr/>
      </xdr:nvSpPr>
      <xdr:spPr>
        <a:xfrm>
          <a:off x="16268700" y="166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47620</xdr:rowOff>
    </xdr:from>
    <xdr:ext cx="599010" cy="259045"/>
    <xdr:sp macro="" textlink="">
      <xdr:nvSpPr>
        <xdr:cNvPr id="710" name="公債費該当値テキスト"/>
        <xdr:cNvSpPr txBox="1"/>
      </xdr:nvSpPr>
      <xdr:spPr>
        <a:xfrm>
          <a:off x="16370300" y="166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47772</xdr:rowOff>
    </xdr:from>
    <xdr:to>
      <xdr:col>81</xdr:col>
      <xdr:colOff>101600</xdr:colOff>
      <xdr:row>97</xdr:row>
      <xdr:rowOff>149372</xdr:rowOff>
    </xdr:to>
    <xdr:sp macro="" textlink="">
      <xdr:nvSpPr>
        <xdr:cNvPr id="711" name="楕円 710"/>
        <xdr:cNvSpPr/>
      </xdr:nvSpPr>
      <xdr:spPr>
        <a:xfrm>
          <a:off x="15430500" y="1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140499</xdr:rowOff>
    </xdr:from>
    <xdr:ext cx="599010" cy="259045"/>
    <xdr:sp macro="" textlink="">
      <xdr:nvSpPr>
        <xdr:cNvPr id="712" name="テキスト ボックス 711"/>
        <xdr:cNvSpPr txBox="1"/>
      </xdr:nvSpPr>
      <xdr:spPr>
        <a:xfrm>
          <a:off x="15181795" y="16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27186</xdr:rowOff>
    </xdr:from>
    <xdr:to>
      <xdr:col>76</xdr:col>
      <xdr:colOff>165100</xdr:colOff>
      <xdr:row>97</xdr:row>
      <xdr:rowOff>128786</xdr:rowOff>
    </xdr:to>
    <xdr:sp macro="" textlink="">
      <xdr:nvSpPr>
        <xdr:cNvPr id="713" name="楕円 712"/>
        <xdr:cNvSpPr/>
      </xdr:nvSpPr>
      <xdr:spPr>
        <a:xfrm>
          <a:off x="14541500" y="166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145313</xdr:rowOff>
    </xdr:from>
    <xdr:ext cx="599010" cy="259045"/>
    <xdr:sp macro="" textlink="">
      <xdr:nvSpPr>
        <xdr:cNvPr id="714" name="テキスト ボックス 713"/>
        <xdr:cNvSpPr txBox="1"/>
      </xdr:nvSpPr>
      <xdr:spPr>
        <a:xfrm>
          <a:off x="14292795" y="164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33451</xdr:rowOff>
    </xdr:from>
    <xdr:to>
      <xdr:col>72</xdr:col>
      <xdr:colOff>38100</xdr:colOff>
      <xdr:row>97</xdr:row>
      <xdr:rowOff>135051</xdr:rowOff>
    </xdr:to>
    <xdr:sp macro="" textlink="">
      <xdr:nvSpPr>
        <xdr:cNvPr id="715" name="楕円 714"/>
        <xdr:cNvSpPr/>
      </xdr:nvSpPr>
      <xdr:spPr>
        <a:xfrm>
          <a:off x="13652500" y="166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151578</xdr:rowOff>
    </xdr:from>
    <xdr:ext cx="599010" cy="259045"/>
    <xdr:sp macro="" textlink="">
      <xdr:nvSpPr>
        <xdr:cNvPr id="716" name="テキスト ボックス 715"/>
        <xdr:cNvSpPr txBox="1"/>
      </xdr:nvSpPr>
      <xdr:spPr>
        <a:xfrm>
          <a:off x="13403795" y="164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19349</xdr:rowOff>
    </xdr:from>
    <xdr:to>
      <xdr:col>67</xdr:col>
      <xdr:colOff>101600</xdr:colOff>
      <xdr:row>97</xdr:row>
      <xdr:rowOff>120949</xdr:rowOff>
    </xdr:to>
    <xdr:sp macro="" textlink="">
      <xdr:nvSpPr>
        <xdr:cNvPr id="717" name="楕円 716"/>
        <xdr:cNvSpPr/>
      </xdr:nvSpPr>
      <xdr:spPr>
        <a:xfrm>
          <a:off x="12763500" y="166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137476</xdr:rowOff>
    </xdr:from>
    <xdr:ext cx="599010" cy="259045"/>
    <xdr:sp macro="" textlink="">
      <xdr:nvSpPr>
        <xdr:cNvPr id="718" name="テキスト ボックス 717"/>
        <xdr:cNvSpPr txBox="1"/>
      </xdr:nvSpPr>
      <xdr:spPr>
        <a:xfrm>
          <a:off x="12514795" y="164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140,345</a:t>
          </a:r>
          <a:r>
            <a:rPr kumimoji="1" lang="ja-JP" altLang="ja-JP" sz="1100">
              <a:solidFill>
                <a:schemeClr val="dk1"/>
              </a:solidFill>
              <a:effectLst/>
              <a:latin typeface="+mn-lt"/>
              <a:ea typeface="+mn-ea"/>
              <a:cs typeface="+mn-cs"/>
            </a:rPr>
            <a:t>円となっており、過去に実施した大型事業の影響で地方債残高が膨らんでいたが、投資的事業の抑制を図り、新規地方債の発行を計画的に行い縮減に努めてきた。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また労働費が類似団体平均を上回っているのは、冬期雇用対策事業を進めているためである。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民生費については、非課税世帯への臨時給付金や町立老人ホーム建設に係る繰出金により増加している。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財政運営プランに基づく財政運営を行い、実質収支額は継続的に黒字を確保しているものの縮小しており、実質単年度収支は△</a:t>
          </a:r>
          <a:r>
            <a:rPr kumimoji="1" lang="en-US" altLang="ja-JP" sz="1100">
              <a:solidFill>
                <a:schemeClr val="dk1"/>
              </a:solidFill>
              <a:effectLst/>
              <a:latin typeface="+mn-lt"/>
              <a:ea typeface="+mn-ea"/>
              <a:cs typeface="+mn-cs"/>
            </a:rPr>
            <a:t>13.80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財政調整基金残高は、前年度決算剰余金の積み立てた一方で、養護老人ホーム建設に係る取り崩しも行ったため、標準財政規模比は</a:t>
          </a:r>
          <a:r>
            <a:rPr kumimoji="1" lang="en-US" altLang="ja-JP" sz="1100">
              <a:solidFill>
                <a:schemeClr val="dk1"/>
              </a:solidFill>
              <a:effectLst/>
              <a:latin typeface="+mn-lt"/>
              <a:ea typeface="+mn-ea"/>
              <a:cs typeface="+mn-cs"/>
            </a:rPr>
            <a:t>47.30</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ポイント減少となった。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一般会計は、</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ポイント減少した。要因は、前年度対比で歳入が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（国庫支出金</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減、町債</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減、繰入金</a:t>
          </a:r>
          <a:r>
            <a:rPr kumimoji="1" lang="en-US" altLang="ja-JP" sz="1100">
              <a:solidFill>
                <a:schemeClr val="dk1"/>
              </a:solidFill>
              <a:effectLst/>
              <a:latin typeface="+mn-lt"/>
              <a:ea typeface="+mn-ea"/>
              <a:cs typeface="+mn-cs"/>
            </a:rPr>
            <a:t>58.7%</a:t>
          </a:r>
          <a:r>
            <a:rPr kumimoji="1" lang="ja-JP" altLang="ja-JP" sz="1100">
              <a:solidFill>
                <a:schemeClr val="dk1"/>
              </a:solidFill>
              <a:effectLst/>
              <a:latin typeface="+mn-lt"/>
              <a:ea typeface="+mn-ea"/>
              <a:cs typeface="+mn-cs"/>
            </a:rPr>
            <a:t>増）の減、歳出が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百万円の増であったため。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②砕石事業会計は、流動資産で貯蔵品が</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増、流動負債で借入金が皆増と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なったことから</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ポイント減少。</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水道事業会計は、流動資産で現金預金が</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増、一方、流動負債で企業債が</a:t>
          </a:r>
          <a:r>
            <a:rPr kumimoji="1" lang="en-US" altLang="ja-JP" sz="1100">
              <a:solidFill>
                <a:schemeClr val="dk1"/>
              </a:solidFill>
              <a:effectLst/>
              <a:latin typeface="+mn-lt"/>
              <a:ea typeface="+mn-ea"/>
              <a:cs typeface="+mn-cs"/>
            </a:rPr>
            <a:t>11.8%</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減となったため</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ポイント増加。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④簡易水道事業会計は、流動資産で現金預金が</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増、一方、流動負債で企業債が</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増となったため</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ポイント増加。</a:t>
          </a:r>
          <a:endParaRPr lang="ja-JP" altLang="ja-JP" sz="1400">
            <a:effectLst/>
          </a:endParaRPr>
        </a:p>
        <a:p>
          <a:r>
            <a:rPr kumimoji="1" lang="ja-JP" altLang="ja-JP" sz="1100">
              <a:solidFill>
                <a:schemeClr val="dk1"/>
              </a:solidFill>
              <a:effectLst/>
              <a:latin typeface="+mn-lt"/>
              <a:ea typeface="+mn-ea"/>
              <a:cs typeface="+mn-cs"/>
            </a:rPr>
            <a:t>⑤国民健康保険特別会計をはじめとするその他の会計については、一般会計からの</a:t>
          </a:r>
          <a:endParaRPr lang="ja-JP" altLang="ja-JP" sz="1400">
            <a:effectLst/>
          </a:endParaRPr>
        </a:p>
        <a:p>
          <a:r>
            <a:rPr kumimoji="1" lang="ja-JP" altLang="ja-JP" sz="1100">
              <a:solidFill>
                <a:schemeClr val="dk1"/>
              </a:solidFill>
              <a:effectLst/>
              <a:latin typeface="+mn-lt"/>
              <a:ea typeface="+mn-ea"/>
              <a:cs typeface="+mn-cs"/>
            </a:rPr>
            <a:t>　繰入金で財政運営を行っていることから１～２％前後で推移している。</a:t>
          </a:r>
          <a:endParaRPr lang="ja-JP" altLang="ja-JP" sz="1400">
            <a:effectLst/>
          </a:endParaRPr>
        </a:p>
        <a:p>
          <a:r>
            <a:rPr kumimoji="1" lang="ja-JP" altLang="ja-JP" sz="1100">
              <a:solidFill>
                <a:schemeClr val="dk1"/>
              </a:solidFill>
              <a:effectLst/>
              <a:latin typeface="+mn-lt"/>
              <a:ea typeface="+mn-ea"/>
              <a:cs typeface="+mn-cs"/>
            </a:rPr>
            <a:t>⑥公共下水道事業は、流動資産で未収金が</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減、一方流動負債で引当金が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増となったため</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⑦一般会計については、今後も歳出抑制、人件費の適正化、地方債現在高の縮減に努</a:t>
          </a:r>
          <a:endParaRPr lang="ja-JP" altLang="ja-JP" sz="1400">
            <a:effectLst/>
          </a:endParaRPr>
        </a:p>
        <a:p>
          <a:r>
            <a:rPr kumimoji="1" lang="ja-JP" altLang="ja-JP" sz="1100">
              <a:solidFill>
                <a:schemeClr val="dk1"/>
              </a:solidFill>
              <a:effectLst/>
              <a:latin typeface="+mn-lt"/>
              <a:ea typeface="+mn-ea"/>
              <a:cs typeface="+mn-cs"/>
            </a:rPr>
            <a:t>　め、各　企業会計及び特別会計においても、繰出金を最小限に留めるため独立採算</a:t>
          </a:r>
          <a:endParaRPr lang="ja-JP" altLang="ja-JP" sz="1400">
            <a:effectLst/>
          </a:endParaRPr>
        </a:p>
        <a:p>
          <a:r>
            <a:rPr kumimoji="1" lang="ja-JP" altLang="ja-JP" sz="1100">
              <a:solidFill>
                <a:schemeClr val="dk1"/>
              </a:solidFill>
              <a:effectLst/>
              <a:latin typeface="+mn-lt"/>
              <a:ea typeface="+mn-ea"/>
              <a:cs typeface="+mn-cs"/>
            </a:rPr>
            <a:t>　制を基本とした経営改善や経費圧縮に努める。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末現在高は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百万円であり、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年度の普通交付税に算入された臨時財政対策債償還基金費を積立てたものである。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新規地方債の発行上限額の設定や投資的事業費の抑制、繰上償還の実施等により一般会計等に係る地方債現在高が年々減少していたが、養護老人ホーム建設にかかる費用により、令和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地方債現在高が増加した。また、経常経費の縮減や使用料の徴収強化により公営企業への繰入見込額、退職者と同数の職員採用による退職手当見込額の減少などの理由からここ数年将来負担額は同程度で推移しており、ふるさと納税基金などの充当可能基金も一定程度の規模を確保してい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年度決算から将来負担比率は算出されていない。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財政運営プランに基づき前年度決算剰余金等</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百万円を「財政調整基金」へ、地域福祉整備に係る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百万円を「地域福祉基金」へ、ふるさと納税に係る</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百万円を「頑張れ増毛応援基金」へ、公共施設整備に係る</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百万円を「公共施設整備基金」に、森林環境譲与税</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百万円を「森林環境譲与税活用基金」へ積立てた。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一方で「財政調整基金」</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百万円、「地域振興基金」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百万円、「頑張れ増毛応援基金」</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百万円、「ＪＲ留萌線代替輸送確保基金」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百万円、「森林環境譲与税活用基金」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百万円を取崩し各事業に充てた。</a:t>
          </a:r>
          <a:endParaRPr lang="ja-JP" altLang="ja-JP" sz="1400">
            <a:effectLst/>
          </a:endParaRPr>
        </a:p>
        <a:p>
          <a:r>
            <a:rPr kumimoji="1" lang="ja-JP" altLang="ja-JP" sz="1100">
              <a:solidFill>
                <a:schemeClr val="dk1"/>
              </a:solidFill>
              <a:effectLst/>
              <a:latin typeface="+mn-lt"/>
              <a:ea typeface="+mn-ea"/>
              <a:cs typeface="+mn-cs"/>
            </a:rPr>
            <a:t>　　結果、基金全体として</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今後も財政運営プランに基づき前年度決算剰余金を積立てる予定だが、老朽化した公共施設等の建替の普通建設事業が控えているため、</a:t>
          </a:r>
          <a:endParaRPr lang="ja-JP" altLang="ja-JP" sz="1400">
            <a:effectLst/>
          </a:endParaRPr>
        </a:p>
        <a:p>
          <a:r>
            <a:rPr kumimoji="1" lang="ja-JP" altLang="ja-JP" sz="1100">
              <a:solidFill>
                <a:schemeClr val="dk1"/>
              </a:solidFill>
              <a:effectLst/>
              <a:latin typeface="+mn-lt"/>
              <a:ea typeface="+mn-ea"/>
              <a:cs typeface="+mn-cs"/>
            </a:rPr>
            <a:t>　目的に合った取崩しも計画的に行い適正管理に努める。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・頑張れ増毛応援基金：「頑張れ増毛応援寄附金」（ふるさと納税）を原資として、寄附者が指定する事業に充て個性あるふるさとづくりに資する施策の推進</a:t>
          </a:r>
          <a:endParaRPr lang="ja-JP" altLang="ja-JP" sz="1400">
            <a:effectLst/>
          </a:endParaRPr>
        </a:p>
        <a:p>
          <a:r>
            <a:rPr kumimoji="1" lang="ja-JP" altLang="ja-JP" sz="1100">
              <a:solidFill>
                <a:schemeClr val="dk1"/>
              </a:solidFill>
              <a:effectLst/>
              <a:latin typeface="+mn-lt"/>
              <a:ea typeface="+mn-ea"/>
              <a:cs typeface="+mn-cs"/>
            </a:rPr>
            <a:t>　　・地域振興基金：地域の特性を活かした個性豊かなまちづくりを推進するための施策の推進</a:t>
          </a:r>
          <a:endParaRPr lang="ja-JP" altLang="ja-JP" sz="1400">
            <a:effectLst/>
          </a:endParaRPr>
        </a:p>
        <a:p>
          <a:r>
            <a:rPr kumimoji="1" lang="ja-JP" altLang="ja-JP" sz="1100">
              <a:solidFill>
                <a:schemeClr val="dk1"/>
              </a:solidFill>
              <a:effectLst/>
              <a:latin typeface="+mn-lt"/>
              <a:ea typeface="+mn-ea"/>
              <a:cs typeface="+mn-cs"/>
            </a:rPr>
            <a:t>　　・地域福祉基金：在宅福祉の普及及び向上、健康及び生きがいづくりのための必要な事業の推進</a:t>
          </a:r>
          <a:endParaRPr lang="ja-JP" altLang="ja-JP" sz="1400">
            <a:effectLst/>
          </a:endParaRPr>
        </a:p>
        <a:p>
          <a:r>
            <a:rPr kumimoji="1" lang="ja-JP" altLang="ja-JP" sz="1100">
              <a:solidFill>
                <a:schemeClr val="dk1"/>
              </a:solidFill>
              <a:effectLst/>
              <a:latin typeface="+mn-lt"/>
              <a:ea typeface="+mn-ea"/>
              <a:cs typeface="+mn-cs"/>
            </a:rPr>
            <a:t>　　・公共施設整備等基金：公共施設整備の財源とする</a:t>
          </a:r>
          <a:endParaRPr lang="ja-JP" altLang="ja-JP" sz="1400">
            <a:effectLst/>
          </a:endParaRPr>
        </a:p>
        <a:p>
          <a:r>
            <a:rPr kumimoji="1" lang="ja-JP" altLang="ja-JP" sz="1100">
              <a:solidFill>
                <a:schemeClr val="dk1"/>
              </a:solidFill>
              <a:effectLst/>
              <a:latin typeface="+mn-lt"/>
              <a:ea typeface="+mn-ea"/>
              <a:cs typeface="+mn-cs"/>
            </a:rPr>
            <a:t>　　・ＪＲ留萌線代替輸送確保基金：ＪＲ留萌線（留萌・増毛間）廃止に伴う代替輸送事業の推進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・森林環境譲与税活用基金：森林環境譲与税を財源とし森林整備及びその促進</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・頑張れ増毛応援基金：寄附者の各種指定事業の財源として</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百万円を充当した一方で、寄附金から</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百万円を積立てたことにより、差引</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百万円の増加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・地域振興基金：駅周辺の整備事業の財源として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百万円を充当したことにより、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・地域福祉基金：運用益として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百万円を積立てたことにより増加</a:t>
          </a:r>
          <a:endParaRPr lang="ja-JP" altLang="ja-JP" sz="1400">
            <a:effectLst/>
          </a:endParaRPr>
        </a:p>
        <a:p>
          <a:r>
            <a:rPr kumimoji="1" lang="ja-JP" altLang="ja-JP" sz="1100">
              <a:solidFill>
                <a:schemeClr val="dk1"/>
              </a:solidFill>
              <a:effectLst/>
              <a:latin typeface="+mn-lt"/>
              <a:ea typeface="+mn-ea"/>
              <a:cs typeface="+mn-cs"/>
            </a:rPr>
            <a:t>　　・公共施設整備等基金：今後の施設整備の財源とするため、</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・ＪＲ留萌線代替輸送確保基金：ＪＲ代替輸送事業の財源として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百万円を充当したことにより減少</a:t>
          </a:r>
          <a:endParaRPr lang="ja-JP" altLang="ja-JP" sz="1400">
            <a:effectLst/>
          </a:endParaRPr>
        </a:p>
        <a:p>
          <a:r>
            <a:rPr kumimoji="1" lang="ja-JP" altLang="ja-JP" sz="1100">
              <a:solidFill>
                <a:schemeClr val="dk1"/>
              </a:solidFill>
              <a:effectLst/>
              <a:latin typeface="+mn-lt"/>
              <a:ea typeface="+mn-ea"/>
              <a:cs typeface="+mn-cs"/>
            </a:rPr>
            <a:t>　　・森林環境譲与税活用基金：森林整備事業に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百万円を充当した一方で、森林環境譲与税</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百万円を積立てことにより、差引</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・頑張れ増毛応援基金：寄附者の指定事業を実施するため積立てし、各種事業の財源としていく</a:t>
          </a:r>
          <a:endParaRPr lang="ja-JP" altLang="ja-JP" sz="1400">
            <a:effectLst/>
          </a:endParaRPr>
        </a:p>
        <a:p>
          <a:r>
            <a:rPr kumimoji="1" lang="ja-JP" altLang="ja-JP" sz="1100">
              <a:solidFill>
                <a:schemeClr val="dk1"/>
              </a:solidFill>
              <a:effectLst/>
              <a:latin typeface="+mn-lt"/>
              <a:ea typeface="+mn-ea"/>
              <a:cs typeface="+mn-cs"/>
            </a:rPr>
            <a:t>　　・地域振興基金：使途目的に合致する事業・施策の財源として計画的に充当していく</a:t>
          </a:r>
          <a:endParaRPr lang="ja-JP" altLang="ja-JP" sz="1400">
            <a:effectLst/>
          </a:endParaRPr>
        </a:p>
        <a:p>
          <a:r>
            <a:rPr kumimoji="1" lang="ja-JP" altLang="ja-JP" sz="1100">
              <a:solidFill>
                <a:schemeClr val="dk1"/>
              </a:solidFill>
              <a:effectLst/>
              <a:latin typeface="+mn-lt"/>
              <a:ea typeface="+mn-ea"/>
              <a:cs typeface="+mn-cs"/>
            </a:rPr>
            <a:t>　　・地域福祉基金：使途目的に合致する事業・施策の財源として計画的に充当していく</a:t>
          </a:r>
          <a:endParaRPr lang="ja-JP" altLang="ja-JP" sz="1400">
            <a:effectLst/>
          </a:endParaRPr>
        </a:p>
        <a:p>
          <a:r>
            <a:rPr kumimoji="1" lang="ja-JP" altLang="ja-JP" sz="1100">
              <a:solidFill>
                <a:schemeClr val="dk1"/>
              </a:solidFill>
              <a:effectLst/>
              <a:latin typeface="+mn-lt"/>
              <a:ea typeface="+mn-ea"/>
              <a:cs typeface="+mn-cs"/>
            </a:rPr>
            <a:t>　　・公共施設整備等基金：今後予定されている庁舎建替の財源とする</a:t>
          </a:r>
          <a:endParaRPr lang="ja-JP" altLang="ja-JP" sz="1400">
            <a:effectLst/>
          </a:endParaRPr>
        </a:p>
        <a:p>
          <a:r>
            <a:rPr kumimoji="1" lang="ja-JP" altLang="ja-JP" sz="1100">
              <a:solidFill>
                <a:schemeClr val="dk1"/>
              </a:solidFill>
              <a:effectLst/>
              <a:latin typeface="+mn-lt"/>
              <a:ea typeface="+mn-ea"/>
              <a:cs typeface="+mn-cs"/>
            </a:rPr>
            <a:t>　　・ＪＲ留萌線代替輸送確保基金：使途目的に合致する事業・施策の財源として計画的に充当していく</a:t>
          </a:r>
          <a:endParaRPr lang="ja-JP" altLang="ja-JP" sz="1400">
            <a:effectLst/>
          </a:endParaRPr>
        </a:p>
        <a:p>
          <a:r>
            <a:rPr kumimoji="1" lang="ja-JP" altLang="ja-JP" sz="1100">
              <a:solidFill>
                <a:schemeClr val="dk1"/>
              </a:solidFill>
              <a:effectLst/>
              <a:latin typeface="+mn-lt"/>
              <a:ea typeface="+mn-ea"/>
              <a:cs typeface="+mn-cs"/>
            </a:rPr>
            <a:t>　　・森林環境譲与税活用基金：森林環境譲与税を積立てし、使途目的に合致する事業・施策の財源として計画的に充当していく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財政運営プランに基づき前年度余剰金</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百万円を積立てたが、養護老人ホーム建設工事で</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百万円取崩を行った。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予測不能な事態や災害への対応として備えるが、基金の使途の明確化を図るため個々の特定目的基金へ組み替えを予定している。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国からの指示があれば適切に積み立てる。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と類似団体と比較し高水準であるが、今後、公共施設等総合管理計画に基づき、老朽化した施設の改修、除却及び適切な維持管理を進める。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61232</xdr:rowOff>
    </xdr:from>
    <xdr:to>
      <xdr:col>23</xdr:col>
      <xdr:colOff>136525</xdr:colOff>
      <xdr:row>33</xdr:row>
      <xdr:rowOff>162832</xdr:rowOff>
    </xdr:to>
    <xdr:sp macro="" textlink="">
      <xdr:nvSpPr>
        <xdr:cNvPr id="93" name="楕円 92"/>
        <xdr:cNvSpPr/>
      </xdr:nvSpPr>
      <xdr:spPr>
        <a:xfrm>
          <a:off x="4711700" y="57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39659</xdr:rowOff>
    </xdr:from>
    <xdr:ext cx="405111" cy="259045"/>
    <xdr:sp macro="" textlink="">
      <xdr:nvSpPr>
        <xdr:cNvPr id="94" name="有形固定資産減価償却率該当値テキスト"/>
        <xdr:cNvSpPr txBox="1"/>
      </xdr:nvSpPr>
      <xdr:spPr>
        <a:xfrm>
          <a:off x="4813300" y="569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122918</xdr:rowOff>
    </xdr:from>
    <xdr:to>
      <xdr:col>19</xdr:col>
      <xdr:colOff>187325</xdr:colOff>
      <xdr:row>34</xdr:row>
      <xdr:rowOff>53068</xdr:rowOff>
    </xdr:to>
    <xdr:sp macro="" textlink="">
      <xdr:nvSpPr>
        <xdr:cNvPr id="95" name="楕円 94"/>
        <xdr:cNvSpPr/>
      </xdr:nvSpPr>
      <xdr:spPr>
        <a:xfrm>
          <a:off x="4000500" y="5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112032</xdr:rowOff>
    </xdr:from>
    <xdr:to>
      <xdr:col>23</xdr:col>
      <xdr:colOff>85725</xdr:colOff>
      <xdr:row>34</xdr:row>
      <xdr:rowOff>2268</xdr:rowOff>
    </xdr:to>
    <xdr:cxnSp macro="">
      <xdr:nvCxnSpPr>
        <xdr:cNvPr id="96" name="直線コネクタ 95"/>
        <xdr:cNvCxnSpPr/>
      </xdr:nvCxnSpPr>
      <xdr:spPr>
        <a:xfrm flipV="1">
          <a:off x="4051300" y="5769882"/>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97" name="楕円 96"/>
        <xdr:cNvSpPr/>
      </xdr:nvSpPr>
      <xdr:spPr>
        <a:xfrm>
          <a:off x="3238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142875</xdr:rowOff>
    </xdr:from>
    <xdr:to>
      <xdr:col>19</xdr:col>
      <xdr:colOff>136525</xdr:colOff>
      <xdr:row>34</xdr:row>
      <xdr:rowOff>2268</xdr:rowOff>
    </xdr:to>
    <xdr:cxnSp macro="">
      <xdr:nvCxnSpPr>
        <xdr:cNvPr id="98" name="直線コネクタ 97"/>
        <xdr:cNvCxnSpPr/>
      </xdr:nvCxnSpPr>
      <xdr:spPr>
        <a:xfrm>
          <a:off x="3289300" y="5800725"/>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99" name="楕円 98"/>
        <xdr:cNvSpPr/>
      </xdr:nvSpPr>
      <xdr:spPr>
        <a:xfrm>
          <a:off x="247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142875</xdr:rowOff>
    </xdr:from>
    <xdr:to>
      <xdr:col>15</xdr:col>
      <xdr:colOff>136525</xdr:colOff>
      <xdr:row>33</xdr:row>
      <xdr:rowOff>164465</xdr:rowOff>
    </xdr:to>
    <xdr:cxnSp macro="">
      <xdr:nvCxnSpPr>
        <xdr:cNvPr id="100" name="直線コネクタ 99"/>
        <xdr:cNvCxnSpPr/>
      </xdr:nvCxnSpPr>
      <xdr:spPr>
        <a:xfrm flipV="1">
          <a:off x="2527300" y="58007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70485</xdr:rowOff>
    </xdr:from>
    <xdr:to>
      <xdr:col>7</xdr:col>
      <xdr:colOff>187325</xdr:colOff>
      <xdr:row>34</xdr:row>
      <xdr:rowOff>635</xdr:rowOff>
    </xdr:to>
    <xdr:sp macro="" textlink="">
      <xdr:nvSpPr>
        <xdr:cNvPr id="101" name="楕円 100"/>
        <xdr:cNvSpPr/>
      </xdr:nvSpPr>
      <xdr:spPr>
        <a:xfrm>
          <a:off x="1714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121285</xdr:rowOff>
    </xdr:from>
    <xdr:to>
      <xdr:col>11</xdr:col>
      <xdr:colOff>136525</xdr:colOff>
      <xdr:row>33</xdr:row>
      <xdr:rowOff>164465</xdr:rowOff>
    </xdr:to>
    <xdr:cxnSp macro="">
      <xdr:nvCxnSpPr>
        <xdr:cNvPr id="102" name="直線コネクタ 101"/>
        <xdr:cNvCxnSpPr/>
      </xdr:nvCxnSpPr>
      <xdr:spPr>
        <a:xfrm>
          <a:off x="1765300" y="57791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14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44195</xdr:rowOff>
    </xdr:from>
    <xdr:ext cx="405111" cy="259045"/>
    <xdr:sp macro="" textlink="">
      <xdr:nvSpPr>
        <xdr:cNvPr id="107" name="n_1mainValue有形固定資産減価償却率"/>
        <xdr:cNvSpPr txBox="1"/>
      </xdr:nvSpPr>
      <xdr:spPr>
        <a:xfrm>
          <a:off x="3836044" y="5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108" name="n_2mainValue有形固定資産減価償却率"/>
        <xdr:cNvSpPr txBox="1"/>
      </xdr:nvSpPr>
      <xdr:spPr>
        <a:xfrm>
          <a:off x="308674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109" name="n_3mainValue有形固定資産減価償却率"/>
        <xdr:cNvSpPr txBox="1"/>
      </xdr:nvSpPr>
      <xdr:spPr>
        <a:xfrm>
          <a:off x="2324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163212</xdr:rowOff>
    </xdr:from>
    <xdr:ext cx="405111" cy="259045"/>
    <xdr:sp macro="" textlink="">
      <xdr:nvSpPr>
        <xdr:cNvPr id="110" name="n_4mainValue有形固定資産減価償却率"/>
        <xdr:cNvSpPr txBox="1"/>
      </xdr:nvSpPr>
      <xdr:spPr>
        <a:xfrm>
          <a:off x="1562744"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230.9%</a:t>
          </a:r>
          <a:r>
            <a:rPr kumimoji="1" lang="ja-JP" altLang="ja-JP" sz="1100">
              <a:solidFill>
                <a:schemeClr val="dk1"/>
              </a:solidFill>
              <a:effectLst/>
              <a:latin typeface="+mn-lt"/>
              <a:ea typeface="+mn-ea"/>
              <a:cs typeface="+mn-cs"/>
            </a:rPr>
            <a:t>と類似団体と比較し平均的である。要因は、平成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年以降、増毛町財政改革方針に基づき、新規地方債発行の上限額設定や繰上償還の実施等により地方債残高を縮減したことによる。今後も計画的な地方債発行を行い公債費の縮減に努める。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105336</xdr:rowOff>
    </xdr:from>
    <xdr:to>
      <xdr:col>76</xdr:col>
      <xdr:colOff>73025</xdr:colOff>
      <xdr:row>29</xdr:row>
      <xdr:rowOff>35486</xdr:rowOff>
    </xdr:to>
    <xdr:sp macro="" textlink="">
      <xdr:nvSpPr>
        <xdr:cNvPr id="155" name="楕円 154"/>
        <xdr:cNvSpPr/>
      </xdr:nvSpPr>
      <xdr:spPr>
        <a:xfrm>
          <a:off x="14744700" y="49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83763</xdr:rowOff>
    </xdr:from>
    <xdr:ext cx="469744" cy="259045"/>
    <xdr:sp macro="" textlink="">
      <xdr:nvSpPr>
        <xdr:cNvPr id="156" name="債務償還比率該当値テキスト"/>
        <xdr:cNvSpPr txBox="1"/>
      </xdr:nvSpPr>
      <xdr:spPr>
        <a:xfrm>
          <a:off x="14846300" y="48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65034</xdr:rowOff>
    </xdr:from>
    <xdr:to>
      <xdr:col>72</xdr:col>
      <xdr:colOff>123825</xdr:colOff>
      <xdr:row>28</xdr:row>
      <xdr:rowOff>166634</xdr:rowOff>
    </xdr:to>
    <xdr:sp macro="" textlink="">
      <xdr:nvSpPr>
        <xdr:cNvPr id="157" name="楕円 156"/>
        <xdr:cNvSpPr/>
      </xdr:nvSpPr>
      <xdr:spPr>
        <a:xfrm>
          <a:off x="14033500" y="48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115834</xdr:rowOff>
    </xdr:from>
    <xdr:to>
      <xdr:col>76</xdr:col>
      <xdr:colOff>22225</xdr:colOff>
      <xdr:row>28</xdr:row>
      <xdr:rowOff>156136</xdr:rowOff>
    </xdr:to>
    <xdr:cxnSp macro="">
      <xdr:nvCxnSpPr>
        <xdr:cNvPr id="158" name="直線コネクタ 157"/>
        <xdr:cNvCxnSpPr/>
      </xdr:nvCxnSpPr>
      <xdr:spPr>
        <a:xfrm>
          <a:off x="14084300" y="4916434"/>
          <a:ext cx="711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137181</xdr:rowOff>
    </xdr:from>
    <xdr:to>
      <xdr:col>68</xdr:col>
      <xdr:colOff>123825</xdr:colOff>
      <xdr:row>29</xdr:row>
      <xdr:rowOff>67331</xdr:rowOff>
    </xdr:to>
    <xdr:sp macro="" textlink="">
      <xdr:nvSpPr>
        <xdr:cNvPr id="159" name="楕円 158"/>
        <xdr:cNvSpPr/>
      </xdr:nvSpPr>
      <xdr:spPr>
        <a:xfrm>
          <a:off x="13271500" y="49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115834</xdr:rowOff>
    </xdr:from>
    <xdr:to>
      <xdr:col>72</xdr:col>
      <xdr:colOff>73025</xdr:colOff>
      <xdr:row>29</xdr:row>
      <xdr:rowOff>16531</xdr:rowOff>
    </xdr:to>
    <xdr:cxnSp macro="">
      <xdr:nvCxnSpPr>
        <xdr:cNvPr id="160" name="直線コネクタ 159"/>
        <xdr:cNvCxnSpPr/>
      </xdr:nvCxnSpPr>
      <xdr:spPr>
        <a:xfrm flipV="1">
          <a:off x="13322300" y="4916434"/>
          <a:ext cx="7620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36078</xdr:rowOff>
    </xdr:from>
    <xdr:to>
      <xdr:col>64</xdr:col>
      <xdr:colOff>123825</xdr:colOff>
      <xdr:row>29</xdr:row>
      <xdr:rowOff>137678</xdr:rowOff>
    </xdr:to>
    <xdr:sp macro="" textlink="">
      <xdr:nvSpPr>
        <xdr:cNvPr id="161" name="楕円 160"/>
        <xdr:cNvSpPr/>
      </xdr:nvSpPr>
      <xdr:spPr>
        <a:xfrm>
          <a:off x="12509500" y="50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16531</xdr:rowOff>
    </xdr:from>
    <xdr:to>
      <xdr:col>68</xdr:col>
      <xdr:colOff>73025</xdr:colOff>
      <xdr:row>29</xdr:row>
      <xdr:rowOff>86878</xdr:rowOff>
    </xdr:to>
    <xdr:cxnSp macro="">
      <xdr:nvCxnSpPr>
        <xdr:cNvPr id="162" name="直線コネクタ 161"/>
        <xdr:cNvCxnSpPr/>
      </xdr:nvCxnSpPr>
      <xdr:spPr>
        <a:xfrm flipV="1">
          <a:off x="12560300" y="4988581"/>
          <a:ext cx="762000" cy="7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63" name="楕円 162"/>
        <xdr:cNvSpPr/>
      </xdr:nvSpPr>
      <xdr:spPr>
        <a:xfrm>
          <a:off x="11747500" y="50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84360</xdr:rowOff>
    </xdr:from>
    <xdr:to>
      <xdr:col>64</xdr:col>
      <xdr:colOff>73025</xdr:colOff>
      <xdr:row>29</xdr:row>
      <xdr:rowOff>86878</xdr:rowOff>
    </xdr:to>
    <xdr:cxnSp macro="">
      <xdr:nvCxnSpPr>
        <xdr:cNvPr id="164" name="直線コネクタ 163"/>
        <xdr:cNvCxnSpPr/>
      </xdr:nvCxnSpPr>
      <xdr:spPr>
        <a:xfrm>
          <a:off x="11798300" y="5056410"/>
          <a:ext cx="762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xdr:cNvSpPr txBox="1"/>
      </xdr:nvSpPr>
      <xdr:spPr>
        <a:xfrm>
          <a:off x="13836727" y="49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xdr:cNvSpPr txBox="1"/>
      </xdr:nvSpPr>
      <xdr:spPr>
        <a:xfrm>
          <a:off x="130874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xdr:cNvSpPr txBox="1"/>
      </xdr:nvSpPr>
      <xdr:spPr>
        <a:xfrm>
          <a:off x="12325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8" name="n_4aveValue債務償還比率"/>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11711</xdr:rowOff>
    </xdr:from>
    <xdr:ext cx="469744" cy="259045"/>
    <xdr:sp macro="" textlink="">
      <xdr:nvSpPr>
        <xdr:cNvPr id="169" name="n_1mainValue債務償還比率"/>
        <xdr:cNvSpPr txBox="1"/>
      </xdr:nvSpPr>
      <xdr:spPr>
        <a:xfrm>
          <a:off x="13836727" y="46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83858</xdr:rowOff>
    </xdr:from>
    <xdr:ext cx="469744" cy="259045"/>
    <xdr:sp macro="" textlink="">
      <xdr:nvSpPr>
        <xdr:cNvPr id="170" name="n_2mainValue債務償還比率"/>
        <xdr:cNvSpPr txBox="1"/>
      </xdr:nvSpPr>
      <xdr:spPr>
        <a:xfrm>
          <a:off x="13087427" y="471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154205</xdr:rowOff>
    </xdr:from>
    <xdr:ext cx="469744" cy="259045"/>
    <xdr:sp macro="" textlink="">
      <xdr:nvSpPr>
        <xdr:cNvPr id="171" name="n_3mainValue債務償還比率"/>
        <xdr:cNvSpPr txBox="1"/>
      </xdr:nvSpPr>
      <xdr:spPr>
        <a:xfrm>
          <a:off x="12325427" y="47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126287</xdr:rowOff>
    </xdr:from>
    <xdr:ext cx="469744" cy="259045"/>
    <xdr:sp macro="" textlink="">
      <xdr:nvSpPr>
        <xdr:cNvPr id="172" name="n_4mainValue債務償還比率"/>
        <xdr:cNvSpPr txBox="1"/>
      </xdr:nvSpPr>
      <xdr:spPr>
        <a:xfrm>
          <a:off x="11563427" y="509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113574</xdr:rowOff>
    </xdr:from>
    <xdr:to>
      <xdr:col>24</xdr:col>
      <xdr:colOff>114300</xdr:colOff>
      <xdr:row>41</xdr:row>
      <xdr:rowOff>43724</xdr:rowOff>
    </xdr:to>
    <xdr:sp macro="" textlink="">
      <xdr:nvSpPr>
        <xdr:cNvPr id="74" name="楕円 73"/>
        <xdr:cNvSpPr/>
      </xdr:nvSpPr>
      <xdr:spPr>
        <a:xfrm>
          <a:off x="4584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92001</xdr:rowOff>
    </xdr:from>
    <xdr:ext cx="405111" cy="259045"/>
    <xdr:sp macro="" textlink="">
      <xdr:nvSpPr>
        <xdr:cNvPr id="75" name="【道路】&#10;有形固定資産減価償却率該当値テキスト"/>
        <xdr:cNvSpPr txBox="1"/>
      </xdr:nvSpPr>
      <xdr:spPr>
        <a:xfrm>
          <a:off x="4673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6" name="楕円 75"/>
        <xdr:cNvSpPr/>
      </xdr:nvSpPr>
      <xdr:spPr>
        <a:xfrm>
          <a:off x="3746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148046</xdr:rowOff>
    </xdr:from>
    <xdr:to>
      <xdr:col>24</xdr:col>
      <xdr:colOff>63500</xdr:colOff>
      <xdr:row>40</xdr:row>
      <xdr:rowOff>164374</xdr:rowOff>
    </xdr:to>
    <xdr:cxnSp macro="">
      <xdr:nvCxnSpPr>
        <xdr:cNvPr id="77" name="直線コネクタ 76"/>
        <xdr:cNvCxnSpPr/>
      </xdr:nvCxnSpPr>
      <xdr:spPr>
        <a:xfrm>
          <a:off x="3797300" y="70060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84183</xdr:rowOff>
    </xdr:from>
    <xdr:to>
      <xdr:col>15</xdr:col>
      <xdr:colOff>101600</xdr:colOff>
      <xdr:row>41</xdr:row>
      <xdr:rowOff>14333</xdr:rowOff>
    </xdr:to>
    <xdr:sp macro="" textlink="">
      <xdr:nvSpPr>
        <xdr:cNvPr id="78" name="楕円 77"/>
        <xdr:cNvSpPr/>
      </xdr:nvSpPr>
      <xdr:spPr>
        <a:xfrm>
          <a:off x="2857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134983</xdr:rowOff>
    </xdr:from>
    <xdr:to>
      <xdr:col>19</xdr:col>
      <xdr:colOff>177800</xdr:colOff>
      <xdr:row>40</xdr:row>
      <xdr:rowOff>148046</xdr:rowOff>
    </xdr:to>
    <xdr:cxnSp macro="">
      <xdr:nvCxnSpPr>
        <xdr:cNvPr id="79" name="直線コネクタ 78"/>
        <xdr:cNvCxnSpPr/>
      </xdr:nvCxnSpPr>
      <xdr:spPr>
        <a:xfrm>
          <a:off x="2908300" y="69929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69487</xdr:rowOff>
    </xdr:from>
    <xdr:to>
      <xdr:col>10</xdr:col>
      <xdr:colOff>165100</xdr:colOff>
      <xdr:row>40</xdr:row>
      <xdr:rowOff>171087</xdr:rowOff>
    </xdr:to>
    <xdr:sp macro="" textlink="">
      <xdr:nvSpPr>
        <xdr:cNvPr id="80" name="楕円 79"/>
        <xdr:cNvSpPr/>
      </xdr:nvSpPr>
      <xdr:spPr>
        <a:xfrm>
          <a:off x="1968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120287</xdr:rowOff>
    </xdr:from>
    <xdr:to>
      <xdr:col>15</xdr:col>
      <xdr:colOff>50800</xdr:colOff>
      <xdr:row>40</xdr:row>
      <xdr:rowOff>134983</xdr:rowOff>
    </xdr:to>
    <xdr:cxnSp macro="">
      <xdr:nvCxnSpPr>
        <xdr:cNvPr id="81" name="直線コネクタ 80"/>
        <xdr:cNvCxnSpPr/>
      </xdr:nvCxnSpPr>
      <xdr:spPr>
        <a:xfrm>
          <a:off x="2019300" y="69782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53159</xdr:rowOff>
    </xdr:from>
    <xdr:to>
      <xdr:col>6</xdr:col>
      <xdr:colOff>38100</xdr:colOff>
      <xdr:row>40</xdr:row>
      <xdr:rowOff>154759</xdr:rowOff>
    </xdr:to>
    <xdr:sp macro="" textlink="">
      <xdr:nvSpPr>
        <xdr:cNvPr id="82" name="楕円 81"/>
        <xdr:cNvSpPr/>
      </xdr:nvSpPr>
      <xdr:spPr>
        <a:xfrm>
          <a:off x="1079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103959</xdr:rowOff>
    </xdr:from>
    <xdr:to>
      <xdr:col>10</xdr:col>
      <xdr:colOff>114300</xdr:colOff>
      <xdr:row>40</xdr:row>
      <xdr:rowOff>120287</xdr:rowOff>
    </xdr:to>
    <xdr:cxnSp macro="">
      <xdr:nvCxnSpPr>
        <xdr:cNvPr id="83" name="直線コネクタ 82"/>
        <xdr:cNvCxnSpPr/>
      </xdr:nvCxnSpPr>
      <xdr:spPr>
        <a:xfrm>
          <a:off x="1130300" y="69619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8" name="n_1mainValue【道路】&#10;有形固定資産減価償却率"/>
        <xdr:cNvSpPr txBox="1"/>
      </xdr:nvSpPr>
      <xdr:spPr>
        <a:xfrm>
          <a:off x="3582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5460</xdr:rowOff>
    </xdr:from>
    <xdr:ext cx="405111" cy="259045"/>
    <xdr:sp macro="" textlink="">
      <xdr:nvSpPr>
        <xdr:cNvPr id="89" name="n_2mainValue【道路】&#10;有形固定資産減価償却率"/>
        <xdr:cNvSpPr txBox="1"/>
      </xdr:nvSpPr>
      <xdr:spPr>
        <a:xfrm>
          <a:off x="2705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162214</xdr:rowOff>
    </xdr:from>
    <xdr:ext cx="405111" cy="259045"/>
    <xdr:sp macro="" textlink="">
      <xdr:nvSpPr>
        <xdr:cNvPr id="90" name="n_3mainValue【道路】&#10;有形固定資産減価償却率"/>
        <xdr:cNvSpPr txBox="1"/>
      </xdr:nvSpPr>
      <xdr:spPr>
        <a:xfrm>
          <a:off x="1816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145886</xdr:rowOff>
    </xdr:from>
    <xdr:ext cx="405111" cy="259045"/>
    <xdr:sp macro="" textlink="">
      <xdr:nvSpPr>
        <xdr:cNvPr id="91" name="n_4mainValue【道路】&#10;有形固定資産減価償却率"/>
        <xdr:cNvSpPr txBox="1"/>
      </xdr:nvSpPr>
      <xdr:spPr>
        <a:xfrm>
          <a:off x="927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78513</xdr:rowOff>
    </xdr:from>
    <xdr:to>
      <xdr:col>55</xdr:col>
      <xdr:colOff>50800</xdr:colOff>
      <xdr:row>42</xdr:row>
      <xdr:rowOff>8663</xdr:rowOff>
    </xdr:to>
    <xdr:sp macro="" textlink="">
      <xdr:nvSpPr>
        <xdr:cNvPr id="131" name="楕円 130"/>
        <xdr:cNvSpPr/>
      </xdr:nvSpPr>
      <xdr:spPr>
        <a:xfrm>
          <a:off x="10426700" y="71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164890</xdr:rowOff>
    </xdr:from>
    <xdr:ext cx="534377" cy="259045"/>
    <xdr:sp macro="" textlink="">
      <xdr:nvSpPr>
        <xdr:cNvPr id="132" name="【道路】&#10;一人当たり延長該当値テキスト"/>
        <xdr:cNvSpPr txBox="1"/>
      </xdr:nvSpPr>
      <xdr:spPr>
        <a:xfrm>
          <a:off x="10515600" y="70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80759</xdr:rowOff>
    </xdr:from>
    <xdr:to>
      <xdr:col>50</xdr:col>
      <xdr:colOff>165100</xdr:colOff>
      <xdr:row>42</xdr:row>
      <xdr:rowOff>10909</xdr:rowOff>
    </xdr:to>
    <xdr:sp macro="" textlink="">
      <xdr:nvSpPr>
        <xdr:cNvPr id="133" name="楕円 132"/>
        <xdr:cNvSpPr/>
      </xdr:nvSpPr>
      <xdr:spPr>
        <a:xfrm>
          <a:off x="9588500" y="71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129313</xdr:rowOff>
    </xdr:from>
    <xdr:to>
      <xdr:col>55</xdr:col>
      <xdr:colOff>0</xdr:colOff>
      <xdr:row>41</xdr:row>
      <xdr:rowOff>131559</xdr:rowOff>
    </xdr:to>
    <xdr:cxnSp macro="">
      <xdr:nvCxnSpPr>
        <xdr:cNvPr id="134" name="直線コネクタ 133"/>
        <xdr:cNvCxnSpPr/>
      </xdr:nvCxnSpPr>
      <xdr:spPr>
        <a:xfrm flipV="1">
          <a:off x="9639300" y="7158763"/>
          <a:ext cx="8382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83640</xdr:rowOff>
    </xdr:from>
    <xdr:to>
      <xdr:col>46</xdr:col>
      <xdr:colOff>38100</xdr:colOff>
      <xdr:row>42</xdr:row>
      <xdr:rowOff>13790</xdr:rowOff>
    </xdr:to>
    <xdr:sp macro="" textlink="">
      <xdr:nvSpPr>
        <xdr:cNvPr id="135" name="楕円 134"/>
        <xdr:cNvSpPr/>
      </xdr:nvSpPr>
      <xdr:spPr>
        <a:xfrm>
          <a:off x="8699500" y="71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131559</xdr:rowOff>
    </xdr:from>
    <xdr:to>
      <xdr:col>50</xdr:col>
      <xdr:colOff>114300</xdr:colOff>
      <xdr:row>41</xdr:row>
      <xdr:rowOff>134440</xdr:rowOff>
    </xdr:to>
    <xdr:cxnSp macro="">
      <xdr:nvCxnSpPr>
        <xdr:cNvPr id="136" name="直線コネクタ 135"/>
        <xdr:cNvCxnSpPr/>
      </xdr:nvCxnSpPr>
      <xdr:spPr>
        <a:xfrm flipV="1">
          <a:off x="8750300" y="716100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85526</xdr:rowOff>
    </xdr:from>
    <xdr:to>
      <xdr:col>41</xdr:col>
      <xdr:colOff>101600</xdr:colOff>
      <xdr:row>42</xdr:row>
      <xdr:rowOff>15676</xdr:rowOff>
    </xdr:to>
    <xdr:sp macro="" textlink="">
      <xdr:nvSpPr>
        <xdr:cNvPr id="137" name="楕円 136"/>
        <xdr:cNvSpPr/>
      </xdr:nvSpPr>
      <xdr:spPr>
        <a:xfrm>
          <a:off x="7810500" y="71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134440</xdr:rowOff>
    </xdr:from>
    <xdr:to>
      <xdr:col>45</xdr:col>
      <xdr:colOff>177800</xdr:colOff>
      <xdr:row>41</xdr:row>
      <xdr:rowOff>136326</xdr:rowOff>
    </xdr:to>
    <xdr:cxnSp macro="">
      <xdr:nvCxnSpPr>
        <xdr:cNvPr id="138" name="直線コネクタ 137"/>
        <xdr:cNvCxnSpPr/>
      </xdr:nvCxnSpPr>
      <xdr:spPr>
        <a:xfrm flipV="1">
          <a:off x="7861300" y="716389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87454</xdr:rowOff>
    </xdr:from>
    <xdr:to>
      <xdr:col>36</xdr:col>
      <xdr:colOff>165100</xdr:colOff>
      <xdr:row>42</xdr:row>
      <xdr:rowOff>17604</xdr:rowOff>
    </xdr:to>
    <xdr:sp macro="" textlink="">
      <xdr:nvSpPr>
        <xdr:cNvPr id="139" name="楕円 138"/>
        <xdr:cNvSpPr/>
      </xdr:nvSpPr>
      <xdr:spPr>
        <a:xfrm>
          <a:off x="6921500" y="71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136326</xdr:rowOff>
    </xdr:from>
    <xdr:to>
      <xdr:col>41</xdr:col>
      <xdr:colOff>50800</xdr:colOff>
      <xdr:row>41</xdr:row>
      <xdr:rowOff>138254</xdr:rowOff>
    </xdr:to>
    <xdr:cxnSp macro="">
      <xdr:nvCxnSpPr>
        <xdr:cNvPr id="140" name="直線コネクタ 139"/>
        <xdr:cNvCxnSpPr/>
      </xdr:nvCxnSpPr>
      <xdr:spPr>
        <a:xfrm flipV="1">
          <a:off x="6972300" y="7165776"/>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2036</xdr:rowOff>
    </xdr:from>
    <xdr:ext cx="534377" cy="259045"/>
    <xdr:sp macro="" textlink="">
      <xdr:nvSpPr>
        <xdr:cNvPr id="145" name="n_1mainValue【道路】&#10;一人当たり延長"/>
        <xdr:cNvSpPr txBox="1"/>
      </xdr:nvSpPr>
      <xdr:spPr>
        <a:xfrm>
          <a:off x="9359411" y="72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4917</xdr:rowOff>
    </xdr:from>
    <xdr:ext cx="534377" cy="259045"/>
    <xdr:sp macro="" textlink="">
      <xdr:nvSpPr>
        <xdr:cNvPr id="146" name="n_2mainValue【道路】&#10;一人当たり延長"/>
        <xdr:cNvSpPr txBox="1"/>
      </xdr:nvSpPr>
      <xdr:spPr>
        <a:xfrm>
          <a:off x="8483111" y="72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6803</xdr:rowOff>
    </xdr:from>
    <xdr:ext cx="534377" cy="259045"/>
    <xdr:sp macro="" textlink="">
      <xdr:nvSpPr>
        <xdr:cNvPr id="147" name="n_3mainValue【道路】&#10;一人当たり延長"/>
        <xdr:cNvSpPr txBox="1"/>
      </xdr:nvSpPr>
      <xdr:spPr>
        <a:xfrm>
          <a:off x="7594111" y="72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8731</xdr:rowOff>
    </xdr:from>
    <xdr:ext cx="534377" cy="259045"/>
    <xdr:sp macro="" textlink="">
      <xdr:nvSpPr>
        <xdr:cNvPr id="148" name="n_4mainValue【道路】&#10;一人当たり延長"/>
        <xdr:cNvSpPr txBox="1"/>
      </xdr:nvSpPr>
      <xdr:spPr>
        <a:xfrm>
          <a:off x="6705111" y="72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橋りょう・トンネル】&#10;有形固定資産減価償却率該当値テキスト"/>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2" name="楕円 191"/>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106135</xdr:rowOff>
    </xdr:to>
    <xdr:cxnSp macro="">
      <xdr:nvCxnSpPr>
        <xdr:cNvPr id="193" name="直線コネクタ 192"/>
        <xdr:cNvCxnSpPr/>
      </xdr:nvCxnSpPr>
      <xdr:spPr>
        <a:xfrm>
          <a:off x="3797300" y="103898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4" name="楕円 193"/>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102870</xdr:rowOff>
    </xdr:to>
    <xdr:cxnSp macro="">
      <xdr:nvCxnSpPr>
        <xdr:cNvPr id="195" name="直線コネクタ 194"/>
        <xdr:cNvCxnSpPr/>
      </xdr:nvCxnSpPr>
      <xdr:spPr>
        <a:xfrm>
          <a:off x="2908300" y="103833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6" name="楕円 195"/>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96338</xdr:rowOff>
    </xdr:to>
    <xdr:cxnSp macro="">
      <xdr:nvCxnSpPr>
        <xdr:cNvPr id="197" name="直線コネクタ 196"/>
        <xdr:cNvCxnSpPr/>
      </xdr:nvCxnSpPr>
      <xdr:spPr>
        <a:xfrm>
          <a:off x="2019300" y="103653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8" name="楕円 197"/>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80010</xdr:rowOff>
    </xdr:to>
    <xdr:cxnSp macro="">
      <xdr:nvCxnSpPr>
        <xdr:cNvPr id="199" name="直線コネクタ 198"/>
        <xdr:cNvCxnSpPr/>
      </xdr:nvCxnSpPr>
      <xdr:spPr>
        <a:xfrm flipV="1">
          <a:off x="1130300" y="103653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4" name="n_1main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5" name="n_2mainValue【橋りょう・トンネル】&#10;有形固定資産減価償却率"/>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6" name="n_3mainValue【橋りょう・トンネル】&#10;有形固定資産減価償却率"/>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7" name="n_4mainValue【橋りょう・トンネル】&#10;有形固定資産減価償却率"/>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8627</xdr:rowOff>
    </xdr:from>
    <xdr:to>
      <xdr:col>55</xdr:col>
      <xdr:colOff>50800</xdr:colOff>
      <xdr:row>63</xdr:row>
      <xdr:rowOff>110227</xdr:rowOff>
    </xdr:to>
    <xdr:sp macro="" textlink="">
      <xdr:nvSpPr>
        <xdr:cNvPr id="245" name="楕円 244"/>
        <xdr:cNvSpPr/>
      </xdr:nvSpPr>
      <xdr:spPr>
        <a:xfrm>
          <a:off x="10426700" y="108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95004</xdr:rowOff>
    </xdr:from>
    <xdr:ext cx="599010" cy="259045"/>
    <xdr:sp macro="" textlink="">
      <xdr:nvSpPr>
        <xdr:cNvPr id="246" name="【橋りょう・トンネル】&#10;一人当たり有形固定資産（償却資産）額該当値テキスト"/>
        <xdr:cNvSpPr txBox="1"/>
      </xdr:nvSpPr>
      <xdr:spPr>
        <a:xfrm>
          <a:off x="10515600" y="107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14399</xdr:rowOff>
    </xdr:from>
    <xdr:to>
      <xdr:col>50</xdr:col>
      <xdr:colOff>165100</xdr:colOff>
      <xdr:row>63</xdr:row>
      <xdr:rowOff>115999</xdr:rowOff>
    </xdr:to>
    <xdr:sp macro="" textlink="">
      <xdr:nvSpPr>
        <xdr:cNvPr id="247" name="楕円 246"/>
        <xdr:cNvSpPr/>
      </xdr:nvSpPr>
      <xdr:spPr>
        <a:xfrm>
          <a:off x="9588500" y="108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59427</xdr:rowOff>
    </xdr:from>
    <xdr:to>
      <xdr:col>55</xdr:col>
      <xdr:colOff>0</xdr:colOff>
      <xdr:row>63</xdr:row>
      <xdr:rowOff>65199</xdr:rowOff>
    </xdr:to>
    <xdr:cxnSp macro="">
      <xdr:nvCxnSpPr>
        <xdr:cNvPr id="248" name="直線コネクタ 247"/>
        <xdr:cNvCxnSpPr/>
      </xdr:nvCxnSpPr>
      <xdr:spPr>
        <a:xfrm flipV="1">
          <a:off x="9639300" y="10860777"/>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20455</xdr:rowOff>
    </xdr:from>
    <xdr:to>
      <xdr:col>46</xdr:col>
      <xdr:colOff>38100</xdr:colOff>
      <xdr:row>63</xdr:row>
      <xdr:rowOff>122055</xdr:rowOff>
    </xdr:to>
    <xdr:sp macro="" textlink="">
      <xdr:nvSpPr>
        <xdr:cNvPr id="249" name="楕円 248"/>
        <xdr:cNvSpPr/>
      </xdr:nvSpPr>
      <xdr:spPr>
        <a:xfrm>
          <a:off x="8699500" y="10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65199</xdr:rowOff>
    </xdr:from>
    <xdr:to>
      <xdr:col>50</xdr:col>
      <xdr:colOff>114300</xdr:colOff>
      <xdr:row>63</xdr:row>
      <xdr:rowOff>71255</xdr:rowOff>
    </xdr:to>
    <xdr:cxnSp macro="">
      <xdr:nvCxnSpPr>
        <xdr:cNvPr id="250" name="直線コネクタ 249"/>
        <xdr:cNvCxnSpPr/>
      </xdr:nvCxnSpPr>
      <xdr:spPr>
        <a:xfrm flipV="1">
          <a:off x="8750300" y="10866549"/>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23871</xdr:rowOff>
    </xdr:from>
    <xdr:to>
      <xdr:col>41</xdr:col>
      <xdr:colOff>101600</xdr:colOff>
      <xdr:row>63</xdr:row>
      <xdr:rowOff>125471</xdr:rowOff>
    </xdr:to>
    <xdr:sp macro="" textlink="">
      <xdr:nvSpPr>
        <xdr:cNvPr id="251" name="楕円 250"/>
        <xdr:cNvSpPr/>
      </xdr:nvSpPr>
      <xdr:spPr>
        <a:xfrm>
          <a:off x="7810500" y="108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71255</xdr:rowOff>
    </xdr:from>
    <xdr:to>
      <xdr:col>45</xdr:col>
      <xdr:colOff>177800</xdr:colOff>
      <xdr:row>63</xdr:row>
      <xdr:rowOff>74671</xdr:rowOff>
    </xdr:to>
    <xdr:cxnSp macro="">
      <xdr:nvCxnSpPr>
        <xdr:cNvPr id="252" name="直線コネクタ 251"/>
        <xdr:cNvCxnSpPr/>
      </xdr:nvCxnSpPr>
      <xdr:spPr>
        <a:xfrm flipV="1">
          <a:off x="7861300" y="10872605"/>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29459</xdr:rowOff>
    </xdr:from>
    <xdr:to>
      <xdr:col>36</xdr:col>
      <xdr:colOff>165100</xdr:colOff>
      <xdr:row>63</xdr:row>
      <xdr:rowOff>131059</xdr:rowOff>
    </xdr:to>
    <xdr:sp macro="" textlink="">
      <xdr:nvSpPr>
        <xdr:cNvPr id="253" name="楕円 252"/>
        <xdr:cNvSpPr/>
      </xdr:nvSpPr>
      <xdr:spPr>
        <a:xfrm>
          <a:off x="6921500" y="108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74671</xdr:rowOff>
    </xdr:from>
    <xdr:to>
      <xdr:col>41</xdr:col>
      <xdr:colOff>50800</xdr:colOff>
      <xdr:row>63</xdr:row>
      <xdr:rowOff>80259</xdr:rowOff>
    </xdr:to>
    <xdr:cxnSp macro="">
      <xdr:nvCxnSpPr>
        <xdr:cNvPr id="254" name="直線コネクタ 253"/>
        <xdr:cNvCxnSpPr/>
      </xdr:nvCxnSpPr>
      <xdr:spPr>
        <a:xfrm flipV="1">
          <a:off x="6972300" y="10876021"/>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107126</xdr:rowOff>
    </xdr:from>
    <xdr:ext cx="599010" cy="259045"/>
    <xdr:sp macro="" textlink="">
      <xdr:nvSpPr>
        <xdr:cNvPr id="259" name="n_1mainValue【橋りょう・トンネル】&#10;一人当たり有形固定資産（償却資産）額"/>
        <xdr:cNvSpPr txBox="1"/>
      </xdr:nvSpPr>
      <xdr:spPr>
        <a:xfrm>
          <a:off x="9327095" y="1090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113182</xdr:rowOff>
    </xdr:from>
    <xdr:ext cx="599010" cy="259045"/>
    <xdr:sp macro="" textlink="">
      <xdr:nvSpPr>
        <xdr:cNvPr id="260" name="n_2mainValue【橋りょう・トンネル】&#10;一人当たり有形固定資産（償却資産）額"/>
        <xdr:cNvSpPr txBox="1"/>
      </xdr:nvSpPr>
      <xdr:spPr>
        <a:xfrm>
          <a:off x="8450795" y="10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116598</xdr:rowOff>
    </xdr:from>
    <xdr:ext cx="599010" cy="259045"/>
    <xdr:sp macro="" textlink="">
      <xdr:nvSpPr>
        <xdr:cNvPr id="261" name="n_3mainValue【橋りょう・トンネル】&#10;一人当たり有形固定資産（償却資産）額"/>
        <xdr:cNvSpPr txBox="1"/>
      </xdr:nvSpPr>
      <xdr:spPr>
        <a:xfrm>
          <a:off x="7561795" y="10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122186</xdr:rowOff>
    </xdr:from>
    <xdr:ext cx="599010" cy="259045"/>
    <xdr:sp macro="" textlink="">
      <xdr:nvSpPr>
        <xdr:cNvPr id="262" name="n_4mainValue【橋りょう・トンネル】&#10;一人当たり有形固定資産（償却資産）額"/>
        <xdr:cNvSpPr txBox="1"/>
      </xdr:nvSpPr>
      <xdr:spPr>
        <a:xfrm>
          <a:off x="6672795" y="109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304" name="楕円 303"/>
        <xdr:cNvSpPr/>
      </xdr:nvSpPr>
      <xdr:spPr>
        <a:xfrm>
          <a:off x="4584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122845</xdr:rowOff>
    </xdr:from>
    <xdr:ext cx="405111" cy="259045"/>
    <xdr:sp macro="" textlink="">
      <xdr:nvSpPr>
        <xdr:cNvPr id="305" name="【公営住宅】&#10;有形固定資産減価償却率該当値テキスト"/>
        <xdr:cNvSpPr txBox="1"/>
      </xdr:nvSpPr>
      <xdr:spPr>
        <a:xfrm>
          <a:off x="4673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6" name="楕円 305"/>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150768</xdr:rowOff>
    </xdr:to>
    <xdr:cxnSp macro="">
      <xdr:nvCxnSpPr>
        <xdr:cNvPr id="307" name="直線コネクタ 306"/>
        <xdr:cNvCxnSpPr/>
      </xdr:nvCxnSpPr>
      <xdr:spPr>
        <a:xfrm>
          <a:off x="3797300" y="1417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8" name="楕円 307"/>
        <xdr:cNvSpPr/>
      </xdr:nvSpPr>
      <xdr:spPr>
        <a:xfrm>
          <a:off x="2857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116477</xdr:rowOff>
    </xdr:to>
    <xdr:cxnSp macro="">
      <xdr:nvCxnSpPr>
        <xdr:cNvPr id="309" name="直線コネクタ 308"/>
        <xdr:cNvCxnSpPr/>
      </xdr:nvCxnSpPr>
      <xdr:spPr>
        <a:xfrm>
          <a:off x="2908300" y="141557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0" name="楕円 309"/>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134438</xdr:rowOff>
    </xdr:to>
    <xdr:cxnSp macro="">
      <xdr:nvCxnSpPr>
        <xdr:cNvPr id="311" name="直線コネクタ 310"/>
        <xdr:cNvCxnSpPr/>
      </xdr:nvCxnSpPr>
      <xdr:spPr>
        <a:xfrm flipV="1">
          <a:off x="2019300" y="141557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57513</xdr:rowOff>
    </xdr:from>
    <xdr:to>
      <xdr:col>6</xdr:col>
      <xdr:colOff>38100</xdr:colOff>
      <xdr:row>82</xdr:row>
      <xdr:rowOff>159113</xdr:rowOff>
    </xdr:to>
    <xdr:sp macro="" textlink="">
      <xdr:nvSpPr>
        <xdr:cNvPr id="312" name="楕円 311"/>
        <xdr:cNvSpPr/>
      </xdr:nvSpPr>
      <xdr:spPr>
        <a:xfrm>
          <a:off x="1079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108313</xdr:rowOff>
    </xdr:from>
    <xdr:to>
      <xdr:col>10</xdr:col>
      <xdr:colOff>114300</xdr:colOff>
      <xdr:row>82</xdr:row>
      <xdr:rowOff>134438</xdr:rowOff>
    </xdr:to>
    <xdr:cxnSp macro="">
      <xdr:nvCxnSpPr>
        <xdr:cNvPr id="313" name="直線コネクタ 312"/>
        <xdr:cNvCxnSpPr/>
      </xdr:nvCxnSpPr>
      <xdr:spPr>
        <a:xfrm>
          <a:off x="1130300" y="141672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18" name="n_1mainValue【公営住宅】&#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319" name="n_2mainValue【公営住宅】&#10;有形固定資産減価償却率"/>
        <xdr:cNvSpPr txBox="1"/>
      </xdr:nvSpPr>
      <xdr:spPr>
        <a:xfrm>
          <a:off x="2705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0" name="n_3mainValue【公営住宅】&#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21" name="n_4mainValue【公営住宅】&#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151022</xdr:rowOff>
    </xdr:from>
    <xdr:to>
      <xdr:col>55</xdr:col>
      <xdr:colOff>50800</xdr:colOff>
      <xdr:row>83</xdr:row>
      <xdr:rowOff>81172</xdr:rowOff>
    </xdr:to>
    <xdr:sp macro="" textlink="">
      <xdr:nvSpPr>
        <xdr:cNvPr id="363" name="楕円 362"/>
        <xdr:cNvSpPr/>
      </xdr:nvSpPr>
      <xdr:spPr>
        <a:xfrm>
          <a:off x="10426700" y="142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2449</xdr:rowOff>
    </xdr:from>
    <xdr:ext cx="469744" cy="259045"/>
    <xdr:sp macro="" textlink="">
      <xdr:nvSpPr>
        <xdr:cNvPr id="364" name="【公営住宅】&#10;一人当たり面積該当値テキスト"/>
        <xdr:cNvSpPr txBox="1"/>
      </xdr:nvSpPr>
      <xdr:spPr>
        <a:xfrm>
          <a:off x="10515600" y="140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169309</xdr:rowOff>
    </xdr:from>
    <xdr:to>
      <xdr:col>50</xdr:col>
      <xdr:colOff>165100</xdr:colOff>
      <xdr:row>83</xdr:row>
      <xdr:rowOff>99459</xdr:rowOff>
    </xdr:to>
    <xdr:sp macro="" textlink="">
      <xdr:nvSpPr>
        <xdr:cNvPr id="365" name="楕円 364"/>
        <xdr:cNvSpPr/>
      </xdr:nvSpPr>
      <xdr:spPr>
        <a:xfrm>
          <a:off x="9588500" y="142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30372</xdr:rowOff>
    </xdr:from>
    <xdr:to>
      <xdr:col>55</xdr:col>
      <xdr:colOff>0</xdr:colOff>
      <xdr:row>83</xdr:row>
      <xdr:rowOff>48659</xdr:rowOff>
    </xdr:to>
    <xdr:cxnSp macro="">
      <xdr:nvCxnSpPr>
        <xdr:cNvPr id="366" name="直線コネクタ 365"/>
        <xdr:cNvCxnSpPr/>
      </xdr:nvCxnSpPr>
      <xdr:spPr>
        <a:xfrm flipV="1">
          <a:off x="9639300" y="1426072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170397</xdr:rowOff>
    </xdr:from>
    <xdr:to>
      <xdr:col>46</xdr:col>
      <xdr:colOff>38100</xdr:colOff>
      <xdr:row>83</xdr:row>
      <xdr:rowOff>100547</xdr:rowOff>
    </xdr:to>
    <xdr:sp macro="" textlink="">
      <xdr:nvSpPr>
        <xdr:cNvPr id="367" name="楕円 366"/>
        <xdr:cNvSpPr/>
      </xdr:nvSpPr>
      <xdr:spPr>
        <a:xfrm>
          <a:off x="8699500" y="142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48659</xdr:rowOff>
    </xdr:from>
    <xdr:to>
      <xdr:col>50</xdr:col>
      <xdr:colOff>114300</xdr:colOff>
      <xdr:row>83</xdr:row>
      <xdr:rowOff>49747</xdr:rowOff>
    </xdr:to>
    <xdr:cxnSp macro="">
      <xdr:nvCxnSpPr>
        <xdr:cNvPr id="368" name="直線コネクタ 367"/>
        <xdr:cNvCxnSpPr/>
      </xdr:nvCxnSpPr>
      <xdr:spPr>
        <a:xfrm flipV="1">
          <a:off x="8750300" y="142790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40095</xdr:rowOff>
    </xdr:from>
    <xdr:to>
      <xdr:col>41</xdr:col>
      <xdr:colOff>101600</xdr:colOff>
      <xdr:row>83</xdr:row>
      <xdr:rowOff>141695</xdr:rowOff>
    </xdr:to>
    <xdr:sp macro="" textlink="">
      <xdr:nvSpPr>
        <xdr:cNvPr id="369" name="楕円 368"/>
        <xdr:cNvSpPr/>
      </xdr:nvSpPr>
      <xdr:spPr>
        <a:xfrm>
          <a:off x="7810500" y="142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49747</xdr:rowOff>
    </xdr:from>
    <xdr:to>
      <xdr:col>45</xdr:col>
      <xdr:colOff>177800</xdr:colOff>
      <xdr:row>83</xdr:row>
      <xdr:rowOff>90895</xdr:rowOff>
    </xdr:to>
    <xdr:cxnSp macro="">
      <xdr:nvCxnSpPr>
        <xdr:cNvPr id="370" name="直線コネクタ 369"/>
        <xdr:cNvCxnSpPr/>
      </xdr:nvCxnSpPr>
      <xdr:spPr>
        <a:xfrm flipV="1">
          <a:off x="7861300" y="1428009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46191</xdr:rowOff>
    </xdr:from>
    <xdr:to>
      <xdr:col>36</xdr:col>
      <xdr:colOff>165100</xdr:colOff>
      <xdr:row>83</xdr:row>
      <xdr:rowOff>147791</xdr:rowOff>
    </xdr:to>
    <xdr:sp macro="" textlink="">
      <xdr:nvSpPr>
        <xdr:cNvPr id="371" name="楕円 370"/>
        <xdr:cNvSpPr/>
      </xdr:nvSpPr>
      <xdr:spPr>
        <a:xfrm>
          <a:off x="6921500" y="142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90895</xdr:rowOff>
    </xdr:from>
    <xdr:to>
      <xdr:col>41</xdr:col>
      <xdr:colOff>50800</xdr:colOff>
      <xdr:row>83</xdr:row>
      <xdr:rowOff>96991</xdr:rowOff>
    </xdr:to>
    <xdr:cxnSp macro="">
      <xdr:nvCxnSpPr>
        <xdr:cNvPr id="372" name="直線コネクタ 371"/>
        <xdr:cNvCxnSpPr/>
      </xdr:nvCxnSpPr>
      <xdr:spPr>
        <a:xfrm flipV="1">
          <a:off x="6972300" y="143212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115986</xdr:rowOff>
    </xdr:from>
    <xdr:ext cx="469744" cy="259045"/>
    <xdr:sp macro="" textlink="">
      <xdr:nvSpPr>
        <xdr:cNvPr id="377" name="n_1mainValue【公営住宅】&#10;一人当たり面積"/>
        <xdr:cNvSpPr txBox="1"/>
      </xdr:nvSpPr>
      <xdr:spPr>
        <a:xfrm>
          <a:off x="9391727" y="1400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117074</xdr:rowOff>
    </xdr:from>
    <xdr:ext cx="469744" cy="259045"/>
    <xdr:sp macro="" textlink="">
      <xdr:nvSpPr>
        <xdr:cNvPr id="378" name="n_2mainValue【公営住宅】&#10;一人当たり面積"/>
        <xdr:cNvSpPr txBox="1"/>
      </xdr:nvSpPr>
      <xdr:spPr>
        <a:xfrm>
          <a:off x="8515427" y="140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158222</xdr:rowOff>
    </xdr:from>
    <xdr:ext cx="469744" cy="259045"/>
    <xdr:sp macro="" textlink="">
      <xdr:nvSpPr>
        <xdr:cNvPr id="379" name="n_3mainValue【公営住宅】&#10;一人当たり面積"/>
        <xdr:cNvSpPr txBox="1"/>
      </xdr:nvSpPr>
      <xdr:spPr>
        <a:xfrm>
          <a:off x="76264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164318</xdr:rowOff>
    </xdr:from>
    <xdr:ext cx="469744" cy="259045"/>
    <xdr:sp macro="" textlink="">
      <xdr:nvSpPr>
        <xdr:cNvPr id="380" name="n_4mainValue【公営住宅】&#10;一人当たり面積"/>
        <xdr:cNvSpPr txBox="1"/>
      </xdr:nvSpPr>
      <xdr:spPr>
        <a:xfrm>
          <a:off x="6737427" y="14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22" name="楕円 421"/>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423" name="【港湾・漁港】&#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4" name="楕円 423"/>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425" name="直線コネクタ 424"/>
        <xdr:cNvCxnSpPr/>
      </xdr:nvCxnSpPr>
      <xdr:spPr>
        <a:xfrm>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26" name="n_1aveValue【港湾・漁港】&#10;有形固定資産減価償却率"/>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427" name="n_2aveValue【港湾・漁港】&#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428" name="n_3aveValue【港湾・漁港】&#10;有形固定資産減価償却率"/>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429" name="n_4aveValue【港湾・漁港】&#10;有形固定資産減価償却率"/>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30" name="n_1mainValue【港湾・漁港】&#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2" name="テキスト ボックス 44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4" name="テキスト ボックス 443"/>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48" name="テキスト ボックス 447"/>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0" name="テキスト ボックス 449"/>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2" name="テキスト ボックス 451"/>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54" name="直線コネクタ 453"/>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55" name="【港湾・漁港】&#10;一人当たり有形固定資産（償却資産）額最小値テキスト"/>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56" name="直線コネクタ 455"/>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57" name="【港湾・漁港】&#10;一人当たり有形固定資産（償却資産）額最大値テキスト"/>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58" name="直線コネクタ 457"/>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90251</xdr:rowOff>
    </xdr:from>
    <xdr:ext cx="690189" cy="259045"/>
    <xdr:sp macro="" textlink="">
      <xdr:nvSpPr>
        <xdr:cNvPr id="459" name="【港湾・漁港】&#10;一人当たり有形固定資産（償却資産）額平均値テキスト"/>
        <xdr:cNvSpPr txBox="1"/>
      </xdr:nvSpPr>
      <xdr:spPr>
        <a:xfrm>
          <a:off x="10515600" y="18263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0" name="フローチャート: 判断 459"/>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61" name="フローチャート: 判断 460"/>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62" name="フローチャート: 判断 461"/>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63" name="フローチャート: 判断 462"/>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64" name="フローチャート: 判断 463"/>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78223</xdr:rowOff>
    </xdr:from>
    <xdr:to>
      <xdr:col>55</xdr:col>
      <xdr:colOff>50800</xdr:colOff>
      <xdr:row>109</xdr:row>
      <xdr:rowOff>8373</xdr:rowOff>
    </xdr:to>
    <xdr:sp macro="" textlink="">
      <xdr:nvSpPr>
        <xdr:cNvPr id="470" name="楕円 469"/>
        <xdr:cNvSpPr/>
      </xdr:nvSpPr>
      <xdr:spPr>
        <a:xfrm>
          <a:off x="10426700" y="18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164600</xdr:rowOff>
    </xdr:from>
    <xdr:ext cx="599010" cy="259045"/>
    <xdr:sp macro="" textlink="">
      <xdr:nvSpPr>
        <xdr:cNvPr id="471" name="【港湾・漁港】&#10;一人当たり有形固定資産（償却資産）額該当値テキスト"/>
        <xdr:cNvSpPr txBox="1"/>
      </xdr:nvSpPr>
      <xdr:spPr>
        <a:xfrm>
          <a:off x="10515600" y="1850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78877</xdr:rowOff>
    </xdr:from>
    <xdr:to>
      <xdr:col>50</xdr:col>
      <xdr:colOff>165100</xdr:colOff>
      <xdr:row>109</xdr:row>
      <xdr:rowOff>9027</xdr:rowOff>
    </xdr:to>
    <xdr:sp macro="" textlink="">
      <xdr:nvSpPr>
        <xdr:cNvPr id="472" name="楕円 471"/>
        <xdr:cNvSpPr/>
      </xdr:nvSpPr>
      <xdr:spPr>
        <a:xfrm>
          <a:off x="9588500" y="185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129023</xdr:rowOff>
    </xdr:from>
    <xdr:to>
      <xdr:col>55</xdr:col>
      <xdr:colOff>0</xdr:colOff>
      <xdr:row>108</xdr:row>
      <xdr:rowOff>129677</xdr:rowOff>
    </xdr:to>
    <xdr:cxnSp macro="">
      <xdr:nvCxnSpPr>
        <xdr:cNvPr id="473" name="直線コネクタ 472"/>
        <xdr:cNvCxnSpPr/>
      </xdr:nvCxnSpPr>
      <xdr:spPr>
        <a:xfrm flipV="1">
          <a:off x="9639300" y="1864562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42246</xdr:rowOff>
    </xdr:from>
    <xdr:ext cx="690189" cy="259045"/>
    <xdr:sp macro="" textlink="">
      <xdr:nvSpPr>
        <xdr:cNvPr id="474" name="n_1aveValue【港湾・漁港】&#10;一人当たり有形固定資産（償却資産）額"/>
        <xdr:cNvSpPr txBox="1"/>
      </xdr:nvSpPr>
      <xdr:spPr>
        <a:xfrm>
          <a:off x="9281505" y="1821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75" name="n_2aveValue【港湾・漁港】&#10;一人当たり有形固定資産（償却資産）額"/>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76" name="n_3aveValue【港湾・漁港】&#10;一人当たり有形固定資産（償却資産）額"/>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77" name="n_4aveValue【港湾・漁港】&#10;一人当たり有形固定資産（償却資産）額"/>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154</xdr:rowOff>
    </xdr:from>
    <xdr:ext cx="599010" cy="259045"/>
    <xdr:sp macro="" textlink="">
      <xdr:nvSpPr>
        <xdr:cNvPr id="478" name="n_1mainValue【港湾・漁港】&#10;一人当たり有形固定資産（償却資産）額"/>
        <xdr:cNvSpPr txBox="1"/>
      </xdr:nvSpPr>
      <xdr:spPr>
        <a:xfrm>
          <a:off x="9327095" y="186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04" name="直線コネクタ 503"/>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6" name="直線コネクタ 5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07"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08" name="直線コネクタ 507"/>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09"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10" name="フローチャート: 判断 509"/>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11" name="フローチャート: 判断 510"/>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12" name="フローチャート: 判断 511"/>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13" name="フローチャート: 判断 51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14" name="フローチャート: 判断 513"/>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0" name="楕円 519"/>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22" name="楕円 521"/>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99060</xdr:rowOff>
    </xdr:to>
    <xdr:cxnSp macro="">
      <xdr:nvCxnSpPr>
        <xdr:cNvPr id="523" name="直線コネクタ 522"/>
        <xdr:cNvCxnSpPr/>
      </xdr:nvCxnSpPr>
      <xdr:spPr>
        <a:xfrm>
          <a:off x="15481300" y="656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4" name="楕円 523"/>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53340</xdr:rowOff>
    </xdr:to>
    <xdr:cxnSp macro="">
      <xdr:nvCxnSpPr>
        <xdr:cNvPr id="525" name="直線コネクタ 524"/>
        <xdr:cNvCxnSpPr/>
      </xdr:nvCxnSpPr>
      <xdr:spPr>
        <a:xfrm>
          <a:off x="14592300" y="65210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79284</xdr:rowOff>
    </xdr:from>
    <xdr:to>
      <xdr:col>72</xdr:col>
      <xdr:colOff>38100</xdr:colOff>
      <xdr:row>38</xdr:row>
      <xdr:rowOff>9434</xdr:rowOff>
    </xdr:to>
    <xdr:sp macro="" textlink="">
      <xdr:nvSpPr>
        <xdr:cNvPr id="526" name="楕円 525"/>
        <xdr:cNvSpPr/>
      </xdr:nvSpPr>
      <xdr:spPr>
        <a:xfrm>
          <a:off x="1365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130084</xdr:rowOff>
    </xdr:from>
    <xdr:to>
      <xdr:col>76</xdr:col>
      <xdr:colOff>114300</xdr:colOff>
      <xdr:row>38</xdr:row>
      <xdr:rowOff>5987</xdr:rowOff>
    </xdr:to>
    <xdr:cxnSp macro="">
      <xdr:nvCxnSpPr>
        <xdr:cNvPr id="527" name="直線コネクタ 526"/>
        <xdr:cNvCxnSpPr/>
      </xdr:nvCxnSpPr>
      <xdr:spPr>
        <a:xfrm>
          <a:off x="13703300" y="64737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528" name="楕円 527"/>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130084</xdr:rowOff>
    </xdr:to>
    <xdr:cxnSp macro="">
      <xdr:nvCxnSpPr>
        <xdr:cNvPr id="529" name="直線コネクタ 528"/>
        <xdr:cNvCxnSpPr/>
      </xdr:nvCxnSpPr>
      <xdr:spPr>
        <a:xfrm>
          <a:off x="12814300" y="641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30"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31"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32"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33" name="n_4aveValue【認定こども園・幼稚園・保育所】&#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34"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5" name="n_2mainValue【認定こども園・幼稚園・保育所】&#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25961</xdr:rowOff>
    </xdr:from>
    <xdr:ext cx="405111" cy="259045"/>
    <xdr:sp macro="" textlink="">
      <xdr:nvSpPr>
        <xdr:cNvPr id="536" name="n_3mainValue【認定こども園・幼稚園・保育所】&#10;有形固定資産減価償却率"/>
        <xdr:cNvSpPr txBox="1"/>
      </xdr:nvSpPr>
      <xdr:spPr>
        <a:xfrm>
          <a:off x="13500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537" name="n_4mainValue【認定こども園・幼稚園・保育所】&#10;有形固定資産減価償却率"/>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9" name="テキスト ボックス 5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1" name="テキスト ボックス 5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3" name="テキスト ボックス 5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5" name="テキスト ボックス 5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59" name="直線コネクタ 558"/>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60"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61" name="直線コネクタ 560"/>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62"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63" name="直線コネクタ 562"/>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564"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65" name="フローチャート: 判断 564"/>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66" name="フローチャート: 判断 565"/>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67" name="フローチャート: 判断 566"/>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68" name="フローチャート: 判断 567"/>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69" name="フローチャート: 判断 568"/>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88951</xdr:rowOff>
    </xdr:from>
    <xdr:to>
      <xdr:col>116</xdr:col>
      <xdr:colOff>114300</xdr:colOff>
      <xdr:row>40</xdr:row>
      <xdr:rowOff>19101</xdr:rowOff>
    </xdr:to>
    <xdr:sp macro="" textlink="">
      <xdr:nvSpPr>
        <xdr:cNvPr id="575" name="楕円 574"/>
        <xdr:cNvSpPr/>
      </xdr:nvSpPr>
      <xdr:spPr>
        <a:xfrm>
          <a:off x="221107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67378</xdr:rowOff>
    </xdr:from>
    <xdr:ext cx="469744" cy="259045"/>
    <xdr:sp macro="" textlink="">
      <xdr:nvSpPr>
        <xdr:cNvPr id="576" name="【認定こども園・幼稚園・保育所】&#10;一人当たり面積該当値テキスト"/>
        <xdr:cNvSpPr txBox="1"/>
      </xdr:nvSpPr>
      <xdr:spPr>
        <a:xfrm>
          <a:off x="22199600"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98095</xdr:rowOff>
    </xdr:from>
    <xdr:to>
      <xdr:col>112</xdr:col>
      <xdr:colOff>38100</xdr:colOff>
      <xdr:row>40</xdr:row>
      <xdr:rowOff>28245</xdr:rowOff>
    </xdr:to>
    <xdr:sp macro="" textlink="">
      <xdr:nvSpPr>
        <xdr:cNvPr id="577" name="楕円 576"/>
        <xdr:cNvSpPr/>
      </xdr:nvSpPr>
      <xdr:spPr>
        <a:xfrm>
          <a:off x="21272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139751</xdr:rowOff>
    </xdr:from>
    <xdr:to>
      <xdr:col>116</xdr:col>
      <xdr:colOff>63500</xdr:colOff>
      <xdr:row>39</xdr:row>
      <xdr:rowOff>148895</xdr:rowOff>
    </xdr:to>
    <xdr:cxnSp macro="">
      <xdr:nvCxnSpPr>
        <xdr:cNvPr id="578" name="直線コネクタ 577"/>
        <xdr:cNvCxnSpPr/>
      </xdr:nvCxnSpPr>
      <xdr:spPr>
        <a:xfrm flipV="1">
          <a:off x="21323300" y="682630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79" name="楕円 578"/>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148895</xdr:rowOff>
    </xdr:from>
    <xdr:to>
      <xdr:col>111</xdr:col>
      <xdr:colOff>177800</xdr:colOff>
      <xdr:row>39</xdr:row>
      <xdr:rowOff>160782</xdr:rowOff>
    </xdr:to>
    <xdr:cxnSp macro="">
      <xdr:nvCxnSpPr>
        <xdr:cNvPr id="580" name="直線コネクタ 579"/>
        <xdr:cNvCxnSpPr/>
      </xdr:nvCxnSpPr>
      <xdr:spPr>
        <a:xfrm flipV="1">
          <a:off x="20434300" y="683544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118211</xdr:rowOff>
    </xdr:from>
    <xdr:to>
      <xdr:col>102</xdr:col>
      <xdr:colOff>165100</xdr:colOff>
      <xdr:row>40</xdr:row>
      <xdr:rowOff>48361</xdr:rowOff>
    </xdr:to>
    <xdr:sp macro="" textlink="">
      <xdr:nvSpPr>
        <xdr:cNvPr id="581" name="楕円 580"/>
        <xdr:cNvSpPr/>
      </xdr:nvSpPr>
      <xdr:spPr>
        <a:xfrm>
          <a:off x="19494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169011</xdr:rowOff>
    </xdr:to>
    <xdr:cxnSp macro="">
      <xdr:nvCxnSpPr>
        <xdr:cNvPr id="582" name="直線コネクタ 581"/>
        <xdr:cNvCxnSpPr/>
      </xdr:nvCxnSpPr>
      <xdr:spPr>
        <a:xfrm flipV="1">
          <a:off x="19545300" y="684733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126441</xdr:rowOff>
    </xdr:from>
    <xdr:to>
      <xdr:col>98</xdr:col>
      <xdr:colOff>38100</xdr:colOff>
      <xdr:row>40</xdr:row>
      <xdr:rowOff>56591</xdr:rowOff>
    </xdr:to>
    <xdr:sp macro="" textlink="">
      <xdr:nvSpPr>
        <xdr:cNvPr id="583" name="楕円 582"/>
        <xdr:cNvSpPr/>
      </xdr:nvSpPr>
      <xdr:spPr>
        <a:xfrm>
          <a:off x="18605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169011</xdr:rowOff>
    </xdr:from>
    <xdr:to>
      <xdr:col>102</xdr:col>
      <xdr:colOff>114300</xdr:colOff>
      <xdr:row>40</xdr:row>
      <xdr:rowOff>5791</xdr:rowOff>
    </xdr:to>
    <xdr:cxnSp macro="">
      <xdr:nvCxnSpPr>
        <xdr:cNvPr id="584" name="直線コネクタ 583"/>
        <xdr:cNvCxnSpPr/>
      </xdr:nvCxnSpPr>
      <xdr:spPr>
        <a:xfrm flipV="1">
          <a:off x="18656300" y="68555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85"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86"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87" name="n_3aveValue【認定こども園・幼稚園・保育所】&#10;一人当たり面積"/>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88" name="n_4aveValue【認定こども園・幼稚園・保育所】&#10;一人当たり面積"/>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19372</xdr:rowOff>
    </xdr:from>
    <xdr:ext cx="469744" cy="259045"/>
    <xdr:sp macro="" textlink="">
      <xdr:nvSpPr>
        <xdr:cNvPr id="589" name="n_1mainValue【認定こども園・幼稚園・保育所】&#10;一人当たり面積"/>
        <xdr:cNvSpPr txBox="1"/>
      </xdr:nvSpPr>
      <xdr:spPr>
        <a:xfrm>
          <a:off x="210757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590" name="n_2main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39488</xdr:rowOff>
    </xdr:from>
    <xdr:ext cx="469744" cy="259045"/>
    <xdr:sp macro="" textlink="">
      <xdr:nvSpPr>
        <xdr:cNvPr id="591" name="n_3mainValue【認定こども園・幼稚園・保育所】&#10;一人当たり面積"/>
        <xdr:cNvSpPr txBox="1"/>
      </xdr:nvSpPr>
      <xdr:spPr>
        <a:xfrm>
          <a:off x="19310427" y="6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47718</xdr:rowOff>
    </xdr:from>
    <xdr:ext cx="469744" cy="259045"/>
    <xdr:sp macro="" textlink="">
      <xdr:nvSpPr>
        <xdr:cNvPr id="592" name="n_4mainValue【認定こども園・幼稚園・保育所】&#10;一人当たり面積"/>
        <xdr:cNvSpPr txBox="1"/>
      </xdr:nvSpPr>
      <xdr:spPr>
        <a:xfrm>
          <a:off x="18421427" y="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17" name="直線コネクタ 616"/>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18"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19" name="直線コネクタ 61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0"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1" name="直線コネクタ 620"/>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22"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23" name="フローチャート: 判断 622"/>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24" name="フローチャート: 判断 62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25" name="フローチャート: 判断 62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26" name="フローチャート: 判断 62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27" name="フローチャート: 判断 62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3" name="楕円 632"/>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634" name="【学校施設】&#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635" name="楕円 634"/>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156210</xdr:rowOff>
    </xdr:to>
    <xdr:cxnSp macro="">
      <xdr:nvCxnSpPr>
        <xdr:cNvPr id="636" name="直線コネクタ 635"/>
        <xdr:cNvCxnSpPr/>
      </xdr:nvCxnSpPr>
      <xdr:spPr>
        <a:xfrm>
          <a:off x="15481300" y="104108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37" name="楕円 636"/>
        <xdr:cNvSpPr/>
      </xdr:nvSpPr>
      <xdr:spPr>
        <a:xfrm>
          <a:off x="14541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123825</xdr:rowOff>
    </xdr:to>
    <xdr:cxnSp macro="">
      <xdr:nvCxnSpPr>
        <xdr:cNvPr id="638" name="直線コネクタ 637"/>
        <xdr:cNvCxnSpPr/>
      </xdr:nvCxnSpPr>
      <xdr:spPr>
        <a:xfrm>
          <a:off x="14592300" y="1037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639" name="楕円 638"/>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87630</xdr:rowOff>
    </xdr:to>
    <xdr:cxnSp macro="">
      <xdr:nvCxnSpPr>
        <xdr:cNvPr id="640" name="直線コネクタ 639"/>
        <xdr:cNvCxnSpPr/>
      </xdr:nvCxnSpPr>
      <xdr:spPr>
        <a:xfrm>
          <a:off x="13703300" y="1033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641" name="楕円 640"/>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49530</xdr:rowOff>
    </xdr:to>
    <xdr:cxnSp macro="">
      <xdr:nvCxnSpPr>
        <xdr:cNvPr id="642" name="直線コネクタ 641"/>
        <xdr:cNvCxnSpPr/>
      </xdr:nvCxnSpPr>
      <xdr:spPr>
        <a:xfrm>
          <a:off x="12814300" y="10304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43"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4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45"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46"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47" name="n_1mainValue【学校施設】&#10;有形固定資産減価償却率"/>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648" name="n_2main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649" name="n_3mainValue【学校施設】&#10;有形固定資産減価償却率"/>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650" name="n_4main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64" name="テキスト ボックス 66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66" name="テキスト ボックス 66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68" name="テキスト ボックス 66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0" name="テキスト ボックス 6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72" name="直線コネクタ 671"/>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73"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74" name="直線コネクタ 673"/>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75"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76" name="直線コネクタ 675"/>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77"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78" name="フローチャート: 判断 677"/>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79" name="フローチャート: 判断 678"/>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80" name="フローチャート: 判断 679"/>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81" name="フローチャート: 判断 680"/>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82" name="フローチャート: 判断 681"/>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72553</xdr:rowOff>
    </xdr:from>
    <xdr:to>
      <xdr:col>116</xdr:col>
      <xdr:colOff>114300</xdr:colOff>
      <xdr:row>63</xdr:row>
      <xdr:rowOff>2703</xdr:rowOff>
    </xdr:to>
    <xdr:sp macro="" textlink="">
      <xdr:nvSpPr>
        <xdr:cNvPr id="688" name="楕円 687"/>
        <xdr:cNvSpPr/>
      </xdr:nvSpPr>
      <xdr:spPr>
        <a:xfrm>
          <a:off x="22110700" y="107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95430</xdr:rowOff>
    </xdr:from>
    <xdr:ext cx="469744" cy="259045"/>
    <xdr:sp macro="" textlink="">
      <xdr:nvSpPr>
        <xdr:cNvPr id="689" name="【学校施設】&#10;一人当たり面積該当値テキスト"/>
        <xdr:cNvSpPr txBox="1"/>
      </xdr:nvSpPr>
      <xdr:spPr>
        <a:xfrm>
          <a:off x="22199600" y="105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78725</xdr:rowOff>
    </xdr:from>
    <xdr:to>
      <xdr:col>112</xdr:col>
      <xdr:colOff>38100</xdr:colOff>
      <xdr:row>63</xdr:row>
      <xdr:rowOff>8875</xdr:rowOff>
    </xdr:to>
    <xdr:sp macro="" textlink="">
      <xdr:nvSpPr>
        <xdr:cNvPr id="690" name="楕円 689"/>
        <xdr:cNvSpPr/>
      </xdr:nvSpPr>
      <xdr:spPr>
        <a:xfrm>
          <a:off x="21272500" y="107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123353</xdr:rowOff>
    </xdr:from>
    <xdr:to>
      <xdr:col>116</xdr:col>
      <xdr:colOff>63500</xdr:colOff>
      <xdr:row>62</xdr:row>
      <xdr:rowOff>129525</xdr:rowOff>
    </xdr:to>
    <xdr:cxnSp macro="">
      <xdr:nvCxnSpPr>
        <xdr:cNvPr id="691" name="直線コネクタ 690"/>
        <xdr:cNvCxnSpPr/>
      </xdr:nvCxnSpPr>
      <xdr:spPr>
        <a:xfrm flipV="1">
          <a:off x="21323300" y="1075325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86589</xdr:rowOff>
    </xdr:from>
    <xdr:to>
      <xdr:col>107</xdr:col>
      <xdr:colOff>101600</xdr:colOff>
      <xdr:row>63</xdr:row>
      <xdr:rowOff>16739</xdr:rowOff>
    </xdr:to>
    <xdr:sp macro="" textlink="">
      <xdr:nvSpPr>
        <xdr:cNvPr id="692" name="楕円 691"/>
        <xdr:cNvSpPr/>
      </xdr:nvSpPr>
      <xdr:spPr>
        <a:xfrm>
          <a:off x="20383500" y="107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129525</xdr:rowOff>
    </xdr:from>
    <xdr:to>
      <xdr:col>111</xdr:col>
      <xdr:colOff>177800</xdr:colOff>
      <xdr:row>62</xdr:row>
      <xdr:rowOff>137389</xdr:rowOff>
    </xdr:to>
    <xdr:cxnSp macro="">
      <xdr:nvCxnSpPr>
        <xdr:cNvPr id="693" name="直線コネクタ 692"/>
        <xdr:cNvCxnSpPr/>
      </xdr:nvCxnSpPr>
      <xdr:spPr>
        <a:xfrm flipV="1">
          <a:off x="20434300" y="10759425"/>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91755</xdr:rowOff>
    </xdr:from>
    <xdr:to>
      <xdr:col>102</xdr:col>
      <xdr:colOff>165100</xdr:colOff>
      <xdr:row>63</xdr:row>
      <xdr:rowOff>21905</xdr:rowOff>
    </xdr:to>
    <xdr:sp macro="" textlink="">
      <xdr:nvSpPr>
        <xdr:cNvPr id="694" name="楕円 693"/>
        <xdr:cNvSpPr/>
      </xdr:nvSpPr>
      <xdr:spPr>
        <a:xfrm>
          <a:off x="19494500" y="107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137389</xdr:rowOff>
    </xdr:from>
    <xdr:to>
      <xdr:col>107</xdr:col>
      <xdr:colOff>50800</xdr:colOff>
      <xdr:row>62</xdr:row>
      <xdr:rowOff>142555</xdr:rowOff>
    </xdr:to>
    <xdr:cxnSp macro="">
      <xdr:nvCxnSpPr>
        <xdr:cNvPr id="695" name="直線コネクタ 694"/>
        <xdr:cNvCxnSpPr/>
      </xdr:nvCxnSpPr>
      <xdr:spPr>
        <a:xfrm flipV="1">
          <a:off x="19545300" y="1076728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97150</xdr:rowOff>
    </xdr:from>
    <xdr:to>
      <xdr:col>98</xdr:col>
      <xdr:colOff>38100</xdr:colOff>
      <xdr:row>63</xdr:row>
      <xdr:rowOff>27300</xdr:rowOff>
    </xdr:to>
    <xdr:sp macro="" textlink="">
      <xdr:nvSpPr>
        <xdr:cNvPr id="696" name="楕円 695"/>
        <xdr:cNvSpPr/>
      </xdr:nvSpPr>
      <xdr:spPr>
        <a:xfrm>
          <a:off x="18605500" y="107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142555</xdr:rowOff>
    </xdr:from>
    <xdr:to>
      <xdr:col>102</xdr:col>
      <xdr:colOff>114300</xdr:colOff>
      <xdr:row>62</xdr:row>
      <xdr:rowOff>147950</xdr:rowOff>
    </xdr:to>
    <xdr:cxnSp macro="">
      <xdr:nvCxnSpPr>
        <xdr:cNvPr id="697" name="直線コネクタ 696"/>
        <xdr:cNvCxnSpPr/>
      </xdr:nvCxnSpPr>
      <xdr:spPr>
        <a:xfrm flipV="1">
          <a:off x="18656300" y="107724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98"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99"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00"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701" name="n_4aveValue【学校施設】&#10;一人当たり面積"/>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25402</xdr:rowOff>
    </xdr:from>
    <xdr:ext cx="469744" cy="259045"/>
    <xdr:sp macro="" textlink="">
      <xdr:nvSpPr>
        <xdr:cNvPr id="702" name="n_1mainValue【学校施設】&#10;一人当たり面積"/>
        <xdr:cNvSpPr txBox="1"/>
      </xdr:nvSpPr>
      <xdr:spPr>
        <a:xfrm>
          <a:off x="21075727" y="104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33266</xdr:rowOff>
    </xdr:from>
    <xdr:ext cx="469744" cy="259045"/>
    <xdr:sp macro="" textlink="">
      <xdr:nvSpPr>
        <xdr:cNvPr id="703" name="n_2mainValue【学校施設】&#10;一人当たり面積"/>
        <xdr:cNvSpPr txBox="1"/>
      </xdr:nvSpPr>
      <xdr:spPr>
        <a:xfrm>
          <a:off x="20199427" y="104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38432</xdr:rowOff>
    </xdr:from>
    <xdr:ext cx="469744" cy="259045"/>
    <xdr:sp macro="" textlink="">
      <xdr:nvSpPr>
        <xdr:cNvPr id="704" name="n_3mainValue【学校施設】&#10;一人当たり面積"/>
        <xdr:cNvSpPr txBox="1"/>
      </xdr:nvSpPr>
      <xdr:spPr>
        <a:xfrm>
          <a:off x="19310427" y="1049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18427</xdr:rowOff>
    </xdr:from>
    <xdr:ext cx="469744" cy="259045"/>
    <xdr:sp macro="" textlink="">
      <xdr:nvSpPr>
        <xdr:cNvPr id="705" name="n_4mainValue【学校施設】&#10;一人当たり面積"/>
        <xdr:cNvSpPr txBox="1"/>
      </xdr:nvSpPr>
      <xdr:spPr>
        <a:xfrm>
          <a:off x="18421427" y="108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類似団体と比較し有形固定資産減価償却率は、ほとんどの類型において概ね平均的である。</a:t>
          </a:r>
          <a:endParaRPr lang="ja-JP" altLang="ja-JP" sz="1400">
            <a:effectLst/>
          </a:endParaRPr>
        </a:p>
        <a:p>
          <a:r>
            <a:rPr kumimoji="1" lang="ja-JP" altLang="ja-JP" sz="1100">
              <a:solidFill>
                <a:schemeClr val="dk1"/>
              </a:solidFill>
              <a:effectLst/>
              <a:latin typeface="+mn-lt"/>
              <a:ea typeface="+mn-ea"/>
              <a:cs typeface="+mn-cs"/>
            </a:rPr>
            <a:t>道路については</a:t>
          </a:r>
          <a:r>
            <a:rPr kumimoji="1" lang="en-US" altLang="ja-JP" sz="1100">
              <a:solidFill>
                <a:schemeClr val="dk1"/>
              </a:solidFill>
              <a:effectLst/>
              <a:latin typeface="+mn-lt"/>
              <a:ea typeface="+mn-ea"/>
              <a:cs typeface="+mn-cs"/>
            </a:rPr>
            <a:t>83.4%</a:t>
          </a:r>
          <a:r>
            <a:rPr kumimoji="1" lang="ja-JP" altLang="ja-JP" sz="1100">
              <a:solidFill>
                <a:schemeClr val="dk1"/>
              </a:solidFill>
              <a:effectLst/>
              <a:latin typeface="+mn-lt"/>
              <a:ea typeface="+mn-ea"/>
              <a:cs typeface="+mn-cs"/>
            </a:rPr>
            <a:t>と高水準となっている。そのほとんどが耐用年数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年を経過或いは経過しつつあるうえ、財政状況の観点から随時適切に修繕を行い使用に問題ないことから大規模な改修等を行わなかったためであるが、今後は計画的な維持管理に努める。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3,853
3,768
369.72
6,708,243
6,533,725
174,518
3,000,132
4,861,944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89" name="楕円 88"/>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90" name="【体育館・プール】&#10;有形固定資産減価償却率該当値テキスト"/>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91" name="楕円 90"/>
        <xdr:cNvSpPr/>
      </xdr:nvSpPr>
      <xdr:spPr>
        <a:xfrm>
          <a:off x="3746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36195</xdr:rowOff>
    </xdr:to>
    <xdr:cxnSp macro="">
      <xdr:nvCxnSpPr>
        <xdr:cNvPr id="92" name="直線コネクタ 91"/>
        <xdr:cNvCxnSpPr/>
      </xdr:nvCxnSpPr>
      <xdr:spPr>
        <a:xfrm>
          <a:off x="3797300" y="10803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93" name="楕円 92"/>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63</xdr:row>
      <xdr:rowOff>1905</xdr:rowOff>
    </xdr:to>
    <xdr:cxnSp macro="">
      <xdr:nvCxnSpPr>
        <xdr:cNvPr id="94" name="直線コネクタ 93"/>
        <xdr:cNvCxnSpPr/>
      </xdr:nvCxnSpPr>
      <xdr:spPr>
        <a:xfrm>
          <a:off x="2908300" y="107670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95885</xdr:rowOff>
    </xdr:from>
    <xdr:to>
      <xdr:col>10</xdr:col>
      <xdr:colOff>165100</xdr:colOff>
      <xdr:row>63</xdr:row>
      <xdr:rowOff>26035</xdr:rowOff>
    </xdr:to>
    <xdr:sp macro="" textlink="">
      <xdr:nvSpPr>
        <xdr:cNvPr id="95" name="楕円 94"/>
        <xdr:cNvSpPr/>
      </xdr:nvSpPr>
      <xdr:spPr>
        <a:xfrm>
          <a:off x="196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146685</xdr:rowOff>
    </xdr:to>
    <xdr:cxnSp macro="">
      <xdr:nvCxnSpPr>
        <xdr:cNvPr id="96" name="直線コネクタ 95"/>
        <xdr:cNvCxnSpPr/>
      </xdr:nvCxnSpPr>
      <xdr:spPr>
        <a:xfrm flipV="1">
          <a:off x="2019300" y="10767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97" name="楕円 96"/>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62</xdr:row>
      <xdr:rowOff>146685</xdr:rowOff>
    </xdr:to>
    <xdr:cxnSp macro="">
      <xdr:nvCxnSpPr>
        <xdr:cNvPr id="98" name="直線コネクタ 97"/>
        <xdr:cNvCxnSpPr/>
      </xdr:nvCxnSpPr>
      <xdr:spPr>
        <a:xfrm>
          <a:off x="1130300" y="10742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43832</xdr:rowOff>
    </xdr:from>
    <xdr:ext cx="405111" cy="259045"/>
    <xdr:sp macro="" textlink="">
      <xdr:nvSpPr>
        <xdr:cNvPr id="103" name="n_1mainValue【体育館・プール】&#10;有形固定資産減価償却率"/>
        <xdr:cNvSpPr txBox="1"/>
      </xdr:nvSpPr>
      <xdr:spPr>
        <a:xfrm>
          <a:off x="3582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104" name="n_2mainValue【体育館・プー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17162</xdr:rowOff>
    </xdr:from>
    <xdr:ext cx="405111" cy="259045"/>
    <xdr:sp macro="" textlink="">
      <xdr:nvSpPr>
        <xdr:cNvPr id="105" name="n_3mainValue【体育館・プール】&#10;有形固定資産減価償却率"/>
        <xdr:cNvSpPr txBox="1"/>
      </xdr:nvSpPr>
      <xdr:spPr>
        <a:xfrm>
          <a:off x="1816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106" name="n_4mainValue【体育館・プール】&#10;有形固定資産減価償却率"/>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159512</xdr:rowOff>
    </xdr:from>
    <xdr:to>
      <xdr:col>55</xdr:col>
      <xdr:colOff>50800</xdr:colOff>
      <xdr:row>62</xdr:row>
      <xdr:rowOff>89662</xdr:rowOff>
    </xdr:to>
    <xdr:sp macro="" textlink="">
      <xdr:nvSpPr>
        <xdr:cNvPr id="148" name="楕円 147"/>
        <xdr:cNvSpPr/>
      </xdr:nvSpPr>
      <xdr:spPr>
        <a:xfrm>
          <a:off x="10426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10939</xdr:rowOff>
    </xdr:from>
    <xdr:ext cx="469744" cy="259045"/>
    <xdr:sp macro="" textlink="">
      <xdr:nvSpPr>
        <xdr:cNvPr id="149" name="【体育館・プール】&#10;一人当たり面積該当値テキスト"/>
        <xdr:cNvSpPr txBox="1"/>
      </xdr:nvSpPr>
      <xdr:spPr>
        <a:xfrm>
          <a:off x="10515600"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472</xdr:rowOff>
    </xdr:from>
    <xdr:to>
      <xdr:col>50</xdr:col>
      <xdr:colOff>165100</xdr:colOff>
      <xdr:row>62</xdr:row>
      <xdr:rowOff>102072</xdr:rowOff>
    </xdr:to>
    <xdr:sp macro="" textlink="">
      <xdr:nvSpPr>
        <xdr:cNvPr id="150" name="楕円 149"/>
        <xdr:cNvSpPr/>
      </xdr:nvSpPr>
      <xdr:spPr>
        <a:xfrm>
          <a:off x="9588500" y="106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38862</xdr:rowOff>
    </xdr:from>
    <xdr:to>
      <xdr:col>55</xdr:col>
      <xdr:colOff>0</xdr:colOff>
      <xdr:row>62</xdr:row>
      <xdr:rowOff>51272</xdr:rowOff>
    </xdr:to>
    <xdr:cxnSp macro="">
      <xdr:nvCxnSpPr>
        <xdr:cNvPr id="151" name="直線コネクタ 150"/>
        <xdr:cNvCxnSpPr/>
      </xdr:nvCxnSpPr>
      <xdr:spPr>
        <a:xfrm flipV="1">
          <a:off x="9639300" y="10668762"/>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15821</xdr:rowOff>
    </xdr:from>
    <xdr:to>
      <xdr:col>46</xdr:col>
      <xdr:colOff>38100</xdr:colOff>
      <xdr:row>62</xdr:row>
      <xdr:rowOff>117421</xdr:rowOff>
    </xdr:to>
    <xdr:sp macro="" textlink="">
      <xdr:nvSpPr>
        <xdr:cNvPr id="152" name="楕円 151"/>
        <xdr:cNvSpPr/>
      </xdr:nvSpPr>
      <xdr:spPr>
        <a:xfrm>
          <a:off x="8699500" y="106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51272</xdr:rowOff>
    </xdr:from>
    <xdr:to>
      <xdr:col>50</xdr:col>
      <xdr:colOff>114300</xdr:colOff>
      <xdr:row>62</xdr:row>
      <xdr:rowOff>66621</xdr:rowOff>
    </xdr:to>
    <xdr:cxnSp macro="">
      <xdr:nvCxnSpPr>
        <xdr:cNvPr id="153" name="直線コネクタ 152"/>
        <xdr:cNvCxnSpPr/>
      </xdr:nvCxnSpPr>
      <xdr:spPr>
        <a:xfrm flipV="1">
          <a:off x="8750300" y="10681172"/>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26270</xdr:rowOff>
    </xdr:from>
    <xdr:to>
      <xdr:col>41</xdr:col>
      <xdr:colOff>101600</xdr:colOff>
      <xdr:row>62</xdr:row>
      <xdr:rowOff>127870</xdr:rowOff>
    </xdr:to>
    <xdr:sp macro="" textlink="">
      <xdr:nvSpPr>
        <xdr:cNvPr id="154" name="楕円 153"/>
        <xdr:cNvSpPr/>
      </xdr:nvSpPr>
      <xdr:spPr>
        <a:xfrm>
          <a:off x="7810500" y="106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66621</xdr:rowOff>
    </xdr:from>
    <xdr:to>
      <xdr:col>45</xdr:col>
      <xdr:colOff>177800</xdr:colOff>
      <xdr:row>62</xdr:row>
      <xdr:rowOff>77070</xdr:rowOff>
    </xdr:to>
    <xdr:cxnSp macro="">
      <xdr:nvCxnSpPr>
        <xdr:cNvPr id="155" name="直線コネクタ 154"/>
        <xdr:cNvCxnSpPr/>
      </xdr:nvCxnSpPr>
      <xdr:spPr>
        <a:xfrm flipV="1">
          <a:off x="7861300" y="10696521"/>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36721</xdr:rowOff>
    </xdr:from>
    <xdr:to>
      <xdr:col>36</xdr:col>
      <xdr:colOff>165100</xdr:colOff>
      <xdr:row>62</xdr:row>
      <xdr:rowOff>138321</xdr:rowOff>
    </xdr:to>
    <xdr:sp macro="" textlink="">
      <xdr:nvSpPr>
        <xdr:cNvPr id="156" name="楕円 155"/>
        <xdr:cNvSpPr/>
      </xdr:nvSpPr>
      <xdr:spPr>
        <a:xfrm>
          <a:off x="6921500" y="10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77070</xdr:rowOff>
    </xdr:from>
    <xdr:to>
      <xdr:col>41</xdr:col>
      <xdr:colOff>50800</xdr:colOff>
      <xdr:row>62</xdr:row>
      <xdr:rowOff>87521</xdr:rowOff>
    </xdr:to>
    <xdr:cxnSp macro="">
      <xdr:nvCxnSpPr>
        <xdr:cNvPr id="157" name="直線コネクタ 156"/>
        <xdr:cNvCxnSpPr/>
      </xdr:nvCxnSpPr>
      <xdr:spPr>
        <a:xfrm flipV="1">
          <a:off x="6972300" y="1070697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118599</xdr:rowOff>
    </xdr:from>
    <xdr:ext cx="469744" cy="259045"/>
    <xdr:sp macro="" textlink="">
      <xdr:nvSpPr>
        <xdr:cNvPr id="162" name="n_1mainValue【体育館・プール】&#10;一人当たり面積"/>
        <xdr:cNvSpPr txBox="1"/>
      </xdr:nvSpPr>
      <xdr:spPr>
        <a:xfrm>
          <a:off x="9391727" y="1040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133948</xdr:rowOff>
    </xdr:from>
    <xdr:ext cx="469744" cy="259045"/>
    <xdr:sp macro="" textlink="">
      <xdr:nvSpPr>
        <xdr:cNvPr id="163" name="n_2mainValue【体育館・プール】&#10;一人当たり面積"/>
        <xdr:cNvSpPr txBox="1"/>
      </xdr:nvSpPr>
      <xdr:spPr>
        <a:xfrm>
          <a:off x="8515427" y="1042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144397</xdr:rowOff>
    </xdr:from>
    <xdr:ext cx="469744" cy="259045"/>
    <xdr:sp macro="" textlink="">
      <xdr:nvSpPr>
        <xdr:cNvPr id="164" name="n_3mainValue【体育館・プール】&#10;一人当たり面積"/>
        <xdr:cNvSpPr txBox="1"/>
      </xdr:nvSpPr>
      <xdr:spPr>
        <a:xfrm>
          <a:off x="7626427" y="104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154848</xdr:rowOff>
    </xdr:from>
    <xdr:ext cx="469744" cy="259045"/>
    <xdr:sp macro="" textlink="">
      <xdr:nvSpPr>
        <xdr:cNvPr id="165" name="n_4mainValue【体育館・プール】&#10;一人当たり面積"/>
        <xdr:cNvSpPr txBox="1"/>
      </xdr:nvSpPr>
      <xdr:spPr>
        <a:xfrm>
          <a:off x="6737427" y="104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148952</xdr:rowOff>
    </xdr:from>
    <xdr:to>
      <xdr:col>24</xdr:col>
      <xdr:colOff>114300</xdr:colOff>
      <xdr:row>79</xdr:row>
      <xdr:rowOff>79102</xdr:rowOff>
    </xdr:to>
    <xdr:sp macro="" textlink="">
      <xdr:nvSpPr>
        <xdr:cNvPr id="207" name="楕円 206"/>
        <xdr:cNvSpPr/>
      </xdr:nvSpPr>
      <xdr:spPr>
        <a:xfrm>
          <a:off x="45847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379</xdr:rowOff>
    </xdr:from>
    <xdr:ext cx="405111" cy="259045"/>
    <xdr:sp macro="" textlink="">
      <xdr:nvSpPr>
        <xdr:cNvPr id="208" name="【福祉施設】&#10;有形固定資産減価償却率該当値テキスト"/>
        <xdr:cNvSpPr txBox="1"/>
      </xdr:nvSpPr>
      <xdr:spPr>
        <a:xfrm>
          <a:off x="4673600" y="133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9" name="楕円 208"/>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28302</xdr:rowOff>
    </xdr:from>
    <xdr:to>
      <xdr:col>24</xdr:col>
      <xdr:colOff>63500</xdr:colOff>
      <xdr:row>86</xdr:row>
      <xdr:rowOff>168729</xdr:rowOff>
    </xdr:to>
    <xdr:cxnSp macro="">
      <xdr:nvCxnSpPr>
        <xdr:cNvPr id="210" name="直線コネクタ 209"/>
        <xdr:cNvCxnSpPr/>
      </xdr:nvCxnSpPr>
      <xdr:spPr>
        <a:xfrm flipV="1">
          <a:off x="3797300" y="13572852"/>
          <a:ext cx="838200" cy="13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1" name="楕円 210"/>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2" name="直線コネクタ 211"/>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3" name="楕円 212"/>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4" name="直線コネクタ 213"/>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5" name="楕円 214"/>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6" name="直線コネクタ 215"/>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1"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2"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3"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4"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124840</xdr:rowOff>
    </xdr:from>
    <xdr:to>
      <xdr:col>55</xdr:col>
      <xdr:colOff>50800</xdr:colOff>
      <xdr:row>85</xdr:row>
      <xdr:rowOff>54990</xdr:rowOff>
    </xdr:to>
    <xdr:sp macro="" textlink="">
      <xdr:nvSpPr>
        <xdr:cNvPr id="264" name="楕円 263"/>
        <xdr:cNvSpPr/>
      </xdr:nvSpPr>
      <xdr:spPr>
        <a:xfrm>
          <a:off x="104267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103267</xdr:rowOff>
    </xdr:from>
    <xdr:ext cx="469744" cy="259045"/>
    <xdr:sp macro="" textlink="">
      <xdr:nvSpPr>
        <xdr:cNvPr id="265" name="【福祉施設】&#10;一人当たり面積該当値テキスト"/>
        <xdr:cNvSpPr txBox="1"/>
      </xdr:nvSpPr>
      <xdr:spPr>
        <a:xfrm>
          <a:off x="10515600" y="1450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132842</xdr:rowOff>
    </xdr:from>
    <xdr:to>
      <xdr:col>50</xdr:col>
      <xdr:colOff>165100</xdr:colOff>
      <xdr:row>85</xdr:row>
      <xdr:rowOff>62992</xdr:rowOff>
    </xdr:to>
    <xdr:sp macro="" textlink="">
      <xdr:nvSpPr>
        <xdr:cNvPr id="266" name="楕円 265"/>
        <xdr:cNvSpPr/>
      </xdr:nvSpPr>
      <xdr:spPr>
        <a:xfrm>
          <a:off x="9588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12192</xdr:rowOff>
    </xdr:to>
    <xdr:cxnSp macro="">
      <xdr:nvCxnSpPr>
        <xdr:cNvPr id="267" name="直線コネクタ 266"/>
        <xdr:cNvCxnSpPr/>
      </xdr:nvCxnSpPr>
      <xdr:spPr>
        <a:xfrm flipV="1">
          <a:off x="9639300" y="14577440"/>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143129</xdr:rowOff>
    </xdr:from>
    <xdr:to>
      <xdr:col>46</xdr:col>
      <xdr:colOff>38100</xdr:colOff>
      <xdr:row>85</xdr:row>
      <xdr:rowOff>73279</xdr:rowOff>
    </xdr:to>
    <xdr:sp macro="" textlink="">
      <xdr:nvSpPr>
        <xdr:cNvPr id="268" name="楕円 267"/>
        <xdr:cNvSpPr/>
      </xdr:nvSpPr>
      <xdr:spPr>
        <a:xfrm>
          <a:off x="86995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xdr:rowOff>
    </xdr:from>
    <xdr:to>
      <xdr:col>50</xdr:col>
      <xdr:colOff>114300</xdr:colOff>
      <xdr:row>85</xdr:row>
      <xdr:rowOff>22479</xdr:rowOff>
    </xdr:to>
    <xdr:cxnSp macro="">
      <xdr:nvCxnSpPr>
        <xdr:cNvPr id="269" name="直線コネクタ 268"/>
        <xdr:cNvCxnSpPr/>
      </xdr:nvCxnSpPr>
      <xdr:spPr>
        <a:xfrm flipV="1">
          <a:off x="8750300" y="1458544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149606</xdr:rowOff>
    </xdr:from>
    <xdr:to>
      <xdr:col>41</xdr:col>
      <xdr:colOff>101600</xdr:colOff>
      <xdr:row>85</xdr:row>
      <xdr:rowOff>79756</xdr:rowOff>
    </xdr:to>
    <xdr:sp macro="" textlink="">
      <xdr:nvSpPr>
        <xdr:cNvPr id="270" name="楕円 269"/>
        <xdr:cNvSpPr/>
      </xdr:nvSpPr>
      <xdr:spPr>
        <a:xfrm>
          <a:off x="7810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22479</xdr:rowOff>
    </xdr:from>
    <xdr:to>
      <xdr:col>45</xdr:col>
      <xdr:colOff>177800</xdr:colOff>
      <xdr:row>85</xdr:row>
      <xdr:rowOff>28956</xdr:rowOff>
    </xdr:to>
    <xdr:cxnSp macro="">
      <xdr:nvCxnSpPr>
        <xdr:cNvPr id="271" name="直線コネクタ 270"/>
        <xdr:cNvCxnSpPr/>
      </xdr:nvCxnSpPr>
      <xdr:spPr>
        <a:xfrm flipV="1">
          <a:off x="7861300" y="1459572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272" name="楕円 271"/>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28956</xdr:rowOff>
    </xdr:from>
    <xdr:to>
      <xdr:col>41</xdr:col>
      <xdr:colOff>50800</xdr:colOff>
      <xdr:row>85</xdr:row>
      <xdr:rowOff>35813</xdr:rowOff>
    </xdr:to>
    <xdr:cxnSp macro="">
      <xdr:nvCxnSpPr>
        <xdr:cNvPr id="273" name="直線コネクタ 272"/>
        <xdr:cNvCxnSpPr/>
      </xdr:nvCxnSpPr>
      <xdr:spPr>
        <a:xfrm flipV="1">
          <a:off x="6972300" y="146022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54119</xdr:rowOff>
    </xdr:from>
    <xdr:ext cx="469744" cy="259045"/>
    <xdr:sp macro="" textlink="">
      <xdr:nvSpPr>
        <xdr:cNvPr id="278" name="n_1mainValue【福祉施設】&#10;一人当たり面積"/>
        <xdr:cNvSpPr txBox="1"/>
      </xdr:nvSpPr>
      <xdr:spPr>
        <a:xfrm>
          <a:off x="9391727"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64406</xdr:rowOff>
    </xdr:from>
    <xdr:ext cx="469744" cy="259045"/>
    <xdr:sp macro="" textlink="">
      <xdr:nvSpPr>
        <xdr:cNvPr id="279" name="n_2mainValue【福祉施設】&#10;一人当たり面積"/>
        <xdr:cNvSpPr txBox="1"/>
      </xdr:nvSpPr>
      <xdr:spPr>
        <a:xfrm>
          <a:off x="8515427" y="146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70883</xdr:rowOff>
    </xdr:from>
    <xdr:ext cx="469744" cy="259045"/>
    <xdr:sp macro="" textlink="">
      <xdr:nvSpPr>
        <xdr:cNvPr id="280" name="n_3mainValue【福祉施設】&#10;一人当たり面積"/>
        <xdr:cNvSpPr txBox="1"/>
      </xdr:nvSpPr>
      <xdr:spPr>
        <a:xfrm>
          <a:off x="7626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281" name="n_4mainValue【福祉施設】&#10;一人当たり面積"/>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32258</xdr:rowOff>
    </xdr:from>
    <xdr:to>
      <xdr:col>24</xdr:col>
      <xdr:colOff>114300</xdr:colOff>
      <xdr:row>107</xdr:row>
      <xdr:rowOff>133858</xdr:rowOff>
    </xdr:to>
    <xdr:sp macro="" textlink="">
      <xdr:nvSpPr>
        <xdr:cNvPr id="320" name="楕円 319"/>
        <xdr:cNvSpPr/>
      </xdr:nvSpPr>
      <xdr:spPr>
        <a:xfrm>
          <a:off x="4584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10685</xdr:rowOff>
    </xdr:from>
    <xdr:ext cx="405111" cy="259045"/>
    <xdr:sp macro="" textlink="">
      <xdr:nvSpPr>
        <xdr:cNvPr id="321" name="【市民会館】&#10;有形固定資産減価償却率該当値テキスト"/>
        <xdr:cNvSpPr txBox="1"/>
      </xdr:nvSpPr>
      <xdr:spPr>
        <a:xfrm>
          <a:off x="4673600"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9398</xdr:rowOff>
    </xdr:from>
    <xdr:to>
      <xdr:col>20</xdr:col>
      <xdr:colOff>38100</xdr:colOff>
      <xdr:row>107</xdr:row>
      <xdr:rowOff>110998</xdr:rowOff>
    </xdr:to>
    <xdr:sp macro="" textlink="">
      <xdr:nvSpPr>
        <xdr:cNvPr id="322" name="楕円 321"/>
        <xdr:cNvSpPr/>
      </xdr:nvSpPr>
      <xdr:spPr>
        <a:xfrm>
          <a:off x="3746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60198</xdr:rowOff>
    </xdr:from>
    <xdr:to>
      <xdr:col>24</xdr:col>
      <xdr:colOff>63500</xdr:colOff>
      <xdr:row>107</xdr:row>
      <xdr:rowOff>83058</xdr:rowOff>
    </xdr:to>
    <xdr:cxnSp macro="">
      <xdr:nvCxnSpPr>
        <xdr:cNvPr id="323" name="直線コネクタ 322"/>
        <xdr:cNvCxnSpPr/>
      </xdr:nvCxnSpPr>
      <xdr:spPr>
        <a:xfrm>
          <a:off x="3797300" y="18405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137413</xdr:rowOff>
    </xdr:from>
    <xdr:to>
      <xdr:col>15</xdr:col>
      <xdr:colOff>101600</xdr:colOff>
      <xdr:row>108</xdr:row>
      <xdr:rowOff>67563</xdr:rowOff>
    </xdr:to>
    <xdr:sp macro="" textlink="">
      <xdr:nvSpPr>
        <xdr:cNvPr id="324" name="楕円 323"/>
        <xdr:cNvSpPr/>
      </xdr:nvSpPr>
      <xdr:spPr>
        <a:xfrm>
          <a:off x="2857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60198</xdr:rowOff>
    </xdr:from>
    <xdr:to>
      <xdr:col>19</xdr:col>
      <xdr:colOff>177800</xdr:colOff>
      <xdr:row>108</xdr:row>
      <xdr:rowOff>16763</xdr:rowOff>
    </xdr:to>
    <xdr:cxnSp macro="">
      <xdr:nvCxnSpPr>
        <xdr:cNvPr id="325" name="直線コネクタ 324"/>
        <xdr:cNvCxnSpPr/>
      </xdr:nvCxnSpPr>
      <xdr:spPr>
        <a:xfrm flipV="1">
          <a:off x="2908300" y="184053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96265</xdr:rowOff>
    </xdr:from>
    <xdr:to>
      <xdr:col>10</xdr:col>
      <xdr:colOff>165100</xdr:colOff>
      <xdr:row>108</xdr:row>
      <xdr:rowOff>26415</xdr:rowOff>
    </xdr:to>
    <xdr:sp macro="" textlink="">
      <xdr:nvSpPr>
        <xdr:cNvPr id="326" name="楕円 325"/>
        <xdr:cNvSpPr/>
      </xdr:nvSpPr>
      <xdr:spPr>
        <a:xfrm>
          <a:off x="1968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147065</xdr:rowOff>
    </xdr:from>
    <xdr:to>
      <xdr:col>15</xdr:col>
      <xdr:colOff>50800</xdr:colOff>
      <xdr:row>108</xdr:row>
      <xdr:rowOff>16763</xdr:rowOff>
    </xdr:to>
    <xdr:cxnSp macro="">
      <xdr:nvCxnSpPr>
        <xdr:cNvPr id="327" name="直線コネクタ 326"/>
        <xdr:cNvCxnSpPr/>
      </xdr:nvCxnSpPr>
      <xdr:spPr>
        <a:xfrm>
          <a:off x="2019300" y="184922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55118</xdr:rowOff>
    </xdr:from>
    <xdr:to>
      <xdr:col>6</xdr:col>
      <xdr:colOff>38100</xdr:colOff>
      <xdr:row>107</xdr:row>
      <xdr:rowOff>156718</xdr:rowOff>
    </xdr:to>
    <xdr:sp macro="" textlink="">
      <xdr:nvSpPr>
        <xdr:cNvPr id="328" name="楕円 327"/>
        <xdr:cNvSpPr/>
      </xdr:nvSpPr>
      <xdr:spPr>
        <a:xfrm>
          <a:off x="1079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105918</xdr:rowOff>
    </xdr:from>
    <xdr:to>
      <xdr:col>10</xdr:col>
      <xdr:colOff>114300</xdr:colOff>
      <xdr:row>107</xdr:row>
      <xdr:rowOff>147065</xdr:rowOff>
    </xdr:to>
    <xdr:cxnSp macro="">
      <xdr:nvCxnSpPr>
        <xdr:cNvPr id="329" name="直線コネクタ 328"/>
        <xdr:cNvCxnSpPr/>
      </xdr:nvCxnSpPr>
      <xdr:spPr>
        <a:xfrm>
          <a:off x="1130300" y="18451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102125</xdr:rowOff>
    </xdr:from>
    <xdr:ext cx="405111" cy="259045"/>
    <xdr:sp macro="" textlink="">
      <xdr:nvSpPr>
        <xdr:cNvPr id="334" name="n_1mainValue【市民会館】&#10;有形固定資産減価償却率"/>
        <xdr:cNvSpPr txBox="1"/>
      </xdr:nvSpPr>
      <xdr:spPr>
        <a:xfrm>
          <a:off x="35820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58690</xdr:rowOff>
    </xdr:from>
    <xdr:ext cx="405111" cy="259045"/>
    <xdr:sp macro="" textlink="">
      <xdr:nvSpPr>
        <xdr:cNvPr id="335" name="n_2mainValue【市民会館】&#10;有形固定資産減価償却率"/>
        <xdr:cNvSpPr txBox="1"/>
      </xdr:nvSpPr>
      <xdr:spPr>
        <a:xfrm>
          <a:off x="2705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17542</xdr:rowOff>
    </xdr:from>
    <xdr:ext cx="405111" cy="259045"/>
    <xdr:sp macro="" textlink="">
      <xdr:nvSpPr>
        <xdr:cNvPr id="336" name="n_3mainValue【市民会館】&#10;有形固定資産減価償却率"/>
        <xdr:cNvSpPr txBox="1"/>
      </xdr:nvSpPr>
      <xdr:spPr>
        <a:xfrm>
          <a:off x="18167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147845</xdr:rowOff>
    </xdr:from>
    <xdr:ext cx="405111" cy="259045"/>
    <xdr:sp macro="" textlink="">
      <xdr:nvSpPr>
        <xdr:cNvPr id="337" name="n_4mainValue【市民会館】&#10;有形固定資産減価償却率"/>
        <xdr:cNvSpPr txBox="1"/>
      </xdr:nvSpPr>
      <xdr:spPr>
        <a:xfrm>
          <a:off x="9277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377" name="楕円 376"/>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32402</xdr:rowOff>
    </xdr:from>
    <xdr:ext cx="469744" cy="259045"/>
    <xdr:sp macro="" textlink="">
      <xdr:nvSpPr>
        <xdr:cNvPr id="378" name="【市民会館】&#10;一人当たり面積該当値テキスト"/>
        <xdr:cNvSpPr txBox="1"/>
      </xdr:nvSpPr>
      <xdr:spPr>
        <a:xfrm>
          <a:off x="10515600"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60071</xdr:rowOff>
    </xdr:from>
    <xdr:to>
      <xdr:col>50</xdr:col>
      <xdr:colOff>165100</xdr:colOff>
      <xdr:row>107</xdr:row>
      <xdr:rowOff>161671</xdr:rowOff>
    </xdr:to>
    <xdr:sp macro="" textlink="">
      <xdr:nvSpPr>
        <xdr:cNvPr id="379" name="楕円 378"/>
        <xdr:cNvSpPr/>
      </xdr:nvSpPr>
      <xdr:spPr>
        <a:xfrm>
          <a:off x="9588500" y="18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110871</xdr:rowOff>
    </xdr:to>
    <xdr:cxnSp macro="">
      <xdr:nvCxnSpPr>
        <xdr:cNvPr id="380" name="直線コネクタ 379"/>
        <xdr:cNvCxnSpPr/>
      </xdr:nvCxnSpPr>
      <xdr:spPr>
        <a:xfrm flipV="1">
          <a:off x="9639300" y="1844992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68072</xdr:rowOff>
    </xdr:from>
    <xdr:to>
      <xdr:col>46</xdr:col>
      <xdr:colOff>38100</xdr:colOff>
      <xdr:row>107</xdr:row>
      <xdr:rowOff>169672</xdr:rowOff>
    </xdr:to>
    <xdr:sp macro="" textlink="">
      <xdr:nvSpPr>
        <xdr:cNvPr id="381" name="楕円 380"/>
        <xdr:cNvSpPr/>
      </xdr:nvSpPr>
      <xdr:spPr>
        <a:xfrm>
          <a:off x="8699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110871</xdr:rowOff>
    </xdr:from>
    <xdr:to>
      <xdr:col>50</xdr:col>
      <xdr:colOff>114300</xdr:colOff>
      <xdr:row>107</xdr:row>
      <xdr:rowOff>118872</xdr:rowOff>
    </xdr:to>
    <xdr:cxnSp macro="">
      <xdr:nvCxnSpPr>
        <xdr:cNvPr id="382" name="直線コネクタ 381"/>
        <xdr:cNvCxnSpPr/>
      </xdr:nvCxnSpPr>
      <xdr:spPr>
        <a:xfrm flipV="1">
          <a:off x="8750300" y="184560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73025</xdr:rowOff>
    </xdr:from>
    <xdr:to>
      <xdr:col>41</xdr:col>
      <xdr:colOff>101600</xdr:colOff>
      <xdr:row>108</xdr:row>
      <xdr:rowOff>3175</xdr:rowOff>
    </xdr:to>
    <xdr:sp macro="" textlink="">
      <xdr:nvSpPr>
        <xdr:cNvPr id="383" name="楕円 382"/>
        <xdr:cNvSpPr/>
      </xdr:nvSpPr>
      <xdr:spPr>
        <a:xfrm>
          <a:off x="781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118872</xdr:rowOff>
    </xdr:from>
    <xdr:to>
      <xdr:col>45</xdr:col>
      <xdr:colOff>177800</xdr:colOff>
      <xdr:row>107</xdr:row>
      <xdr:rowOff>123825</xdr:rowOff>
    </xdr:to>
    <xdr:cxnSp macro="">
      <xdr:nvCxnSpPr>
        <xdr:cNvPr id="384" name="直線コネクタ 383"/>
        <xdr:cNvCxnSpPr/>
      </xdr:nvCxnSpPr>
      <xdr:spPr>
        <a:xfrm flipV="1">
          <a:off x="7861300" y="1846402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78739</xdr:rowOff>
    </xdr:from>
    <xdr:to>
      <xdr:col>36</xdr:col>
      <xdr:colOff>165100</xdr:colOff>
      <xdr:row>108</xdr:row>
      <xdr:rowOff>8889</xdr:rowOff>
    </xdr:to>
    <xdr:sp macro="" textlink="">
      <xdr:nvSpPr>
        <xdr:cNvPr id="385" name="楕円 384"/>
        <xdr:cNvSpPr/>
      </xdr:nvSpPr>
      <xdr:spPr>
        <a:xfrm>
          <a:off x="692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123825</xdr:rowOff>
    </xdr:from>
    <xdr:to>
      <xdr:col>41</xdr:col>
      <xdr:colOff>50800</xdr:colOff>
      <xdr:row>107</xdr:row>
      <xdr:rowOff>129539</xdr:rowOff>
    </xdr:to>
    <xdr:cxnSp macro="">
      <xdr:nvCxnSpPr>
        <xdr:cNvPr id="386" name="直線コネクタ 385"/>
        <xdr:cNvCxnSpPr/>
      </xdr:nvCxnSpPr>
      <xdr:spPr>
        <a:xfrm flipV="1">
          <a:off x="6972300" y="18468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152798</xdr:rowOff>
    </xdr:from>
    <xdr:ext cx="469744" cy="259045"/>
    <xdr:sp macro="" textlink="">
      <xdr:nvSpPr>
        <xdr:cNvPr id="391" name="n_1mainValue【市民会館】&#10;一人当たり面積"/>
        <xdr:cNvSpPr txBox="1"/>
      </xdr:nvSpPr>
      <xdr:spPr>
        <a:xfrm>
          <a:off x="9391727" y="184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160799</xdr:rowOff>
    </xdr:from>
    <xdr:ext cx="469744" cy="259045"/>
    <xdr:sp macro="" textlink="">
      <xdr:nvSpPr>
        <xdr:cNvPr id="392" name="n_2mainValue【市民会館】&#10;一人当たり面積"/>
        <xdr:cNvSpPr txBox="1"/>
      </xdr:nvSpPr>
      <xdr:spPr>
        <a:xfrm>
          <a:off x="8515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165752</xdr:rowOff>
    </xdr:from>
    <xdr:ext cx="469744" cy="259045"/>
    <xdr:sp macro="" textlink="">
      <xdr:nvSpPr>
        <xdr:cNvPr id="393" name="n_3mainValue【市民会館】&#10;一人当たり面積"/>
        <xdr:cNvSpPr txBox="1"/>
      </xdr:nvSpPr>
      <xdr:spPr>
        <a:xfrm>
          <a:off x="7626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xdr:rowOff>
    </xdr:from>
    <xdr:ext cx="469744" cy="259045"/>
    <xdr:sp macro="" textlink="">
      <xdr:nvSpPr>
        <xdr:cNvPr id="394" name="n_4mainValue【市民会館】&#10;一人当たり面積"/>
        <xdr:cNvSpPr txBox="1"/>
      </xdr:nvSpPr>
      <xdr:spPr>
        <a:xfrm>
          <a:off x="6737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6" name="直線コネクタ 435"/>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9"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0" name="直線コネクタ 439"/>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1" name="【保健センター・保健所】&#10;有形固定資産減価償却率平均値テキスト"/>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2" name="フローチャート: 判断 441"/>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4" name="フローチャート: 判断 443"/>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5" name="フローチャート: 判断 444"/>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6" name="フローチャート: 判断 445"/>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151674</xdr:rowOff>
    </xdr:from>
    <xdr:to>
      <xdr:col>85</xdr:col>
      <xdr:colOff>177800</xdr:colOff>
      <xdr:row>62</xdr:row>
      <xdr:rowOff>81824</xdr:rowOff>
    </xdr:to>
    <xdr:sp macro="" textlink="">
      <xdr:nvSpPr>
        <xdr:cNvPr id="452" name="楕円 451"/>
        <xdr:cNvSpPr/>
      </xdr:nvSpPr>
      <xdr:spPr>
        <a:xfrm>
          <a:off x="16268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130101</xdr:rowOff>
    </xdr:from>
    <xdr:ext cx="405111" cy="259045"/>
    <xdr:sp macro="" textlink="">
      <xdr:nvSpPr>
        <xdr:cNvPr id="453" name="【保健センター・保健所】&#10;有形固定資産減価償却率該当値テキスト"/>
        <xdr:cNvSpPr txBox="1"/>
      </xdr:nvSpPr>
      <xdr:spPr>
        <a:xfrm>
          <a:off x="16357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454" name="楕円 453"/>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31024</xdr:rowOff>
    </xdr:to>
    <xdr:cxnSp macro="">
      <xdr:nvCxnSpPr>
        <xdr:cNvPr id="455" name="直線コネクタ 454"/>
        <xdr:cNvCxnSpPr/>
      </xdr:nvCxnSpPr>
      <xdr:spPr>
        <a:xfrm>
          <a:off x="15481300" y="106168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456" name="楕円 455"/>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158387</xdr:rowOff>
    </xdr:to>
    <xdr:cxnSp macro="">
      <xdr:nvCxnSpPr>
        <xdr:cNvPr id="457" name="直線コネクタ 456"/>
        <xdr:cNvCxnSpPr/>
      </xdr:nvCxnSpPr>
      <xdr:spPr>
        <a:xfrm>
          <a:off x="14592300" y="1057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458" name="楕円 457"/>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114300</xdr:rowOff>
    </xdr:to>
    <xdr:cxnSp macro="">
      <xdr:nvCxnSpPr>
        <xdr:cNvPr id="459" name="直線コネクタ 458"/>
        <xdr:cNvCxnSpPr/>
      </xdr:nvCxnSpPr>
      <xdr:spPr>
        <a:xfrm>
          <a:off x="13703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146776</xdr:rowOff>
    </xdr:from>
    <xdr:to>
      <xdr:col>67</xdr:col>
      <xdr:colOff>101600</xdr:colOff>
      <xdr:row>61</xdr:row>
      <xdr:rowOff>76926</xdr:rowOff>
    </xdr:to>
    <xdr:sp macro="" textlink="">
      <xdr:nvSpPr>
        <xdr:cNvPr id="460" name="楕円 459"/>
        <xdr:cNvSpPr/>
      </xdr:nvSpPr>
      <xdr:spPr>
        <a:xfrm>
          <a:off x="12763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26126</xdr:rowOff>
    </xdr:from>
    <xdr:to>
      <xdr:col>71</xdr:col>
      <xdr:colOff>177800</xdr:colOff>
      <xdr:row>61</xdr:row>
      <xdr:rowOff>70213</xdr:rowOff>
    </xdr:to>
    <xdr:cxnSp macro="">
      <xdr:nvCxnSpPr>
        <xdr:cNvPr id="461" name="直線コネクタ 460"/>
        <xdr:cNvCxnSpPr/>
      </xdr:nvCxnSpPr>
      <xdr:spPr>
        <a:xfrm>
          <a:off x="12814300" y="1048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2"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3"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4"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5" name="n_4aveValue【保健センター・保健所】&#10;有形固定資産減価償却率"/>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28864</xdr:rowOff>
    </xdr:from>
    <xdr:ext cx="405111" cy="259045"/>
    <xdr:sp macro="" textlink="">
      <xdr:nvSpPr>
        <xdr:cNvPr id="466" name="n_1mainValue【保健センター・保健所】&#10;有形固定資産減価償却率"/>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467" name="n_2mainValue【保健センター・保健所】&#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468" name="n_3mainValue【保健センター・保健所】&#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68053</xdr:rowOff>
    </xdr:from>
    <xdr:ext cx="405111" cy="259045"/>
    <xdr:sp macro="" textlink="">
      <xdr:nvSpPr>
        <xdr:cNvPr id="469" name="n_4mainValue【保健センター・保健所】&#10;有形固定資産減価償却率"/>
        <xdr:cNvSpPr txBox="1"/>
      </xdr:nvSpPr>
      <xdr:spPr>
        <a:xfrm>
          <a:off x="12611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89" name="直線コネクタ 488"/>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0"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1" name="直線コネクタ 490"/>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2"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3" name="直線コネクタ 492"/>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4"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5" name="フローチャート: 判断 494"/>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6" name="フローチャート: 判断 495"/>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7" name="フローチャート: 判断 496"/>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8" name="フローチャート: 判断 497"/>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99" name="フローチャート: 判断 498"/>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65215</xdr:rowOff>
    </xdr:from>
    <xdr:to>
      <xdr:col>116</xdr:col>
      <xdr:colOff>114300</xdr:colOff>
      <xdr:row>62</xdr:row>
      <xdr:rowOff>166815</xdr:rowOff>
    </xdr:to>
    <xdr:sp macro="" textlink="">
      <xdr:nvSpPr>
        <xdr:cNvPr id="505" name="楕円 504"/>
        <xdr:cNvSpPr/>
      </xdr:nvSpPr>
      <xdr:spPr>
        <a:xfrm>
          <a:off x="22110700" y="106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151592</xdr:rowOff>
    </xdr:from>
    <xdr:ext cx="469744" cy="259045"/>
    <xdr:sp macro="" textlink="">
      <xdr:nvSpPr>
        <xdr:cNvPr id="506" name="【保健センター・保健所】&#10;一人当たり面積該当値テキスト"/>
        <xdr:cNvSpPr txBox="1"/>
      </xdr:nvSpPr>
      <xdr:spPr>
        <a:xfrm>
          <a:off x="22199600" y="10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68644</xdr:rowOff>
    </xdr:from>
    <xdr:to>
      <xdr:col>112</xdr:col>
      <xdr:colOff>38100</xdr:colOff>
      <xdr:row>62</xdr:row>
      <xdr:rowOff>170244</xdr:rowOff>
    </xdr:to>
    <xdr:sp macro="" textlink="">
      <xdr:nvSpPr>
        <xdr:cNvPr id="507" name="楕円 506"/>
        <xdr:cNvSpPr/>
      </xdr:nvSpPr>
      <xdr:spPr>
        <a:xfrm>
          <a:off x="21272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116015</xdr:rowOff>
    </xdr:from>
    <xdr:to>
      <xdr:col>116</xdr:col>
      <xdr:colOff>63500</xdr:colOff>
      <xdr:row>62</xdr:row>
      <xdr:rowOff>119444</xdr:rowOff>
    </xdr:to>
    <xdr:cxnSp macro="">
      <xdr:nvCxnSpPr>
        <xdr:cNvPr id="508" name="直線コネクタ 507"/>
        <xdr:cNvCxnSpPr/>
      </xdr:nvCxnSpPr>
      <xdr:spPr>
        <a:xfrm flipV="1">
          <a:off x="21323300" y="1074591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509" name="楕円 508"/>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119444</xdr:rowOff>
    </xdr:from>
    <xdr:to>
      <xdr:col>111</xdr:col>
      <xdr:colOff>177800</xdr:colOff>
      <xdr:row>62</xdr:row>
      <xdr:rowOff>123444</xdr:rowOff>
    </xdr:to>
    <xdr:cxnSp macro="">
      <xdr:nvCxnSpPr>
        <xdr:cNvPr id="510" name="直線コネクタ 509"/>
        <xdr:cNvCxnSpPr/>
      </xdr:nvCxnSpPr>
      <xdr:spPr>
        <a:xfrm flipV="1">
          <a:off x="20434300" y="1074934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11" name="楕円 510"/>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125730</xdr:rowOff>
    </xdr:to>
    <xdr:cxnSp macro="">
      <xdr:nvCxnSpPr>
        <xdr:cNvPr id="512" name="直線コネクタ 511"/>
        <xdr:cNvCxnSpPr/>
      </xdr:nvCxnSpPr>
      <xdr:spPr>
        <a:xfrm flipV="1">
          <a:off x="19545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77788</xdr:rowOff>
    </xdr:from>
    <xdr:to>
      <xdr:col>98</xdr:col>
      <xdr:colOff>38100</xdr:colOff>
      <xdr:row>63</xdr:row>
      <xdr:rowOff>7938</xdr:rowOff>
    </xdr:to>
    <xdr:sp macro="" textlink="">
      <xdr:nvSpPr>
        <xdr:cNvPr id="513" name="楕円 512"/>
        <xdr:cNvSpPr/>
      </xdr:nvSpPr>
      <xdr:spPr>
        <a:xfrm>
          <a:off x="18605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128588</xdr:rowOff>
    </xdr:to>
    <xdr:cxnSp macro="">
      <xdr:nvCxnSpPr>
        <xdr:cNvPr id="514" name="直線コネクタ 513"/>
        <xdr:cNvCxnSpPr/>
      </xdr:nvCxnSpPr>
      <xdr:spPr>
        <a:xfrm flipV="1">
          <a:off x="18656300" y="1075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5"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6"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17"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8"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161371</xdr:rowOff>
    </xdr:from>
    <xdr:ext cx="469744" cy="259045"/>
    <xdr:sp macro="" textlink="">
      <xdr:nvSpPr>
        <xdr:cNvPr id="519" name="n_1mainValue【保健センター・保健所】&#10;一人当たり面積"/>
        <xdr:cNvSpPr txBox="1"/>
      </xdr:nvSpPr>
      <xdr:spPr>
        <a:xfrm>
          <a:off x="210757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520"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521"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170515</xdr:rowOff>
    </xdr:from>
    <xdr:ext cx="469744" cy="259045"/>
    <xdr:sp macro="" textlink="">
      <xdr:nvSpPr>
        <xdr:cNvPr id="522" name="n_4mainValue【保健センター・保健所】&#10;一人当たり面積"/>
        <xdr:cNvSpPr txBox="1"/>
      </xdr:nvSpPr>
      <xdr:spPr>
        <a:xfrm>
          <a:off x="184214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8" name="直線コネクタ 547"/>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1"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2" name="直線コネクタ 551"/>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3" name="【消防施設】&#10;有形固定資産減価償却率平均値テキスト"/>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4" name="フローチャート: 判断 553"/>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5" name="フローチャート: 判断 554"/>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6" name="フローチャート: 判断 555"/>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7" name="フローチャート: 判断 556"/>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8" name="フローチャート: 判断 557"/>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564" name="楕円 563"/>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122482</xdr:rowOff>
    </xdr:from>
    <xdr:ext cx="405111" cy="259045"/>
    <xdr:sp macro="" textlink="">
      <xdr:nvSpPr>
        <xdr:cNvPr id="565" name="【消防施設】&#10;有形固定資産減価償却率該当値テキスト"/>
        <xdr:cNvSpPr txBox="1"/>
      </xdr:nvSpPr>
      <xdr:spPr>
        <a:xfrm>
          <a:off x="16357600"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566" name="楕円 565"/>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5443</xdr:rowOff>
    </xdr:from>
    <xdr:to>
      <xdr:col>85</xdr:col>
      <xdr:colOff>127000</xdr:colOff>
      <xdr:row>86</xdr:row>
      <xdr:rowOff>23405</xdr:rowOff>
    </xdr:to>
    <xdr:cxnSp macro="">
      <xdr:nvCxnSpPr>
        <xdr:cNvPr id="567" name="直線コネクタ 566"/>
        <xdr:cNvCxnSpPr/>
      </xdr:nvCxnSpPr>
      <xdr:spPr>
        <a:xfrm>
          <a:off x="15481300" y="1475014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568" name="楕円 567"/>
        <xdr:cNvSpPr/>
      </xdr:nvSpPr>
      <xdr:spPr>
        <a:xfrm>
          <a:off x="1454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5443</xdr:rowOff>
    </xdr:to>
    <xdr:cxnSp macro="">
      <xdr:nvCxnSpPr>
        <xdr:cNvPr id="569" name="直線コネクタ 568"/>
        <xdr:cNvCxnSpPr/>
      </xdr:nvCxnSpPr>
      <xdr:spPr>
        <a:xfrm>
          <a:off x="14592300" y="147305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86905</xdr:rowOff>
    </xdr:from>
    <xdr:to>
      <xdr:col>72</xdr:col>
      <xdr:colOff>38100</xdr:colOff>
      <xdr:row>86</xdr:row>
      <xdr:rowOff>17055</xdr:rowOff>
    </xdr:to>
    <xdr:sp macro="" textlink="">
      <xdr:nvSpPr>
        <xdr:cNvPr id="570" name="楕円 569"/>
        <xdr:cNvSpPr/>
      </xdr:nvSpPr>
      <xdr:spPr>
        <a:xfrm>
          <a:off x="1365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157299</xdr:rowOff>
    </xdr:to>
    <xdr:cxnSp macro="">
      <xdr:nvCxnSpPr>
        <xdr:cNvPr id="571" name="直線コネクタ 570"/>
        <xdr:cNvCxnSpPr/>
      </xdr:nvCxnSpPr>
      <xdr:spPr>
        <a:xfrm>
          <a:off x="13703300" y="147109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59145</xdr:rowOff>
    </xdr:from>
    <xdr:to>
      <xdr:col>67</xdr:col>
      <xdr:colOff>101600</xdr:colOff>
      <xdr:row>85</xdr:row>
      <xdr:rowOff>160745</xdr:rowOff>
    </xdr:to>
    <xdr:sp macro="" textlink="">
      <xdr:nvSpPr>
        <xdr:cNvPr id="572" name="楕円 571"/>
        <xdr:cNvSpPr/>
      </xdr:nvSpPr>
      <xdr:spPr>
        <a:xfrm>
          <a:off x="12763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109945</xdr:rowOff>
    </xdr:from>
    <xdr:to>
      <xdr:col>71</xdr:col>
      <xdr:colOff>177800</xdr:colOff>
      <xdr:row>85</xdr:row>
      <xdr:rowOff>137705</xdr:rowOff>
    </xdr:to>
    <xdr:cxnSp macro="">
      <xdr:nvCxnSpPr>
        <xdr:cNvPr id="573" name="直線コネクタ 572"/>
        <xdr:cNvCxnSpPr/>
      </xdr:nvCxnSpPr>
      <xdr:spPr>
        <a:xfrm>
          <a:off x="12814300" y="146831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4"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5"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6" name="n_3aveValue【消防施設】&#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7" name="n_4ave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578" name="n_1mainValue【消防施設】&#10;有形固定資産減価償却率"/>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579" name="n_2mainValue【消防施設】&#10;有形固定資産減価償却率"/>
        <xdr:cNvSpPr txBox="1"/>
      </xdr:nvSpPr>
      <xdr:spPr>
        <a:xfrm>
          <a:off x="14389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8182</xdr:rowOff>
    </xdr:from>
    <xdr:ext cx="405111" cy="259045"/>
    <xdr:sp macro="" textlink="">
      <xdr:nvSpPr>
        <xdr:cNvPr id="580" name="n_3mainValue【消防施設】&#10;有形固定資産減価償却率"/>
        <xdr:cNvSpPr txBox="1"/>
      </xdr:nvSpPr>
      <xdr:spPr>
        <a:xfrm>
          <a:off x="13500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151872</xdr:rowOff>
    </xdr:from>
    <xdr:ext cx="405111" cy="259045"/>
    <xdr:sp macro="" textlink="">
      <xdr:nvSpPr>
        <xdr:cNvPr id="581" name="n_4mainValue【消防施設】&#10;有形固定資産減価償却率"/>
        <xdr:cNvSpPr txBox="1"/>
      </xdr:nvSpPr>
      <xdr:spPr>
        <a:xfrm>
          <a:off x="12611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5" name="直線コネクタ 604"/>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7" name="直線コネクタ 60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8"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9" name="直線コネクタ 608"/>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10" name="【消防施設】&#10;一人当たり面積平均値テキスト"/>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1" name="フローチャート: 判断 610"/>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2" name="フローチャート: 判断 611"/>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3" name="フローチャート: 判断 612"/>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4" name="フローチャート: 判断 613"/>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5" name="フローチャート: 判断 614"/>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148844</xdr:rowOff>
    </xdr:from>
    <xdr:to>
      <xdr:col>116</xdr:col>
      <xdr:colOff>114300</xdr:colOff>
      <xdr:row>85</xdr:row>
      <xdr:rowOff>78994</xdr:rowOff>
    </xdr:to>
    <xdr:sp macro="" textlink="">
      <xdr:nvSpPr>
        <xdr:cNvPr id="621" name="楕円 620"/>
        <xdr:cNvSpPr/>
      </xdr:nvSpPr>
      <xdr:spPr>
        <a:xfrm>
          <a:off x="221107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127271</xdr:rowOff>
    </xdr:from>
    <xdr:ext cx="469744" cy="259045"/>
    <xdr:sp macro="" textlink="">
      <xdr:nvSpPr>
        <xdr:cNvPr id="622" name="【消防施設】&#10;一人当たり面積該当値テキスト"/>
        <xdr:cNvSpPr txBox="1"/>
      </xdr:nvSpPr>
      <xdr:spPr>
        <a:xfrm>
          <a:off x="22199600" y="145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23" name="楕円 622"/>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28194</xdr:rowOff>
    </xdr:from>
    <xdr:to>
      <xdr:col>116</xdr:col>
      <xdr:colOff>63500</xdr:colOff>
      <xdr:row>85</xdr:row>
      <xdr:rowOff>35813</xdr:rowOff>
    </xdr:to>
    <xdr:cxnSp macro="">
      <xdr:nvCxnSpPr>
        <xdr:cNvPr id="624" name="直線コネクタ 623"/>
        <xdr:cNvCxnSpPr/>
      </xdr:nvCxnSpPr>
      <xdr:spPr>
        <a:xfrm flipV="1">
          <a:off x="21323300" y="1460144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25" name="楕円 624"/>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44958</xdr:rowOff>
    </xdr:to>
    <xdr:cxnSp macro="">
      <xdr:nvCxnSpPr>
        <xdr:cNvPr id="626" name="直線コネクタ 625"/>
        <xdr:cNvCxnSpPr/>
      </xdr:nvCxnSpPr>
      <xdr:spPr>
        <a:xfrm flipV="1">
          <a:off x="20434300" y="14609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xdr:rowOff>
    </xdr:from>
    <xdr:to>
      <xdr:col>102</xdr:col>
      <xdr:colOff>165100</xdr:colOff>
      <xdr:row>85</xdr:row>
      <xdr:rowOff>101854</xdr:rowOff>
    </xdr:to>
    <xdr:sp macro="" textlink="">
      <xdr:nvSpPr>
        <xdr:cNvPr id="627" name="楕円 626"/>
        <xdr:cNvSpPr/>
      </xdr:nvSpPr>
      <xdr:spPr>
        <a:xfrm>
          <a:off x="19494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51054</xdr:rowOff>
    </xdr:to>
    <xdr:cxnSp macro="">
      <xdr:nvCxnSpPr>
        <xdr:cNvPr id="628" name="直線コネクタ 627"/>
        <xdr:cNvCxnSpPr/>
      </xdr:nvCxnSpPr>
      <xdr:spPr>
        <a:xfrm flipV="1">
          <a:off x="19545300" y="146182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9" name="楕円 628"/>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51054</xdr:rowOff>
    </xdr:from>
    <xdr:to>
      <xdr:col>102</xdr:col>
      <xdr:colOff>114300</xdr:colOff>
      <xdr:row>85</xdr:row>
      <xdr:rowOff>57150</xdr:rowOff>
    </xdr:to>
    <xdr:cxnSp macro="">
      <xdr:nvCxnSpPr>
        <xdr:cNvPr id="630" name="直線コネクタ 629"/>
        <xdr:cNvCxnSpPr/>
      </xdr:nvCxnSpPr>
      <xdr:spPr>
        <a:xfrm flipV="1">
          <a:off x="18656300" y="146243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31" name="n_1aveValue【消防施設】&#10;一人当たり面積"/>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32"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633"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634" name="n_4aveValue【消防施設】&#10;一人当たり面積"/>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35"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36" name="n_2mainValue【消防施設】&#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118381</xdr:rowOff>
    </xdr:from>
    <xdr:ext cx="469744" cy="259045"/>
    <xdr:sp macro="" textlink="">
      <xdr:nvSpPr>
        <xdr:cNvPr id="637" name="n_3mainValue【消防施設】&#10;一人当たり面積"/>
        <xdr:cNvSpPr txBox="1"/>
      </xdr:nvSpPr>
      <xdr:spPr>
        <a:xfrm>
          <a:off x="19310427" y="143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38" name="n_4main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7"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8" name="フローチャート: 判断 667"/>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9" name="フローチャート: 判断 668"/>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0" name="フローチャート: 判断 669"/>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71" name="フローチャート: 判断 670"/>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78" name="楕円 677"/>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79" name="【庁舎】&#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680" name="楕円 679"/>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69850</xdr:rowOff>
    </xdr:to>
    <xdr:cxnSp macro="">
      <xdr:nvCxnSpPr>
        <xdr:cNvPr id="681" name="直線コネクタ 680"/>
        <xdr:cNvCxnSpPr/>
      </xdr:nvCxnSpPr>
      <xdr:spPr>
        <a:xfrm>
          <a:off x="15481300" y="184137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682" name="楕円 681"/>
        <xdr:cNvSpPr/>
      </xdr:nvSpPr>
      <xdr:spPr>
        <a:xfrm>
          <a:off x="1454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68580</xdr:rowOff>
    </xdr:to>
    <xdr:cxnSp macro="">
      <xdr:nvCxnSpPr>
        <xdr:cNvPr id="683" name="直線コネクタ 682"/>
        <xdr:cNvCxnSpPr/>
      </xdr:nvCxnSpPr>
      <xdr:spPr>
        <a:xfrm>
          <a:off x="14592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17780</xdr:rowOff>
    </xdr:from>
    <xdr:to>
      <xdr:col>72</xdr:col>
      <xdr:colOff>38100</xdr:colOff>
      <xdr:row>107</xdr:row>
      <xdr:rowOff>119380</xdr:rowOff>
    </xdr:to>
    <xdr:sp macro="" textlink="">
      <xdr:nvSpPr>
        <xdr:cNvPr id="684" name="楕円 683"/>
        <xdr:cNvSpPr/>
      </xdr:nvSpPr>
      <xdr:spPr>
        <a:xfrm>
          <a:off x="1365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68580</xdr:rowOff>
    </xdr:from>
    <xdr:to>
      <xdr:col>76</xdr:col>
      <xdr:colOff>114300</xdr:colOff>
      <xdr:row>107</xdr:row>
      <xdr:rowOff>68580</xdr:rowOff>
    </xdr:to>
    <xdr:cxnSp macro="">
      <xdr:nvCxnSpPr>
        <xdr:cNvPr id="685" name="直線コネクタ 684"/>
        <xdr:cNvCxnSpPr/>
      </xdr:nvCxnSpPr>
      <xdr:spPr>
        <a:xfrm>
          <a:off x="13703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163830</xdr:rowOff>
    </xdr:from>
    <xdr:to>
      <xdr:col>67</xdr:col>
      <xdr:colOff>101600</xdr:colOff>
      <xdr:row>107</xdr:row>
      <xdr:rowOff>93980</xdr:rowOff>
    </xdr:to>
    <xdr:sp macro="" textlink="">
      <xdr:nvSpPr>
        <xdr:cNvPr id="686" name="楕円 685"/>
        <xdr:cNvSpPr/>
      </xdr:nvSpPr>
      <xdr:spPr>
        <a:xfrm>
          <a:off x="12763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43180</xdr:rowOff>
    </xdr:from>
    <xdr:to>
      <xdr:col>71</xdr:col>
      <xdr:colOff>177800</xdr:colOff>
      <xdr:row>107</xdr:row>
      <xdr:rowOff>68580</xdr:rowOff>
    </xdr:to>
    <xdr:cxnSp macro="">
      <xdr:nvCxnSpPr>
        <xdr:cNvPr id="687" name="直線コネクタ 686"/>
        <xdr:cNvCxnSpPr/>
      </xdr:nvCxnSpPr>
      <xdr:spPr>
        <a:xfrm>
          <a:off x="12814300" y="18388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8"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9"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90"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692" name="n_1mainValue【庁舎】&#10;有形固定資産減価償却率"/>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693" name="n_2mainValue【庁舎】&#10;有形固定資産減価償却率"/>
        <xdr:cNvSpPr txBox="1"/>
      </xdr:nvSpPr>
      <xdr:spPr>
        <a:xfrm>
          <a:off x="14389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110507</xdr:rowOff>
    </xdr:from>
    <xdr:ext cx="405111" cy="259045"/>
    <xdr:sp macro="" textlink="">
      <xdr:nvSpPr>
        <xdr:cNvPr id="694" name="n_3mainValue【庁舎】&#10;有形固定資産減価償却率"/>
        <xdr:cNvSpPr txBox="1"/>
      </xdr:nvSpPr>
      <xdr:spPr>
        <a:xfrm>
          <a:off x="13500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85107</xdr:rowOff>
    </xdr:from>
    <xdr:ext cx="405111" cy="259045"/>
    <xdr:sp macro="" textlink="">
      <xdr:nvSpPr>
        <xdr:cNvPr id="695" name="n_4mainValue【庁舎】&#10;有形固定資産減価償却率"/>
        <xdr:cNvSpPr txBox="1"/>
      </xdr:nvSpPr>
      <xdr:spPr>
        <a:xfrm>
          <a:off x="12611744"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9" name="直線コネクタ 718"/>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0"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1" name="直線コネクタ 72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2"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3" name="直線コネクタ 722"/>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4"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5" name="フローチャート: 判断 724"/>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6" name="フローチャート: 判断 725"/>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7" name="フローチャート: 判断 726"/>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8" name="フローチャート: 判断 727"/>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29" name="フローチャート: 判断 728"/>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34162</xdr:rowOff>
    </xdr:from>
    <xdr:to>
      <xdr:col>116</xdr:col>
      <xdr:colOff>114300</xdr:colOff>
      <xdr:row>107</xdr:row>
      <xdr:rowOff>135762</xdr:rowOff>
    </xdr:to>
    <xdr:sp macro="" textlink="">
      <xdr:nvSpPr>
        <xdr:cNvPr id="735" name="楕円 734"/>
        <xdr:cNvSpPr/>
      </xdr:nvSpPr>
      <xdr:spPr>
        <a:xfrm>
          <a:off x="22110700" y="183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120539</xdr:rowOff>
    </xdr:from>
    <xdr:ext cx="469744" cy="259045"/>
    <xdr:sp macro="" textlink="">
      <xdr:nvSpPr>
        <xdr:cNvPr id="736" name="【庁舎】&#10;一人当たり面積該当値テキスト"/>
        <xdr:cNvSpPr txBox="1"/>
      </xdr:nvSpPr>
      <xdr:spPr>
        <a:xfrm>
          <a:off x="22199600" y="182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737" name="楕円 736"/>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84962</xdr:rowOff>
    </xdr:from>
    <xdr:to>
      <xdr:col>116</xdr:col>
      <xdr:colOff>63500</xdr:colOff>
      <xdr:row>107</xdr:row>
      <xdr:rowOff>91439</xdr:rowOff>
    </xdr:to>
    <xdr:cxnSp macro="">
      <xdr:nvCxnSpPr>
        <xdr:cNvPr id="738" name="直線コネクタ 737"/>
        <xdr:cNvCxnSpPr/>
      </xdr:nvCxnSpPr>
      <xdr:spPr>
        <a:xfrm flipV="1">
          <a:off x="21323300" y="1843011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49403</xdr:rowOff>
    </xdr:from>
    <xdr:to>
      <xdr:col>107</xdr:col>
      <xdr:colOff>101600</xdr:colOff>
      <xdr:row>107</xdr:row>
      <xdr:rowOff>151003</xdr:rowOff>
    </xdr:to>
    <xdr:sp macro="" textlink="">
      <xdr:nvSpPr>
        <xdr:cNvPr id="739" name="楕円 738"/>
        <xdr:cNvSpPr/>
      </xdr:nvSpPr>
      <xdr:spPr>
        <a:xfrm>
          <a:off x="20383500" y="183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100203</xdr:rowOff>
    </xdr:to>
    <xdr:cxnSp macro="">
      <xdr:nvCxnSpPr>
        <xdr:cNvPr id="740" name="直線コネクタ 739"/>
        <xdr:cNvCxnSpPr/>
      </xdr:nvCxnSpPr>
      <xdr:spPr>
        <a:xfrm flipV="1">
          <a:off x="20434300" y="18436589"/>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741" name="楕円 740"/>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100203</xdr:rowOff>
    </xdr:from>
    <xdr:to>
      <xdr:col>107</xdr:col>
      <xdr:colOff>50800</xdr:colOff>
      <xdr:row>107</xdr:row>
      <xdr:rowOff>105918</xdr:rowOff>
    </xdr:to>
    <xdr:cxnSp macro="">
      <xdr:nvCxnSpPr>
        <xdr:cNvPr id="742" name="直線コネクタ 741"/>
        <xdr:cNvCxnSpPr/>
      </xdr:nvCxnSpPr>
      <xdr:spPr>
        <a:xfrm flipV="1">
          <a:off x="19545300" y="1844535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60833</xdr:rowOff>
    </xdr:from>
    <xdr:to>
      <xdr:col>98</xdr:col>
      <xdr:colOff>38100</xdr:colOff>
      <xdr:row>107</xdr:row>
      <xdr:rowOff>162433</xdr:rowOff>
    </xdr:to>
    <xdr:sp macro="" textlink="">
      <xdr:nvSpPr>
        <xdr:cNvPr id="743" name="楕円 742"/>
        <xdr:cNvSpPr/>
      </xdr:nvSpPr>
      <xdr:spPr>
        <a:xfrm>
          <a:off x="18605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111633</xdr:rowOff>
    </xdr:to>
    <xdr:cxnSp macro="">
      <xdr:nvCxnSpPr>
        <xdr:cNvPr id="744" name="直線コネクタ 743"/>
        <xdr:cNvCxnSpPr/>
      </xdr:nvCxnSpPr>
      <xdr:spPr>
        <a:xfrm flipV="1">
          <a:off x="18656300" y="1845106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45"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6"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47"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48"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749" name="n_1mainValue【庁舎】&#10;一人当たり面積"/>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750" name="n_2mainValue【庁舎】&#10;一人当たり面積"/>
        <xdr:cNvSpPr txBox="1"/>
      </xdr:nvSpPr>
      <xdr:spPr>
        <a:xfrm>
          <a:off x="20199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751" name="n_3mainValue【庁舎】&#10;一人当たり面積"/>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153560</xdr:rowOff>
    </xdr:from>
    <xdr:ext cx="469744" cy="259045"/>
    <xdr:sp macro="" textlink="">
      <xdr:nvSpPr>
        <xdr:cNvPr id="752" name="n_4mainValue【庁舎】&#10;一人当たり面積"/>
        <xdr:cNvSpPr txBox="1"/>
      </xdr:nvSpPr>
      <xdr:spPr>
        <a:xfrm>
          <a:off x="18421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類似団体と比較し有形固定資産減価償却率は</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高水準となっている</a:t>
          </a:r>
          <a:r>
            <a:rPr kumimoji="1" lang="ja-JP" altLang="en-US" sz="1100">
              <a:solidFill>
                <a:schemeClr val="dk1"/>
              </a:solidFill>
              <a:effectLst/>
              <a:latin typeface="+mn-lt"/>
              <a:ea typeface="+mn-ea"/>
              <a:cs typeface="+mn-cs"/>
            </a:rPr>
            <a:t>が、福祉施設については</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に建設した町立老人ホームの影響により平均を大きく下回っている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耐用年数を超えていたり耐用年数に迫っている施設が多いことから、今後は施設のあり方も含め、計画的な改修・改築等に努める。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84</v>
      </c>
      <c r="C2" s="182"/>
      <c r="D2" s="183"/>
    </row>
    <row r="3" spans="1:119" ht="18.75" customHeight="1" thickBot="1" x14ac:dyDescent="0.2">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6708243</v>
      </c>
      <c r="BO4" s="407"/>
      <c r="BP4" s="407"/>
      <c r="BQ4" s="407"/>
      <c r="BR4" s="407"/>
      <c r="BS4" s="407"/>
      <c r="BT4" s="407"/>
      <c r="BU4" s="408"/>
      <c r="BV4" s="406">
        <v>6232193</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5.8</v>
      </c>
      <c r="CU4" s="413"/>
      <c r="CV4" s="413"/>
      <c r="CW4" s="413"/>
      <c r="CX4" s="413"/>
      <c r="CY4" s="413"/>
      <c r="CZ4" s="413"/>
      <c r="DA4" s="414"/>
      <c r="DB4" s="412">
        <v>7.1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96</v>
      </c>
      <c r="AN5" s="473"/>
      <c r="AO5" s="473"/>
      <c r="AP5" s="473"/>
      <c r="AQ5" s="473"/>
      <c r="AR5" s="473"/>
      <c r="AS5" s="473"/>
      <c r="AT5" s="474"/>
      <c r="AU5" s="475" t="s">
        <v>97</v>
      </c>
      <c r="AV5" s="476"/>
      <c r="AW5" s="476"/>
      <c r="AX5" s="476"/>
      <c r="AY5" s="477" t="s">
        <v>98</v>
      </c>
      <c r="AZ5" s="478"/>
      <c r="BA5" s="478"/>
      <c r="BB5" s="478"/>
      <c r="BC5" s="478"/>
      <c r="BD5" s="478"/>
      <c r="BE5" s="478"/>
      <c r="BF5" s="478"/>
      <c r="BG5" s="478"/>
      <c r="BH5" s="478"/>
      <c r="BI5" s="478"/>
      <c r="BJ5" s="478"/>
      <c r="BK5" s="478"/>
      <c r="BL5" s="478"/>
      <c r="BM5" s="479"/>
      <c r="BN5" s="443">
        <v>6533725</v>
      </c>
      <c r="BO5" s="444"/>
      <c r="BP5" s="444"/>
      <c r="BQ5" s="444"/>
      <c r="BR5" s="444"/>
      <c r="BS5" s="444"/>
      <c r="BT5" s="444"/>
      <c r="BU5" s="445"/>
      <c r="BV5" s="443">
        <v>6014804</v>
      </c>
      <c r="BW5" s="444"/>
      <c r="BX5" s="444"/>
      <c r="BY5" s="444"/>
      <c r="BZ5" s="444"/>
      <c r="CA5" s="444"/>
      <c r="CB5" s="444"/>
      <c r="CC5" s="445"/>
      <c r="CD5" s="446" t="s">
        <v>99</v>
      </c>
      <c r="CE5" s="447"/>
      <c r="CF5" s="447"/>
      <c r="CG5" s="447"/>
      <c r="CH5" s="447"/>
      <c r="CI5" s="447"/>
      <c r="CJ5" s="447"/>
      <c r="CK5" s="447"/>
      <c r="CL5" s="447"/>
      <c r="CM5" s="447"/>
      <c r="CN5" s="447"/>
      <c r="CO5" s="447"/>
      <c r="CP5" s="447"/>
      <c r="CQ5" s="447"/>
      <c r="CR5" s="447"/>
      <c r="CS5" s="448"/>
      <c r="CT5" s="440">
        <v>75.5</v>
      </c>
      <c r="CU5" s="441"/>
      <c r="CV5" s="441"/>
      <c r="CW5" s="441"/>
      <c r="CX5" s="441"/>
      <c r="CY5" s="441"/>
      <c r="CZ5" s="441"/>
      <c r="DA5" s="442"/>
      <c r="DB5" s="440">
        <v>76.5</v>
      </c>
      <c r="DC5" s="441"/>
      <c r="DD5" s="441"/>
      <c r="DE5" s="441"/>
      <c r="DF5" s="441"/>
      <c r="DG5" s="441"/>
      <c r="DH5" s="441"/>
      <c r="DI5" s="442"/>
    </row>
    <row r="6" spans="1:119" ht="18.75" customHeight="1" x14ac:dyDescent="0.15">
      <c r="A6" s="181"/>
      <c r="B6" s="449" t="s">
        <v>100</v>
      </c>
      <c r="C6" s="450"/>
      <c r="D6" s="450"/>
      <c r="E6" s="451"/>
      <c r="F6" s="451"/>
      <c r="G6" s="451"/>
      <c r="H6" s="451"/>
      <c r="I6" s="451"/>
      <c r="J6" s="451"/>
      <c r="K6" s="451"/>
      <c r="L6" s="451" t="s">
        <v>101</v>
      </c>
      <c r="M6" s="451"/>
      <c r="N6" s="451"/>
      <c r="O6" s="451"/>
      <c r="P6" s="451"/>
      <c r="Q6" s="451"/>
      <c r="R6" s="455"/>
      <c r="S6" s="455"/>
      <c r="T6" s="455"/>
      <c r="U6" s="455"/>
      <c r="V6" s="456"/>
      <c r="W6" s="459" t="s">
        <v>102</v>
      </c>
      <c r="X6" s="460"/>
      <c r="Y6" s="460"/>
      <c r="Z6" s="460"/>
      <c r="AA6" s="460"/>
      <c r="AB6" s="450"/>
      <c r="AC6" s="463" t="s">
        <v>103</v>
      </c>
      <c r="AD6" s="464"/>
      <c r="AE6" s="464"/>
      <c r="AF6" s="464"/>
      <c r="AG6" s="464"/>
      <c r="AH6" s="464"/>
      <c r="AI6" s="464"/>
      <c r="AJ6" s="464"/>
      <c r="AK6" s="464"/>
      <c r="AL6" s="465"/>
      <c r="AM6" s="472" t="s">
        <v>104</v>
      </c>
      <c r="AN6" s="473"/>
      <c r="AO6" s="473"/>
      <c r="AP6" s="473"/>
      <c r="AQ6" s="473"/>
      <c r="AR6" s="473"/>
      <c r="AS6" s="473"/>
      <c r="AT6" s="474"/>
      <c r="AU6" s="475" t="s">
        <v>97</v>
      </c>
      <c r="AV6" s="476"/>
      <c r="AW6" s="476"/>
      <c r="AX6" s="476"/>
      <c r="AY6" s="477" t="s">
        <v>105</v>
      </c>
      <c r="AZ6" s="478"/>
      <c r="BA6" s="478"/>
      <c r="BB6" s="478"/>
      <c r="BC6" s="478"/>
      <c r="BD6" s="478"/>
      <c r="BE6" s="478"/>
      <c r="BF6" s="478"/>
      <c r="BG6" s="478"/>
      <c r="BH6" s="478"/>
      <c r="BI6" s="478"/>
      <c r="BJ6" s="478"/>
      <c r="BK6" s="478"/>
      <c r="BL6" s="478"/>
      <c r="BM6" s="479"/>
      <c r="BN6" s="443">
        <v>174518</v>
      </c>
      <c r="BO6" s="444"/>
      <c r="BP6" s="444"/>
      <c r="BQ6" s="444"/>
      <c r="BR6" s="444"/>
      <c r="BS6" s="444"/>
      <c r="BT6" s="444"/>
      <c r="BU6" s="445"/>
      <c r="BV6" s="443">
        <v>217389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76.099999999999994</v>
      </c>
      <c r="CU6" s="481"/>
      <c r="CV6" s="481"/>
      <c r="CW6" s="481"/>
      <c r="CX6" s="481"/>
      <c r="CY6" s="481"/>
      <c r="CZ6" s="481"/>
      <c r="DA6" s="482"/>
      <c r="DB6" s="480">
        <v>78.900000000000006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0</v>
      </c>
      <c r="BO7" s="444"/>
      <c r="BP7" s="444"/>
      <c r="BQ7" s="444"/>
      <c r="BR7" s="444"/>
      <c r="BS7" s="444"/>
      <c r="BT7" s="444"/>
      <c r="BU7" s="445"/>
      <c r="BV7" s="443">
        <v>900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3000132</v>
      </c>
      <c r="CU7" s="444"/>
      <c r="CV7" s="444"/>
      <c r="CW7" s="444"/>
      <c r="CX7" s="444"/>
      <c r="CY7" s="444"/>
      <c r="CZ7" s="444"/>
      <c r="DA7" s="445"/>
      <c r="DB7" s="443">
        <v>3070573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174518</v>
      </c>
      <c r="BO8" s="444"/>
      <c r="BP8" s="444"/>
      <c r="BQ8" s="444"/>
      <c r="BR8" s="444"/>
      <c r="BS8" s="444"/>
      <c r="BT8" s="444"/>
      <c r="BU8" s="445"/>
      <c r="BV8" s="443">
        <v>216489</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0.15</v>
      </c>
      <c r="CU8" s="484"/>
      <c r="CV8" s="484"/>
      <c r="CW8" s="484"/>
      <c r="CX8" s="484"/>
      <c r="CY8" s="484"/>
      <c r="CZ8" s="484"/>
      <c r="DA8" s="485"/>
      <c r="DB8" s="483">
        <v>0.15</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3908</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97</v>
      </c>
      <c r="AV9" s="476"/>
      <c r="AW9" s="476"/>
      <c r="AX9" s="476"/>
      <c r="AY9" s="477" t="s">
        <v>119</v>
      </c>
      <c r="AZ9" s="478"/>
      <c r="BA9" s="478"/>
      <c r="BB9" s="478"/>
      <c r="BC9" s="478"/>
      <c r="BD9" s="478"/>
      <c r="BE9" s="478"/>
      <c r="BF9" s="478"/>
      <c r="BG9" s="478"/>
      <c r="BH9" s="478"/>
      <c r="BI9" s="478"/>
      <c r="BJ9" s="478"/>
      <c r="BK9" s="478"/>
      <c r="BL9" s="478"/>
      <c r="BM9" s="479"/>
      <c r="BN9" s="443">
        <v>-41971</v>
      </c>
      <c r="BO9" s="444"/>
      <c r="BP9" s="444"/>
      <c r="BQ9" s="444"/>
      <c r="BR9" s="444"/>
      <c r="BS9" s="444"/>
      <c r="BT9" s="444"/>
      <c r="BU9" s="445"/>
      <c r="BV9" s="443">
        <v>146901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12.2</v>
      </c>
      <c r="CU9" s="441"/>
      <c r="CV9" s="441"/>
      <c r="CW9" s="441"/>
      <c r="CX9" s="441"/>
      <c r="CY9" s="441"/>
      <c r="CZ9" s="441"/>
      <c r="DA9" s="442"/>
      <c r="DB9" s="440">
        <v>13.9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4497</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1366</v>
      </c>
      <c r="BO10" s="444"/>
      <c r="BP10" s="444"/>
      <c r="BQ10" s="444"/>
      <c r="BR10" s="444"/>
      <c r="BS10" s="444"/>
      <c r="BT10" s="444"/>
      <c r="BU10" s="445"/>
      <c r="BV10" s="443">
        <v>272</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3853</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97</v>
      </c>
      <c r="AV12" s="476"/>
      <c r="AW12" s="476"/>
      <c r="AX12" s="476"/>
      <c r="AY12" s="477" t="s">
        <v>137</v>
      </c>
      <c r="AZ12" s="478"/>
      <c r="BA12" s="478"/>
      <c r="BB12" s="478"/>
      <c r="BC12" s="478"/>
      <c r="BD12" s="478"/>
      <c r="BE12" s="478"/>
      <c r="BF12" s="478"/>
      <c r="BG12" s="478"/>
      <c r="BH12" s="478"/>
      <c r="BI12" s="478"/>
      <c r="BJ12" s="478"/>
      <c r="BK12" s="478"/>
      <c r="BL12" s="478"/>
      <c r="BM12" s="479"/>
      <c r="BN12" s="443">
        <v>373519</v>
      </c>
      <c r="BO12" s="444"/>
      <c r="BP12" s="444"/>
      <c r="BQ12" s="444"/>
      <c r="BR12" s="444"/>
      <c r="BS12" s="444"/>
      <c r="BT12" s="444"/>
      <c r="BU12" s="445"/>
      <c r="BV12" s="443">
        <v>188323</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3768</v>
      </c>
      <c r="S13" s="528"/>
      <c r="T13" s="528"/>
      <c r="U13" s="528"/>
      <c r="V13" s="529"/>
      <c r="W13" s="459" t="s">
        <v>140</v>
      </c>
      <c r="X13" s="460"/>
      <c r="Y13" s="460"/>
      <c r="Z13" s="460"/>
      <c r="AA13" s="460"/>
      <c r="AB13" s="450"/>
      <c r="AC13" s="494">
        <v>411</v>
      </c>
      <c r="AD13" s="495"/>
      <c r="AE13" s="495"/>
      <c r="AF13" s="495"/>
      <c r="AG13" s="537"/>
      <c r="AH13" s="494">
        <v>505</v>
      </c>
      <c r="AI13" s="495"/>
      <c r="AJ13" s="495"/>
      <c r="AK13" s="495"/>
      <c r="AL13" s="496"/>
      <c r="AM13" s="472" t="s">
        <v>141</v>
      </c>
      <c r="AN13" s="473"/>
      <c r="AO13" s="473"/>
      <c r="AP13" s="473"/>
      <c r="AQ13" s="473"/>
      <c r="AR13" s="473"/>
      <c r="AS13" s="473"/>
      <c r="AT13" s="474"/>
      <c r="AU13" s="475" t="s">
        <v>97</v>
      </c>
      <c r="AV13" s="476"/>
      <c r="AW13" s="476"/>
      <c r="AX13" s="476"/>
      <c r="AY13" s="477" t="s">
        <v>142</v>
      </c>
      <c r="AZ13" s="478"/>
      <c r="BA13" s="478"/>
      <c r="BB13" s="478"/>
      <c r="BC13" s="478"/>
      <c r="BD13" s="478"/>
      <c r="BE13" s="478"/>
      <c r="BF13" s="478"/>
      <c r="BG13" s="478"/>
      <c r="BH13" s="478"/>
      <c r="BI13" s="478"/>
      <c r="BJ13" s="478"/>
      <c r="BK13" s="478"/>
      <c r="BL13" s="478"/>
      <c r="BM13" s="479"/>
      <c r="BN13" s="443">
        <v>-414124</v>
      </c>
      <c r="BO13" s="444"/>
      <c r="BP13" s="444"/>
      <c r="BQ13" s="444"/>
      <c r="BR13" s="444"/>
      <c r="BS13" s="444"/>
      <c r="BT13" s="444"/>
      <c r="BU13" s="445"/>
      <c r="BV13" s="443">
        <v>-41150</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8.1999999999999993</v>
      </c>
      <c r="CU13" s="441"/>
      <c r="CV13" s="441"/>
      <c r="CW13" s="441"/>
      <c r="CX13" s="441"/>
      <c r="CY13" s="441"/>
      <c r="CZ13" s="441"/>
      <c r="DA13" s="442"/>
      <c r="DB13" s="440">
        <v>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3964</v>
      </c>
      <c r="S14" s="528"/>
      <c r="T14" s="528"/>
      <c r="U14" s="528"/>
      <c r="V14" s="529"/>
      <c r="W14" s="433"/>
      <c r="X14" s="434"/>
      <c r="Y14" s="434"/>
      <c r="Z14" s="434"/>
      <c r="AA14" s="434"/>
      <c r="AB14" s="423"/>
      <c r="AC14" s="530">
        <v>21.1</v>
      </c>
      <c r="AD14" s="531"/>
      <c r="AE14" s="531"/>
      <c r="AF14" s="531"/>
      <c r="AG14" s="532"/>
      <c r="AH14" s="530">
        <v>23.3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3895</v>
      </c>
      <c r="S15" s="528"/>
      <c r="T15" s="528"/>
      <c r="U15" s="528"/>
      <c r="V15" s="529"/>
      <c r="W15" s="459" t="s">
        <v>148</v>
      </c>
      <c r="X15" s="460"/>
      <c r="Y15" s="460"/>
      <c r="Z15" s="460"/>
      <c r="AA15" s="460"/>
      <c r="AB15" s="450"/>
      <c r="AC15" s="494">
        <v>479</v>
      </c>
      <c r="AD15" s="495"/>
      <c r="AE15" s="495"/>
      <c r="AF15" s="495"/>
      <c r="AG15" s="537"/>
      <c r="AH15" s="494">
        <v>526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425436</v>
      </c>
      <c r="BO15" s="407"/>
      <c r="BP15" s="407"/>
      <c r="BQ15" s="407"/>
      <c r="BR15" s="407"/>
      <c r="BS15" s="407"/>
      <c r="BT15" s="407"/>
      <c r="BU15" s="408"/>
      <c r="BV15" s="406">
        <v>411719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24.5</v>
      </c>
      <c r="AD16" s="531"/>
      <c r="AE16" s="531"/>
      <c r="AF16" s="531"/>
      <c r="AG16" s="532"/>
      <c r="AH16" s="530">
        <v>24.3</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2878595</v>
      </c>
      <c r="BO16" s="444"/>
      <c r="BP16" s="444"/>
      <c r="BQ16" s="444"/>
      <c r="BR16" s="444"/>
      <c r="BS16" s="444"/>
      <c r="BT16" s="444"/>
      <c r="BU16" s="445"/>
      <c r="BV16" s="443">
        <v>2886118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1062</v>
      </c>
      <c r="AD17" s="495"/>
      <c r="AE17" s="495"/>
      <c r="AF17" s="495"/>
      <c r="AG17" s="537"/>
      <c r="AH17" s="494">
        <v>1137</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520756</v>
      </c>
      <c r="BO17" s="444"/>
      <c r="BP17" s="444"/>
      <c r="BQ17" s="444"/>
      <c r="BR17" s="444"/>
      <c r="BS17" s="444"/>
      <c r="BT17" s="444"/>
      <c r="BU17" s="445"/>
      <c r="BV17" s="443">
        <v>499193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158</v>
      </c>
      <c r="C18" s="486"/>
      <c r="D18" s="486"/>
      <c r="E18" s="569"/>
      <c r="F18" s="569"/>
      <c r="G18" s="569"/>
      <c r="H18" s="569"/>
      <c r="I18" s="569"/>
      <c r="J18" s="569"/>
      <c r="K18" s="569"/>
      <c r="L18" s="570">
        <v>369.72</v>
      </c>
      <c r="M18" s="570"/>
      <c r="N18" s="570"/>
      <c r="O18" s="570"/>
      <c r="P18" s="570"/>
      <c r="Q18" s="570"/>
      <c r="R18" s="571"/>
      <c r="S18" s="571"/>
      <c r="T18" s="571"/>
      <c r="U18" s="571"/>
      <c r="V18" s="572"/>
      <c r="W18" s="461"/>
      <c r="X18" s="462"/>
      <c r="Y18" s="462"/>
      <c r="Z18" s="462"/>
      <c r="AA18" s="462"/>
      <c r="AB18" s="453"/>
      <c r="AC18" s="573">
        <v>54.4</v>
      </c>
      <c r="AD18" s="574"/>
      <c r="AE18" s="574"/>
      <c r="AF18" s="574"/>
      <c r="AG18" s="575"/>
      <c r="AH18" s="573">
        <v>52.4</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2292695</v>
      </c>
      <c r="BO18" s="444"/>
      <c r="BP18" s="444"/>
      <c r="BQ18" s="444"/>
      <c r="BR18" s="444"/>
      <c r="BS18" s="444"/>
      <c r="BT18" s="444"/>
      <c r="BU18" s="445"/>
      <c r="BV18" s="443">
        <v>2390696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160</v>
      </c>
      <c r="C19" s="486"/>
      <c r="D19" s="486"/>
      <c r="E19" s="569"/>
      <c r="F19" s="569"/>
      <c r="G19" s="569"/>
      <c r="H19" s="569"/>
      <c r="I19" s="569"/>
      <c r="J19" s="569"/>
      <c r="K19" s="569"/>
      <c r="L19" s="577">
        <v>11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4094671</v>
      </c>
      <c r="BO19" s="444"/>
      <c r="BP19" s="444"/>
      <c r="BQ19" s="444"/>
      <c r="BR19" s="444"/>
      <c r="BS19" s="444"/>
      <c r="BT19" s="444"/>
      <c r="BU19" s="445"/>
      <c r="BV19" s="443">
        <v>3920926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162</v>
      </c>
      <c r="C20" s="486"/>
      <c r="D20" s="486"/>
      <c r="E20" s="569"/>
      <c r="F20" s="569"/>
      <c r="G20" s="569"/>
      <c r="H20" s="569"/>
      <c r="I20" s="569"/>
      <c r="J20" s="569"/>
      <c r="K20" s="569"/>
      <c r="L20" s="577">
        <v>1878</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4861944</v>
      </c>
      <c r="BO22" s="407"/>
      <c r="BP22" s="407"/>
      <c r="BQ22" s="407"/>
      <c r="BR22" s="407"/>
      <c r="BS22" s="407"/>
      <c r="BT22" s="407"/>
      <c r="BU22" s="408"/>
      <c r="BV22" s="406">
        <v>4389949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4481868</v>
      </c>
      <c r="BO23" s="444"/>
      <c r="BP23" s="444"/>
      <c r="BQ23" s="444"/>
      <c r="BR23" s="444"/>
      <c r="BS23" s="444"/>
      <c r="BT23" s="444"/>
      <c r="BU23" s="445"/>
      <c r="BV23" s="443">
        <v>3916533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6800</v>
      </c>
      <c r="R24" s="495"/>
      <c r="S24" s="495"/>
      <c r="T24" s="495"/>
      <c r="U24" s="495"/>
      <c r="V24" s="537"/>
      <c r="W24" s="589"/>
      <c r="X24" s="590"/>
      <c r="Y24" s="591"/>
      <c r="Z24" s="493" t="s">
        <v>173</v>
      </c>
      <c r="AA24" s="473"/>
      <c r="AB24" s="473"/>
      <c r="AC24" s="473"/>
      <c r="AD24" s="473"/>
      <c r="AE24" s="473"/>
      <c r="AF24" s="473"/>
      <c r="AG24" s="474"/>
      <c r="AH24" s="494">
        <v>108</v>
      </c>
      <c r="AI24" s="495"/>
      <c r="AJ24" s="495"/>
      <c r="AK24" s="495"/>
      <c r="AL24" s="537"/>
      <c r="AM24" s="494">
        <v>337608</v>
      </c>
      <c r="AN24" s="495"/>
      <c r="AO24" s="495"/>
      <c r="AP24" s="495"/>
      <c r="AQ24" s="495"/>
      <c r="AR24" s="537"/>
      <c r="AS24" s="494">
        <v>3126</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3778913</v>
      </c>
      <c r="BO24" s="444"/>
      <c r="BP24" s="444"/>
      <c r="BQ24" s="444"/>
      <c r="BR24" s="444"/>
      <c r="BS24" s="444"/>
      <c r="BT24" s="444"/>
      <c r="BU24" s="445"/>
      <c r="BV24" s="443">
        <v>3200294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6120</v>
      </c>
      <c r="R25" s="495"/>
      <c r="S25" s="495"/>
      <c r="T25" s="495"/>
      <c r="U25" s="495"/>
      <c r="V25" s="537"/>
      <c r="W25" s="589"/>
      <c r="X25" s="590"/>
      <c r="Y25" s="591"/>
      <c r="Z25" s="493" t="s">
        <v>176</v>
      </c>
      <c r="AA25" s="473"/>
      <c r="AB25" s="473"/>
      <c r="AC25" s="473"/>
      <c r="AD25" s="473"/>
      <c r="AE25" s="473"/>
      <c r="AF25" s="473"/>
      <c r="AG25" s="474"/>
      <c r="AH25" s="494">
        <v>19</v>
      </c>
      <c r="AI25" s="495"/>
      <c r="AJ25" s="495"/>
      <c r="AK25" s="495"/>
      <c r="AL25" s="537"/>
      <c r="AM25" s="494">
        <v>52687</v>
      </c>
      <c r="AN25" s="495"/>
      <c r="AO25" s="495"/>
      <c r="AP25" s="495"/>
      <c r="AQ25" s="495"/>
      <c r="AR25" s="537"/>
      <c r="AS25" s="494">
        <v>2773</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31400</v>
      </c>
      <c r="BO25" s="407"/>
      <c r="BP25" s="407"/>
      <c r="BQ25" s="407"/>
      <c r="BR25" s="407"/>
      <c r="BS25" s="407"/>
      <c r="BT25" s="407"/>
      <c r="BU25" s="408"/>
      <c r="BV25" s="406">
        <v>48846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5640</v>
      </c>
      <c r="R26" s="495"/>
      <c r="S26" s="495"/>
      <c r="T26" s="495"/>
      <c r="U26" s="495"/>
      <c r="V26" s="537"/>
      <c r="W26" s="589"/>
      <c r="X26" s="590"/>
      <c r="Y26" s="591"/>
      <c r="Z26" s="493" t="s">
        <v>179</v>
      </c>
      <c r="AA26" s="595"/>
      <c r="AB26" s="595"/>
      <c r="AC26" s="595"/>
      <c r="AD26" s="595"/>
      <c r="AE26" s="595"/>
      <c r="AF26" s="595"/>
      <c r="AG26" s="596"/>
      <c r="AH26" s="494" t="s">
        <v>180</v>
      </c>
      <c r="AI26" s="495"/>
      <c r="AJ26" s="495"/>
      <c r="AK26" s="495"/>
      <c r="AL26" s="537"/>
      <c r="AM26" s="494" t="s">
        <v>131</v>
      </c>
      <c r="AN26" s="495"/>
      <c r="AO26" s="495"/>
      <c r="AP26" s="495"/>
      <c r="AQ26" s="495"/>
      <c r="AR26" s="537"/>
      <c r="AS26" s="494" t="s">
        <v>131</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2430</v>
      </c>
      <c r="R27" s="495"/>
      <c r="S27" s="495"/>
      <c r="T27" s="495"/>
      <c r="U27" s="495"/>
      <c r="V27" s="537"/>
      <c r="W27" s="589"/>
      <c r="X27" s="590"/>
      <c r="Y27" s="591"/>
      <c r="Z27" s="493" t="s">
        <v>183</v>
      </c>
      <c r="AA27" s="473"/>
      <c r="AB27" s="473"/>
      <c r="AC27" s="473"/>
      <c r="AD27" s="473"/>
      <c r="AE27" s="473"/>
      <c r="AF27" s="473"/>
      <c r="AG27" s="474"/>
      <c r="AH27" s="494">
        <v>6</v>
      </c>
      <c r="AI27" s="495"/>
      <c r="AJ27" s="495"/>
      <c r="AK27" s="495"/>
      <c r="AL27" s="537"/>
      <c r="AM27" s="494">
        <v>15270</v>
      </c>
      <c r="AN27" s="495"/>
      <c r="AO27" s="495"/>
      <c r="AP27" s="495"/>
      <c r="AQ27" s="495"/>
      <c r="AR27" s="537"/>
      <c r="AS27" s="494">
        <v>2545</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v>140168</v>
      </c>
      <c r="BO27" s="566"/>
      <c r="BP27" s="566"/>
      <c r="BQ27" s="566"/>
      <c r="BR27" s="566"/>
      <c r="BS27" s="566"/>
      <c r="BT27" s="566"/>
      <c r="BU27" s="567"/>
      <c r="BV27" s="565">
        <v>140167</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1980</v>
      </c>
      <c r="R28" s="495"/>
      <c r="S28" s="495"/>
      <c r="T28" s="495"/>
      <c r="U28" s="495"/>
      <c r="V28" s="537"/>
      <c r="W28" s="589"/>
      <c r="X28" s="590"/>
      <c r="Y28" s="591"/>
      <c r="Z28" s="493" t="s">
        <v>186</v>
      </c>
      <c r="AA28" s="473"/>
      <c r="AB28" s="473"/>
      <c r="AC28" s="473"/>
      <c r="AD28" s="473"/>
      <c r="AE28" s="473"/>
      <c r="AF28" s="473"/>
      <c r="AG28" s="474"/>
      <c r="AH28" s="494" t="s">
        <v>180</v>
      </c>
      <c r="AI28" s="495"/>
      <c r="AJ28" s="495"/>
      <c r="AK28" s="495"/>
      <c r="AL28" s="537"/>
      <c r="AM28" s="494" t="s">
        <v>131</v>
      </c>
      <c r="AN28" s="495"/>
      <c r="AO28" s="495"/>
      <c r="AP28" s="495"/>
      <c r="AQ28" s="495"/>
      <c r="AR28" s="537"/>
      <c r="AS28" s="494" t="s">
        <v>180</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1419063</v>
      </c>
      <c r="BO28" s="407"/>
      <c r="BP28" s="407"/>
      <c r="BQ28" s="407"/>
      <c r="BR28" s="407"/>
      <c r="BS28" s="407"/>
      <c r="BT28" s="407"/>
      <c r="BU28" s="408"/>
      <c r="BV28" s="406">
        <v>1676492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9</v>
      </c>
      <c r="M29" s="495"/>
      <c r="N29" s="495"/>
      <c r="O29" s="495"/>
      <c r="P29" s="537"/>
      <c r="Q29" s="494">
        <v>1760</v>
      </c>
      <c r="R29" s="495"/>
      <c r="S29" s="495"/>
      <c r="T29" s="495"/>
      <c r="U29" s="495"/>
      <c r="V29" s="537"/>
      <c r="W29" s="592"/>
      <c r="X29" s="593"/>
      <c r="Y29" s="594"/>
      <c r="Z29" s="493" t="s">
        <v>189</v>
      </c>
      <c r="AA29" s="473"/>
      <c r="AB29" s="473"/>
      <c r="AC29" s="473"/>
      <c r="AD29" s="473"/>
      <c r="AE29" s="473"/>
      <c r="AF29" s="473"/>
      <c r="AG29" s="474"/>
      <c r="AH29" s="494">
        <v>114</v>
      </c>
      <c r="AI29" s="495"/>
      <c r="AJ29" s="495"/>
      <c r="AK29" s="495"/>
      <c r="AL29" s="537"/>
      <c r="AM29" s="494">
        <v>352878</v>
      </c>
      <c r="AN29" s="495"/>
      <c r="AO29" s="495"/>
      <c r="AP29" s="495"/>
      <c r="AQ29" s="495"/>
      <c r="AR29" s="537"/>
      <c r="AS29" s="494">
        <v>3095</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26193</v>
      </c>
      <c r="BO29" s="444"/>
      <c r="BP29" s="444"/>
      <c r="BQ29" s="444"/>
      <c r="BR29" s="444"/>
      <c r="BS29" s="444"/>
      <c r="BT29" s="444"/>
      <c r="BU29" s="445"/>
      <c r="BV29" s="443">
        <v>26202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95.9</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1639443</v>
      </c>
      <c r="BO30" s="566"/>
      <c r="BP30" s="566"/>
      <c r="BQ30" s="566"/>
      <c r="BR30" s="566"/>
      <c r="BS30" s="566"/>
      <c r="BT30" s="566"/>
      <c r="BU30" s="567"/>
      <c r="BV30" s="565">
        <v>1239686</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港湾整備事業特別会計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留萌南部衛生組合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診療所事業特別会計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簡易水道事業会計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IF('各会計、関係団体の財政状況及び健全化判断比率'!B36="","",'各会計、関係団体の財政状況及び健全化判断比率'!B36)</f>
        <v>観光施設事業特別会計</v>
      </c>
      <c r="BH35" s="634"/>
      <c r="BI35" s="634"/>
      <c r="BJ35" s="634"/>
      <c r="BK35" s="634"/>
      <c r="BL35" s="634"/>
      <c r="BM35" s="634"/>
      <c r="BN35" s="634"/>
      <c r="BO35" s="634"/>
      <c r="BP35" s="634"/>
      <c r="BQ35" s="634"/>
      <c r="BR35" s="634"/>
      <c r="BS35" s="634"/>
      <c r="BT35" s="634"/>
      <c r="BU35" s="634"/>
      <c r="BV35" s="181"/>
      <c r="BW35" s="633" t="str">
        <f t="shared" ref="BW35:BW43" si="2">IF(BY35="","",BW34+1)</f>
        <v/>
      </c>
      <c r="BX35" s="633"/>
      <c r="BY35" s="634" t="str">
        <f>IF('各会計、関係団体の財政状況及び健全化判断比率'!B69="","",'各会計、関係団体の財政状況及び健全化判断比率'!B69)</f>
        <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福祉施設整備特別会計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IF('各会計、関係団体の財政状況及び健全化判断比率'!B33="","",'各会計、関係団体の財政状況及び健全化判断比率'!B33)</f>
        <v>砕石事業会計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IF('各会計、関係団体の財政状況及び健全化判断比率'!B34="","",'各会計、関係団体の財政状況及び健全化判断比率'!B34)</f>
        <v>公共下水道事業会計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IJzq74V1nmquwOCtPrL4zfnKWgutQ4pErG6Vzblh1I29zP4QxXou5i7GJ5C7qR+BbLuY6HjaBez94aJi8UyCHQ==" saltValue="Q6YGkCVGzqy+ZU2tkBBz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366349</v>
      </c>
      <c r="S5" s="649"/>
      <c r="T5" s="649"/>
      <c r="U5" s="649"/>
      <c r="V5" s="649"/>
      <c r="W5" s="649"/>
      <c r="X5" s="649"/>
      <c r="Y5" s="650"/>
      <c r="Z5" s="651">
        <v>5.5</v>
      </c>
      <c r="AA5" s="651"/>
      <c r="AB5" s="651"/>
      <c r="AC5" s="651"/>
      <c r="AD5" s="652">
        <v>366349</v>
      </c>
      <c r="AE5" s="652"/>
      <c r="AF5" s="652"/>
      <c r="AG5" s="652"/>
      <c r="AH5" s="652"/>
      <c r="AI5" s="652"/>
      <c r="AJ5" s="652"/>
      <c r="AK5" s="652"/>
      <c r="AL5" s="653">
        <v>12.2</v>
      </c>
      <c r="AM5" s="654"/>
      <c r="AN5" s="654"/>
      <c r="AO5" s="655"/>
      <c r="AP5" s="645" t="s">
        <v>230</v>
      </c>
      <c r="AQ5" s="646"/>
      <c r="AR5" s="646"/>
      <c r="AS5" s="646"/>
      <c r="AT5" s="646"/>
      <c r="AU5" s="646"/>
      <c r="AV5" s="646"/>
      <c r="AW5" s="646"/>
      <c r="AX5" s="646"/>
      <c r="AY5" s="646"/>
      <c r="AZ5" s="646"/>
      <c r="BA5" s="646"/>
      <c r="BB5" s="646"/>
      <c r="BC5" s="646"/>
      <c r="BD5" s="646"/>
      <c r="BE5" s="646"/>
      <c r="BF5" s="647"/>
      <c r="BG5" s="659">
        <v>366349</v>
      </c>
      <c r="BH5" s="660"/>
      <c r="BI5" s="660"/>
      <c r="BJ5" s="660"/>
      <c r="BK5" s="660"/>
      <c r="BL5" s="660"/>
      <c r="BM5" s="660"/>
      <c r="BN5" s="661"/>
      <c r="BO5" s="662">
        <v>100</v>
      </c>
      <c r="BP5" s="662"/>
      <c r="BQ5" s="662"/>
      <c r="BR5" s="662"/>
      <c r="BS5" s="663">
        <v>5296</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53599</v>
      </c>
      <c r="S6" s="660"/>
      <c r="T6" s="660"/>
      <c r="U6" s="660"/>
      <c r="V6" s="660"/>
      <c r="W6" s="660"/>
      <c r="X6" s="660"/>
      <c r="Y6" s="661"/>
      <c r="Z6" s="662">
        <v>0.8</v>
      </c>
      <c r="AA6" s="662"/>
      <c r="AB6" s="662"/>
      <c r="AC6" s="662"/>
      <c r="AD6" s="663">
        <v>53599</v>
      </c>
      <c r="AE6" s="663"/>
      <c r="AF6" s="663"/>
      <c r="AG6" s="663"/>
      <c r="AH6" s="663"/>
      <c r="AI6" s="663"/>
      <c r="AJ6" s="663"/>
      <c r="AK6" s="663"/>
      <c r="AL6" s="664">
        <v>1.8</v>
      </c>
      <c r="AM6" s="665"/>
      <c r="AN6" s="665"/>
      <c r="AO6" s="666"/>
      <c r="AP6" s="656" t="s">
        <v>235</v>
      </c>
      <c r="AQ6" s="657"/>
      <c r="AR6" s="657"/>
      <c r="AS6" s="657"/>
      <c r="AT6" s="657"/>
      <c r="AU6" s="657"/>
      <c r="AV6" s="657"/>
      <c r="AW6" s="657"/>
      <c r="AX6" s="657"/>
      <c r="AY6" s="657"/>
      <c r="AZ6" s="657"/>
      <c r="BA6" s="657"/>
      <c r="BB6" s="657"/>
      <c r="BC6" s="657"/>
      <c r="BD6" s="657"/>
      <c r="BE6" s="657"/>
      <c r="BF6" s="658"/>
      <c r="BG6" s="659">
        <v>366349</v>
      </c>
      <c r="BH6" s="660"/>
      <c r="BI6" s="660"/>
      <c r="BJ6" s="660"/>
      <c r="BK6" s="660"/>
      <c r="BL6" s="660"/>
      <c r="BM6" s="660"/>
      <c r="BN6" s="661"/>
      <c r="BO6" s="662">
        <v>100</v>
      </c>
      <c r="BP6" s="662"/>
      <c r="BQ6" s="662"/>
      <c r="BR6" s="662"/>
      <c r="BS6" s="663">
        <v>5296</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63669</v>
      </c>
      <c r="CS6" s="660"/>
      <c r="CT6" s="660"/>
      <c r="CU6" s="660"/>
      <c r="CV6" s="660"/>
      <c r="CW6" s="660"/>
      <c r="CX6" s="660"/>
      <c r="CY6" s="661"/>
      <c r="CZ6" s="653">
        <v>1</v>
      </c>
      <c r="DA6" s="654"/>
      <c r="DB6" s="654"/>
      <c r="DC6" s="670"/>
      <c r="DD6" s="668" t="s">
        <v>237</v>
      </c>
      <c r="DE6" s="660"/>
      <c r="DF6" s="660"/>
      <c r="DG6" s="660"/>
      <c r="DH6" s="660"/>
      <c r="DI6" s="660"/>
      <c r="DJ6" s="660"/>
      <c r="DK6" s="660"/>
      <c r="DL6" s="660"/>
      <c r="DM6" s="660"/>
      <c r="DN6" s="660"/>
      <c r="DO6" s="660"/>
      <c r="DP6" s="661"/>
      <c r="DQ6" s="668">
        <v>63525</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159</v>
      </c>
      <c r="S7" s="660"/>
      <c r="T7" s="660"/>
      <c r="U7" s="660"/>
      <c r="V7" s="660"/>
      <c r="W7" s="660"/>
      <c r="X7" s="660"/>
      <c r="Y7" s="661"/>
      <c r="Z7" s="662">
        <v>0</v>
      </c>
      <c r="AA7" s="662"/>
      <c r="AB7" s="662"/>
      <c r="AC7" s="662"/>
      <c r="AD7" s="663">
        <v>159</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177899</v>
      </c>
      <c r="BH7" s="660"/>
      <c r="BI7" s="660"/>
      <c r="BJ7" s="660"/>
      <c r="BK7" s="660"/>
      <c r="BL7" s="660"/>
      <c r="BM7" s="660"/>
      <c r="BN7" s="661"/>
      <c r="BO7" s="662">
        <v>48.6</v>
      </c>
      <c r="BP7" s="662"/>
      <c r="BQ7" s="662"/>
      <c r="BR7" s="662"/>
      <c r="BS7" s="663">
        <v>5296</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1398009</v>
      </c>
      <c r="CS7" s="660"/>
      <c r="CT7" s="660"/>
      <c r="CU7" s="660"/>
      <c r="CV7" s="660"/>
      <c r="CW7" s="660"/>
      <c r="CX7" s="660"/>
      <c r="CY7" s="661"/>
      <c r="CZ7" s="662">
        <v>21.4</v>
      </c>
      <c r="DA7" s="662"/>
      <c r="DB7" s="662"/>
      <c r="DC7" s="662"/>
      <c r="DD7" s="668">
        <v>36643</v>
      </c>
      <c r="DE7" s="660"/>
      <c r="DF7" s="660"/>
      <c r="DG7" s="660"/>
      <c r="DH7" s="660"/>
      <c r="DI7" s="660"/>
      <c r="DJ7" s="660"/>
      <c r="DK7" s="660"/>
      <c r="DL7" s="660"/>
      <c r="DM7" s="660"/>
      <c r="DN7" s="660"/>
      <c r="DO7" s="660"/>
      <c r="DP7" s="661"/>
      <c r="DQ7" s="668">
        <v>775070</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1154</v>
      </c>
      <c r="S8" s="660"/>
      <c r="T8" s="660"/>
      <c r="U8" s="660"/>
      <c r="V8" s="660"/>
      <c r="W8" s="660"/>
      <c r="X8" s="660"/>
      <c r="Y8" s="661"/>
      <c r="Z8" s="662">
        <v>0</v>
      </c>
      <c r="AA8" s="662"/>
      <c r="AB8" s="662"/>
      <c r="AC8" s="662"/>
      <c r="AD8" s="663">
        <v>1154</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6481</v>
      </c>
      <c r="BH8" s="660"/>
      <c r="BI8" s="660"/>
      <c r="BJ8" s="660"/>
      <c r="BK8" s="660"/>
      <c r="BL8" s="660"/>
      <c r="BM8" s="660"/>
      <c r="BN8" s="661"/>
      <c r="BO8" s="662">
        <v>1.8</v>
      </c>
      <c r="BP8" s="662"/>
      <c r="BQ8" s="662"/>
      <c r="BR8" s="662"/>
      <c r="BS8" s="663" t="s">
        <v>180</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2303740</v>
      </c>
      <c r="CS8" s="660"/>
      <c r="CT8" s="660"/>
      <c r="CU8" s="660"/>
      <c r="CV8" s="660"/>
      <c r="CW8" s="660"/>
      <c r="CX8" s="660"/>
      <c r="CY8" s="661"/>
      <c r="CZ8" s="662">
        <v>35.299999999999997</v>
      </c>
      <c r="DA8" s="662"/>
      <c r="DB8" s="662"/>
      <c r="DC8" s="662"/>
      <c r="DD8" s="668">
        <v>912904</v>
      </c>
      <c r="DE8" s="660"/>
      <c r="DF8" s="660"/>
      <c r="DG8" s="660"/>
      <c r="DH8" s="660"/>
      <c r="DI8" s="660"/>
      <c r="DJ8" s="660"/>
      <c r="DK8" s="660"/>
      <c r="DL8" s="660"/>
      <c r="DM8" s="660"/>
      <c r="DN8" s="660"/>
      <c r="DO8" s="660"/>
      <c r="DP8" s="661"/>
      <c r="DQ8" s="668">
        <v>1005431</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925</v>
      </c>
      <c r="S9" s="660"/>
      <c r="T9" s="660"/>
      <c r="U9" s="660"/>
      <c r="V9" s="660"/>
      <c r="W9" s="660"/>
      <c r="X9" s="660"/>
      <c r="Y9" s="661"/>
      <c r="Z9" s="662">
        <v>0</v>
      </c>
      <c r="AA9" s="662"/>
      <c r="AB9" s="662"/>
      <c r="AC9" s="662"/>
      <c r="AD9" s="663">
        <v>925</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147063</v>
      </c>
      <c r="BH9" s="660"/>
      <c r="BI9" s="660"/>
      <c r="BJ9" s="660"/>
      <c r="BK9" s="660"/>
      <c r="BL9" s="660"/>
      <c r="BM9" s="660"/>
      <c r="BN9" s="661"/>
      <c r="BO9" s="662">
        <v>40.1</v>
      </c>
      <c r="BP9" s="662"/>
      <c r="BQ9" s="662"/>
      <c r="BR9" s="662"/>
      <c r="BS9" s="663" t="s">
        <v>180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603252</v>
      </c>
      <c r="CS9" s="660"/>
      <c r="CT9" s="660"/>
      <c r="CU9" s="660"/>
      <c r="CV9" s="660"/>
      <c r="CW9" s="660"/>
      <c r="CX9" s="660"/>
      <c r="CY9" s="661"/>
      <c r="CZ9" s="662">
        <v>9.1999999999999993</v>
      </c>
      <c r="DA9" s="662"/>
      <c r="DB9" s="662"/>
      <c r="DC9" s="662"/>
      <c r="DD9" s="668">
        <v>19956</v>
      </c>
      <c r="DE9" s="660"/>
      <c r="DF9" s="660"/>
      <c r="DG9" s="660"/>
      <c r="DH9" s="660"/>
      <c r="DI9" s="660"/>
      <c r="DJ9" s="660"/>
      <c r="DK9" s="660"/>
      <c r="DL9" s="660"/>
      <c r="DM9" s="660"/>
      <c r="DN9" s="660"/>
      <c r="DO9" s="660"/>
      <c r="DP9" s="661"/>
      <c r="DQ9" s="668">
        <v>399248</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180</v>
      </c>
      <c r="S10" s="660"/>
      <c r="T10" s="660"/>
      <c r="U10" s="660"/>
      <c r="V10" s="660"/>
      <c r="W10" s="660"/>
      <c r="X10" s="660"/>
      <c r="Y10" s="661"/>
      <c r="Z10" s="662" t="s">
        <v>131</v>
      </c>
      <c r="AA10" s="662"/>
      <c r="AB10" s="662"/>
      <c r="AC10" s="662"/>
      <c r="AD10" s="663" t="s">
        <v>180</v>
      </c>
      <c r="AE10" s="663"/>
      <c r="AF10" s="663"/>
      <c r="AG10" s="663"/>
      <c r="AH10" s="663"/>
      <c r="AI10" s="663"/>
      <c r="AJ10" s="663"/>
      <c r="AK10" s="663"/>
      <c r="AL10" s="664" t="s">
        <v>131</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13992</v>
      </c>
      <c r="BH10" s="660"/>
      <c r="BI10" s="660"/>
      <c r="BJ10" s="660"/>
      <c r="BK10" s="660"/>
      <c r="BL10" s="660"/>
      <c r="BM10" s="660"/>
      <c r="BN10" s="661"/>
      <c r="BO10" s="662">
        <v>3.8</v>
      </c>
      <c r="BP10" s="662"/>
      <c r="BQ10" s="662"/>
      <c r="BR10" s="662"/>
      <c r="BS10" s="663">
        <v>2332</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11524</v>
      </c>
      <c r="CS10" s="660"/>
      <c r="CT10" s="660"/>
      <c r="CU10" s="660"/>
      <c r="CV10" s="660"/>
      <c r="CW10" s="660"/>
      <c r="CX10" s="660"/>
      <c r="CY10" s="661"/>
      <c r="CZ10" s="662">
        <v>0.2</v>
      </c>
      <c r="DA10" s="662"/>
      <c r="DB10" s="662"/>
      <c r="DC10" s="662"/>
      <c r="DD10" s="668" t="s">
        <v>131</v>
      </c>
      <c r="DE10" s="660"/>
      <c r="DF10" s="660"/>
      <c r="DG10" s="660"/>
      <c r="DH10" s="660"/>
      <c r="DI10" s="660"/>
      <c r="DJ10" s="660"/>
      <c r="DK10" s="660"/>
      <c r="DL10" s="660"/>
      <c r="DM10" s="660"/>
      <c r="DN10" s="660"/>
      <c r="DO10" s="660"/>
      <c r="DP10" s="661"/>
      <c r="DQ10" s="668">
        <v>3324</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104432</v>
      </c>
      <c r="S11" s="660"/>
      <c r="T11" s="660"/>
      <c r="U11" s="660"/>
      <c r="V11" s="660"/>
      <c r="W11" s="660"/>
      <c r="X11" s="660"/>
      <c r="Y11" s="661"/>
      <c r="Z11" s="664">
        <v>1.6</v>
      </c>
      <c r="AA11" s="665"/>
      <c r="AB11" s="665"/>
      <c r="AC11" s="671"/>
      <c r="AD11" s="668">
        <v>104432</v>
      </c>
      <c r="AE11" s="660"/>
      <c r="AF11" s="660"/>
      <c r="AG11" s="660"/>
      <c r="AH11" s="660"/>
      <c r="AI11" s="660"/>
      <c r="AJ11" s="660"/>
      <c r="AK11" s="661"/>
      <c r="AL11" s="664">
        <v>3.5</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10363</v>
      </c>
      <c r="BH11" s="660"/>
      <c r="BI11" s="660"/>
      <c r="BJ11" s="660"/>
      <c r="BK11" s="660"/>
      <c r="BL11" s="660"/>
      <c r="BM11" s="660"/>
      <c r="BN11" s="661"/>
      <c r="BO11" s="662">
        <v>2.8</v>
      </c>
      <c r="BP11" s="662"/>
      <c r="BQ11" s="662"/>
      <c r="BR11" s="662"/>
      <c r="BS11" s="663">
        <v>2964</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390716</v>
      </c>
      <c r="CS11" s="660"/>
      <c r="CT11" s="660"/>
      <c r="CU11" s="660"/>
      <c r="CV11" s="660"/>
      <c r="CW11" s="660"/>
      <c r="CX11" s="660"/>
      <c r="CY11" s="661"/>
      <c r="CZ11" s="662">
        <v>6</v>
      </c>
      <c r="DA11" s="662"/>
      <c r="DB11" s="662"/>
      <c r="DC11" s="662"/>
      <c r="DD11" s="668">
        <v>169124</v>
      </c>
      <c r="DE11" s="660"/>
      <c r="DF11" s="660"/>
      <c r="DG11" s="660"/>
      <c r="DH11" s="660"/>
      <c r="DI11" s="660"/>
      <c r="DJ11" s="660"/>
      <c r="DK11" s="660"/>
      <c r="DL11" s="660"/>
      <c r="DM11" s="660"/>
      <c r="DN11" s="660"/>
      <c r="DO11" s="660"/>
      <c r="DP11" s="661"/>
      <c r="DQ11" s="668">
        <v>170141</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1939</v>
      </c>
      <c r="S12" s="660"/>
      <c r="T12" s="660"/>
      <c r="U12" s="660"/>
      <c r="V12" s="660"/>
      <c r="W12" s="660"/>
      <c r="X12" s="660"/>
      <c r="Y12" s="661"/>
      <c r="Z12" s="662">
        <v>0</v>
      </c>
      <c r="AA12" s="662"/>
      <c r="AB12" s="662"/>
      <c r="AC12" s="662"/>
      <c r="AD12" s="663">
        <v>1939</v>
      </c>
      <c r="AE12" s="663"/>
      <c r="AF12" s="663"/>
      <c r="AG12" s="663"/>
      <c r="AH12" s="663"/>
      <c r="AI12" s="663"/>
      <c r="AJ12" s="663"/>
      <c r="AK12" s="663"/>
      <c r="AL12" s="664">
        <v>0.1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140021</v>
      </c>
      <c r="BH12" s="660"/>
      <c r="BI12" s="660"/>
      <c r="BJ12" s="660"/>
      <c r="BK12" s="660"/>
      <c r="BL12" s="660"/>
      <c r="BM12" s="660"/>
      <c r="BN12" s="661"/>
      <c r="BO12" s="662">
        <v>38.200000000000003</v>
      </c>
      <c r="BP12" s="662"/>
      <c r="BQ12" s="662"/>
      <c r="BR12" s="662"/>
      <c r="BS12" s="663" t="s">
        <v>180</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193234</v>
      </c>
      <c r="CS12" s="660"/>
      <c r="CT12" s="660"/>
      <c r="CU12" s="660"/>
      <c r="CV12" s="660"/>
      <c r="CW12" s="660"/>
      <c r="CX12" s="660"/>
      <c r="CY12" s="661"/>
      <c r="CZ12" s="662">
        <v>3</v>
      </c>
      <c r="DA12" s="662"/>
      <c r="DB12" s="662"/>
      <c r="DC12" s="662"/>
      <c r="DD12" s="668">
        <v>5588</v>
      </c>
      <c r="DE12" s="660"/>
      <c r="DF12" s="660"/>
      <c r="DG12" s="660"/>
      <c r="DH12" s="660"/>
      <c r="DI12" s="660"/>
      <c r="DJ12" s="660"/>
      <c r="DK12" s="660"/>
      <c r="DL12" s="660"/>
      <c r="DM12" s="660"/>
      <c r="DN12" s="660"/>
      <c r="DO12" s="660"/>
      <c r="DP12" s="661"/>
      <c r="DQ12" s="668">
        <v>162208</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237</v>
      </c>
      <c r="AA13" s="662"/>
      <c r="AB13" s="662"/>
      <c r="AC13" s="662"/>
      <c r="AD13" s="663" t="s">
        <v>180</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137693</v>
      </c>
      <c r="BH13" s="660"/>
      <c r="BI13" s="660"/>
      <c r="BJ13" s="660"/>
      <c r="BK13" s="660"/>
      <c r="BL13" s="660"/>
      <c r="BM13" s="660"/>
      <c r="BN13" s="661"/>
      <c r="BO13" s="662">
        <v>37.6</v>
      </c>
      <c r="BP13" s="662"/>
      <c r="BQ13" s="662"/>
      <c r="BR13" s="662"/>
      <c r="BS13" s="663" t="s">
        <v>180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489550</v>
      </c>
      <c r="CS13" s="660"/>
      <c r="CT13" s="660"/>
      <c r="CU13" s="660"/>
      <c r="CV13" s="660"/>
      <c r="CW13" s="660"/>
      <c r="CX13" s="660"/>
      <c r="CY13" s="661"/>
      <c r="CZ13" s="662">
        <v>7.5</v>
      </c>
      <c r="DA13" s="662"/>
      <c r="DB13" s="662"/>
      <c r="DC13" s="662"/>
      <c r="DD13" s="668">
        <v>89061</v>
      </c>
      <c r="DE13" s="660"/>
      <c r="DF13" s="660"/>
      <c r="DG13" s="660"/>
      <c r="DH13" s="660"/>
      <c r="DI13" s="660"/>
      <c r="DJ13" s="660"/>
      <c r="DK13" s="660"/>
      <c r="DL13" s="660"/>
      <c r="DM13" s="660"/>
      <c r="DN13" s="660"/>
      <c r="DO13" s="660"/>
      <c r="DP13" s="661"/>
      <c r="DQ13" s="668">
        <v>318712</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180</v>
      </c>
      <c r="AA14" s="662"/>
      <c r="AB14" s="662"/>
      <c r="AC14" s="662"/>
      <c r="AD14" s="663" t="s">
        <v>131</v>
      </c>
      <c r="AE14" s="663"/>
      <c r="AF14" s="663"/>
      <c r="AG14" s="663"/>
      <c r="AH14" s="663"/>
      <c r="AI14" s="663"/>
      <c r="AJ14" s="663"/>
      <c r="AK14" s="663"/>
      <c r="AL14" s="664" t="s">
        <v>131</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9424</v>
      </c>
      <c r="BH14" s="660"/>
      <c r="BI14" s="660"/>
      <c r="BJ14" s="660"/>
      <c r="BK14" s="660"/>
      <c r="BL14" s="660"/>
      <c r="BM14" s="660"/>
      <c r="BN14" s="661"/>
      <c r="BO14" s="662">
        <v>2.6</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187316</v>
      </c>
      <c r="CS14" s="660"/>
      <c r="CT14" s="660"/>
      <c r="CU14" s="660"/>
      <c r="CV14" s="660"/>
      <c r="CW14" s="660"/>
      <c r="CX14" s="660"/>
      <c r="CY14" s="661"/>
      <c r="CZ14" s="662">
        <v>2.9</v>
      </c>
      <c r="DA14" s="662"/>
      <c r="DB14" s="662"/>
      <c r="DC14" s="662"/>
      <c r="DD14" s="668">
        <v>11850</v>
      </c>
      <c r="DE14" s="660"/>
      <c r="DF14" s="660"/>
      <c r="DG14" s="660"/>
      <c r="DH14" s="660"/>
      <c r="DI14" s="660"/>
      <c r="DJ14" s="660"/>
      <c r="DK14" s="660"/>
      <c r="DL14" s="660"/>
      <c r="DM14" s="660"/>
      <c r="DN14" s="660"/>
      <c r="DO14" s="660"/>
      <c r="DP14" s="661"/>
      <c r="DQ14" s="668">
        <v>183867</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131</v>
      </c>
      <c r="AA15" s="662"/>
      <c r="AB15" s="662"/>
      <c r="AC15" s="662"/>
      <c r="AD15" s="663" t="s">
        <v>180</v>
      </c>
      <c r="AE15" s="663"/>
      <c r="AF15" s="663"/>
      <c r="AG15" s="663"/>
      <c r="AH15" s="663"/>
      <c r="AI15" s="663"/>
      <c r="AJ15" s="663"/>
      <c r="AK15" s="663"/>
      <c r="AL15" s="664" t="s">
        <v>131</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39005</v>
      </c>
      <c r="BH15" s="660"/>
      <c r="BI15" s="660"/>
      <c r="BJ15" s="660"/>
      <c r="BK15" s="660"/>
      <c r="BL15" s="660"/>
      <c r="BM15" s="660"/>
      <c r="BN15" s="661"/>
      <c r="BO15" s="662">
        <v>10.6</v>
      </c>
      <c r="BP15" s="662"/>
      <c r="BQ15" s="662"/>
      <c r="BR15" s="662"/>
      <c r="BS15" s="663" t="s">
        <v>180</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351504</v>
      </c>
      <c r="CS15" s="660"/>
      <c r="CT15" s="660"/>
      <c r="CU15" s="660"/>
      <c r="CV15" s="660"/>
      <c r="CW15" s="660"/>
      <c r="CX15" s="660"/>
      <c r="CY15" s="661"/>
      <c r="CZ15" s="662">
        <v>5.4</v>
      </c>
      <c r="DA15" s="662"/>
      <c r="DB15" s="662"/>
      <c r="DC15" s="662"/>
      <c r="DD15" s="668">
        <v>20991</v>
      </c>
      <c r="DE15" s="660"/>
      <c r="DF15" s="660"/>
      <c r="DG15" s="660"/>
      <c r="DH15" s="660"/>
      <c r="DI15" s="660"/>
      <c r="DJ15" s="660"/>
      <c r="DK15" s="660"/>
      <c r="DL15" s="660"/>
      <c r="DM15" s="660"/>
      <c r="DN15" s="660"/>
      <c r="DO15" s="660"/>
      <c r="DP15" s="661"/>
      <c r="DQ15" s="668">
        <v>340590</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3768</v>
      </c>
      <c r="S16" s="660"/>
      <c r="T16" s="660"/>
      <c r="U16" s="660"/>
      <c r="V16" s="660"/>
      <c r="W16" s="660"/>
      <c r="X16" s="660"/>
      <c r="Y16" s="661"/>
      <c r="Z16" s="662">
        <v>0.1</v>
      </c>
      <c r="AA16" s="662"/>
      <c r="AB16" s="662"/>
      <c r="AC16" s="662"/>
      <c r="AD16" s="663">
        <v>3768</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180</v>
      </c>
      <c r="BH16" s="660"/>
      <c r="BI16" s="660"/>
      <c r="BJ16" s="660"/>
      <c r="BK16" s="660"/>
      <c r="BL16" s="660"/>
      <c r="BM16" s="660"/>
      <c r="BN16" s="661"/>
      <c r="BO16" s="662" t="s">
        <v>180</v>
      </c>
      <c r="BP16" s="662"/>
      <c r="BQ16" s="662"/>
      <c r="BR16" s="662"/>
      <c r="BS16" s="663" t="s">
        <v>180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462</v>
      </c>
      <c r="CS16" s="660"/>
      <c r="CT16" s="660"/>
      <c r="CU16" s="660"/>
      <c r="CV16" s="660"/>
      <c r="CW16" s="660"/>
      <c r="CX16" s="660"/>
      <c r="CY16" s="661"/>
      <c r="CZ16" s="662">
        <v>0</v>
      </c>
      <c r="DA16" s="662"/>
      <c r="DB16" s="662"/>
      <c r="DC16" s="662"/>
      <c r="DD16" s="668" t="s">
        <v>131</v>
      </c>
      <c r="DE16" s="660"/>
      <c r="DF16" s="660"/>
      <c r="DG16" s="660"/>
      <c r="DH16" s="660"/>
      <c r="DI16" s="660"/>
      <c r="DJ16" s="660"/>
      <c r="DK16" s="660"/>
      <c r="DL16" s="660"/>
      <c r="DM16" s="660"/>
      <c r="DN16" s="660"/>
      <c r="DO16" s="660"/>
      <c r="DP16" s="661"/>
      <c r="DQ16" s="668">
        <v>462</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5812</v>
      </c>
      <c r="S17" s="660"/>
      <c r="T17" s="660"/>
      <c r="U17" s="660"/>
      <c r="V17" s="660"/>
      <c r="W17" s="660"/>
      <c r="X17" s="660"/>
      <c r="Y17" s="661"/>
      <c r="Z17" s="662">
        <v>0.1</v>
      </c>
      <c r="AA17" s="662"/>
      <c r="AB17" s="662"/>
      <c r="AC17" s="662"/>
      <c r="AD17" s="663">
        <v>5812</v>
      </c>
      <c r="AE17" s="663"/>
      <c r="AF17" s="663"/>
      <c r="AG17" s="663"/>
      <c r="AH17" s="663"/>
      <c r="AI17" s="663"/>
      <c r="AJ17" s="663"/>
      <c r="AK17" s="663"/>
      <c r="AL17" s="664">
        <v>0.2</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180</v>
      </c>
      <c r="BP17" s="662"/>
      <c r="BQ17" s="662"/>
      <c r="BR17" s="662"/>
      <c r="BS17" s="663" t="s">
        <v>180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540749</v>
      </c>
      <c r="CS17" s="660"/>
      <c r="CT17" s="660"/>
      <c r="CU17" s="660"/>
      <c r="CV17" s="660"/>
      <c r="CW17" s="660"/>
      <c r="CX17" s="660"/>
      <c r="CY17" s="661"/>
      <c r="CZ17" s="662">
        <v>8.3000000000000007</v>
      </c>
      <c r="DA17" s="662"/>
      <c r="DB17" s="662"/>
      <c r="DC17" s="662"/>
      <c r="DD17" s="668" t="s">
        <v>237</v>
      </c>
      <c r="DE17" s="660"/>
      <c r="DF17" s="660"/>
      <c r="DG17" s="660"/>
      <c r="DH17" s="660"/>
      <c r="DI17" s="660"/>
      <c r="DJ17" s="660"/>
      <c r="DK17" s="660"/>
      <c r="DL17" s="660"/>
      <c r="DM17" s="660"/>
      <c r="DN17" s="660"/>
      <c r="DO17" s="660"/>
      <c r="DP17" s="661"/>
      <c r="DQ17" s="668">
        <v>497575</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1148</v>
      </c>
      <c r="S18" s="660"/>
      <c r="T18" s="660"/>
      <c r="U18" s="660"/>
      <c r="V18" s="660"/>
      <c r="W18" s="660"/>
      <c r="X18" s="660"/>
      <c r="Y18" s="661"/>
      <c r="Z18" s="662">
        <v>0</v>
      </c>
      <c r="AA18" s="662"/>
      <c r="AB18" s="662"/>
      <c r="AC18" s="662"/>
      <c r="AD18" s="663">
        <v>1148</v>
      </c>
      <c r="AE18" s="663"/>
      <c r="AF18" s="663"/>
      <c r="AG18" s="663"/>
      <c r="AH18" s="663"/>
      <c r="AI18" s="663"/>
      <c r="AJ18" s="663"/>
      <c r="AK18" s="663"/>
      <c r="AL18" s="664">
        <v>0</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180</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180</v>
      </c>
      <c r="CS18" s="660"/>
      <c r="CT18" s="660"/>
      <c r="CU18" s="660"/>
      <c r="CV18" s="660"/>
      <c r="CW18" s="660"/>
      <c r="CX18" s="660"/>
      <c r="CY18" s="661"/>
      <c r="CZ18" s="662" t="s">
        <v>131</v>
      </c>
      <c r="DA18" s="662"/>
      <c r="DB18" s="662"/>
      <c r="DC18" s="662"/>
      <c r="DD18" s="668" t="s">
        <v>237</v>
      </c>
      <c r="DE18" s="660"/>
      <c r="DF18" s="660"/>
      <c r="DG18" s="660"/>
      <c r="DH18" s="660"/>
      <c r="DI18" s="660"/>
      <c r="DJ18" s="660"/>
      <c r="DK18" s="660"/>
      <c r="DL18" s="660"/>
      <c r="DM18" s="660"/>
      <c r="DN18" s="660"/>
      <c r="DO18" s="660"/>
      <c r="DP18" s="661"/>
      <c r="DQ18" s="668" t="s">
        <v>180</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1148</v>
      </c>
      <c r="S19" s="660"/>
      <c r="T19" s="660"/>
      <c r="U19" s="660"/>
      <c r="V19" s="660"/>
      <c r="W19" s="660"/>
      <c r="X19" s="660"/>
      <c r="Y19" s="661"/>
      <c r="Z19" s="662">
        <v>0</v>
      </c>
      <c r="AA19" s="662"/>
      <c r="AB19" s="662"/>
      <c r="AC19" s="662"/>
      <c r="AD19" s="663">
        <v>1148</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180</v>
      </c>
      <c r="BP19" s="662"/>
      <c r="BQ19" s="662"/>
      <c r="BR19" s="662"/>
      <c r="BS19" s="663" t="s">
        <v>237</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180</v>
      </c>
      <c r="DA19" s="662"/>
      <c r="DB19" s="662"/>
      <c r="DC19" s="662"/>
      <c r="DD19" s="668" t="s">
        <v>180</v>
      </c>
      <c r="DE19" s="660"/>
      <c r="DF19" s="660"/>
      <c r="DG19" s="660"/>
      <c r="DH19" s="660"/>
      <c r="DI19" s="660"/>
      <c r="DJ19" s="660"/>
      <c r="DK19" s="660"/>
      <c r="DL19" s="660"/>
      <c r="DM19" s="660"/>
      <c r="DN19" s="660"/>
      <c r="DO19" s="660"/>
      <c r="DP19" s="661"/>
      <c r="DQ19" s="668" t="s">
        <v>180</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t="s">
        <v>180</v>
      </c>
      <c r="S20" s="660"/>
      <c r="T20" s="660"/>
      <c r="U20" s="660"/>
      <c r="V20" s="660"/>
      <c r="W20" s="660"/>
      <c r="X20" s="660"/>
      <c r="Y20" s="661"/>
      <c r="Z20" s="662" t="s">
        <v>180</v>
      </c>
      <c r="AA20" s="662"/>
      <c r="AB20" s="662"/>
      <c r="AC20" s="662"/>
      <c r="AD20" s="663" t="s">
        <v>131</v>
      </c>
      <c r="AE20" s="663"/>
      <c r="AF20" s="663"/>
      <c r="AG20" s="663"/>
      <c r="AH20" s="663"/>
      <c r="AI20" s="663"/>
      <c r="AJ20" s="663"/>
      <c r="AK20" s="663"/>
      <c r="AL20" s="664" t="s">
        <v>180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t="s">
        <v>180</v>
      </c>
      <c r="BH20" s="660"/>
      <c r="BI20" s="660"/>
      <c r="BJ20" s="660"/>
      <c r="BK20" s="660"/>
      <c r="BL20" s="660"/>
      <c r="BM20" s="660"/>
      <c r="BN20" s="661"/>
      <c r="BO20" s="662" t="s">
        <v>131</v>
      </c>
      <c r="BP20" s="662"/>
      <c r="BQ20" s="662"/>
      <c r="BR20" s="662"/>
      <c r="BS20" s="663" t="s">
        <v>180</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6533725</v>
      </c>
      <c r="CS20" s="660"/>
      <c r="CT20" s="660"/>
      <c r="CU20" s="660"/>
      <c r="CV20" s="660"/>
      <c r="CW20" s="660"/>
      <c r="CX20" s="660"/>
      <c r="CY20" s="661"/>
      <c r="CZ20" s="662">
        <v>100</v>
      </c>
      <c r="DA20" s="662"/>
      <c r="DB20" s="662"/>
      <c r="DC20" s="662"/>
      <c r="DD20" s="668">
        <v>1266117</v>
      </c>
      <c r="DE20" s="660"/>
      <c r="DF20" s="660"/>
      <c r="DG20" s="660"/>
      <c r="DH20" s="660"/>
      <c r="DI20" s="660"/>
      <c r="DJ20" s="660"/>
      <c r="DK20" s="660"/>
      <c r="DL20" s="660"/>
      <c r="DM20" s="660"/>
      <c r="DN20" s="660"/>
      <c r="DO20" s="660"/>
      <c r="DP20" s="661"/>
      <c r="DQ20" s="668">
        <v>3920153</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2669596</v>
      </c>
      <c r="S21" s="660"/>
      <c r="T21" s="660"/>
      <c r="U21" s="660"/>
      <c r="V21" s="660"/>
      <c r="W21" s="660"/>
      <c r="X21" s="660"/>
      <c r="Y21" s="661"/>
      <c r="Z21" s="662">
        <v>39.799999999999997</v>
      </c>
      <c r="AA21" s="662"/>
      <c r="AB21" s="662"/>
      <c r="AC21" s="662"/>
      <c r="AD21" s="663">
        <v>2455061</v>
      </c>
      <c r="AE21" s="663"/>
      <c r="AF21" s="663"/>
      <c r="AG21" s="663"/>
      <c r="AH21" s="663"/>
      <c r="AI21" s="663"/>
      <c r="AJ21" s="663"/>
      <c r="AK21" s="663"/>
      <c r="AL21" s="664">
        <v>81.5</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180</v>
      </c>
      <c r="BH21" s="660"/>
      <c r="BI21" s="660"/>
      <c r="BJ21" s="660"/>
      <c r="BK21" s="660"/>
      <c r="BL21" s="660"/>
      <c r="BM21" s="660"/>
      <c r="BN21" s="661"/>
      <c r="BO21" s="662" t="s">
        <v>131</v>
      </c>
      <c r="BP21" s="662"/>
      <c r="BQ21" s="662"/>
      <c r="BR21" s="662"/>
      <c r="BS21" s="663" t="s">
        <v>180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2455061</v>
      </c>
      <c r="S22" s="660"/>
      <c r="T22" s="660"/>
      <c r="U22" s="660"/>
      <c r="V22" s="660"/>
      <c r="W22" s="660"/>
      <c r="X22" s="660"/>
      <c r="Y22" s="661"/>
      <c r="Z22" s="662">
        <v>36.6</v>
      </c>
      <c r="AA22" s="662"/>
      <c r="AB22" s="662"/>
      <c r="AC22" s="662"/>
      <c r="AD22" s="663">
        <v>2455061</v>
      </c>
      <c r="AE22" s="663"/>
      <c r="AF22" s="663"/>
      <c r="AG22" s="663"/>
      <c r="AH22" s="663"/>
      <c r="AI22" s="663"/>
      <c r="AJ22" s="663"/>
      <c r="AK22" s="663"/>
      <c r="AL22" s="664">
        <v>81.5</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180</v>
      </c>
      <c r="BH22" s="660"/>
      <c r="BI22" s="660"/>
      <c r="BJ22" s="660"/>
      <c r="BK22" s="660"/>
      <c r="BL22" s="660"/>
      <c r="BM22" s="660"/>
      <c r="BN22" s="661"/>
      <c r="BO22" s="662" t="s">
        <v>237</v>
      </c>
      <c r="BP22" s="662"/>
      <c r="BQ22" s="662"/>
      <c r="BR22" s="662"/>
      <c r="BS22" s="663" t="s">
        <v>131</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214535</v>
      </c>
      <c r="S23" s="660"/>
      <c r="T23" s="660"/>
      <c r="U23" s="660"/>
      <c r="V23" s="660"/>
      <c r="W23" s="660"/>
      <c r="X23" s="660"/>
      <c r="Y23" s="661"/>
      <c r="Z23" s="662">
        <v>3.2</v>
      </c>
      <c r="AA23" s="662"/>
      <c r="AB23" s="662"/>
      <c r="AC23" s="662"/>
      <c r="AD23" s="663" t="s">
        <v>180</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180</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180</v>
      </c>
      <c r="S24" s="660"/>
      <c r="T24" s="660"/>
      <c r="U24" s="660"/>
      <c r="V24" s="660"/>
      <c r="W24" s="660"/>
      <c r="X24" s="660"/>
      <c r="Y24" s="661"/>
      <c r="Z24" s="662" t="s">
        <v>180</v>
      </c>
      <c r="AA24" s="662"/>
      <c r="AB24" s="662"/>
      <c r="AC24" s="662"/>
      <c r="AD24" s="663" t="s">
        <v>180</v>
      </c>
      <c r="AE24" s="663"/>
      <c r="AF24" s="663"/>
      <c r="AG24" s="663"/>
      <c r="AH24" s="663"/>
      <c r="AI24" s="663"/>
      <c r="AJ24" s="663"/>
      <c r="AK24" s="663"/>
      <c r="AL24" s="664" t="s">
        <v>131</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180</v>
      </c>
      <c r="BH24" s="660"/>
      <c r="BI24" s="660"/>
      <c r="BJ24" s="660"/>
      <c r="BK24" s="660"/>
      <c r="BL24" s="660"/>
      <c r="BM24" s="660"/>
      <c r="BN24" s="661"/>
      <c r="BO24" s="662" t="s">
        <v>180</v>
      </c>
      <c r="BP24" s="662"/>
      <c r="BQ24" s="662"/>
      <c r="BR24" s="662"/>
      <c r="BS24" s="663" t="s">
        <v>180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2176956</v>
      </c>
      <c r="CS24" s="649"/>
      <c r="CT24" s="649"/>
      <c r="CU24" s="649"/>
      <c r="CV24" s="649"/>
      <c r="CW24" s="649"/>
      <c r="CX24" s="649"/>
      <c r="CY24" s="650"/>
      <c r="CZ24" s="653">
        <v>33.299999999999997</v>
      </c>
      <c r="DA24" s="654"/>
      <c r="DB24" s="654"/>
      <c r="DC24" s="670"/>
      <c r="DD24" s="693">
        <v>1720520</v>
      </c>
      <c r="DE24" s="649"/>
      <c r="DF24" s="649"/>
      <c r="DG24" s="649"/>
      <c r="DH24" s="649"/>
      <c r="DI24" s="649"/>
      <c r="DJ24" s="649"/>
      <c r="DK24" s="650"/>
      <c r="DL24" s="693">
        <v>1441819</v>
      </c>
      <c r="DM24" s="649"/>
      <c r="DN24" s="649"/>
      <c r="DO24" s="649"/>
      <c r="DP24" s="649"/>
      <c r="DQ24" s="649"/>
      <c r="DR24" s="649"/>
      <c r="DS24" s="649"/>
      <c r="DT24" s="649"/>
      <c r="DU24" s="649"/>
      <c r="DV24" s="650"/>
      <c r="DW24" s="653">
        <v>47.5</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3208881</v>
      </c>
      <c r="S25" s="660"/>
      <c r="T25" s="660"/>
      <c r="U25" s="660"/>
      <c r="V25" s="660"/>
      <c r="W25" s="660"/>
      <c r="X25" s="660"/>
      <c r="Y25" s="661"/>
      <c r="Z25" s="662">
        <v>47.8</v>
      </c>
      <c r="AA25" s="662"/>
      <c r="AB25" s="662"/>
      <c r="AC25" s="662"/>
      <c r="AD25" s="663">
        <v>2994346</v>
      </c>
      <c r="AE25" s="663"/>
      <c r="AF25" s="663"/>
      <c r="AG25" s="663"/>
      <c r="AH25" s="663"/>
      <c r="AI25" s="663"/>
      <c r="AJ25" s="663"/>
      <c r="AK25" s="663"/>
      <c r="AL25" s="664">
        <v>99.4</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180</v>
      </c>
      <c r="BH25" s="660"/>
      <c r="BI25" s="660"/>
      <c r="BJ25" s="660"/>
      <c r="BK25" s="660"/>
      <c r="BL25" s="660"/>
      <c r="BM25" s="660"/>
      <c r="BN25" s="661"/>
      <c r="BO25" s="662" t="s">
        <v>180</v>
      </c>
      <c r="BP25" s="662"/>
      <c r="BQ25" s="662"/>
      <c r="BR25" s="662"/>
      <c r="BS25" s="663" t="s">
        <v>180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1253886</v>
      </c>
      <c r="CS25" s="689"/>
      <c r="CT25" s="689"/>
      <c r="CU25" s="689"/>
      <c r="CV25" s="689"/>
      <c r="CW25" s="689"/>
      <c r="CX25" s="689"/>
      <c r="CY25" s="690"/>
      <c r="CZ25" s="664">
        <v>19.2</v>
      </c>
      <c r="DA25" s="691"/>
      <c r="DB25" s="691"/>
      <c r="DC25" s="694"/>
      <c r="DD25" s="668">
        <v>1119315</v>
      </c>
      <c r="DE25" s="689"/>
      <c r="DF25" s="689"/>
      <c r="DG25" s="689"/>
      <c r="DH25" s="689"/>
      <c r="DI25" s="689"/>
      <c r="DJ25" s="689"/>
      <c r="DK25" s="690"/>
      <c r="DL25" s="668">
        <v>843017</v>
      </c>
      <c r="DM25" s="689"/>
      <c r="DN25" s="689"/>
      <c r="DO25" s="689"/>
      <c r="DP25" s="689"/>
      <c r="DQ25" s="689"/>
      <c r="DR25" s="689"/>
      <c r="DS25" s="689"/>
      <c r="DT25" s="689"/>
      <c r="DU25" s="689"/>
      <c r="DV25" s="690"/>
      <c r="DW25" s="664">
        <v>27.7</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t="s">
        <v>131</v>
      </c>
      <c r="S26" s="660"/>
      <c r="T26" s="660"/>
      <c r="U26" s="660"/>
      <c r="V26" s="660"/>
      <c r="W26" s="660"/>
      <c r="X26" s="660"/>
      <c r="Y26" s="661"/>
      <c r="Z26" s="662" t="s">
        <v>180</v>
      </c>
      <c r="AA26" s="662"/>
      <c r="AB26" s="662"/>
      <c r="AC26" s="662"/>
      <c r="AD26" s="663" t="s">
        <v>237</v>
      </c>
      <c r="AE26" s="663"/>
      <c r="AF26" s="663"/>
      <c r="AG26" s="663"/>
      <c r="AH26" s="663"/>
      <c r="AI26" s="663"/>
      <c r="AJ26" s="663"/>
      <c r="AK26" s="663"/>
      <c r="AL26" s="664" t="s">
        <v>237</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237</v>
      </c>
      <c r="BP26" s="662"/>
      <c r="BQ26" s="662"/>
      <c r="BR26" s="662"/>
      <c r="BS26" s="663" t="s">
        <v>180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657320</v>
      </c>
      <c r="CS26" s="660"/>
      <c r="CT26" s="660"/>
      <c r="CU26" s="660"/>
      <c r="CV26" s="660"/>
      <c r="CW26" s="660"/>
      <c r="CX26" s="660"/>
      <c r="CY26" s="661"/>
      <c r="CZ26" s="664">
        <v>10.1</v>
      </c>
      <c r="DA26" s="691"/>
      <c r="DB26" s="691"/>
      <c r="DC26" s="694"/>
      <c r="DD26" s="668">
        <v>556634</v>
      </c>
      <c r="DE26" s="660"/>
      <c r="DF26" s="660"/>
      <c r="DG26" s="660"/>
      <c r="DH26" s="660"/>
      <c r="DI26" s="660"/>
      <c r="DJ26" s="660"/>
      <c r="DK26" s="661"/>
      <c r="DL26" s="668" t="s">
        <v>180</v>
      </c>
      <c r="DM26" s="660"/>
      <c r="DN26" s="660"/>
      <c r="DO26" s="660"/>
      <c r="DP26" s="660"/>
      <c r="DQ26" s="660"/>
      <c r="DR26" s="660"/>
      <c r="DS26" s="660"/>
      <c r="DT26" s="660"/>
      <c r="DU26" s="660"/>
      <c r="DV26" s="661"/>
      <c r="DW26" s="664" t="s">
        <v>180</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94067</v>
      </c>
      <c r="S27" s="660"/>
      <c r="T27" s="660"/>
      <c r="U27" s="660"/>
      <c r="V27" s="660"/>
      <c r="W27" s="660"/>
      <c r="X27" s="660"/>
      <c r="Y27" s="661"/>
      <c r="Z27" s="662">
        <v>1.4</v>
      </c>
      <c r="AA27" s="662"/>
      <c r="AB27" s="662"/>
      <c r="AC27" s="662"/>
      <c r="AD27" s="663" t="s">
        <v>237</v>
      </c>
      <c r="AE27" s="663"/>
      <c r="AF27" s="663"/>
      <c r="AG27" s="663"/>
      <c r="AH27" s="663"/>
      <c r="AI27" s="663"/>
      <c r="AJ27" s="663"/>
      <c r="AK27" s="663"/>
      <c r="AL27" s="664" t="s">
        <v>180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366349</v>
      </c>
      <c r="BH27" s="660"/>
      <c r="BI27" s="660"/>
      <c r="BJ27" s="660"/>
      <c r="BK27" s="660"/>
      <c r="BL27" s="660"/>
      <c r="BM27" s="660"/>
      <c r="BN27" s="661"/>
      <c r="BO27" s="662">
        <v>100</v>
      </c>
      <c r="BP27" s="662"/>
      <c r="BQ27" s="662"/>
      <c r="BR27" s="662"/>
      <c r="BS27" s="663">
        <v>5296</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382321</v>
      </c>
      <c r="CS27" s="689"/>
      <c r="CT27" s="689"/>
      <c r="CU27" s="689"/>
      <c r="CV27" s="689"/>
      <c r="CW27" s="689"/>
      <c r="CX27" s="689"/>
      <c r="CY27" s="690"/>
      <c r="CZ27" s="664">
        <v>5.9</v>
      </c>
      <c r="DA27" s="691"/>
      <c r="DB27" s="691"/>
      <c r="DC27" s="694"/>
      <c r="DD27" s="668">
        <v>103630</v>
      </c>
      <c r="DE27" s="689"/>
      <c r="DF27" s="689"/>
      <c r="DG27" s="689"/>
      <c r="DH27" s="689"/>
      <c r="DI27" s="689"/>
      <c r="DJ27" s="689"/>
      <c r="DK27" s="690"/>
      <c r="DL27" s="668">
        <v>101227</v>
      </c>
      <c r="DM27" s="689"/>
      <c r="DN27" s="689"/>
      <c r="DO27" s="689"/>
      <c r="DP27" s="689"/>
      <c r="DQ27" s="689"/>
      <c r="DR27" s="689"/>
      <c r="DS27" s="689"/>
      <c r="DT27" s="689"/>
      <c r="DU27" s="689"/>
      <c r="DV27" s="690"/>
      <c r="DW27" s="664">
        <v>3.3</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192400</v>
      </c>
      <c r="S28" s="660"/>
      <c r="T28" s="660"/>
      <c r="U28" s="660"/>
      <c r="V28" s="660"/>
      <c r="W28" s="660"/>
      <c r="X28" s="660"/>
      <c r="Y28" s="661"/>
      <c r="Z28" s="662">
        <v>2.9</v>
      </c>
      <c r="AA28" s="662"/>
      <c r="AB28" s="662"/>
      <c r="AC28" s="662"/>
      <c r="AD28" s="663">
        <v>43</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540749</v>
      </c>
      <c r="CS28" s="660"/>
      <c r="CT28" s="660"/>
      <c r="CU28" s="660"/>
      <c r="CV28" s="660"/>
      <c r="CW28" s="660"/>
      <c r="CX28" s="660"/>
      <c r="CY28" s="661"/>
      <c r="CZ28" s="664">
        <v>8.3000000000000007</v>
      </c>
      <c r="DA28" s="691"/>
      <c r="DB28" s="691"/>
      <c r="DC28" s="694"/>
      <c r="DD28" s="668">
        <v>497575</v>
      </c>
      <c r="DE28" s="660"/>
      <c r="DF28" s="660"/>
      <c r="DG28" s="660"/>
      <c r="DH28" s="660"/>
      <c r="DI28" s="660"/>
      <c r="DJ28" s="660"/>
      <c r="DK28" s="661"/>
      <c r="DL28" s="668">
        <v>497575</v>
      </c>
      <c r="DM28" s="660"/>
      <c r="DN28" s="660"/>
      <c r="DO28" s="660"/>
      <c r="DP28" s="660"/>
      <c r="DQ28" s="660"/>
      <c r="DR28" s="660"/>
      <c r="DS28" s="660"/>
      <c r="DT28" s="660"/>
      <c r="DU28" s="660"/>
      <c r="DV28" s="661"/>
      <c r="DW28" s="664">
        <v>16.399999999999999</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18887</v>
      </c>
      <c r="S29" s="660"/>
      <c r="T29" s="660"/>
      <c r="U29" s="660"/>
      <c r="V29" s="660"/>
      <c r="W29" s="660"/>
      <c r="X29" s="660"/>
      <c r="Y29" s="661"/>
      <c r="Z29" s="662">
        <v>0.3</v>
      </c>
      <c r="AA29" s="662"/>
      <c r="AB29" s="662"/>
      <c r="AC29" s="662"/>
      <c r="AD29" s="663" t="s">
        <v>180</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540675</v>
      </c>
      <c r="CS29" s="689"/>
      <c r="CT29" s="689"/>
      <c r="CU29" s="689"/>
      <c r="CV29" s="689"/>
      <c r="CW29" s="689"/>
      <c r="CX29" s="689"/>
      <c r="CY29" s="690"/>
      <c r="CZ29" s="664">
        <v>8.3000000000000007</v>
      </c>
      <c r="DA29" s="691"/>
      <c r="DB29" s="691"/>
      <c r="DC29" s="694"/>
      <c r="DD29" s="668">
        <v>497501</v>
      </c>
      <c r="DE29" s="689"/>
      <c r="DF29" s="689"/>
      <c r="DG29" s="689"/>
      <c r="DH29" s="689"/>
      <c r="DI29" s="689"/>
      <c r="DJ29" s="689"/>
      <c r="DK29" s="690"/>
      <c r="DL29" s="668">
        <v>497501</v>
      </c>
      <c r="DM29" s="689"/>
      <c r="DN29" s="689"/>
      <c r="DO29" s="689"/>
      <c r="DP29" s="689"/>
      <c r="DQ29" s="689"/>
      <c r="DR29" s="689"/>
      <c r="DS29" s="689"/>
      <c r="DT29" s="689"/>
      <c r="DU29" s="689"/>
      <c r="DV29" s="690"/>
      <c r="DW29" s="664">
        <v>16.399999999999999</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450761</v>
      </c>
      <c r="S30" s="660"/>
      <c r="T30" s="660"/>
      <c r="U30" s="660"/>
      <c r="V30" s="660"/>
      <c r="W30" s="660"/>
      <c r="X30" s="660"/>
      <c r="Y30" s="661"/>
      <c r="Z30" s="662">
        <v>6.7</v>
      </c>
      <c r="AA30" s="662"/>
      <c r="AB30" s="662"/>
      <c r="AC30" s="662"/>
      <c r="AD30" s="663" t="s">
        <v>180</v>
      </c>
      <c r="AE30" s="663"/>
      <c r="AF30" s="663"/>
      <c r="AG30" s="663"/>
      <c r="AH30" s="663"/>
      <c r="AI30" s="663"/>
      <c r="AJ30" s="663"/>
      <c r="AK30" s="663"/>
      <c r="AL30" s="664" t="s">
        <v>180</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530622</v>
      </c>
      <c r="CS30" s="660"/>
      <c r="CT30" s="660"/>
      <c r="CU30" s="660"/>
      <c r="CV30" s="660"/>
      <c r="CW30" s="660"/>
      <c r="CX30" s="660"/>
      <c r="CY30" s="661"/>
      <c r="CZ30" s="664">
        <v>8.1</v>
      </c>
      <c r="DA30" s="691"/>
      <c r="DB30" s="691"/>
      <c r="DC30" s="694"/>
      <c r="DD30" s="668">
        <v>488427</v>
      </c>
      <c r="DE30" s="660"/>
      <c r="DF30" s="660"/>
      <c r="DG30" s="660"/>
      <c r="DH30" s="660"/>
      <c r="DI30" s="660"/>
      <c r="DJ30" s="660"/>
      <c r="DK30" s="661"/>
      <c r="DL30" s="668">
        <v>488427</v>
      </c>
      <c r="DM30" s="660"/>
      <c r="DN30" s="660"/>
      <c r="DO30" s="660"/>
      <c r="DP30" s="660"/>
      <c r="DQ30" s="660"/>
      <c r="DR30" s="660"/>
      <c r="DS30" s="660"/>
      <c r="DT30" s="660"/>
      <c r="DU30" s="660"/>
      <c r="DV30" s="661"/>
      <c r="DW30" s="664">
        <v>16.100000000000001</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180</v>
      </c>
      <c r="AA31" s="662"/>
      <c r="AB31" s="662"/>
      <c r="AC31" s="662"/>
      <c r="AD31" s="663" t="s">
        <v>131</v>
      </c>
      <c r="AE31" s="663"/>
      <c r="AF31" s="663"/>
      <c r="AG31" s="663"/>
      <c r="AH31" s="663"/>
      <c r="AI31" s="663"/>
      <c r="AJ31" s="663"/>
      <c r="AK31" s="663"/>
      <c r="AL31" s="664" t="s">
        <v>131</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99.7</v>
      </c>
      <c r="BH31" s="703"/>
      <c r="BI31" s="703"/>
      <c r="BJ31" s="703"/>
      <c r="BK31" s="703"/>
      <c r="BL31" s="703"/>
      <c r="BM31" s="654">
        <v>97.7</v>
      </c>
      <c r="BN31" s="703"/>
      <c r="BO31" s="703"/>
      <c r="BP31" s="703"/>
      <c r="BQ31" s="704"/>
      <c r="BR31" s="706">
        <v>99.4</v>
      </c>
      <c r="BS31" s="703"/>
      <c r="BT31" s="703"/>
      <c r="BU31" s="703"/>
      <c r="BV31" s="703"/>
      <c r="BW31" s="703"/>
      <c r="BX31" s="654">
        <v>96.9</v>
      </c>
      <c r="BY31" s="703"/>
      <c r="BZ31" s="703"/>
      <c r="CA31" s="703"/>
      <c r="CB31" s="704"/>
      <c r="CD31" s="699"/>
      <c r="CE31" s="700"/>
      <c r="CF31" s="656" t="s">
        <v>316</v>
      </c>
      <c r="CG31" s="657"/>
      <c r="CH31" s="657"/>
      <c r="CI31" s="657"/>
      <c r="CJ31" s="657"/>
      <c r="CK31" s="657"/>
      <c r="CL31" s="657"/>
      <c r="CM31" s="657"/>
      <c r="CN31" s="657"/>
      <c r="CO31" s="657"/>
      <c r="CP31" s="657"/>
      <c r="CQ31" s="658"/>
      <c r="CR31" s="659">
        <v>10053</v>
      </c>
      <c r="CS31" s="689"/>
      <c r="CT31" s="689"/>
      <c r="CU31" s="689"/>
      <c r="CV31" s="689"/>
      <c r="CW31" s="689"/>
      <c r="CX31" s="689"/>
      <c r="CY31" s="690"/>
      <c r="CZ31" s="664">
        <v>0.2</v>
      </c>
      <c r="DA31" s="691"/>
      <c r="DB31" s="691"/>
      <c r="DC31" s="694"/>
      <c r="DD31" s="668">
        <v>9074</v>
      </c>
      <c r="DE31" s="689"/>
      <c r="DF31" s="689"/>
      <c r="DG31" s="689"/>
      <c r="DH31" s="689"/>
      <c r="DI31" s="689"/>
      <c r="DJ31" s="689"/>
      <c r="DK31" s="690"/>
      <c r="DL31" s="668">
        <v>9074</v>
      </c>
      <c r="DM31" s="689"/>
      <c r="DN31" s="689"/>
      <c r="DO31" s="689"/>
      <c r="DP31" s="689"/>
      <c r="DQ31" s="689"/>
      <c r="DR31" s="689"/>
      <c r="DS31" s="689"/>
      <c r="DT31" s="689"/>
      <c r="DU31" s="689"/>
      <c r="DV31" s="690"/>
      <c r="DW31" s="664">
        <v>0.3</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356769</v>
      </c>
      <c r="S32" s="660"/>
      <c r="T32" s="660"/>
      <c r="U32" s="660"/>
      <c r="V32" s="660"/>
      <c r="W32" s="660"/>
      <c r="X32" s="660"/>
      <c r="Y32" s="661"/>
      <c r="Z32" s="662">
        <v>5.3</v>
      </c>
      <c r="AA32" s="662"/>
      <c r="AB32" s="662"/>
      <c r="AC32" s="662"/>
      <c r="AD32" s="663" t="s">
        <v>180</v>
      </c>
      <c r="AE32" s="663"/>
      <c r="AF32" s="663"/>
      <c r="AG32" s="663"/>
      <c r="AH32" s="663"/>
      <c r="AI32" s="663"/>
      <c r="AJ32" s="663"/>
      <c r="AK32" s="663"/>
      <c r="AL32" s="664" t="s">
        <v>131</v>
      </c>
      <c r="AM32" s="665"/>
      <c r="AN32" s="665"/>
      <c r="AO32" s="666"/>
      <c r="AP32" s="709"/>
      <c r="AQ32" s="710"/>
      <c r="AR32" s="710"/>
      <c r="AS32" s="710"/>
      <c r="AT32" s="714"/>
      <c r="AU32" s="214" t="s">
        <v>318</v>
      </c>
      <c r="AX32" s="656" t="s">
        <v>319</v>
      </c>
      <c r="AY32" s="657"/>
      <c r="AZ32" s="657"/>
      <c r="BA32" s="657"/>
      <c r="BB32" s="657"/>
      <c r="BC32" s="657"/>
      <c r="BD32" s="657"/>
      <c r="BE32" s="657"/>
      <c r="BF32" s="658"/>
      <c r="BG32" s="716">
        <v>99.7</v>
      </c>
      <c r="BH32" s="689"/>
      <c r="BI32" s="689"/>
      <c r="BJ32" s="689"/>
      <c r="BK32" s="689"/>
      <c r="BL32" s="689"/>
      <c r="BM32" s="665">
        <v>98</v>
      </c>
      <c r="BN32" s="689"/>
      <c r="BO32" s="689"/>
      <c r="BP32" s="689"/>
      <c r="BQ32" s="705"/>
      <c r="BR32" s="716">
        <v>99.2</v>
      </c>
      <c r="BS32" s="689"/>
      <c r="BT32" s="689"/>
      <c r="BU32" s="689"/>
      <c r="BV32" s="689"/>
      <c r="BW32" s="689"/>
      <c r="BX32" s="665">
        <v>96.9</v>
      </c>
      <c r="BY32" s="689"/>
      <c r="BZ32" s="689"/>
      <c r="CA32" s="689"/>
      <c r="CB32" s="705"/>
      <c r="CD32" s="701"/>
      <c r="CE32" s="702"/>
      <c r="CF32" s="656" t="s">
        <v>320</v>
      </c>
      <c r="CG32" s="657"/>
      <c r="CH32" s="657"/>
      <c r="CI32" s="657"/>
      <c r="CJ32" s="657"/>
      <c r="CK32" s="657"/>
      <c r="CL32" s="657"/>
      <c r="CM32" s="657"/>
      <c r="CN32" s="657"/>
      <c r="CO32" s="657"/>
      <c r="CP32" s="657"/>
      <c r="CQ32" s="658"/>
      <c r="CR32" s="659">
        <v>74</v>
      </c>
      <c r="CS32" s="660"/>
      <c r="CT32" s="660"/>
      <c r="CU32" s="660"/>
      <c r="CV32" s="660"/>
      <c r="CW32" s="660"/>
      <c r="CX32" s="660"/>
      <c r="CY32" s="661"/>
      <c r="CZ32" s="664">
        <v>0</v>
      </c>
      <c r="DA32" s="691"/>
      <c r="DB32" s="691"/>
      <c r="DC32" s="694"/>
      <c r="DD32" s="668">
        <v>74</v>
      </c>
      <c r="DE32" s="660"/>
      <c r="DF32" s="660"/>
      <c r="DG32" s="660"/>
      <c r="DH32" s="660"/>
      <c r="DI32" s="660"/>
      <c r="DJ32" s="660"/>
      <c r="DK32" s="661"/>
      <c r="DL32" s="668">
        <v>74</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18617</v>
      </c>
      <c r="S33" s="660"/>
      <c r="T33" s="660"/>
      <c r="U33" s="660"/>
      <c r="V33" s="660"/>
      <c r="W33" s="660"/>
      <c r="X33" s="660"/>
      <c r="Y33" s="661"/>
      <c r="Z33" s="662">
        <v>0.3</v>
      </c>
      <c r="AA33" s="662"/>
      <c r="AB33" s="662"/>
      <c r="AC33" s="662"/>
      <c r="AD33" s="663">
        <v>12288</v>
      </c>
      <c r="AE33" s="663"/>
      <c r="AF33" s="663"/>
      <c r="AG33" s="663"/>
      <c r="AH33" s="663"/>
      <c r="AI33" s="663"/>
      <c r="AJ33" s="663"/>
      <c r="AK33" s="663"/>
      <c r="AL33" s="664">
        <v>0.4</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99.6</v>
      </c>
      <c r="BH33" s="718"/>
      <c r="BI33" s="718"/>
      <c r="BJ33" s="718"/>
      <c r="BK33" s="718"/>
      <c r="BL33" s="718"/>
      <c r="BM33" s="719">
        <v>96.4</v>
      </c>
      <c r="BN33" s="718"/>
      <c r="BO33" s="718"/>
      <c r="BP33" s="718"/>
      <c r="BQ33" s="720"/>
      <c r="BR33" s="717">
        <v>99.5</v>
      </c>
      <c r="BS33" s="718"/>
      <c r="BT33" s="718"/>
      <c r="BU33" s="718"/>
      <c r="BV33" s="718"/>
      <c r="BW33" s="718"/>
      <c r="BX33" s="719">
        <v>95.9</v>
      </c>
      <c r="BY33" s="718"/>
      <c r="BZ33" s="718"/>
      <c r="CA33" s="718"/>
      <c r="CB33" s="720"/>
      <c r="CD33" s="656" t="s">
        <v>323</v>
      </c>
      <c r="CE33" s="657"/>
      <c r="CF33" s="657"/>
      <c r="CG33" s="657"/>
      <c r="CH33" s="657"/>
      <c r="CI33" s="657"/>
      <c r="CJ33" s="657"/>
      <c r="CK33" s="657"/>
      <c r="CL33" s="657"/>
      <c r="CM33" s="657"/>
      <c r="CN33" s="657"/>
      <c r="CO33" s="657"/>
      <c r="CP33" s="657"/>
      <c r="CQ33" s="658"/>
      <c r="CR33" s="659">
        <v>3090190</v>
      </c>
      <c r="CS33" s="689"/>
      <c r="CT33" s="689"/>
      <c r="CU33" s="689"/>
      <c r="CV33" s="689"/>
      <c r="CW33" s="689"/>
      <c r="CX33" s="689"/>
      <c r="CY33" s="690"/>
      <c r="CZ33" s="664">
        <v>47.3</v>
      </c>
      <c r="DA33" s="691"/>
      <c r="DB33" s="691"/>
      <c r="DC33" s="694"/>
      <c r="DD33" s="668">
        <v>2079826</v>
      </c>
      <c r="DE33" s="689"/>
      <c r="DF33" s="689"/>
      <c r="DG33" s="689"/>
      <c r="DH33" s="689"/>
      <c r="DI33" s="689"/>
      <c r="DJ33" s="689"/>
      <c r="DK33" s="690"/>
      <c r="DL33" s="668">
        <v>850876</v>
      </c>
      <c r="DM33" s="689"/>
      <c r="DN33" s="689"/>
      <c r="DO33" s="689"/>
      <c r="DP33" s="689"/>
      <c r="DQ33" s="689"/>
      <c r="DR33" s="689"/>
      <c r="DS33" s="689"/>
      <c r="DT33" s="689"/>
      <c r="DU33" s="689"/>
      <c r="DV33" s="690"/>
      <c r="DW33" s="664">
        <v>28</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533573</v>
      </c>
      <c r="S34" s="660"/>
      <c r="T34" s="660"/>
      <c r="U34" s="660"/>
      <c r="V34" s="660"/>
      <c r="W34" s="660"/>
      <c r="X34" s="660"/>
      <c r="Y34" s="661"/>
      <c r="Z34" s="662">
        <v>8</v>
      </c>
      <c r="AA34" s="662"/>
      <c r="AB34" s="662"/>
      <c r="AC34" s="662"/>
      <c r="AD34" s="663" t="s">
        <v>237</v>
      </c>
      <c r="AE34" s="663"/>
      <c r="AF34" s="663"/>
      <c r="AG34" s="663"/>
      <c r="AH34" s="663"/>
      <c r="AI34" s="663"/>
      <c r="AJ34" s="663"/>
      <c r="AK34" s="663"/>
      <c r="AL34" s="664" t="s">
        <v>180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906997</v>
      </c>
      <c r="CS34" s="660"/>
      <c r="CT34" s="660"/>
      <c r="CU34" s="660"/>
      <c r="CV34" s="660"/>
      <c r="CW34" s="660"/>
      <c r="CX34" s="660"/>
      <c r="CY34" s="661"/>
      <c r="CZ34" s="664">
        <v>13.9</v>
      </c>
      <c r="DA34" s="691"/>
      <c r="DB34" s="691"/>
      <c r="DC34" s="694"/>
      <c r="DD34" s="668">
        <v>446152</v>
      </c>
      <c r="DE34" s="660"/>
      <c r="DF34" s="660"/>
      <c r="DG34" s="660"/>
      <c r="DH34" s="660"/>
      <c r="DI34" s="660"/>
      <c r="DJ34" s="660"/>
      <c r="DK34" s="661"/>
      <c r="DL34" s="668">
        <v>261551</v>
      </c>
      <c r="DM34" s="660"/>
      <c r="DN34" s="660"/>
      <c r="DO34" s="660"/>
      <c r="DP34" s="660"/>
      <c r="DQ34" s="660"/>
      <c r="DR34" s="660"/>
      <c r="DS34" s="660"/>
      <c r="DT34" s="660"/>
      <c r="DU34" s="660"/>
      <c r="DV34" s="661"/>
      <c r="DW34" s="664">
        <v>8.6</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572669</v>
      </c>
      <c r="S35" s="660"/>
      <c r="T35" s="660"/>
      <c r="U35" s="660"/>
      <c r="V35" s="660"/>
      <c r="W35" s="660"/>
      <c r="X35" s="660"/>
      <c r="Y35" s="661"/>
      <c r="Z35" s="662">
        <v>8.5</v>
      </c>
      <c r="AA35" s="662"/>
      <c r="AB35" s="662"/>
      <c r="AC35" s="662"/>
      <c r="AD35" s="663" t="s">
        <v>180</v>
      </c>
      <c r="AE35" s="663"/>
      <c r="AF35" s="663"/>
      <c r="AG35" s="663"/>
      <c r="AH35" s="663"/>
      <c r="AI35" s="663"/>
      <c r="AJ35" s="663"/>
      <c r="AK35" s="663"/>
      <c r="AL35" s="664" t="s">
        <v>180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205170</v>
      </c>
      <c r="CS35" s="689"/>
      <c r="CT35" s="689"/>
      <c r="CU35" s="689"/>
      <c r="CV35" s="689"/>
      <c r="CW35" s="689"/>
      <c r="CX35" s="689"/>
      <c r="CY35" s="690"/>
      <c r="CZ35" s="664">
        <v>3.1</v>
      </c>
      <c r="DA35" s="691"/>
      <c r="DB35" s="691"/>
      <c r="DC35" s="694"/>
      <c r="DD35" s="668">
        <v>147876</v>
      </c>
      <c r="DE35" s="689"/>
      <c r="DF35" s="689"/>
      <c r="DG35" s="689"/>
      <c r="DH35" s="689"/>
      <c r="DI35" s="689"/>
      <c r="DJ35" s="689"/>
      <c r="DK35" s="690"/>
      <c r="DL35" s="668">
        <v>145143</v>
      </c>
      <c r="DM35" s="689"/>
      <c r="DN35" s="689"/>
      <c r="DO35" s="689"/>
      <c r="DP35" s="689"/>
      <c r="DQ35" s="689"/>
      <c r="DR35" s="689"/>
      <c r="DS35" s="689"/>
      <c r="DT35" s="689"/>
      <c r="DU35" s="689"/>
      <c r="DV35" s="690"/>
      <c r="DW35" s="664">
        <v>4.8</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102666</v>
      </c>
      <c r="S36" s="660"/>
      <c r="T36" s="660"/>
      <c r="U36" s="660"/>
      <c r="V36" s="660"/>
      <c r="W36" s="660"/>
      <c r="X36" s="660"/>
      <c r="Y36" s="661"/>
      <c r="Z36" s="662">
        <v>1.5</v>
      </c>
      <c r="AA36" s="662"/>
      <c r="AB36" s="662"/>
      <c r="AC36" s="662"/>
      <c r="AD36" s="663" t="s">
        <v>180</v>
      </c>
      <c r="AE36" s="663"/>
      <c r="AF36" s="663"/>
      <c r="AG36" s="663"/>
      <c r="AH36" s="663"/>
      <c r="AI36" s="663"/>
      <c r="AJ36" s="663"/>
      <c r="AK36" s="663"/>
      <c r="AL36" s="664" t="s">
        <v>237</v>
      </c>
      <c r="AM36" s="665"/>
      <c r="AN36" s="665"/>
      <c r="AO36" s="666"/>
      <c r="AP36" s="222"/>
      <c r="AQ36" s="721" t="s">
        <v>331</v>
      </c>
      <c r="AR36" s="722"/>
      <c r="AS36" s="722"/>
      <c r="AT36" s="722"/>
      <c r="AU36" s="722"/>
      <c r="AV36" s="722"/>
      <c r="AW36" s="722"/>
      <c r="AX36" s="722"/>
      <c r="AY36" s="723"/>
      <c r="AZ36" s="648">
        <v>860668</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51975</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575434</v>
      </c>
      <c r="CS36" s="660"/>
      <c r="CT36" s="660"/>
      <c r="CU36" s="660"/>
      <c r="CV36" s="660"/>
      <c r="CW36" s="660"/>
      <c r="CX36" s="660"/>
      <c r="CY36" s="661"/>
      <c r="CZ36" s="664">
        <v>8.8000000000000007</v>
      </c>
      <c r="DA36" s="691"/>
      <c r="DB36" s="691"/>
      <c r="DC36" s="694"/>
      <c r="DD36" s="668">
        <v>456017</v>
      </c>
      <c r="DE36" s="660"/>
      <c r="DF36" s="660"/>
      <c r="DG36" s="660"/>
      <c r="DH36" s="660"/>
      <c r="DI36" s="660"/>
      <c r="DJ36" s="660"/>
      <c r="DK36" s="661"/>
      <c r="DL36" s="668">
        <v>219703</v>
      </c>
      <c r="DM36" s="660"/>
      <c r="DN36" s="660"/>
      <c r="DO36" s="660"/>
      <c r="DP36" s="660"/>
      <c r="DQ36" s="660"/>
      <c r="DR36" s="660"/>
      <c r="DS36" s="660"/>
      <c r="DT36" s="660"/>
      <c r="DU36" s="660"/>
      <c r="DV36" s="661"/>
      <c r="DW36" s="664">
        <v>7.2</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156338</v>
      </c>
      <c r="S37" s="660"/>
      <c r="T37" s="660"/>
      <c r="U37" s="660"/>
      <c r="V37" s="660"/>
      <c r="W37" s="660"/>
      <c r="X37" s="660"/>
      <c r="Y37" s="661"/>
      <c r="Z37" s="662">
        <v>2.2999999999999998</v>
      </c>
      <c r="AA37" s="662"/>
      <c r="AB37" s="662"/>
      <c r="AC37" s="662"/>
      <c r="AD37" s="663">
        <v>7142</v>
      </c>
      <c r="AE37" s="663"/>
      <c r="AF37" s="663"/>
      <c r="AG37" s="663"/>
      <c r="AH37" s="663"/>
      <c r="AI37" s="663"/>
      <c r="AJ37" s="663"/>
      <c r="AK37" s="663"/>
      <c r="AL37" s="664">
        <v>0.2</v>
      </c>
      <c r="AM37" s="665"/>
      <c r="AN37" s="665"/>
      <c r="AO37" s="666"/>
      <c r="AQ37" s="725" t="s">
        <v>335</v>
      </c>
      <c r="AR37" s="726"/>
      <c r="AS37" s="726"/>
      <c r="AT37" s="726"/>
      <c r="AU37" s="726"/>
      <c r="AV37" s="726"/>
      <c r="AW37" s="726"/>
      <c r="AX37" s="726"/>
      <c r="AY37" s="727"/>
      <c r="AZ37" s="659">
        <v>429193</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44796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131998</v>
      </c>
      <c r="CS37" s="689"/>
      <c r="CT37" s="689"/>
      <c r="CU37" s="689"/>
      <c r="CV37" s="689"/>
      <c r="CW37" s="689"/>
      <c r="CX37" s="689"/>
      <c r="CY37" s="690"/>
      <c r="CZ37" s="664">
        <v>2</v>
      </c>
      <c r="DA37" s="691"/>
      <c r="DB37" s="691"/>
      <c r="DC37" s="694"/>
      <c r="DD37" s="668">
        <v>131998</v>
      </c>
      <c r="DE37" s="689"/>
      <c r="DF37" s="689"/>
      <c r="DG37" s="689"/>
      <c r="DH37" s="689"/>
      <c r="DI37" s="689"/>
      <c r="DJ37" s="689"/>
      <c r="DK37" s="690"/>
      <c r="DL37" s="668">
        <v>129495</v>
      </c>
      <c r="DM37" s="689"/>
      <c r="DN37" s="689"/>
      <c r="DO37" s="689"/>
      <c r="DP37" s="689"/>
      <c r="DQ37" s="689"/>
      <c r="DR37" s="689"/>
      <c r="DS37" s="689"/>
      <c r="DT37" s="689"/>
      <c r="DU37" s="689"/>
      <c r="DV37" s="690"/>
      <c r="DW37" s="664">
        <v>4.3</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1002615</v>
      </c>
      <c r="S38" s="660"/>
      <c r="T38" s="660"/>
      <c r="U38" s="660"/>
      <c r="V38" s="660"/>
      <c r="W38" s="660"/>
      <c r="X38" s="660"/>
      <c r="Y38" s="661"/>
      <c r="Z38" s="662">
        <v>14.9</v>
      </c>
      <c r="AA38" s="662"/>
      <c r="AB38" s="662"/>
      <c r="AC38" s="662"/>
      <c r="AD38" s="663" t="s">
        <v>180</v>
      </c>
      <c r="AE38" s="663"/>
      <c r="AF38" s="663"/>
      <c r="AG38" s="663"/>
      <c r="AH38" s="663"/>
      <c r="AI38" s="663"/>
      <c r="AJ38" s="663"/>
      <c r="AK38" s="663"/>
      <c r="AL38" s="664" t="s">
        <v>131</v>
      </c>
      <c r="AM38" s="665"/>
      <c r="AN38" s="665"/>
      <c r="AO38" s="666"/>
      <c r="AQ38" s="725" t="s">
        <v>339</v>
      </c>
      <c r="AR38" s="726"/>
      <c r="AS38" s="726"/>
      <c r="AT38" s="726"/>
      <c r="AU38" s="726"/>
      <c r="AV38" s="726"/>
      <c r="AW38" s="726"/>
      <c r="AX38" s="726"/>
      <c r="AY38" s="727"/>
      <c r="AZ38" s="659">
        <v>95442</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582</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748232</v>
      </c>
      <c r="CS38" s="660"/>
      <c r="CT38" s="660"/>
      <c r="CU38" s="660"/>
      <c r="CV38" s="660"/>
      <c r="CW38" s="660"/>
      <c r="CX38" s="660"/>
      <c r="CY38" s="661"/>
      <c r="CZ38" s="664">
        <v>11.5</v>
      </c>
      <c r="DA38" s="691"/>
      <c r="DB38" s="691"/>
      <c r="DC38" s="694"/>
      <c r="DD38" s="668">
        <v>701137</v>
      </c>
      <c r="DE38" s="660"/>
      <c r="DF38" s="660"/>
      <c r="DG38" s="660"/>
      <c r="DH38" s="660"/>
      <c r="DI38" s="660"/>
      <c r="DJ38" s="660"/>
      <c r="DK38" s="661"/>
      <c r="DL38" s="668">
        <v>210971</v>
      </c>
      <c r="DM38" s="660"/>
      <c r="DN38" s="660"/>
      <c r="DO38" s="660"/>
      <c r="DP38" s="660"/>
      <c r="DQ38" s="660"/>
      <c r="DR38" s="660"/>
      <c r="DS38" s="660"/>
      <c r="DT38" s="660"/>
      <c r="DU38" s="660"/>
      <c r="DV38" s="661"/>
      <c r="DW38" s="664">
        <v>6.9</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180</v>
      </c>
      <c r="S39" s="660"/>
      <c r="T39" s="660"/>
      <c r="U39" s="660"/>
      <c r="V39" s="660"/>
      <c r="W39" s="660"/>
      <c r="X39" s="660"/>
      <c r="Y39" s="661"/>
      <c r="Z39" s="662" t="s">
        <v>180</v>
      </c>
      <c r="AA39" s="662"/>
      <c r="AB39" s="662"/>
      <c r="AC39" s="662"/>
      <c r="AD39" s="663" t="s">
        <v>131</v>
      </c>
      <c r="AE39" s="663"/>
      <c r="AF39" s="663"/>
      <c r="AG39" s="663"/>
      <c r="AH39" s="663"/>
      <c r="AI39" s="663"/>
      <c r="AJ39" s="663"/>
      <c r="AK39" s="663"/>
      <c r="AL39" s="664" t="s">
        <v>180</v>
      </c>
      <c r="AM39" s="665"/>
      <c r="AN39" s="665"/>
      <c r="AO39" s="666"/>
      <c r="AQ39" s="725" t="s">
        <v>343</v>
      </c>
      <c r="AR39" s="726"/>
      <c r="AS39" s="726"/>
      <c r="AT39" s="726"/>
      <c r="AU39" s="726"/>
      <c r="AV39" s="726"/>
      <c r="AW39" s="726"/>
      <c r="AX39" s="726"/>
      <c r="AY39" s="727"/>
      <c r="AZ39" s="659">
        <v>39150</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832</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591015</v>
      </c>
      <c r="CS39" s="689"/>
      <c r="CT39" s="689"/>
      <c r="CU39" s="689"/>
      <c r="CV39" s="689"/>
      <c r="CW39" s="689"/>
      <c r="CX39" s="689"/>
      <c r="CY39" s="690"/>
      <c r="CZ39" s="664">
        <v>9</v>
      </c>
      <c r="DA39" s="691"/>
      <c r="DB39" s="691"/>
      <c r="DC39" s="694"/>
      <c r="DD39" s="668">
        <v>285302</v>
      </c>
      <c r="DE39" s="689"/>
      <c r="DF39" s="689"/>
      <c r="DG39" s="689"/>
      <c r="DH39" s="689"/>
      <c r="DI39" s="689"/>
      <c r="DJ39" s="689"/>
      <c r="DK39" s="690"/>
      <c r="DL39" s="668" t="s">
        <v>237</v>
      </c>
      <c r="DM39" s="689"/>
      <c r="DN39" s="689"/>
      <c r="DO39" s="689"/>
      <c r="DP39" s="689"/>
      <c r="DQ39" s="689"/>
      <c r="DR39" s="689"/>
      <c r="DS39" s="689"/>
      <c r="DT39" s="689"/>
      <c r="DU39" s="689"/>
      <c r="DV39" s="690"/>
      <c r="DW39" s="664" t="s">
        <v>237</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24315</v>
      </c>
      <c r="S40" s="660"/>
      <c r="T40" s="660"/>
      <c r="U40" s="660"/>
      <c r="V40" s="660"/>
      <c r="W40" s="660"/>
      <c r="X40" s="660"/>
      <c r="Y40" s="661"/>
      <c r="Z40" s="662">
        <v>0.4</v>
      </c>
      <c r="AA40" s="662"/>
      <c r="AB40" s="662"/>
      <c r="AC40" s="662"/>
      <c r="AD40" s="663" t="s">
        <v>131</v>
      </c>
      <c r="AE40" s="663"/>
      <c r="AF40" s="663"/>
      <c r="AG40" s="663"/>
      <c r="AH40" s="663"/>
      <c r="AI40" s="663"/>
      <c r="AJ40" s="663"/>
      <c r="AK40" s="663"/>
      <c r="AL40" s="664" t="s">
        <v>237</v>
      </c>
      <c r="AM40" s="665"/>
      <c r="AN40" s="665"/>
      <c r="AO40" s="666"/>
      <c r="AQ40" s="725" t="s">
        <v>347</v>
      </c>
      <c r="AR40" s="726"/>
      <c r="AS40" s="726"/>
      <c r="AT40" s="726"/>
      <c r="AU40" s="726"/>
      <c r="AV40" s="726"/>
      <c r="AW40" s="726"/>
      <c r="AX40" s="726"/>
      <c r="AY40" s="727"/>
      <c r="AZ40" s="659">
        <v>12748</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110</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63342</v>
      </c>
      <c r="CS40" s="660"/>
      <c r="CT40" s="660"/>
      <c r="CU40" s="660"/>
      <c r="CV40" s="660"/>
      <c r="CW40" s="660"/>
      <c r="CX40" s="660"/>
      <c r="CY40" s="661"/>
      <c r="CZ40" s="664">
        <v>1</v>
      </c>
      <c r="DA40" s="691"/>
      <c r="DB40" s="691"/>
      <c r="DC40" s="694"/>
      <c r="DD40" s="668">
        <v>43342</v>
      </c>
      <c r="DE40" s="660"/>
      <c r="DF40" s="660"/>
      <c r="DG40" s="660"/>
      <c r="DH40" s="660"/>
      <c r="DI40" s="660"/>
      <c r="DJ40" s="660"/>
      <c r="DK40" s="661"/>
      <c r="DL40" s="668">
        <v>13508</v>
      </c>
      <c r="DM40" s="660"/>
      <c r="DN40" s="660"/>
      <c r="DO40" s="660"/>
      <c r="DP40" s="660"/>
      <c r="DQ40" s="660"/>
      <c r="DR40" s="660"/>
      <c r="DS40" s="660"/>
      <c r="DT40" s="660"/>
      <c r="DU40" s="660"/>
      <c r="DV40" s="661"/>
      <c r="DW40" s="664">
        <v>0.4</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6708243</v>
      </c>
      <c r="S41" s="735"/>
      <c r="T41" s="735"/>
      <c r="U41" s="735"/>
      <c r="V41" s="735"/>
      <c r="W41" s="735"/>
      <c r="X41" s="735"/>
      <c r="Y41" s="736"/>
      <c r="Z41" s="737">
        <v>100</v>
      </c>
      <c r="AA41" s="737"/>
      <c r="AB41" s="737"/>
      <c r="AC41" s="737"/>
      <c r="AD41" s="738">
        <v>3013819</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41134</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180</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180</v>
      </c>
      <c r="CS41" s="689"/>
      <c r="CT41" s="689"/>
      <c r="CU41" s="689"/>
      <c r="CV41" s="689"/>
      <c r="CW41" s="689"/>
      <c r="CX41" s="689"/>
      <c r="CY41" s="690"/>
      <c r="CZ41" s="664" t="s">
        <v>237</v>
      </c>
      <c r="DA41" s="691"/>
      <c r="DB41" s="691"/>
      <c r="DC41" s="694"/>
      <c r="DD41" s="668" t="s">
        <v>180</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243001</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407</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1266579</v>
      </c>
      <c r="CS42" s="689"/>
      <c r="CT42" s="689"/>
      <c r="CU42" s="689"/>
      <c r="CV42" s="689"/>
      <c r="CW42" s="689"/>
      <c r="CX42" s="689"/>
      <c r="CY42" s="690"/>
      <c r="CZ42" s="664">
        <v>19.399999999999999</v>
      </c>
      <c r="DA42" s="691"/>
      <c r="DB42" s="691"/>
      <c r="DC42" s="694"/>
      <c r="DD42" s="668">
        <v>119807</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180</v>
      </c>
      <c r="CS43" s="689"/>
      <c r="CT43" s="689"/>
      <c r="CU43" s="689"/>
      <c r="CV43" s="689"/>
      <c r="CW43" s="689"/>
      <c r="CX43" s="689"/>
      <c r="CY43" s="690"/>
      <c r="CZ43" s="664" t="s">
        <v>180</v>
      </c>
      <c r="DA43" s="691"/>
      <c r="DB43" s="691"/>
      <c r="DC43" s="694"/>
      <c r="DD43" s="668" t="s">
        <v>131</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1266117</v>
      </c>
      <c r="CS44" s="660"/>
      <c r="CT44" s="660"/>
      <c r="CU44" s="660"/>
      <c r="CV44" s="660"/>
      <c r="CW44" s="660"/>
      <c r="CX44" s="660"/>
      <c r="CY44" s="661"/>
      <c r="CZ44" s="664">
        <v>19.399999999999999</v>
      </c>
      <c r="DA44" s="665"/>
      <c r="DB44" s="665"/>
      <c r="DC44" s="671"/>
      <c r="DD44" s="668">
        <v>119345</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75018</v>
      </c>
      <c r="CS45" s="689"/>
      <c r="CT45" s="689"/>
      <c r="CU45" s="689"/>
      <c r="CV45" s="689"/>
      <c r="CW45" s="689"/>
      <c r="CX45" s="689"/>
      <c r="CY45" s="690"/>
      <c r="CZ45" s="664">
        <v>1.1000000000000001</v>
      </c>
      <c r="DA45" s="691"/>
      <c r="DB45" s="691"/>
      <c r="DC45" s="694"/>
      <c r="DD45" s="668">
        <v>6319</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1044837</v>
      </c>
      <c r="CS46" s="660"/>
      <c r="CT46" s="660"/>
      <c r="CU46" s="660"/>
      <c r="CV46" s="660"/>
      <c r="CW46" s="660"/>
      <c r="CX46" s="660"/>
      <c r="CY46" s="661"/>
      <c r="CZ46" s="664">
        <v>16</v>
      </c>
      <c r="DA46" s="665"/>
      <c r="DB46" s="665"/>
      <c r="DC46" s="671"/>
      <c r="DD46" s="668">
        <v>103608</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462</v>
      </c>
      <c r="CS47" s="689"/>
      <c r="CT47" s="689"/>
      <c r="CU47" s="689"/>
      <c r="CV47" s="689"/>
      <c r="CW47" s="689"/>
      <c r="CX47" s="689"/>
      <c r="CY47" s="690"/>
      <c r="CZ47" s="664">
        <v>0</v>
      </c>
      <c r="DA47" s="691"/>
      <c r="DB47" s="691"/>
      <c r="DC47" s="694"/>
      <c r="DD47" s="668">
        <v>462</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180</v>
      </c>
      <c r="DA48" s="665"/>
      <c r="DB48" s="665"/>
      <c r="DC48" s="671"/>
      <c r="DD48" s="668" t="s">
        <v>180</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6533725</v>
      </c>
      <c r="CS49" s="718"/>
      <c r="CT49" s="718"/>
      <c r="CU49" s="718"/>
      <c r="CV49" s="718"/>
      <c r="CW49" s="718"/>
      <c r="CX49" s="718"/>
      <c r="CY49" s="747"/>
      <c r="CZ49" s="739">
        <v>100</v>
      </c>
      <c r="DA49" s="748"/>
      <c r="DB49" s="748"/>
      <c r="DC49" s="749"/>
      <c r="DD49" s="750">
        <v>3920153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CIYZBz8dCBpGIz6fZZtKxjYThFMq7ob9o9qknp8aaoZseyBQU8zSWmGU5GUBeDJO/cxZ0Ueme3fm4e+q8m31g==" saltValue="Xu7HnJOSOm9KtMVRiBo47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5695</v>
      </c>
      <c r="R7" s="789"/>
      <c r="S7" s="789"/>
      <c r="T7" s="789"/>
      <c r="U7" s="789"/>
      <c r="V7" s="789">
        <v>5520</v>
      </c>
      <c r="W7" s="789"/>
      <c r="X7" s="789"/>
      <c r="Y7" s="789"/>
      <c r="Z7" s="789"/>
      <c r="AA7" s="789">
        <v>175</v>
      </c>
      <c r="AB7" s="789"/>
      <c r="AC7" s="789"/>
      <c r="AD7" s="789"/>
      <c r="AE7" s="790"/>
      <c r="AF7" s="791">
        <v>175</v>
      </c>
      <c r="AG7" s="792"/>
      <c r="AH7" s="792"/>
      <c r="AI7" s="792"/>
      <c r="AJ7" s="793"/>
      <c r="AK7" s="794" t="s">
        <v>534</v>
      </c>
      <c r="AL7" s="795"/>
      <c r="AM7" s="795"/>
      <c r="AN7" s="795"/>
      <c r="AO7" s="795"/>
      <c r="AP7" s="795">
        <v>3686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252</v>
      </c>
      <c r="R8" s="820"/>
      <c r="S8" s="820"/>
      <c r="T8" s="820"/>
      <c r="U8" s="820"/>
      <c r="V8" s="820">
        <v>252</v>
      </c>
      <c r="W8" s="820"/>
      <c r="X8" s="820"/>
      <c r="Y8" s="820"/>
      <c r="Z8" s="820"/>
      <c r="AA8" s="820" t="s">
        <v>534</v>
      </c>
      <c r="AB8" s="820"/>
      <c r="AC8" s="820"/>
      <c r="AD8" s="820"/>
      <c r="AE8" s="821"/>
      <c r="AF8" s="822" t="s">
        <v>534</v>
      </c>
      <c r="AG8" s="823"/>
      <c r="AH8" s="823"/>
      <c r="AI8" s="823"/>
      <c r="AJ8" s="824"/>
      <c r="AK8" s="805" t="s">
        <v>534</v>
      </c>
      <c r="AL8" s="806"/>
      <c r="AM8" s="806"/>
      <c r="AN8" s="806"/>
      <c r="AO8" s="806"/>
      <c r="AP8" s="806">
        <v>26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925</v>
      </c>
      <c r="R9" s="820"/>
      <c r="S9" s="820"/>
      <c r="T9" s="820"/>
      <c r="U9" s="820"/>
      <c r="V9" s="820">
        <v>925</v>
      </c>
      <c r="W9" s="820"/>
      <c r="X9" s="820"/>
      <c r="Y9" s="820"/>
      <c r="Z9" s="820"/>
      <c r="AA9" s="820" t="s">
        <v>534</v>
      </c>
      <c r="AB9" s="820"/>
      <c r="AC9" s="820"/>
      <c r="AD9" s="820"/>
      <c r="AE9" s="821"/>
      <c r="AF9" s="822" t="s">
        <v>534</v>
      </c>
      <c r="AG9" s="823"/>
      <c r="AH9" s="823"/>
      <c r="AI9" s="823"/>
      <c r="AJ9" s="824"/>
      <c r="AK9" s="805" t="s">
        <v>534</v>
      </c>
      <c r="AL9" s="806"/>
      <c r="AM9" s="806"/>
      <c r="AN9" s="806"/>
      <c r="AO9" s="806"/>
      <c r="AP9" s="806">
        <v>1150</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6872</v>
      </c>
      <c r="R23" s="829"/>
      <c r="S23" s="829"/>
      <c r="T23" s="829"/>
      <c r="U23" s="829"/>
      <c r="V23" s="829">
        <v>6697</v>
      </c>
      <c r="W23" s="829"/>
      <c r="X23" s="829"/>
      <c r="Y23" s="829"/>
      <c r="Z23" s="829"/>
      <c r="AA23" s="829">
        <v>175</v>
      </c>
      <c r="AB23" s="829"/>
      <c r="AC23" s="829"/>
      <c r="AD23" s="829"/>
      <c r="AE23" s="830"/>
      <c r="AF23" s="831">
        <v>175</v>
      </c>
      <c r="AG23" s="829"/>
      <c r="AH23" s="829"/>
      <c r="AI23" s="829"/>
      <c r="AJ23" s="832"/>
      <c r="AK23" s="833"/>
      <c r="AL23" s="834"/>
      <c r="AM23" s="834"/>
      <c r="AN23" s="834"/>
      <c r="AO23" s="834"/>
      <c r="AP23" s="829">
        <v>4862</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534</v>
      </c>
      <c r="R28" s="859"/>
      <c r="S28" s="859"/>
      <c r="T28" s="859"/>
      <c r="U28" s="859"/>
      <c r="V28" s="859">
        <v>482</v>
      </c>
      <c r="W28" s="859"/>
      <c r="X28" s="859"/>
      <c r="Y28" s="859"/>
      <c r="Z28" s="859"/>
      <c r="AA28" s="859">
        <v>52</v>
      </c>
      <c r="AB28" s="859"/>
      <c r="AC28" s="859"/>
      <c r="AD28" s="859"/>
      <c r="AE28" s="860"/>
      <c r="AF28" s="861">
        <v>52</v>
      </c>
      <c r="AG28" s="859"/>
      <c r="AH28" s="859"/>
      <c r="AI28" s="859"/>
      <c r="AJ28" s="862"/>
      <c r="AK28" s="863">
        <v>41</v>
      </c>
      <c r="AL28" s="864"/>
      <c r="AM28" s="864"/>
      <c r="AN28" s="864"/>
      <c r="AO28" s="864"/>
      <c r="AP28" s="864" t="s">
        <v>534</v>
      </c>
      <c r="AQ28" s="864"/>
      <c r="AR28" s="864"/>
      <c r="AS28" s="864"/>
      <c r="AT28" s="864"/>
      <c r="AU28" s="864" t="s">
        <v>534</v>
      </c>
      <c r="AV28" s="864"/>
      <c r="AW28" s="864"/>
      <c r="AX28" s="864"/>
      <c r="AY28" s="864"/>
      <c r="AZ28" s="865" t="s">
        <v>534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916</v>
      </c>
      <c r="R29" s="820"/>
      <c r="S29" s="820"/>
      <c r="T29" s="820"/>
      <c r="U29" s="820"/>
      <c r="V29" s="820">
        <v>845</v>
      </c>
      <c r="W29" s="820"/>
      <c r="X29" s="820"/>
      <c r="Y29" s="820"/>
      <c r="Z29" s="820"/>
      <c r="AA29" s="820">
        <v>71</v>
      </c>
      <c r="AB29" s="820"/>
      <c r="AC29" s="820"/>
      <c r="AD29" s="820"/>
      <c r="AE29" s="821"/>
      <c r="AF29" s="822">
        <v>71</v>
      </c>
      <c r="AG29" s="823"/>
      <c r="AH29" s="823"/>
      <c r="AI29" s="823"/>
      <c r="AJ29" s="824"/>
      <c r="AK29" s="870">
        <v>190</v>
      </c>
      <c r="AL29" s="866"/>
      <c r="AM29" s="866"/>
      <c r="AN29" s="866"/>
      <c r="AO29" s="866"/>
      <c r="AP29" s="866">
        <v>502</v>
      </c>
      <c r="AQ29" s="866"/>
      <c r="AR29" s="866"/>
      <c r="AS29" s="866"/>
      <c r="AT29" s="866"/>
      <c r="AU29" s="866" t="s">
        <v>534</v>
      </c>
      <c r="AV29" s="866"/>
      <c r="AW29" s="866"/>
      <c r="AX29" s="866"/>
      <c r="AY29" s="866"/>
      <c r="AZ29" s="867" t="s">
        <v>534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89</v>
      </c>
      <c r="R30" s="820"/>
      <c r="S30" s="820"/>
      <c r="T30" s="820"/>
      <c r="U30" s="820"/>
      <c r="V30" s="820">
        <v>89</v>
      </c>
      <c r="W30" s="820"/>
      <c r="X30" s="820"/>
      <c r="Y30" s="820"/>
      <c r="Z30" s="820"/>
      <c r="AA30" s="820">
        <v>0</v>
      </c>
      <c r="AB30" s="820"/>
      <c r="AC30" s="820"/>
      <c r="AD30" s="820"/>
      <c r="AE30" s="821"/>
      <c r="AF30" s="822">
        <v>0</v>
      </c>
      <c r="AG30" s="823"/>
      <c r="AH30" s="823"/>
      <c r="AI30" s="823"/>
      <c r="AJ30" s="824"/>
      <c r="AK30" s="870">
        <v>34</v>
      </c>
      <c r="AL30" s="866"/>
      <c r="AM30" s="866"/>
      <c r="AN30" s="866"/>
      <c r="AO30" s="866"/>
      <c r="AP30" s="866" t="s">
        <v>534</v>
      </c>
      <c r="AQ30" s="866"/>
      <c r="AR30" s="866"/>
      <c r="AS30" s="866"/>
      <c r="AT30" s="866"/>
      <c r="AU30" s="866" t="s">
        <v>534</v>
      </c>
      <c r="AV30" s="866"/>
      <c r="AW30" s="866"/>
      <c r="AX30" s="866"/>
      <c r="AY30" s="866"/>
      <c r="AZ30" s="867" t="s">
        <v>534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124</v>
      </c>
      <c r="R31" s="820"/>
      <c r="S31" s="820"/>
      <c r="T31" s="820"/>
      <c r="U31" s="820"/>
      <c r="V31" s="820">
        <v>113</v>
      </c>
      <c r="W31" s="820"/>
      <c r="X31" s="820"/>
      <c r="Y31" s="820"/>
      <c r="Z31" s="820"/>
      <c r="AA31" s="820">
        <v>11</v>
      </c>
      <c r="AB31" s="820"/>
      <c r="AC31" s="820"/>
      <c r="AD31" s="820"/>
      <c r="AE31" s="821"/>
      <c r="AF31" s="822">
        <v>71</v>
      </c>
      <c r="AG31" s="823"/>
      <c r="AH31" s="823"/>
      <c r="AI31" s="823"/>
      <c r="AJ31" s="824"/>
      <c r="AK31" s="870" t="s">
        <v>534</v>
      </c>
      <c r="AL31" s="866"/>
      <c r="AM31" s="866"/>
      <c r="AN31" s="866"/>
      <c r="AO31" s="866"/>
      <c r="AP31" s="866">
        <v>379</v>
      </c>
      <c r="AQ31" s="866"/>
      <c r="AR31" s="866"/>
      <c r="AS31" s="866"/>
      <c r="AT31" s="866"/>
      <c r="AU31" s="866" t="s">
        <v>534</v>
      </c>
      <c r="AV31" s="866"/>
      <c r="AW31" s="866"/>
      <c r="AX31" s="866"/>
      <c r="AY31" s="866"/>
      <c r="AZ31" s="867" t="s">
        <v>534</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16</v>
      </c>
      <c r="R32" s="820"/>
      <c r="S32" s="820"/>
      <c r="T32" s="820"/>
      <c r="U32" s="820"/>
      <c r="V32" s="820">
        <v>17</v>
      </c>
      <c r="W32" s="820"/>
      <c r="X32" s="820"/>
      <c r="Y32" s="820"/>
      <c r="Z32" s="820"/>
      <c r="AA32" s="820">
        <v>-1</v>
      </c>
      <c r="AB32" s="820"/>
      <c r="AC32" s="820"/>
      <c r="AD32" s="820"/>
      <c r="AE32" s="821"/>
      <c r="AF32" s="822">
        <v>50</v>
      </c>
      <c r="AG32" s="823"/>
      <c r="AH32" s="823"/>
      <c r="AI32" s="823"/>
      <c r="AJ32" s="824"/>
      <c r="AK32" s="870">
        <v>2</v>
      </c>
      <c r="AL32" s="866"/>
      <c r="AM32" s="866"/>
      <c r="AN32" s="866"/>
      <c r="AO32" s="866"/>
      <c r="AP32" s="866">
        <v>37</v>
      </c>
      <c r="AQ32" s="866"/>
      <c r="AR32" s="866"/>
      <c r="AS32" s="866"/>
      <c r="AT32" s="866"/>
      <c r="AU32" s="866">
        <v>19</v>
      </c>
      <c r="AV32" s="866"/>
      <c r="AW32" s="866"/>
      <c r="AX32" s="866"/>
      <c r="AY32" s="866"/>
      <c r="AZ32" s="867" t="s">
        <v>534</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137</v>
      </c>
      <c r="R33" s="820"/>
      <c r="S33" s="820"/>
      <c r="T33" s="820"/>
      <c r="U33" s="820"/>
      <c r="V33" s="820">
        <v>147</v>
      </c>
      <c r="W33" s="820"/>
      <c r="X33" s="820"/>
      <c r="Y33" s="820"/>
      <c r="Z33" s="820"/>
      <c r="AA33" s="820">
        <v>-10</v>
      </c>
      <c r="AB33" s="820"/>
      <c r="AC33" s="820"/>
      <c r="AD33" s="820"/>
      <c r="AE33" s="821"/>
      <c r="AF33" s="822">
        <v>89</v>
      </c>
      <c r="AG33" s="823"/>
      <c r="AH33" s="823"/>
      <c r="AI33" s="823"/>
      <c r="AJ33" s="824"/>
      <c r="AK33" s="870" t="s">
        <v>534</v>
      </c>
      <c r="AL33" s="866"/>
      <c r="AM33" s="866"/>
      <c r="AN33" s="866"/>
      <c r="AO33" s="866"/>
      <c r="AP33" s="866" t="s">
        <v>534</v>
      </c>
      <c r="AQ33" s="866"/>
      <c r="AR33" s="866"/>
      <c r="AS33" s="866"/>
      <c r="AT33" s="866"/>
      <c r="AU33" s="866" t="s">
        <v>534</v>
      </c>
      <c r="AV33" s="866"/>
      <c r="AW33" s="866"/>
      <c r="AX33" s="866"/>
      <c r="AY33" s="866"/>
      <c r="AZ33" s="867" t="s">
        <v>534</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416</v>
      </c>
      <c r="C34" s="817"/>
      <c r="D34" s="817"/>
      <c r="E34" s="817"/>
      <c r="F34" s="817"/>
      <c r="G34" s="817"/>
      <c r="H34" s="817"/>
      <c r="I34" s="817"/>
      <c r="J34" s="817"/>
      <c r="K34" s="817"/>
      <c r="L34" s="817"/>
      <c r="M34" s="817"/>
      <c r="N34" s="817"/>
      <c r="O34" s="817"/>
      <c r="P34" s="818"/>
      <c r="Q34" s="819">
        <v>136</v>
      </c>
      <c r="R34" s="820"/>
      <c r="S34" s="820"/>
      <c r="T34" s="820"/>
      <c r="U34" s="820"/>
      <c r="V34" s="820">
        <v>133</v>
      </c>
      <c r="W34" s="820"/>
      <c r="X34" s="820"/>
      <c r="Y34" s="820"/>
      <c r="Z34" s="820"/>
      <c r="AA34" s="820">
        <v>3</v>
      </c>
      <c r="AB34" s="820"/>
      <c r="AC34" s="820"/>
      <c r="AD34" s="820"/>
      <c r="AE34" s="821"/>
      <c r="AF34" s="822">
        <v>3</v>
      </c>
      <c r="AG34" s="823"/>
      <c r="AH34" s="823"/>
      <c r="AI34" s="823"/>
      <c r="AJ34" s="824"/>
      <c r="AK34" s="870">
        <v>91</v>
      </c>
      <c r="AL34" s="866"/>
      <c r="AM34" s="866"/>
      <c r="AN34" s="866"/>
      <c r="AO34" s="866"/>
      <c r="AP34" s="866">
        <v>777</v>
      </c>
      <c r="AQ34" s="866"/>
      <c r="AR34" s="866"/>
      <c r="AS34" s="866"/>
      <c r="AT34" s="866"/>
      <c r="AU34" s="866">
        <v>168</v>
      </c>
      <c r="AV34" s="866"/>
      <c r="AW34" s="866"/>
      <c r="AX34" s="866"/>
      <c r="AY34" s="866"/>
      <c r="AZ34" s="867" t="s">
        <v>534</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417</v>
      </c>
      <c r="C35" s="817"/>
      <c r="D35" s="817"/>
      <c r="E35" s="817"/>
      <c r="F35" s="817"/>
      <c r="G35" s="817"/>
      <c r="H35" s="817"/>
      <c r="I35" s="817"/>
      <c r="J35" s="817"/>
      <c r="K35" s="817"/>
      <c r="L35" s="817"/>
      <c r="M35" s="817"/>
      <c r="N35" s="817"/>
      <c r="O35" s="817"/>
      <c r="P35" s="818"/>
      <c r="Q35" s="819">
        <v>20</v>
      </c>
      <c r="R35" s="820"/>
      <c r="S35" s="820"/>
      <c r="T35" s="820"/>
      <c r="U35" s="820"/>
      <c r="V35" s="820">
        <v>20</v>
      </c>
      <c r="W35" s="820"/>
      <c r="X35" s="820"/>
      <c r="Y35" s="820"/>
      <c r="Z35" s="820"/>
      <c r="AA35" s="820" t="s">
        <v>534</v>
      </c>
      <c r="AB35" s="820"/>
      <c r="AC35" s="820"/>
      <c r="AD35" s="820"/>
      <c r="AE35" s="821"/>
      <c r="AF35" s="822" t="s">
        <v>534</v>
      </c>
      <c r="AG35" s="823"/>
      <c r="AH35" s="823"/>
      <c r="AI35" s="823"/>
      <c r="AJ35" s="824"/>
      <c r="AK35" s="870">
        <v>7</v>
      </c>
      <c r="AL35" s="866"/>
      <c r="AM35" s="866"/>
      <c r="AN35" s="866"/>
      <c r="AO35" s="866"/>
      <c r="AP35" s="866" t="s">
        <v>534</v>
      </c>
      <c r="AQ35" s="866"/>
      <c r="AR35" s="866"/>
      <c r="AS35" s="866"/>
      <c r="AT35" s="866"/>
      <c r="AU35" s="866" t="s">
        <v>534</v>
      </c>
      <c r="AV35" s="866"/>
      <c r="AW35" s="866"/>
      <c r="AX35" s="866"/>
      <c r="AY35" s="866"/>
      <c r="AZ35" s="867" t="s">
        <v>534</v>
      </c>
      <c r="BA35" s="867"/>
      <c r="BB35" s="867"/>
      <c r="BC35" s="867"/>
      <c r="BD35" s="867"/>
      <c r="BE35" s="868" t="s">
        <v>418</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419</v>
      </c>
      <c r="C36" s="817"/>
      <c r="D36" s="817"/>
      <c r="E36" s="817"/>
      <c r="F36" s="817"/>
      <c r="G36" s="817"/>
      <c r="H36" s="817"/>
      <c r="I36" s="817"/>
      <c r="J36" s="817"/>
      <c r="K36" s="817"/>
      <c r="L36" s="817"/>
      <c r="M36" s="817"/>
      <c r="N36" s="817"/>
      <c r="O36" s="817"/>
      <c r="P36" s="818"/>
      <c r="Q36" s="819">
        <v>57</v>
      </c>
      <c r="R36" s="820"/>
      <c r="S36" s="820"/>
      <c r="T36" s="820"/>
      <c r="U36" s="820"/>
      <c r="V36" s="820">
        <v>57</v>
      </c>
      <c r="W36" s="820"/>
      <c r="X36" s="820"/>
      <c r="Y36" s="820"/>
      <c r="Z36" s="820"/>
      <c r="AA36" s="820" t="s">
        <v>534</v>
      </c>
      <c r="AB36" s="820"/>
      <c r="AC36" s="820"/>
      <c r="AD36" s="820"/>
      <c r="AE36" s="821"/>
      <c r="AF36" s="822" t="s">
        <v>534</v>
      </c>
      <c r="AG36" s="823"/>
      <c r="AH36" s="823"/>
      <c r="AI36" s="823"/>
      <c r="AJ36" s="824"/>
      <c r="AK36" s="870">
        <v>39</v>
      </c>
      <c r="AL36" s="866"/>
      <c r="AM36" s="866"/>
      <c r="AN36" s="866"/>
      <c r="AO36" s="866"/>
      <c r="AP36" s="866">
        <v>7</v>
      </c>
      <c r="AQ36" s="866"/>
      <c r="AR36" s="866"/>
      <c r="AS36" s="866"/>
      <c r="AT36" s="866"/>
      <c r="AU36" s="866" t="s">
        <v>534</v>
      </c>
      <c r="AV36" s="866"/>
      <c r="AW36" s="866"/>
      <c r="AX36" s="866"/>
      <c r="AY36" s="866"/>
      <c r="AZ36" s="867" t="s">
        <v>534</v>
      </c>
      <c r="BA36" s="867"/>
      <c r="BB36" s="867"/>
      <c r="BC36" s="867"/>
      <c r="BD36" s="867"/>
      <c r="BE36" s="868" t="s">
        <v>420</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336</v>
      </c>
      <c r="AG63" s="880"/>
      <c r="AH63" s="880"/>
      <c r="AI63" s="880"/>
      <c r="AJ63" s="881"/>
      <c r="AK63" s="882"/>
      <c r="AL63" s="877"/>
      <c r="AM63" s="877"/>
      <c r="AN63" s="877"/>
      <c r="AO63" s="877"/>
      <c r="AP63" s="880">
        <v>1702</v>
      </c>
      <c r="AQ63" s="880"/>
      <c r="AR63" s="880"/>
      <c r="AS63" s="880"/>
      <c r="AT63" s="880"/>
      <c r="AU63" s="880">
        <v>187</v>
      </c>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0" t="s">
        <v>429</v>
      </c>
      <c r="AG66" s="851"/>
      <c r="AH66" s="851"/>
      <c r="AI66" s="851"/>
      <c r="AJ66" s="891"/>
      <c r="AK66" s="769" t="s">
        <v>430</v>
      </c>
      <c r="AL66" s="764"/>
      <c r="AM66" s="764"/>
      <c r="AN66" s="764"/>
      <c r="AO66" s="765"/>
      <c r="AP66" s="769" t="s">
        <v>404</v>
      </c>
      <c r="AQ66" s="770"/>
      <c r="AR66" s="770"/>
      <c r="AS66" s="770"/>
      <c r="AT66" s="771"/>
      <c r="AU66" s="769" t="s">
        <v>431</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600</v>
      </c>
      <c r="C68" s="906"/>
      <c r="D68" s="906"/>
      <c r="E68" s="906"/>
      <c r="F68" s="906"/>
      <c r="G68" s="906"/>
      <c r="H68" s="906"/>
      <c r="I68" s="906"/>
      <c r="J68" s="906"/>
      <c r="K68" s="906"/>
      <c r="L68" s="906"/>
      <c r="M68" s="906"/>
      <c r="N68" s="906"/>
      <c r="O68" s="906"/>
      <c r="P68" s="907"/>
      <c r="Q68" s="908">
        <v>840</v>
      </c>
      <c r="R68" s="902"/>
      <c r="S68" s="902"/>
      <c r="T68" s="902"/>
      <c r="U68" s="902"/>
      <c r="V68" s="902">
        <v>823</v>
      </c>
      <c r="W68" s="902"/>
      <c r="X68" s="902"/>
      <c r="Y68" s="902"/>
      <c r="Z68" s="902"/>
      <c r="AA68" s="902">
        <v>17</v>
      </c>
      <c r="AB68" s="902"/>
      <c r="AC68" s="902"/>
      <c r="AD68" s="902"/>
      <c r="AE68" s="902"/>
      <c r="AF68" s="902">
        <v>17</v>
      </c>
      <c r="AG68" s="902"/>
      <c r="AH68" s="902"/>
      <c r="AI68" s="902"/>
      <c r="AJ68" s="902"/>
      <c r="AK68" s="902" t="s">
        <v>534</v>
      </c>
      <c r="AL68" s="902"/>
      <c r="AM68" s="902"/>
      <c r="AN68" s="902"/>
      <c r="AO68" s="902"/>
      <c r="AP68" s="902">
        <v>768</v>
      </c>
      <c r="AQ68" s="902"/>
      <c r="AR68" s="902"/>
      <c r="AS68" s="902"/>
      <c r="AT68" s="902"/>
      <c r="AU68" s="902">
        <v>154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c r="C69" s="910"/>
      <c r="D69" s="910"/>
      <c r="E69" s="910"/>
      <c r="F69" s="910"/>
      <c r="G69" s="910"/>
      <c r="H69" s="910"/>
      <c r="I69" s="910"/>
      <c r="J69" s="910"/>
      <c r="K69" s="910"/>
      <c r="L69" s="910"/>
      <c r="M69" s="910"/>
      <c r="N69" s="910"/>
      <c r="O69" s="910"/>
      <c r="P69" s="911"/>
      <c r="Q69" s="912"/>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432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17</v>
      </c>
      <c r="AG88" s="880"/>
      <c r="AH88" s="880"/>
      <c r="AI88" s="880"/>
      <c r="AJ88" s="880"/>
      <c r="AK88" s="877"/>
      <c r="AL88" s="877"/>
      <c r="AM88" s="877"/>
      <c r="AN88" s="877"/>
      <c r="AO88" s="877"/>
      <c r="AP88" s="880">
        <v>768</v>
      </c>
      <c r="AQ88" s="880"/>
      <c r="AR88" s="880"/>
      <c r="AS88" s="880"/>
      <c r="AT88" s="880"/>
      <c r="AU88" s="880">
        <v>154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433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441</v>
      </c>
      <c r="AB109" s="929"/>
      <c r="AC109" s="929"/>
      <c r="AD109" s="929"/>
      <c r="AE109" s="930"/>
      <c r="AF109" s="928" t="s">
        <v>442</v>
      </c>
      <c r="AG109" s="929"/>
      <c r="AH109" s="929"/>
      <c r="AI109" s="929"/>
      <c r="AJ109" s="930"/>
      <c r="AK109" s="928" t="s">
        <v>310</v>
      </c>
      <c r="AL109" s="929"/>
      <c r="AM109" s="929"/>
      <c r="AN109" s="929"/>
      <c r="AO109" s="930"/>
      <c r="AP109" s="928" t="s">
        <v>443</v>
      </c>
      <c r="AQ109" s="929"/>
      <c r="AR109" s="929"/>
      <c r="AS109" s="929"/>
      <c r="AT109" s="931"/>
      <c r="AU109" s="94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441</v>
      </c>
      <c r="BR109" s="929"/>
      <c r="BS109" s="929"/>
      <c r="BT109" s="929"/>
      <c r="BU109" s="930"/>
      <c r="BV109" s="928" t="s">
        <v>442</v>
      </c>
      <c r="BW109" s="929"/>
      <c r="BX109" s="929"/>
      <c r="BY109" s="929"/>
      <c r="BZ109" s="930"/>
      <c r="CA109" s="928" t="s">
        <v>310</v>
      </c>
      <c r="CB109" s="929"/>
      <c r="CC109" s="929"/>
      <c r="CD109" s="929"/>
      <c r="CE109" s="930"/>
      <c r="CF109" s="949" t="s">
        <v>443</v>
      </c>
      <c r="CG109" s="949"/>
      <c r="CH109" s="949"/>
      <c r="CI109" s="949"/>
      <c r="CJ109" s="949"/>
      <c r="CK109" s="928"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441</v>
      </c>
      <c r="DH109" s="929"/>
      <c r="DI109" s="929"/>
      <c r="DJ109" s="929"/>
      <c r="DK109" s="930"/>
      <c r="DL109" s="928" t="s">
        <v>442</v>
      </c>
      <c r="DM109" s="929"/>
      <c r="DN109" s="929"/>
      <c r="DO109" s="929"/>
      <c r="DP109" s="930"/>
      <c r="DQ109" s="928" t="s">
        <v>310</v>
      </c>
      <c r="DR109" s="929"/>
      <c r="DS109" s="929"/>
      <c r="DT109" s="929"/>
      <c r="DU109" s="930"/>
      <c r="DV109" s="928" t="s">
        <v>443</v>
      </c>
      <c r="DW109" s="929"/>
      <c r="DX109" s="929"/>
      <c r="DY109" s="929"/>
      <c r="DZ109" s="931"/>
    </row>
    <row r="110" spans="1:131" s="230" customFormat="1" ht="26.25" customHeight="1" x14ac:dyDescent="0.15">
      <c r="A110" s="932" t="s">
        <v>445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668343</v>
      </c>
      <c r="AB110" s="936"/>
      <c r="AC110" s="936"/>
      <c r="AD110" s="936"/>
      <c r="AE110" s="937"/>
      <c r="AF110" s="938">
        <v>600827</v>
      </c>
      <c r="AG110" s="936"/>
      <c r="AH110" s="936"/>
      <c r="AI110" s="936"/>
      <c r="AJ110" s="937"/>
      <c r="AK110" s="938">
        <v>540610</v>
      </c>
      <c r="AL110" s="936"/>
      <c r="AM110" s="936"/>
      <c r="AN110" s="936"/>
      <c r="AO110" s="937"/>
      <c r="AP110" s="939">
        <v>21.1</v>
      </c>
      <c r="AQ110" s="940"/>
      <c r="AR110" s="940"/>
      <c r="AS110" s="940"/>
      <c r="AT110" s="941"/>
      <c r="AU110" s="942" t="s">
        <v>76</v>
      </c>
      <c r="AV110" s="943"/>
      <c r="AW110" s="943"/>
      <c r="AX110" s="943"/>
      <c r="AY110" s="943"/>
      <c r="AZ110" s="965" t="s">
        <v>446</v>
      </c>
      <c r="BA110" s="933"/>
      <c r="BB110" s="933"/>
      <c r="BC110" s="933"/>
      <c r="BD110" s="933"/>
      <c r="BE110" s="933"/>
      <c r="BF110" s="933"/>
      <c r="BG110" s="933"/>
      <c r="BH110" s="933"/>
      <c r="BI110" s="933"/>
      <c r="BJ110" s="933"/>
      <c r="BK110" s="933"/>
      <c r="BL110" s="933"/>
      <c r="BM110" s="933"/>
      <c r="BN110" s="933"/>
      <c r="BO110" s="933"/>
      <c r="BP110" s="934"/>
      <c r="BQ110" s="966">
        <v>4028545</v>
      </c>
      <c r="BR110" s="967"/>
      <c r="BS110" s="967"/>
      <c r="BT110" s="967"/>
      <c r="BU110" s="967"/>
      <c r="BV110" s="967">
        <v>4389949</v>
      </c>
      <c r="BW110" s="967"/>
      <c r="BX110" s="967"/>
      <c r="BY110" s="967"/>
      <c r="BZ110" s="967"/>
      <c r="CA110" s="967">
        <v>4861941</v>
      </c>
      <c r="CB110" s="967"/>
      <c r="CC110" s="967"/>
      <c r="CD110" s="967"/>
      <c r="CE110" s="967"/>
      <c r="CF110" s="980">
        <v>189.9</v>
      </c>
      <c r="CG110" s="981"/>
      <c r="CH110" s="981"/>
      <c r="CI110" s="981"/>
      <c r="CJ110" s="981"/>
      <c r="CK110" s="982" t="s">
        <v>447</v>
      </c>
      <c r="CL110" s="983"/>
      <c r="CM110" s="965" t="s">
        <v>448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449</v>
      </c>
      <c r="DH110" s="967"/>
      <c r="DI110" s="967"/>
      <c r="DJ110" s="967"/>
      <c r="DK110" s="967"/>
      <c r="DL110" s="967" t="s">
        <v>449</v>
      </c>
      <c r="DM110" s="967"/>
      <c r="DN110" s="967"/>
      <c r="DO110" s="967"/>
      <c r="DP110" s="967"/>
      <c r="DQ110" s="967" t="s">
        <v>450</v>
      </c>
      <c r="DR110" s="967"/>
      <c r="DS110" s="967"/>
      <c r="DT110" s="967"/>
      <c r="DU110" s="967"/>
      <c r="DV110" s="968" t="s">
        <v>449</v>
      </c>
      <c r="DW110" s="968"/>
      <c r="DX110" s="968"/>
      <c r="DY110" s="968"/>
      <c r="DZ110" s="969"/>
    </row>
    <row r="111" spans="1:131" s="230" customFormat="1" ht="26.25" customHeight="1" x14ac:dyDescent="0.15">
      <c r="A111" s="970" t="s">
        <v>451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449</v>
      </c>
      <c r="AB111" s="974"/>
      <c r="AC111" s="974"/>
      <c r="AD111" s="974"/>
      <c r="AE111" s="975"/>
      <c r="AF111" s="976" t="s">
        <v>449</v>
      </c>
      <c r="AG111" s="974"/>
      <c r="AH111" s="974"/>
      <c r="AI111" s="974"/>
      <c r="AJ111" s="975"/>
      <c r="AK111" s="976" t="s">
        <v>449</v>
      </c>
      <c r="AL111" s="974"/>
      <c r="AM111" s="974"/>
      <c r="AN111" s="974"/>
      <c r="AO111" s="975"/>
      <c r="AP111" s="977" t="s">
        <v>449</v>
      </c>
      <c r="AQ111" s="978"/>
      <c r="AR111" s="978"/>
      <c r="AS111" s="978"/>
      <c r="AT111" s="979"/>
      <c r="AU111" s="944"/>
      <c r="AV111" s="945"/>
      <c r="AW111" s="945"/>
      <c r="AX111" s="945"/>
      <c r="AY111" s="945"/>
      <c r="AZ111" s="958" t="s">
        <v>452</v>
      </c>
      <c r="BA111" s="959"/>
      <c r="BB111" s="959"/>
      <c r="BC111" s="959"/>
      <c r="BD111" s="959"/>
      <c r="BE111" s="959"/>
      <c r="BF111" s="959"/>
      <c r="BG111" s="959"/>
      <c r="BH111" s="959"/>
      <c r="BI111" s="959"/>
      <c r="BJ111" s="959"/>
      <c r="BK111" s="959"/>
      <c r="BL111" s="959"/>
      <c r="BM111" s="959"/>
      <c r="BN111" s="959"/>
      <c r="BO111" s="959"/>
      <c r="BP111" s="960"/>
      <c r="BQ111" s="961" t="s">
        <v>453</v>
      </c>
      <c r="BR111" s="962"/>
      <c r="BS111" s="962"/>
      <c r="BT111" s="962"/>
      <c r="BU111" s="962"/>
      <c r="BV111" s="962" t="s">
        <v>453</v>
      </c>
      <c r="BW111" s="962"/>
      <c r="BX111" s="962"/>
      <c r="BY111" s="962"/>
      <c r="BZ111" s="962"/>
      <c r="CA111" s="962" t="s">
        <v>453</v>
      </c>
      <c r="CB111" s="962"/>
      <c r="CC111" s="962"/>
      <c r="CD111" s="962"/>
      <c r="CE111" s="962"/>
      <c r="CF111" s="956" t="s">
        <v>453</v>
      </c>
      <c r="CG111" s="957"/>
      <c r="CH111" s="957"/>
      <c r="CI111" s="957"/>
      <c r="CJ111" s="957"/>
      <c r="CK111" s="984"/>
      <c r="CL111" s="985"/>
      <c r="CM111" s="958" t="s">
        <v>454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453</v>
      </c>
      <c r="DH111" s="962"/>
      <c r="DI111" s="962"/>
      <c r="DJ111" s="962"/>
      <c r="DK111" s="962"/>
      <c r="DL111" s="962" t="s">
        <v>453</v>
      </c>
      <c r="DM111" s="962"/>
      <c r="DN111" s="962"/>
      <c r="DO111" s="962"/>
      <c r="DP111" s="962"/>
      <c r="DQ111" s="962" t="s">
        <v>449</v>
      </c>
      <c r="DR111" s="962"/>
      <c r="DS111" s="962"/>
      <c r="DT111" s="962"/>
      <c r="DU111" s="962"/>
      <c r="DV111" s="963" t="s">
        <v>453</v>
      </c>
      <c r="DW111" s="963"/>
      <c r="DX111" s="963"/>
      <c r="DY111" s="963"/>
      <c r="DZ111" s="964"/>
    </row>
    <row r="112" spans="1:131" s="230" customFormat="1" ht="26.25" customHeight="1" x14ac:dyDescent="0.15">
      <c r="A112" s="988" t="s">
        <v>455</v>
      </c>
      <c r="B112" s="989"/>
      <c r="C112" s="959" t="s">
        <v>456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457</v>
      </c>
      <c r="AB112" s="995"/>
      <c r="AC112" s="995"/>
      <c r="AD112" s="995"/>
      <c r="AE112" s="996"/>
      <c r="AF112" s="997" t="s">
        <v>457</v>
      </c>
      <c r="AG112" s="995"/>
      <c r="AH112" s="995"/>
      <c r="AI112" s="995"/>
      <c r="AJ112" s="996"/>
      <c r="AK112" s="997" t="s">
        <v>457</v>
      </c>
      <c r="AL112" s="995"/>
      <c r="AM112" s="995"/>
      <c r="AN112" s="995"/>
      <c r="AO112" s="996"/>
      <c r="AP112" s="998" t="s">
        <v>457</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781549</v>
      </c>
      <c r="BR112" s="962"/>
      <c r="BS112" s="962"/>
      <c r="BT112" s="962"/>
      <c r="BU112" s="962"/>
      <c r="BV112" s="962">
        <v>751792</v>
      </c>
      <c r="BW112" s="962"/>
      <c r="BX112" s="962"/>
      <c r="BY112" s="962"/>
      <c r="BZ112" s="962"/>
      <c r="CA112" s="962">
        <v>688582</v>
      </c>
      <c r="CB112" s="962"/>
      <c r="CC112" s="962"/>
      <c r="CD112" s="962"/>
      <c r="CE112" s="962"/>
      <c r="CF112" s="956">
        <v>26.9</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457</v>
      </c>
      <c r="DH112" s="962"/>
      <c r="DI112" s="962"/>
      <c r="DJ112" s="962"/>
      <c r="DK112" s="962"/>
      <c r="DL112" s="962" t="s">
        <v>457</v>
      </c>
      <c r="DM112" s="962"/>
      <c r="DN112" s="962"/>
      <c r="DO112" s="962"/>
      <c r="DP112" s="962"/>
      <c r="DQ112" s="962" t="s">
        <v>457</v>
      </c>
      <c r="DR112" s="962"/>
      <c r="DS112" s="962"/>
      <c r="DT112" s="962"/>
      <c r="DU112" s="962"/>
      <c r="DV112" s="963" t="s">
        <v>457</v>
      </c>
      <c r="DW112" s="963"/>
      <c r="DX112" s="963"/>
      <c r="DY112" s="963"/>
      <c r="DZ112" s="964"/>
    </row>
    <row r="113" spans="1:130" s="230" customFormat="1" ht="26.25" customHeight="1" x14ac:dyDescent="0.15">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91488</v>
      </c>
      <c r="AB113" s="974"/>
      <c r="AC113" s="974"/>
      <c r="AD113" s="974"/>
      <c r="AE113" s="975"/>
      <c r="AF113" s="976">
        <v>73704</v>
      </c>
      <c r="AG113" s="974"/>
      <c r="AH113" s="974"/>
      <c r="AI113" s="974"/>
      <c r="AJ113" s="975"/>
      <c r="AK113" s="976">
        <v>76671</v>
      </c>
      <c r="AL113" s="974"/>
      <c r="AM113" s="974"/>
      <c r="AN113" s="974"/>
      <c r="AO113" s="975"/>
      <c r="AP113" s="977">
        <v>3</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v>211451</v>
      </c>
      <c r="BR113" s="962"/>
      <c r="BS113" s="962"/>
      <c r="BT113" s="962"/>
      <c r="BU113" s="962"/>
      <c r="BV113" s="962">
        <v>182508</v>
      </c>
      <c r="BW113" s="962"/>
      <c r="BX113" s="962"/>
      <c r="BY113" s="962"/>
      <c r="BZ113" s="962"/>
      <c r="CA113" s="962">
        <v>153563</v>
      </c>
      <c r="CB113" s="962"/>
      <c r="CC113" s="962"/>
      <c r="CD113" s="962"/>
      <c r="CE113" s="962"/>
      <c r="CF113" s="956">
        <v>6</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457</v>
      </c>
      <c r="DH113" s="995"/>
      <c r="DI113" s="995"/>
      <c r="DJ113" s="995"/>
      <c r="DK113" s="996"/>
      <c r="DL113" s="997" t="s">
        <v>457</v>
      </c>
      <c r="DM113" s="995"/>
      <c r="DN113" s="995"/>
      <c r="DO113" s="995"/>
      <c r="DP113" s="996"/>
      <c r="DQ113" s="997" t="s">
        <v>457</v>
      </c>
      <c r="DR113" s="995"/>
      <c r="DS113" s="995"/>
      <c r="DT113" s="995"/>
      <c r="DU113" s="996"/>
      <c r="DV113" s="998" t="s">
        <v>457</v>
      </c>
      <c r="DW113" s="999"/>
      <c r="DX113" s="999"/>
      <c r="DY113" s="999"/>
      <c r="DZ113" s="1000"/>
    </row>
    <row r="114" spans="1:130" s="230" customFormat="1" ht="26.25" customHeight="1" x14ac:dyDescent="0.15">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28774</v>
      </c>
      <c r="AB114" s="995"/>
      <c r="AC114" s="995"/>
      <c r="AD114" s="995"/>
      <c r="AE114" s="996"/>
      <c r="AF114" s="997">
        <v>28965</v>
      </c>
      <c r="AG114" s="995"/>
      <c r="AH114" s="995"/>
      <c r="AI114" s="995"/>
      <c r="AJ114" s="996"/>
      <c r="AK114" s="997">
        <v>28963</v>
      </c>
      <c r="AL114" s="995"/>
      <c r="AM114" s="995"/>
      <c r="AN114" s="995"/>
      <c r="AO114" s="996"/>
      <c r="AP114" s="998">
        <v>1.1000000000000001</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951639</v>
      </c>
      <c r="BR114" s="962"/>
      <c r="BS114" s="962"/>
      <c r="BT114" s="962"/>
      <c r="BU114" s="962"/>
      <c r="BV114" s="962">
        <v>957967</v>
      </c>
      <c r="BW114" s="962"/>
      <c r="BX114" s="962"/>
      <c r="BY114" s="962"/>
      <c r="BZ114" s="962"/>
      <c r="CA114" s="962">
        <v>942933</v>
      </c>
      <c r="CB114" s="962"/>
      <c r="CC114" s="962"/>
      <c r="CD114" s="962"/>
      <c r="CE114" s="962"/>
      <c r="CF114" s="956">
        <v>36.799999999999997</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457</v>
      </c>
      <c r="DH114" s="995"/>
      <c r="DI114" s="995"/>
      <c r="DJ114" s="995"/>
      <c r="DK114" s="996"/>
      <c r="DL114" s="997" t="s">
        <v>457</v>
      </c>
      <c r="DM114" s="995"/>
      <c r="DN114" s="995"/>
      <c r="DO114" s="995"/>
      <c r="DP114" s="996"/>
      <c r="DQ114" s="997" t="s">
        <v>457</v>
      </c>
      <c r="DR114" s="995"/>
      <c r="DS114" s="995"/>
      <c r="DT114" s="995"/>
      <c r="DU114" s="996"/>
      <c r="DV114" s="998" t="s">
        <v>457</v>
      </c>
      <c r="DW114" s="999"/>
      <c r="DX114" s="999"/>
      <c r="DY114" s="999"/>
      <c r="DZ114" s="1000"/>
    </row>
    <row r="115" spans="1:130" s="230" customFormat="1" ht="26.25" customHeight="1" x14ac:dyDescent="0.15">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v>
      </c>
      <c r="AB115" s="974"/>
      <c r="AC115" s="974"/>
      <c r="AD115" s="974"/>
      <c r="AE115" s="975"/>
      <c r="AF115" s="976">
        <v>4</v>
      </c>
      <c r="AG115" s="974"/>
      <c r="AH115" s="974"/>
      <c r="AI115" s="974"/>
      <c r="AJ115" s="975"/>
      <c r="AK115" s="976">
        <v>3</v>
      </c>
      <c r="AL115" s="974"/>
      <c r="AM115" s="974"/>
      <c r="AN115" s="974"/>
      <c r="AO115" s="975"/>
      <c r="AP115" s="977">
        <v>0</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457</v>
      </c>
      <c r="BR115" s="962"/>
      <c r="BS115" s="962"/>
      <c r="BT115" s="962"/>
      <c r="BU115" s="962"/>
      <c r="BV115" s="962" t="s">
        <v>457</v>
      </c>
      <c r="BW115" s="962"/>
      <c r="BX115" s="962"/>
      <c r="BY115" s="962"/>
      <c r="BZ115" s="962"/>
      <c r="CA115" s="962" t="s">
        <v>453</v>
      </c>
      <c r="CB115" s="962"/>
      <c r="CC115" s="962"/>
      <c r="CD115" s="962"/>
      <c r="CE115" s="962"/>
      <c r="CF115" s="956" t="s">
        <v>457</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457</v>
      </c>
      <c r="DH115" s="995"/>
      <c r="DI115" s="995"/>
      <c r="DJ115" s="995"/>
      <c r="DK115" s="996"/>
      <c r="DL115" s="997" t="s">
        <v>453</v>
      </c>
      <c r="DM115" s="995"/>
      <c r="DN115" s="995"/>
      <c r="DO115" s="995"/>
      <c r="DP115" s="996"/>
      <c r="DQ115" s="997" t="s">
        <v>457</v>
      </c>
      <c r="DR115" s="995"/>
      <c r="DS115" s="995"/>
      <c r="DT115" s="995"/>
      <c r="DU115" s="996"/>
      <c r="DV115" s="998" t="s">
        <v>457</v>
      </c>
      <c r="DW115" s="999"/>
      <c r="DX115" s="999"/>
      <c r="DY115" s="999"/>
      <c r="DZ115" s="1000"/>
    </row>
    <row r="116" spans="1:130" s="230" customFormat="1" ht="26.25" customHeight="1" x14ac:dyDescent="0.15">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49</v>
      </c>
      <c r="AB116" s="995"/>
      <c r="AC116" s="995"/>
      <c r="AD116" s="995"/>
      <c r="AE116" s="996"/>
      <c r="AF116" s="997">
        <v>66</v>
      </c>
      <c r="AG116" s="995"/>
      <c r="AH116" s="995"/>
      <c r="AI116" s="995"/>
      <c r="AJ116" s="996"/>
      <c r="AK116" s="997">
        <v>65</v>
      </c>
      <c r="AL116" s="995"/>
      <c r="AM116" s="995"/>
      <c r="AN116" s="995"/>
      <c r="AO116" s="996"/>
      <c r="AP116" s="998">
        <v>0</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457</v>
      </c>
      <c r="BR116" s="962"/>
      <c r="BS116" s="962"/>
      <c r="BT116" s="962"/>
      <c r="BU116" s="962"/>
      <c r="BV116" s="962" t="s">
        <v>457</v>
      </c>
      <c r="BW116" s="962"/>
      <c r="BX116" s="962"/>
      <c r="BY116" s="962"/>
      <c r="BZ116" s="962"/>
      <c r="CA116" s="962" t="s">
        <v>457</v>
      </c>
      <c r="CB116" s="962"/>
      <c r="CC116" s="962"/>
      <c r="CD116" s="962"/>
      <c r="CE116" s="962"/>
      <c r="CF116" s="956" t="s">
        <v>453</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453</v>
      </c>
      <c r="DH116" s="995"/>
      <c r="DI116" s="995"/>
      <c r="DJ116" s="995"/>
      <c r="DK116" s="996"/>
      <c r="DL116" s="997" t="s">
        <v>457</v>
      </c>
      <c r="DM116" s="995"/>
      <c r="DN116" s="995"/>
      <c r="DO116" s="995"/>
      <c r="DP116" s="996"/>
      <c r="DQ116" s="997" t="s">
        <v>457</v>
      </c>
      <c r="DR116" s="995"/>
      <c r="DS116" s="995"/>
      <c r="DT116" s="995"/>
      <c r="DU116" s="996"/>
      <c r="DV116" s="998" t="s">
        <v>457</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788658</v>
      </c>
      <c r="AB117" s="1015"/>
      <c r="AC117" s="1015"/>
      <c r="AD117" s="1015"/>
      <c r="AE117" s="1016"/>
      <c r="AF117" s="1017">
        <v>703566</v>
      </c>
      <c r="AG117" s="1015"/>
      <c r="AH117" s="1015"/>
      <c r="AI117" s="1015"/>
      <c r="AJ117" s="1016"/>
      <c r="AK117" s="1017">
        <v>646312</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474</v>
      </c>
      <c r="BR117" s="962"/>
      <c r="BS117" s="962"/>
      <c r="BT117" s="962"/>
      <c r="BU117" s="962"/>
      <c r="BV117" s="962" t="s">
        <v>475</v>
      </c>
      <c r="BW117" s="962"/>
      <c r="BX117" s="962"/>
      <c r="BY117" s="962"/>
      <c r="BZ117" s="962"/>
      <c r="CA117" s="962" t="s">
        <v>423</v>
      </c>
      <c r="CB117" s="962"/>
      <c r="CC117" s="962"/>
      <c r="CD117" s="962"/>
      <c r="CE117" s="962"/>
      <c r="CF117" s="956" t="s">
        <v>423</v>
      </c>
      <c r="CG117" s="957"/>
      <c r="CH117" s="957"/>
      <c r="CI117" s="957"/>
      <c r="CJ117" s="957"/>
      <c r="CK117" s="984"/>
      <c r="CL117" s="985"/>
      <c r="CM117" s="958" t="s">
        <v>476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423</v>
      </c>
      <c r="DH117" s="995"/>
      <c r="DI117" s="995"/>
      <c r="DJ117" s="995"/>
      <c r="DK117" s="996"/>
      <c r="DL117" s="997" t="s">
        <v>474</v>
      </c>
      <c r="DM117" s="995"/>
      <c r="DN117" s="995"/>
      <c r="DO117" s="995"/>
      <c r="DP117" s="996"/>
      <c r="DQ117" s="997" t="s">
        <v>474</v>
      </c>
      <c r="DR117" s="995"/>
      <c r="DS117" s="995"/>
      <c r="DT117" s="995"/>
      <c r="DU117" s="996"/>
      <c r="DV117" s="998" t="s">
        <v>474</v>
      </c>
      <c r="DW117" s="999"/>
      <c r="DX117" s="999"/>
      <c r="DY117" s="999"/>
      <c r="DZ117" s="1000"/>
    </row>
    <row r="118" spans="1:130" s="230" customFormat="1" ht="26.25" customHeight="1" x14ac:dyDescent="0.15">
      <c r="A118" s="94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441</v>
      </c>
      <c r="AB118" s="929"/>
      <c r="AC118" s="929"/>
      <c r="AD118" s="929"/>
      <c r="AE118" s="930"/>
      <c r="AF118" s="928" t="s">
        <v>442</v>
      </c>
      <c r="AG118" s="929"/>
      <c r="AH118" s="929"/>
      <c r="AI118" s="929"/>
      <c r="AJ118" s="930"/>
      <c r="AK118" s="928" t="s">
        <v>310</v>
      </c>
      <c r="AL118" s="929"/>
      <c r="AM118" s="929"/>
      <c r="AN118" s="929"/>
      <c r="AO118" s="930"/>
      <c r="AP118" s="1006" t="s">
        <v>443</v>
      </c>
      <c r="AQ118" s="1007"/>
      <c r="AR118" s="1007"/>
      <c r="AS118" s="1007"/>
      <c r="AT118" s="1008"/>
      <c r="AU118" s="944"/>
      <c r="AV118" s="945"/>
      <c r="AW118" s="945"/>
      <c r="AX118" s="945"/>
      <c r="AY118" s="945"/>
      <c r="AZ118" s="1009" t="s">
        <v>477</v>
      </c>
      <c r="BA118" s="1001"/>
      <c r="BB118" s="1001"/>
      <c r="BC118" s="1001"/>
      <c r="BD118" s="1001"/>
      <c r="BE118" s="1001"/>
      <c r="BF118" s="1001"/>
      <c r="BG118" s="1001"/>
      <c r="BH118" s="1001"/>
      <c r="BI118" s="1001"/>
      <c r="BJ118" s="1001"/>
      <c r="BK118" s="1001"/>
      <c r="BL118" s="1001"/>
      <c r="BM118" s="1001"/>
      <c r="BN118" s="1001"/>
      <c r="BO118" s="1001"/>
      <c r="BP118" s="1002"/>
      <c r="BQ118" s="1035" t="s">
        <v>474</v>
      </c>
      <c r="BR118" s="1036"/>
      <c r="BS118" s="1036"/>
      <c r="BT118" s="1036"/>
      <c r="BU118" s="1036"/>
      <c r="BV118" s="1036" t="s">
        <v>453</v>
      </c>
      <c r="BW118" s="1036"/>
      <c r="BX118" s="1036"/>
      <c r="BY118" s="1036"/>
      <c r="BZ118" s="1036"/>
      <c r="CA118" s="1036" t="s">
        <v>423</v>
      </c>
      <c r="CB118" s="1036"/>
      <c r="CC118" s="1036"/>
      <c r="CD118" s="1036"/>
      <c r="CE118" s="1036"/>
      <c r="CF118" s="956" t="s">
        <v>474</v>
      </c>
      <c r="CG118" s="957"/>
      <c r="CH118" s="957"/>
      <c r="CI118" s="957"/>
      <c r="CJ118" s="957"/>
      <c r="CK118" s="984"/>
      <c r="CL118" s="985"/>
      <c r="CM118" s="958" t="s">
        <v>478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474</v>
      </c>
      <c r="DH118" s="995"/>
      <c r="DI118" s="995"/>
      <c r="DJ118" s="995"/>
      <c r="DK118" s="996"/>
      <c r="DL118" s="997" t="s">
        <v>474</v>
      </c>
      <c r="DM118" s="995"/>
      <c r="DN118" s="995"/>
      <c r="DO118" s="995"/>
      <c r="DP118" s="996"/>
      <c r="DQ118" s="997" t="s">
        <v>474</v>
      </c>
      <c r="DR118" s="995"/>
      <c r="DS118" s="995"/>
      <c r="DT118" s="995"/>
      <c r="DU118" s="996"/>
      <c r="DV118" s="998" t="s">
        <v>474</v>
      </c>
      <c r="DW118" s="999"/>
      <c r="DX118" s="999"/>
      <c r="DY118" s="999"/>
      <c r="DZ118" s="1000"/>
    </row>
    <row r="119" spans="1:130" s="230" customFormat="1" ht="26.25" customHeight="1" x14ac:dyDescent="0.15">
      <c r="A119" s="1093" t="s">
        <v>447</v>
      </c>
      <c r="B119" s="983"/>
      <c r="C119" s="965" t="s">
        <v>448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474</v>
      </c>
      <c r="AB119" s="936"/>
      <c r="AC119" s="936"/>
      <c r="AD119" s="936"/>
      <c r="AE119" s="937"/>
      <c r="AF119" s="938" t="s">
        <v>423</v>
      </c>
      <c r="AG119" s="936"/>
      <c r="AH119" s="936"/>
      <c r="AI119" s="936"/>
      <c r="AJ119" s="937"/>
      <c r="AK119" s="938" t="s">
        <v>474</v>
      </c>
      <c r="AL119" s="936"/>
      <c r="AM119" s="936"/>
      <c r="AN119" s="936"/>
      <c r="AO119" s="937"/>
      <c r="AP119" s="939" t="s">
        <v>453</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479</v>
      </c>
      <c r="BP119" s="1041"/>
      <c r="BQ119" s="1035">
        <v>5973184</v>
      </c>
      <c r="BR119" s="1036"/>
      <c r="BS119" s="1036"/>
      <c r="BT119" s="1036"/>
      <c r="BU119" s="1036"/>
      <c r="BV119" s="1036">
        <v>6282216</v>
      </c>
      <c r="BW119" s="1036"/>
      <c r="BX119" s="1036"/>
      <c r="BY119" s="1036"/>
      <c r="BZ119" s="1036"/>
      <c r="CA119" s="1036">
        <v>6647019</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474</v>
      </c>
      <c r="DH119" s="1022"/>
      <c r="DI119" s="1022"/>
      <c r="DJ119" s="1022"/>
      <c r="DK119" s="1023"/>
      <c r="DL119" s="1021" t="s">
        <v>423</v>
      </c>
      <c r="DM119" s="1022"/>
      <c r="DN119" s="1022"/>
      <c r="DO119" s="1022"/>
      <c r="DP119" s="1023"/>
      <c r="DQ119" s="1021" t="s">
        <v>475</v>
      </c>
      <c r="DR119" s="1022"/>
      <c r="DS119" s="1022"/>
      <c r="DT119" s="1022"/>
      <c r="DU119" s="1023"/>
      <c r="DV119" s="1024" t="s">
        <v>474</v>
      </c>
      <c r="DW119" s="1025"/>
      <c r="DX119" s="1025"/>
      <c r="DY119" s="1025"/>
      <c r="DZ119" s="1026"/>
    </row>
    <row r="120" spans="1:130" s="230" customFormat="1" ht="26.25" customHeight="1" x14ac:dyDescent="0.15">
      <c r="A120" s="1094"/>
      <c r="B120" s="985"/>
      <c r="C120" s="958" t="s">
        <v>454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423</v>
      </c>
      <c r="AB120" s="995"/>
      <c r="AC120" s="995"/>
      <c r="AD120" s="995"/>
      <c r="AE120" s="996"/>
      <c r="AF120" s="997" t="s">
        <v>453</v>
      </c>
      <c r="AG120" s="995"/>
      <c r="AH120" s="995"/>
      <c r="AI120" s="995"/>
      <c r="AJ120" s="996"/>
      <c r="AK120" s="997" t="s">
        <v>474</v>
      </c>
      <c r="AL120" s="995"/>
      <c r="AM120" s="995"/>
      <c r="AN120" s="995"/>
      <c r="AO120" s="996"/>
      <c r="AP120" s="998" t="s">
        <v>131</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3088286</v>
      </c>
      <c r="BR120" s="967"/>
      <c r="BS120" s="967"/>
      <c r="BT120" s="967"/>
      <c r="BU120" s="967"/>
      <c r="BV120" s="967">
        <v>3336908</v>
      </c>
      <c r="BW120" s="967"/>
      <c r="BX120" s="967"/>
      <c r="BY120" s="967"/>
      <c r="BZ120" s="967"/>
      <c r="CA120" s="967">
        <v>3492615</v>
      </c>
      <c r="CB120" s="967"/>
      <c r="CC120" s="967"/>
      <c r="CD120" s="967"/>
      <c r="CE120" s="967"/>
      <c r="CF120" s="980">
        <v>136.4</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749593</v>
      </c>
      <c r="DH120" s="967"/>
      <c r="DI120" s="967"/>
      <c r="DJ120" s="967"/>
      <c r="DK120" s="967"/>
      <c r="DL120" s="967">
        <v>723492</v>
      </c>
      <c r="DM120" s="967"/>
      <c r="DN120" s="967"/>
      <c r="DO120" s="967"/>
      <c r="DP120" s="967"/>
      <c r="DQ120" s="967">
        <v>664635</v>
      </c>
      <c r="DR120" s="967"/>
      <c r="DS120" s="967"/>
      <c r="DT120" s="967"/>
      <c r="DU120" s="967"/>
      <c r="DV120" s="968">
        <v>26</v>
      </c>
      <c r="DW120" s="968"/>
      <c r="DX120" s="968"/>
      <c r="DY120" s="968"/>
      <c r="DZ120" s="969"/>
    </row>
    <row r="121" spans="1:130" s="230" customFormat="1" ht="26.25" customHeight="1" x14ac:dyDescent="0.15">
      <c r="A121" s="1094"/>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423</v>
      </c>
      <c r="AB121" s="995"/>
      <c r="AC121" s="995"/>
      <c r="AD121" s="995"/>
      <c r="AE121" s="996"/>
      <c r="AF121" s="997" t="s">
        <v>423</v>
      </c>
      <c r="AG121" s="995"/>
      <c r="AH121" s="995"/>
      <c r="AI121" s="995"/>
      <c r="AJ121" s="996"/>
      <c r="AK121" s="997" t="s">
        <v>475</v>
      </c>
      <c r="AL121" s="995"/>
      <c r="AM121" s="995"/>
      <c r="AN121" s="995"/>
      <c r="AO121" s="996"/>
      <c r="AP121" s="998" t="s">
        <v>423</v>
      </c>
      <c r="AQ121" s="999"/>
      <c r="AR121" s="999"/>
      <c r="AS121" s="999"/>
      <c r="AT121" s="1000"/>
      <c r="AU121" s="1030"/>
      <c r="AV121" s="1031"/>
      <c r="AW121" s="1031"/>
      <c r="AX121" s="1031"/>
      <c r="AY121" s="1032"/>
      <c r="AZ121" s="958" t="s">
        <v>486</v>
      </c>
      <c r="BA121" s="959"/>
      <c r="BB121" s="959"/>
      <c r="BC121" s="959"/>
      <c r="BD121" s="959"/>
      <c r="BE121" s="959"/>
      <c r="BF121" s="959"/>
      <c r="BG121" s="959"/>
      <c r="BH121" s="959"/>
      <c r="BI121" s="959"/>
      <c r="BJ121" s="959"/>
      <c r="BK121" s="959"/>
      <c r="BL121" s="959"/>
      <c r="BM121" s="959"/>
      <c r="BN121" s="959"/>
      <c r="BO121" s="959"/>
      <c r="BP121" s="960"/>
      <c r="BQ121" s="961">
        <v>114081</v>
      </c>
      <c r="BR121" s="962"/>
      <c r="BS121" s="962"/>
      <c r="BT121" s="962"/>
      <c r="BU121" s="962"/>
      <c r="BV121" s="962">
        <v>87368</v>
      </c>
      <c r="BW121" s="962"/>
      <c r="BX121" s="962"/>
      <c r="BY121" s="962"/>
      <c r="BZ121" s="962"/>
      <c r="CA121" s="962">
        <v>60867</v>
      </c>
      <c r="CB121" s="962"/>
      <c r="CC121" s="962"/>
      <c r="CD121" s="962"/>
      <c r="CE121" s="962"/>
      <c r="CF121" s="956">
        <v>2.4</v>
      </c>
      <c r="CG121" s="957"/>
      <c r="CH121" s="957"/>
      <c r="CI121" s="957"/>
      <c r="CJ121" s="957"/>
      <c r="CK121" s="1045"/>
      <c r="CL121" s="1046"/>
      <c r="CM121" s="1046"/>
      <c r="CN121" s="1046"/>
      <c r="CO121" s="1047"/>
      <c r="CP121" s="1055" t="s">
        <v>412</v>
      </c>
      <c r="CQ121" s="1056"/>
      <c r="CR121" s="1056"/>
      <c r="CS121" s="1056"/>
      <c r="CT121" s="1056"/>
      <c r="CU121" s="1056"/>
      <c r="CV121" s="1056"/>
      <c r="CW121" s="1056"/>
      <c r="CX121" s="1056"/>
      <c r="CY121" s="1056"/>
      <c r="CZ121" s="1056"/>
      <c r="DA121" s="1056"/>
      <c r="DB121" s="1056"/>
      <c r="DC121" s="1056"/>
      <c r="DD121" s="1056"/>
      <c r="DE121" s="1056"/>
      <c r="DF121" s="1057"/>
      <c r="DG121" s="961">
        <v>25657</v>
      </c>
      <c r="DH121" s="962"/>
      <c r="DI121" s="962"/>
      <c r="DJ121" s="962"/>
      <c r="DK121" s="962"/>
      <c r="DL121" s="962">
        <v>23526</v>
      </c>
      <c r="DM121" s="962"/>
      <c r="DN121" s="962"/>
      <c r="DO121" s="962"/>
      <c r="DP121" s="962"/>
      <c r="DQ121" s="962">
        <v>20202</v>
      </c>
      <c r="DR121" s="962"/>
      <c r="DS121" s="962"/>
      <c r="DT121" s="962"/>
      <c r="DU121" s="962"/>
      <c r="DV121" s="963">
        <v>0.8</v>
      </c>
      <c r="DW121" s="963"/>
      <c r="DX121" s="963"/>
      <c r="DY121" s="963"/>
      <c r="DZ121" s="964"/>
    </row>
    <row r="122" spans="1:130" s="230" customFormat="1" ht="26.25" customHeight="1" x14ac:dyDescent="0.15">
      <c r="A122" s="1094"/>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423</v>
      </c>
      <c r="AB122" s="995"/>
      <c r="AC122" s="995"/>
      <c r="AD122" s="995"/>
      <c r="AE122" s="996"/>
      <c r="AF122" s="997" t="s">
        <v>423</v>
      </c>
      <c r="AG122" s="995"/>
      <c r="AH122" s="995"/>
      <c r="AI122" s="995"/>
      <c r="AJ122" s="996"/>
      <c r="AK122" s="997" t="s">
        <v>423</v>
      </c>
      <c r="AL122" s="995"/>
      <c r="AM122" s="995"/>
      <c r="AN122" s="995"/>
      <c r="AO122" s="996"/>
      <c r="AP122" s="998" t="s">
        <v>423</v>
      </c>
      <c r="AQ122" s="999"/>
      <c r="AR122" s="999"/>
      <c r="AS122" s="999"/>
      <c r="AT122" s="1000"/>
      <c r="AU122" s="1030"/>
      <c r="AV122" s="1031"/>
      <c r="AW122" s="1031"/>
      <c r="AX122" s="1031"/>
      <c r="AY122" s="1032"/>
      <c r="AZ122" s="1009" t="s">
        <v>487</v>
      </c>
      <c r="BA122" s="1001"/>
      <c r="BB122" s="1001"/>
      <c r="BC122" s="1001"/>
      <c r="BD122" s="1001"/>
      <c r="BE122" s="1001"/>
      <c r="BF122" s="1001"/>
      <c r="BG122" s="1001"/>
      <c r="BH122" s="1001"/>
      <c r="BI122" s="1001"/>
      <c r="BJ122" s="1001"/>
      <c r="BK122" s="1001"/>
      <c r="BL122" s="1001"/>
      <c r="BM122" s="1001"/>
      <c r="BN122" s="1001"/>
      <c r="BO122" s="1001"/>
      <c r="BP122" s="1002"/>
      <c r="BQ122" s="1035">
        <v>4109386</v>
      </c>
      <c r="BR122" s="1036"/>
      <c r="BS122" s="1036"/>
      <c r="BT122" s="1036"/>
      <c r="BU122" s="1036"/>
      <c r="BV122" s="1036">
        <v>4458531</v>
      </c>
      <c r="BW122" s="1036"/>
      <c r="BX122" s="1036"/>
      <c r="BY122" s="1036"/>
      <c r="BZ122" s="1036"/>
      <c r="CA122" s="1036">
        <v>4974567</v>
      </c>
      <c r="CB122" s="1036"/>
      <c r="CC122" s="1036"/>
      <c r="CD122" s="1036"/>
      <c r="CE122" s="1036"/>
      <c r="CF122" s="1053">
        <v>194.3</v>
      </c>
      <c r="CG122" s="1054"/>
      <c r="CH122" s="1054"/>
      <c r="CI122" s="1054"/>
      <c r="CJ122" s="1054"/>
      <c r="CK122" s="1045"/>
      <c r="CL122" s="1046"/>
      <c r="CM122" s="1046"/>
      <c r="CN122" s="1046"/>
      <c r="CO122" s="1047"/>
      <c r="CP122" s="1055" t="s">
        <v>488</v>
      </c>
      <c r="CQ122" s="1056"/>
      <c r="CR122" s="1056"/>
      <c r="CS122" s="1056"/>
      <c r="CT122" s="1056"/>
      <c r="CU122" s="1056"/>
      <c r="CV122" s="1056"/>
      <c r="CW122" s="1056"/>
      <c r="CX122" s="1056"/>
      <c r="CY122" s="1056"/>
      <c r="CZ122" s="1056"/>
      <c r="DA122" s="1056"/>
      <c r="DB122" s="1056"/>
      <c r="DC122" s="1056"/>
      <c r="DD122" s="1056"/>
      <c r="DE122" s="1056"/>
      <c r="DF122" s="1057"/>
      <c r="DG122" s="961">
        <v>6299</v>
      </c>
      <c r="DH122" s="962"/>
      <c r="DI122" s="962"/>
      <c r="DJ122" s="962"/>
      <c r="DK122" s="962"/>
      <c r="DL122" s="962">
        <v>4774</v>
      </c>
      <c r="DM122" s="962"/>
      <c r="DN122" s="962"/>
      <c r="DO122" s="962"/>
      <c r="DP122" s="962"/>
      <c r="DQ122" s="962">
        <v>3745</v>
      </c>
      <c r="DR122" s="962"/>
      <c r="DS122" s="962"/>
      <c r="DT122" s="962"/>
      <c r="DU122" s="962"/>
      <c r="DV122" s="963">
        <v>0.1</v>
      </c>
      <c r="DW122" s="963"/>
      <c r="DX122" s="963"/>
      <c r="DY122" s="963"/>
      <c r="DZ122" s="964"/>
    </row>
    <row r="123" spans="1:130" s="230" customFormat="1" ht="26.25" customHeight="1" x14ac:dyDescent="0.15">
      <c r="A123" s="1094"/>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489</v>
      </c>
      <c r="BP123" s="1041"/>
      <c r="BQ123" s="1100">
        <v>7311753</v>
      </c>
      <c r="BR123" s="1067"/>
      <c r="BS123" s="1067"/>
      <c r="BT123" s="1067"/>
      <c r="BU123" s="1067"/>
      <c r="BV123" s="1067">
        <v>7882807</v>
      </c>
      <c r="BW123" s="1067"/>
      <c r="BX123" s="1067"/>
      <c r="BY123" s="1067"/>
      <c r="BZ123" s="1067"/>
      <c r="CA123" s="1067">
        <v>8528049</v>
      </c>
      <c r="CB123" s="1067"/>
      <c r="CC123" s="1067"/>
      <c r="CD123" s="1067"/>
      <c r="CE123" s="1067"/>
      <c r="CF123" s="1037"/>
      <c r="CG123" s="1038"/>
      <c r="CH123" s="1038"/>
      <c r="CI123" s="1038"/>
      <c r="CJ123" s="1039"/>
      <c r="CK123" s="1045"/>
      <c r="CL123" s="1046"/>
      <c r="CM123" s="1046"/>
      <c r="CN123" s="1046"/>
      <c r="CO123" s="1047"/>
      <c r="CP123" s="1055" t="s">
        <v>490</v>
      </c>
      <c r="CQ123" s="1056"/>
      <c r="CR123" s="1056"/>
      <c r="CS123" s="1056"/>
      <c r="CT123" s="1056"/>
      <c r="CU123" s="1056"/>
      <c r="CV123" s="1056"/>
      <c r="CW123" s="1056"/>
      <c r="CX123" s="1056"/>
      <c r="CY123" s="1056"/>
      <c r="CZ123" s="1056"/>
      <c r="DA123" s="1056"/>
      <c r="DB123" s="1056"/>
      <c r="DC123" s="1056"/>
      <c r="DD123" s="1056"/>
      <c r="DE123" s="1056"/>
      <c r="DF123" s="1057"/>
      <c r="DG123" s="994" t="s">
        <v>453</v>
      </c>
      <c r="DH123" s="995"/>
      <c r="DI123" s="995"/>
      <c r="DJ123" s="995"/>
      <c r="DK123" s="996"/>
      <c r="DL123" s="997" t="s">
        <v>453</v>
      </c>
      <c r="DM123" s="995"/>
      <c r="DN123" s="995"/>
      <c r="DO123" s="995"/>
      <c r="DP123" s="996"/>
      <c r="DQ123" s="997" t="s">
        <v>453</v>
      </c>
      <c r="DR123" s="995"/>
      <c r="DS123" s="995"/>
      <c r="DT123" s="995"/>
      <c r="DU123" s="996"/>
      <c r="DV123" s="998" t="s">
        <v>453</v>
      </c>
      <c r="DW123" s="999"/>
      <c r="DX123" s="999"/>
      <c r="DY123" s="999"/>
      <c r="DZ123" s="1000"/>
    </row>
    <row r="124" spans="1:130" s="230" customFormat="1" ht="26.25" customHeight="1" thickBot="1" x14ac:dyDescent="0.2">
      <c r="A124" s="1094"/>
      <c r="B124" s="985"/>
      <c r="C124" s="958" t="s">
        <v>476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453</v>
      </c>
      <c r="AB124" s="995"/>
      <c r="AC124" s="995"/>
      <c r="AD124" s="995"/>
      <c r="AE124" s="996"/>
      <c r="AF124" s="997" t="s">
        <v>453</v>
      </c>
      <c r="AG124" s="995"/>
      <c r="AH124" s="995"/>
      <c r="AI124" s="995"/>
      <c r="AJ124" s="996"/>
      <c r="AK124" s="997" t="s">
        <v>453</v>
      </c>
      <c r="AL124" s="995"/>
      <c r="AM124" s="995"/>
      <c r="AN124" s="995"/>
      <c r="AO124" s="996"/>
      <c r="AP124" s="998" t="s">
        <v>453</v>
      </c>
      <c r="AQ124" s="999"/>
      <c r="AR124" s="999"/>
      <c r="AS124" s="999"/>
      <c r="AT124" s="1000"/>
      <c r="AU124" s="1096" t="s">
        <v>491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453</v>
      </c>
      <c r="BR124" s="1063"/>
      <c r="BS124" s="1063"/>
      <c r="BT124" s="1063"/>
      <c r="BU124" s="1063"/>
      <c r="BV124" s="1063" t="s">
        <v>453</v>
      </c>
      <c r="BW124" s="1063"/>
      <c r="BX124" s="1063"/>
      <c r="BY124" s="1063"/>
      <c r="BZ124" s="1063"/>
      <c r="CA124" s="1063" t="s">
        <v>453</v>
      </c>
      <c r="CB124" s="1063"/>
      <c r="CC124" s="1063"/>
      <c r="CD124" s="1063"/>
      <c r="CE124" s="1063"/>
      <c r="CF124" s="1064"/>
      <c r="CG124" s="1065"/>
      <c r="CH124" s="1065"/>
      <c r="CI124" s="1065"/>
      <c r="CJ124" s="1066"/>
      <c r="CK124" s="1048"/>
      <c r="CL124" s="1048"/>
      <c r="CM124" s="1048"/>
      <c r="CN124" s="1048"/>
      <c r="CO124" s="1049"/>
      <c r="CP124" s="1055" t="s">
        <v>492</v>
      </c>
      <c r="CQ124" s="1056"/>
      <c r="CR124" s="1056"/>
      <c r="CS124" s="1056"/>
      <c r="CT124" s="1056"/>
      <c r="CU124" s="1056"/>
      <c r="CV124" s="1056"/>
      <c r="CW124" s="1056"/>
      <c r="CX124" s="1056"/>
      <c r="CY124" s="1056"/>
      <c r="CZ124" s="1056"/>
      <c r="DA124" s="1056"/>
      <c r="DB124" s="1056"/>
      <c r="DC124" s="1056"/>
      <c r="DD124" s="1056"/>
      <c r="DE124" s="1056"/>
      <c r="DF124" s="1057"/>
      <c r="DG124" s="1040" t="s">
        <v>493</v>
      </c>
      <c r="DH124" s="1022"/>
      <c r="DI124" s="1022"/>
      <c r="DJ124" s="1022"/>
      <c r="DK124" s="1023"/>
      <c r="DL124" s="1021" t="s">
        <v>475</v>
      </c>
      <c r="DM124" s="1022"/>
      <c r="DN124" s="1022"/>
      <c r="DO124" s="1022"/>
      <c r="DP124" s="1023"/>
      <c r="DQ124" s="1021" t="s">
        <v>449</v>
      </c>
      <c r="DR124" s="1022"/>
      <c r="DS124" s="1022"/>
      <c r="DT124" s="1022"/>
      <c r="DU124" s="1023"/>
      <c r="DV124" s="1024" t="s">
        <v>493</v>
      </c>
      <c r="DW124" s="1025"/>
      <c r="DX124" s="1025"/>
      <c r="DY124" s="1025"/>
      <c r="DZ124" s="1026"/>
    </row>
    <row r="125" spans="1:130" s="230" customFormat="1" ht="26.25" customHeight="1" x14ac:dyDescent="0.15">
      <c r="A125" s="1094"/>
      <c r="B125" s="985"/>
      <c r="C125" s="958" t="s">
        <v>478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493</v>
      </c>
      <c r="AB125" s="995"/>
      <c r="AC125" s="995"/>
      <c r="AD125" s="995"/>
      <c r="AE125" s="996"/>
      <c r="AF125" s="997" t="s">
        <v>494</v>
      </c>
      <c r="AG125" s="995"/>
      <c r="AH125" s="995"/>
      <c r="AI125" s="995"/>
      <c r="AJ125" s="996"/>
      <c r="AK125" s="997" t="s">
        <v>475</v>
      </c>
      <c r="AL125" s="995"/>
      <c r="AM125" s="995"/>
      <c r="AN125" s="995"/>
      <c r="AO125" s="996"/>
      <c r="AP125" s="998" t="s">
        <v>493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495</v>
      </c>
      <c r="CL125" s="1043"/>
      <c r="CM125" s="1043"/>
      <c r="CN125" s="1043"/>
      <c r="CO125" s="1044"/>
      <c r="CP125" s="965" t="s">
        <v>496</v>
      </c>
      <c r="CQ125" s="933"/>
      <c r="CR125" s="933"/>
      <c r="CS125" s="933"/>
      <c r="CT125" s="933"/>
      <c r="CU125" s="933"/>
      <c r="CV125" s="933"/>
      <c r="CW125" s="933"/>
      <c r="CX125" s="933"/>
      <c r="CY125" s="933"/>
      <c r="CZ125" s="933"/>
      <c r="DA125" s="933"/>
      <c r="DB125" s="933"/>
      <c r="DC125" s="933"/>
      <c r="DD125" s="933"/>
      <c r="DE125" s="933"/>
      <c r="DF125" s="934"/>
      <c r="DG125" s="966" t="s">
        <v>497</v>
      </c>
      <c r="DH125" s="967"/>
      <c r="DI125" s="967"/>
      <c r="DJ125" s="967"/>
      <c r="DK125" s="967"/>
      <c r="DL125" s="967" t="s">
        <v>457</v>
      </c>
      <c r="DM125" s="967"/>
      <c r="DN125" s="967"/>
      <c r="DO125" s="967"/>
      <c r="DP125" s="967"/>
      <c r="DQ125" s="967" t="s">
        <v>497</v>
      </c>
      <c r="DR125" s="967"/>
      <c r="DS125" s="967"/>
      <c r="DT125" s="967"/>
      <c r="DU125" s="967"/>
      <c r="DV125" s="968" t="s">
        <v>498</v>
      </c>
      <c r="DW125" s="968"/>
      <c r="DX125" s="968"/>
      <c r="DY125" s="968"/>
      <c r="DZ125" s="969"/>
    </row>
    <row r="126" spans="1:130" s="230" customFormat="1" ht="26.25" customHeight="1" thickBot="1" x14ac:dyDescent="0.2">
      <c r="A126" s="1094"/>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497</v>
      </c>
      <c r="AB126" s="995"/>
      <c r="AC126" s="995"/>
      <c r="AD126" s="995"/>
      <c r="AE126" s="996"/>
      <c r="AF126" s="997" t="s">
        <v>499</v>
      </c>
      <c r="AG126" s="995"/>
      <c r="AH126" s="995"/>
      <c r="AI126" s="995"/>
      <c r="AJ126" s="996"/>
      <c r="AK126" s="997" t="s">
        <v>497</v>
      </c>
      <c r="AL126" s="995"/>
      <c r="AM126" s="995"/>
      <c r="AN126" s="995"/>
      <c r="AO126" s="996"/>
      <c r="AP126" s="998" t="s">
        <v>494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500</v>
      </c>
      <c r="CQ126" s="959"/>
      <c r="CR126" s="959"/>
      <c r="CS126" s="959"/>
      <c r="CT126" s="959"/>
      <c r="CU126" s="959"/>
      <c r="CV126" s="959"/>
      <c r="CW126" s="959"/>
      <c r="CX126" s="959"/>
      <c r="CY126" s="959"/>
      <c r="CZ126" s="959"/>
      <c r="DA126" s="959"/>
      <c r="DB126" s="959"/>
      <c r="DC126" s="959"/>
      <c r="DD126" s="959"/>
      <c r="DE126" s="959"/>
      <c r="DF126" s="960"/>
      <c r="DG126" s="961" t="s">
        <v>493</v>
      </c>
      <c r="DH126" s="962"/>
      <c r="DI126" s="962"/>
      <c r="DJ126" s="962"/>
      <c r="DK126" s="962"/>
      <c r="DL126" s="962" t="s">
        <v>497</v>
      </c>
      <c r="DM126" s="962"/>
      <c r="DN126" s="962"/>
      <c r="DO126" s="962"/>
      <c r="DP126" s="962"/>
      <c r="DQ126" s="962" t="s">
        <v>457</v>
      </c>
      <c r="DR126" s="962"/>
      <c r="DS126" s="962"/>
      <c r="DT126" s="962"/>
      <c r="DU126" s="962"/>
      <c r="DV126" s="963" t="s">
        <v>501</v>
      </c>
      <c r="DW126" s="963"/>
      <c r="DX126" s="963"/>
      <c r="DY126" s="963"/>
      <c r="DZ126" s="964"/>
    </row>
    <row r="127" spans="1:130" s="230" customFormat="1" ht="26.25" customHeight="1" x14ac:dyDescent="0.15">
      <c r="A127" s="1095"/>
      <c r="B127" s="987"/>
      <c r="C127" s="1009" t="s">
        <v>502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v>
      </c>
      <c r="AB127" s="995"/>
      <c r="AC127" s="995"/>
      <c r="AD127" s="995"/>
      <c r="AE127" s="996"/>
      <c r="AF127" s="997">
        <v>4</v>
      </c>
      <c r="AG127" s="995"/>
      <c r="AH127" s="995"/>
      <c r="AI127" s="995"/>
      <c r="AJ127" s="996"/>
      <c r="AK127" s="997">
        <v>3</v>
      </c>
      <c r="AL127" s="995"/>
      <c r="AM127" s="995"/>
      <c r="AN127" s="995"/>
      <c r="AO127" s="996"/>
      <c r="AP127" s="998">
        <v>0</v>
      </c>
      <c r="AQ127" s="999"/>
      <c r="AR127" s="999"/>
      <c r="AS127" s="999"/>
      <c r="AT127" s="1000"/>
      <c r="AU127" s="232"/>
      <c r="AV127" s="232"/>
      <c r="AW127" s="232"/>
      <c r="AX127" s="1068" t="s">
        <v>503</v>
      </c>
      <c r="AY127" s="1069"/>
      <c r="AZ127" s="1069"/>
      <c r="BA127" s="1069"/>
      <c r="BB127" s="1069"/>
      <c r="BC127" s="1069"/>
      <c r="BD127" s="1069"/>
      <c r="BE127" s="1070"/>
      <c r="BF127" s="1071" t="s">
        <v>504</v>
      </c>
      <c r="BG127" s="1069"/>
      <c r="BH127" s="1069"/>
      <c r="BI127" s="1069"/>
      <c r="BJ127" s="1069"/>
      <c r="BK127" s="1069"/>
      <c r="BL127" s="1070"/>
      <c r="BM127" s="1071" t="s">
        <v>505</v>
      </c>
      <c r="BN127" s="1069"/>
      <c r="BO127" s="1069"/>
      <c r="BP127" s="1069"/>
      <c r="BQ127" s="1069"/>
      <c r="BR127" s="1069"/>
      <c r="BS127" s="1070"/>
      <c r="BT127" s="1071" t="s">
        <v>506</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507</v>
      </c>
      <c r="CQ127" s="959"/>
      <c r="CR127" s="959"/>
      <c r="CS127" s="959"/>
      <c r="CT127" s="959"/>
      <c r="CU127" s="959"/>
      <c r="CV127" s="959"/>
      <c r="CW127" s="959"/>
      <c r="CX127" s="959"/>
      <c r="CY127" s="959"/>
      <c r="CZ127" s="959"/>
      <c r="DA127" s="959"/>
      <c r="DB127" s="959"/>
      <c r="DC127" s="959"/>
      <c r="DD127" s="959"/>
      <c r="DE127" s="959"/>
      <c r="DF127" s="960"/>
      <c r="DG127" s="961" t="s">
        <v>449</v>
      </c>
      <c r="DH127" s="962"/>
      <c r="DI127" s="962"/>
      <c r="DJ127" s="962"/>
      <c r="DK127" s="962"/>
      <c r="DL127" s="962" t="s">
        <v>493</v>
      </c>
      <c r="DM127" s="962"/>
      <c r="DN127" s="962"/>
      <c r="DO127" s="962"/>
      <c r="DP127" s="962"/>
      <c r="DQ127" s="962" t="s">
        <v>457</v>
      </c>
      <c r="DR127" s="962"/>
      <c r="DS127" s="962"/>
      <c r="DT127" s="962"/>
      <c r="DU127" s="962"/>
      <c r="DV127" s="963" t="s">
        <v>501</v>
      </c>
      <c r="DW127" s="963"/>
      <c r="DX127" s="963"/>
      <c r="DY127" s="963"/>
      <c r="DZ127" s="964"/>
    </row>
    <row r="128" spans="1:130" s="230" customFormat="1" ht="26.25" customHeight="1" thickBot="1" x14ac:dyDescent="0.2">
      <c r="A128" s="1078" t="s">
        <v>508</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509</v>
      </c>
      <c r="X128" s="1080"/>
      <c r="Y128" s="1080"/>
      <c r="Z128" s="1081"/>
      <c r="AA128" s="1082">
        <v>69852</v>
      </c>
      <c r="AB128" s="1083"/>
      <c r="AC128" s="1083"/>
      <c r="AD128" s="1083"/>
      <c r="AE128" s="1084"/>
      <c r="AF128" s="1085">
        <v>57004</v>
      </c>
      <c r="AG128" s="1083"/>
      <c r="AH128" s="1083"/>
      <c r="AI128" s="1083"/>
      <c r="AJ128" s="1084"/>
      <c r="AK128" s="1085">
        <v>43174</v>
      </c>
      <c r="AL128" s="1083"/>
      <c r="AM128" s="1083"/>
      <c r="AN128" s="1083"/>
      <c r="AO128" s="1084"/>
      <c r="AP128" s="1086"/>
      <c r="AQ128" s="1087"/>
      <c r="AR128" s="1087"/>
      <c r="AS128" s="1087"/>
      <c r="AT128" s="1088"/>
      <c r="AU128" s="232"/>
      <c r="AV128" s="232"/>
      <c r="AW128" s="232"/>
      <c r="AX128" s="932" t="s">
        <v>510</v>
      </c>
      <c r="AY128" s="933"/>
      <c r="AZ128" s="933"/>
      <c r="BA128" s="933"/>
      <c r="BB128" s="933"/>
      <c r="BC128" s="933"/>
      <c r="BD128" s="933"/>
      <c r="BE128" s="934"/>
      <c r="BF128" s="1089" t="s">
        <v>493</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511</v>
      </c>
      <c r="CQ128" s="762"/>
      <c r="CR128" s="762"/>
      <c r="CS128" s="762"/>
      <c r="CT128" s="762"/>
      <c r="CU128" s="762"/>
      <c r="CV128" s="762"/>
      <c r="CW128" s="762"/>
      <c r="CX128" s="762"/>
      <c r="CY128" s="762"/>
      <c r="CZ128" s="762"/>
      <c r="DA128" s="762"/>
      <c r="DB128" s="762"/>
      <c r="DC128" s="762"/>
      <c r="DD128" s="762"/>
      <c r="DE128" s="762"/>
      <c r="DF128" s="1073"/>
      <c r="DG128" s="1074" t="s">
        <v>497</v>
      </c>
      <c r="DH128" s="1075"/>
      <c r="DI128" s="1075"/>
      <c r="DJ128" s="1075"/>
      <c r="DK128" s="1075"/>
      <c r="DL128" s="1075" t="s">
        <v>457</v>
      </c>
      <c r="DM128" s="1075"/>
      <c r="DN128" s="1075"/>
      <c r="DO128" s="1075"/>
      <c r="DP128" s="1075"/>
      <c r="DQ128" s="1075" t="s">
        <v>457</v>
      </c>
      <c r="DR128" s="1075"/>
      <c r="DS128" s="1075"/>
      <c r="DT128" s="1075"/>
      <c r="DU128" s="1075"/>
      <c r="DV128" s="1076" t="s">
        <v>497</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512</v>
      </c>
      <c r="X129" s="1107"/>
      <c r="Y129" s="1107"/>
      <c r="Z129" s="1108"/>
      <c r="AA129" s="994">
        <v>2904516</v>
      </c>
      <c r="AB129" s="995"/>
      <c r="AC129" s="995"/>
      <c r="AD129" s="995"/>
      <c r="AE129" s="996"/>
      <c r="AF129" s="997">
        <v>3070573</v>
      </c>
      <c r="AG129" s="995"/>
      <c r="AH129" s="995"/>
      <c r="AI129" s="995"/>
      <c r="AJ129" s="996"/>
      <c r="AK129" s="997">
        <v>3000132</v>
      </c>
      <c r="AL129" s="995"/>
      <c r="AM129" s="995"/>
      <c r="AN129" s="995"/>
      <c r="AO129" s="996"/>
      <c r="AP129" s="1109"/>
      <c r="AQ129" s="1110"/>
      <c r="AR129" s="1110"/>
      <c r="AS129" s="1110"/>
      <c r="AT129" s="1111"/>
      <c r="AU129" s="233"/>
      <c r="AV129" s="233"/>
      <c r="AW129" s="233"/>
      <c r="AX129" s="1101" t="s">
        <v>513</v>
      </c>
      <c r="AY129" s="959"/>
      <c r="AZ129" s="959"/>
      <c r="BA129" s="959"/>
      <c r="BB129" s="959"/>
      <c r="BC129" s="959"/>
      <c r="BD129" s="959"/>
      <c r="BE129" s="960"/>
      <c r="BF129" s="1102" t="s">
        <v>457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515</v>
      </c>
      <c r="X130" s="1107"/>
      <c r="Y130" s="1107"/>
      <c r="Z130" s="1108"/>
      <c r="AA130" s="994">
        <v>460569</v>
      </c>
      <c r="AB130" s="995"/>
      <c r="AC130" s="995"/>
      <c r="AD130" s="995"/>
      <c r="AE130" s="996"/>
      <c r="AF130" s="997">
        <v>440266</v>
      </c>
      <c r="AG130" s="995"/>
      <c r="AH130" s="995"/>
      <c r="AI130" s="995"/>
      <c r="AJ130" s="996"/>
      <c r="AK130" s="997">
        <v>439407</v>
      </c>
      <c r="AL130" s="995"/>
      <c r="AM130" s="995"/>
      <c r="AN130" s="995"/>
      <c r="AO130" s="996"/>
      <c r="AP130" s="1109"/>
      <c r="AQ130" s="1110"/>
      <c r="AR130" s="1110"/>
      <c r="AS130" s="1110"/>
      <c r="AT130" s="1111"/>
      <c r="AU130" s="233"/>
      <c r="AV130" s="233"/>
      <c r="AW130" s="233"/>
      <c r="AX130" s="1101" t="s">
        <v>516</v>
      </c>
      <c r="AY130" s="959"/>
      <c r="AZ130" s="959"/>
      <c r="BA130" s="959"/>
      <c r="BB130" s="959"/>
      <c r="BC130" s="959"/>
      <c r="BD130" s="959"/>
      <c r="BE130" s="960"/>
      <c r="BF130" s="1137">
        <v>8.1999999999999993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517</v>
      </c>
      <c r="X131" s="1144"/>
      <c r="Y131" s="1144"/>
      <c r="Z131" s="1145"/>
      <c r="AA131" s="1040">
        <v>2443947</v>
      </c>
      <c r="AB131" s="1022"/>
      <c r="AC131" s="1022"/>
      <c r="AD131" s="1022"/>
      <c r="AE131" s="1023"/>
      <c r="AF131" s="1021">
        <v>2630307</v>
      </c>
      <c r="AG131" s="1022"/>
      <c r="AH131" s="1022"/>
      <c r="AI131" s="1022"/>
      <c r="AJ131" s="1023"/>
      <c r="AK131" s="1021">
        <v>2560725</v>
      </c>
      <c r="AL131" s="1022"/>
      <c r="AM131" s="1022"/>
      <c r="AN131" s="1022"/>
      <c r="AO131" s="1023"/>
      <c r="AP131" s="1146"/>
      <c r="AQ131" s="1147"/>
      <c r="AR131" s="1147"/>
      <c r="AS131" s="1147"/>
      <c r="AT131" s="1148"/>
      <c r="AU131" s="233"/>
      <c r="AV131" s="233"/>
      <c r="AW131" s="233"/>
      <c r="AX131" s="1119" t="s">
        <v>518</v>
      </c>
      <c r="AY131" s="762"/>
      <c r="AZ131" s="762"/>
      <c r="BA131" s="762"/>
      <c r="BB131" s="762"/>
      <c r="BC131" s="762"/>
      <c r="BD131" s="762"/>
      <c r="BE131" s="1073"/>
      <c r="BF131" s="1120" t="s">
        <v>457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520</v>
      </c>
      <c r="W132" s="1130"/>
      <c r="X132" s="1130"/>
      <c r="Y132" s="1130"/>
      <c r="Z132" s="1131"/>
      <c r="AA132" s="1132">
        <v>10.566391169999999</v>
      </c>
      <c r="AB132" s="1133"/>
      <c r="AC132" s="1133"/>
      <c r="AD132" s="1133"/>
      <c r="AE132" s="1134"/>
      <c r="AF132" s="1135">
        <v>7.8430388539999996</v>
      </c>
      <c r="AG132" s="1133"/>
      <c r="AH132" s="1133"/>
      <c r="AI132" s="1133"/>
      <c r="AJ132" s="1134"/>
      <c r="AK132" s="1135">
        <v>6.3939314060000001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521</v>
      </c>
      <c r="W133" s="1113"/>
      <c r="X133" s="1113"/>
      <c r="Y133" s="1113"/>
      <c r="Z133" s="1114"/>
      <c r="AA133" s="1115">
        <v>10.7</v>
      </c>
      <c r="AB133" s="1116"/>
      <c r="AC133" s="1116"/>
      <c r="AD133" s="1116"/>
      <c r="AE133" s="1117"/>
      <c r="AF133" s="1115">
        <v>9.6</v>
      </c>
      <c r="AG133" s="1116"/>
      <c r="AH133" s="1116"/>
      <c r="AI133" s="1116"/>
      <c r="AJ133" s="1117"/>
      <c r="AK133" s="1115">
        <v>8.1999999999999993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yzVIlNQEs1T0Kef/q5qZyhD4/Z0wP5Cn3z1wOzJkxyddoNdn86cbSGUPln6LWBJKkmbBtzRArhrs/HX0nLFpg==" saltValue="ZBFbBe2Ts4AHJerwLAWX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4MUXgQOZbJZPPOg8iFwint2XtCzriXgnN58c01PbcK+E0NjgZXGEPzkQvQe5PQ2PY3q7B+xQzFuG6foaC+Vcw==" saltValue="M71pJgdZB5fMzkvqYYRU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iGDM6MH3LPDSdHXWjx5pORNe3bOI+Phc8CuwUuJhI+ijMr7a15nUxrM8EmmUw+bNr8KosgVlcaNvLX9cQbyw==" saltValue="pn3pim/hzifJ1ixPZN9Y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530</v>
      </c>
      <c r="AL9" s="1153"/>
      <c r="AM9" s="1153"/>
      <c r="AN9" s="1154"/>
      <c r="AO9" s="281">
        <v>1253886</v>
      </c>
      <c r="AP9" s="281">
        <v>325431</v>
      </c>
      <c r="AQ9" s="282">
        <v>239803</v>
      </c>
      <c r="AR9" s="283">
        <v>35.700000000000003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531</v>
      </c>
      <c r="AL10" s="1153"/>
      <c r="AM10" s="1153"/>
      <c r="AN10" s="1154"/>
      <c r="AO10" s="284">
        <v>1516</v>
      </c>
      <c r="AP10" s="284">
        <v>393</v>
      </c>
      <c r="AQ10" s="285">
        <v>35073</v>
      </c>
      <c r="AR10" s="286">
        <v>-98.9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532</v>
      </c>
      <c r="AL11" s="1153"/>
      <c r="AM11" s="1153"/>
      <c r="AN11" s="1154"/>
      <c r="AO11" s="284">
        <v>8951</v>
      </c>
      <c r="AP11" s="284">
        <v>2323</v>
      </c>
      <c r="AQ11" s="285">
        <v>3640</v>
      </c>
      <c r="AR11" s="286">
        <v>-36.200000000000003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533</v>
      </c>
      <c r="AL12" s="1153"/>
      <c r="AM12" s="1153"/>
      <c r="AN12" s="1154"/>
      <c r="AO12" s="284" t="s">
        <v>534</v>
      </c>
      <c r="AP12" s="284" t="s">
        <v>534</v>
      </c>
      <c r="AQ12" s="285" t="s">
        <v>534</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535</v>
      </c>
      <c r="AL13" s="1153"/>
      <c r="AM13" s="1153"/>
      <c r="AN13" s="1154"/>
      <c r="AO13" s="284">
        <v>36186</v>
      </c>
      <c r="AP13" s="284">
        <v>9392</v>
      </c>
      <c r="AQ13" s="285">
        <v>11407</v>
      </c>
      <c r="AR13" s="286">
        <v>-17.7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536</v>
      </c>
      <c r="AL14" s="1153"/>
      <c r="AM14" s="1153"/>
      <c r="AN14" s="1154"/>
      <c r="AO14" s="284" t="s">
        <v>534</v>
      </c>
      <c r="AP14" s="284" t="s">
        <v>534</v>
      </c>
      <c r="AQ14" s="285">
        <v>4585</v>
      </c>
      <c r="AR14" s="286" t="s">
        <v>534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537</v>
      </c>
      <c r="AL15" s="1156"/>
      <c r="AM15" s="1156"/>
      <c r="AN15" s="1157"/>
      <c r="AO15" s="284">
        <v>-75249</v>
      </c>
      <c r="AP15" s="284">
        <v>-19530</v>
      </c>
      <c r="AQ15" s="285">
        <v>-18839</v>
      </c>
      <c r="AR15" s="286">
        <v>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1225290</v>
      </c>
      <c r="AP16" s="284">
        <v>318009</v>
      </c>
      <c r="AQ16" s="285">
        <v>275669</v>
      </c>
      <c r="AR16" s="286">
        <v>15.4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542</v>
      </c>
      <c r="AL21" s="1159"/>
      <c r="AM21" s="1159"/>
      <c r="AN21" s="1160"/>
      <c r="AO21" s="297">
        <v>29.59</v>
      </c>
      <c r="AP21" s="298">
        <v>23.86</v>
      </c>
      <c r="AQ21" s="299">
        <v>5.73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543</v>
      </c>
      <c r="AL22" s="1159"/>
      <c r="AM22" s="1159"/>
      <c r="AN22" s="1160"/>
      <c r="AO22" s="302">
        <v>95.9</v>
      </c>
      <c r="AP22" s="303">
        <v>95.5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547</v>
      </c>
      <c r="AL32" s="1167"/>
      <c r="AM32" s="1167"/>
      <c r="AN32" s="1168"/>
      <c r="AO32" s="312">
        <v>540610</v>
      </c>
      <c r="AP32" s="312">
        <v>140309</v>
      </c>
      <c r="AQ32" s="313">
        <v>162926</v>
      </c>
      <c r="AR32" s="314">
        <v>-13.9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548</v>
      </c>
      <c r="AL33" s="1167"/>
      <c r="AM33" s="1167"/>
      <c r="AN33" s="1168"/>
      <c r="AO33" s="312" t="s">
        <v>534</v>
      </c>
      <c r="AP33" s="312" t="s">
        <v>534</v>
      </c>
      <c r="AQ33" s="313" t="s">
        <v>534</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549</v>
      </c>
      <c r="AL34" s="1167"/>
      <c r="AM34" s="1167"/>
      <c r="AN34" s="1168"/>
      <c r="AO34" s="312" t="s">
        <v>534</v>
      </c>
      <c r="AP34" s="312" t="s">
        <v>534</v>
      </c>
      <c r="AQ34" s="313">
        <v>4</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550</v>
      </c>
      <c r="AL35" s="1167"/>
      <c r="AM35" s="1167"/>
      <c r="AN35" s="1168"/>
      <c r="AO35" s="312">
        <v>76671</v>
      </c>
      <c r="AP35" s="312">
        <v>19899</v>
      </c>
      <c r="AQ35" s="313">
        <v>33512</v>
      </c>
      <c r="AR35" s="314">
        <v>-40.6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551</v>
      </c>
      <c r="AL36" s="1167"/>
      <c r="AM36" s="1167"/>
      <c r="AN36" s="1168"/>
      <c r="AO36" s="312">
        <v>28963</v>
      </c>
      <c r="AP36" s="312">
        <v>7517</v>
      </c>
      <c r="AQ36" s="313">
        <v>2866</v>
      </c>
      <c r="AR36" s="314">
        <v>162.30000000000001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552</v>
      </c>
      <c r="AL37" s="1167"/>
      <c r="AM37" s="1167"/>
      <c r="AN37" s="1168"/>
      <c r="AO37" s="312">
        <v>3</v>
      </c>
      <c r="AP37" s="312">
        <v>1</v>
      </c>
      <c r="AQ37" s="313">
        <v>1429</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553</v>
      </c>
      <c r="AL38" s="1170"/>
      <c r="AM38" s="1170"/>
      <c r="AN38" s="1171"/>
      <c r="AO38" s="315">
        <v>65</v>
      </c>
      <c r="AP38" s="315">
        <v>17</v>
      </c>
      <c r="AQ38" s="316">
        <v>30</v>
      </c>
      <c r="AR38" s="304">
        <v>-43.3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554</v>
      </c>
      <c r="AL39" s="1170"/>
      <c r="AM39" s="1170"/>
      <c r="AN39" s="1171"/>
      <c r="AO39" s="312">
        <v>-43174</v>
      </c>
      <c r="AP39" s="312">
        <v>-11205</v>
      </c>
      <c r="AQ39" s="313">
        <v>-7390</v>
      </c>
      <c r="AR39" s="314">
        <v>51.6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555</v>
      </c>
      <c r="AL40" s="1167"/>
      <c r="AM40" s="1167"/>
      <c r="AN40" s="1168"/>
      <c r="AO40" s="312">
        <v>-439407</v>
      </c>
      <c r="AP40" s="312">
        <v>-114043</v>
      </c>
      <c r="AQ40" s="313">
        <v>-136323</v>
      </c>
      <c r="AR40" s="314">
        <v>-16.3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163731</v>
      </c>
      <c r="AP41" s="312">
        <v>42494</v>
      </c>
      <c r="AQ41" s="313">
        <v>57054</v>
      </c>
      <c r="AR41" s="314">
        <v>-25.5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525</v>
      </c>
      <c r="AN49" s="1163" t="s">
        <v>559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619810</v>
      </c>
      <c r="AN51" s="334">
        <v>142846</v>
      </c>
      <c r="AO51" s="335">
        <v>33.299999999999997</v>
      </c>
      <c r="AP51" s="336">
        <v>271581</v>
      </c>
      <c r="AQ51" s="337">
        <v>-6.7</v>
      </c>
      <c r="AR51" s="338">
        <v>40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145766</v>
      </c>
      <c r="AN52" s="342">
        <v>33594</v>
      </c>
      <c r="AO52" s="343">
        <v>-21</v>
      </c>
      <c r="AP52" s="344">
        <v>117844</v>
      </c>
      <c r="AQ52" s="345">
        <v>-1</v>
      </c>
      <c r="AR52" s="346">
        <v>-20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522107</v>
      </c>
      <c r="AN53" s="334">
        <v>123663</v>
      </c>
      <c r="AO53" s="335">
        <v>-13.4</v>
      </c>
      <c r="AP53" s="336">
        <v>268375</v>
      </c>
      <c r="AQ53" s="337">
        <v>-1.2</v>
      </c>
      <c r="AR53" s="338">
        <v>-12.2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153656</v>
      </c>
      <c r="AN54" s="342">
        <v>36394</v>
      </c>
      <c r="AO54" s="343">
        <v>8.3000000000000007</v>
      </c>
      <c r="AP54" s="344">
        <v>119602</v>
      </c>
      <c r="AQ54" s="345">
        <v>1.5</v>
      </c>
      <c r="AR54" s="346">
        <v>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1302643</v>
      </c>
      <c r="AN55" s="334">
        <v>316483</v>
      </c>
      <c r="AO55" s="335">
        <v>155.9</v>
      </c>
      <c r="AP55" s="336">
        <v>301035</v>
      </c>
      <c r="AQ55" s="337">
        <v>12.2</v>
      </c>
      <c r="AR55" s="338">
        <v>143.69999999999999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639912</v>
      </c>
      <c r="AN56" s="342">
        <v>155469</v>
      </c>
      <c r="AO56" s="343">
        <v>327.2</v>
      </c>
      <c r="AP56" s="344">
        <v>154376</v>
      </c>
      <c r="AQ56" s="345">
        <v>29.1</v>
      </c>
      <c r="AR56" s="346">
        <v>298.10000000000002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852878</v>
      </c>
      <c r="AN57" s="334">
        <v>215156</v>
      </c>
      <c r="AO57" s="335">
        <v>-32</v>
      </c>
      <c r="AP57" s="336">
        <v>277467</v>
      </c>
      <c r="AQ57" s="337">
        <v>-7.8</v>
      </c>
      <c r="AR57" s="338">
        <v>-24.2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523387</v>
      </c>
      <c r="AN58" s="342">
        <v>132035</v>
      </c>
      <c r="AO58" s="343">
        <v>-15.1</v>
      </c>
      <c r="AP58" s="344">
        <v>128378</v>
      </c>
      <c r="AQ58" s="345">
        <v>-16.8</v>
      </c>
      <c r="AR58" s="346">
        <v>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1266117</v>
      </c>
      <c r="AN59" s="334">
        <v>328606</v>
      </c>
      <c r="AO59" s="335">
        <v>52.7</v>
      </c>
      <c r="AP59" s="336">
        <v>282256</v>
      </c>
      <c r="AQ59" s="337">
        <v>1.7</v>
      </c>
      <c r="AR59" s="338">
        <v>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1044837</v>
      </c>
      <c r="AN60" s="342">
        <v>271175</v>
      </c>
      <c r="AO60" s="343">
        <v>105.4</v>
      </c>
      <c r="AP60" s="344">
        <v>145453</v>
      </c>
      <c r="AQ60" s="345">
        <v>13.3</v>
      </c>
      <c r="AR60" s="346">
        <v>92.1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912711</v>
      </c>
      <c r="AN61" s="349">
        <v>225351</v>
      </c>
      <c r="AO61" s="350">
        <v>39.299999999999997</v>
      </c>
      <c r="AP61" s="351">
        <v>280143</v>
      </c>
      <c r="AQ61" s="352">
        <v>-0.4</v>
      </c>
      <c r="AR61" s="338">
        <v>39.700000000000003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501512</v>
      </c>
      <c r="AN62" s="342">
        <v>125733</v>
      </c>
      <c r="AO62" s="343">
        <v>81</v>
      </c>
      <c r="AP62" s="344">
        <v>133131</v>
      </c>
      <c r="AQ62" s="345">
        <v>5.2</v>
      </c>
      <c r="AR62" s="346">
        <v>75.8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OxP2urvp7vOQ1ZLfS/KoQ2DWGd8UJE8AgciTheh0/W3OrDK5irYiIlIsm2hsG51Qo5/dKzz+EcXHZR0ZM1qRQ==" saltValue="MpzAzWFu0WD42Ktd9qqO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lCE8qcxB352vpUjd28tUZlohfdh2DMefnAJsOOHPusOAeUHYScBcBvnUuy8Fz8FvLtlA9sFF22xR0v6VrmW0Nw==" saltValue="vSLZTdsfY7bRcAa9sSjU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IZfj/WZKZ4zLkEncYlhsYu1HDRhtH0TSwTVYA7nc9CQH2Mr11dIc0464tiVu4zFIeWa6zeV0r8nTUw+xlAzbcA==" saltValue="JGyqv+0okYN5lQ4g2nNB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5" t="s">
        <v>3</v>
      </c>
      <c r="D47" s="1175"/>
      <c r="E47" s="1176"/>
      <c r="F47" s="11">
        <v>64.45</v>
      </c>
      <c r="G47" s="12">
        <v>63.65</v>
      </c>
      <c r="H47" s="12">
        <v>62.33</v>
      </c>
      <c r="I47" s="12">
        <v>54.6</v>
      </c>
      <c r="J47" s="13">
        <v>47.3</v>
      </c>
    </row>
    <row r="48" spans="2:10" ht="57.75" customHeight="1" x14ac:dyDescent="0.15">
      <c r="B48" s="14"/>
      <c r="C48" s="1177" t="s">
        <v>4</v>
      </c>
      <c r="D48" s="1177"/>
      <c r="E48" s="1178"/>
      <c r="F48" s="15">
        <v>3.21</v>
      </c>
      <c r="G48" s="16">
        <v>1.95</v>
      </c>
      <c r="H48" s="16">
        <v>2.4</v>
      </c>
      <c r="I48" s="16">
        <v>7.05</v>
      </c>
      <c r="J48" s="17">
        <v>5.82</v>
      </c>
    </row>
    <row r="49" spans="2:10" ht="57.75" customHeight="1" thickBot="1" x14ac:dyDescent="0.2">
      <c r="B49" s="18"/>
      <c r="C49" s="1179" t="s">
        <v>5</v>
      </c>
      <c r="D49" s="1179"/>
      <c r="E49" s="1180"/>
      <c r="F49" s="19" t="s">
        <v>580</v>
      </c>
      <c r="G49" s="20" t="s">
        <v>581</v>
      </c>
      <c r="H49" s="20">
        <v>0.53</v>
      </c>
      <c r="I49" s="20" t="s">
        <v>582</v>
      </c>
      <c r="J49" s="21" t="s">
        <v>583</v>
      </c>
    </row>
    <row r="50" spans="2:10" x14ac:dyDescent="0.15"/>
  </sheetData>
  <sheetProtection algorithmName="SHA-512" hashValue="4m4utTKrDDijJF8Gsn4r91uzmQjuHz6mynduZlEEnklI8Or3ioQi9dKuL+qxAuRibD/mUSy9NDumxwmsDRXiEg==" saltValue="U5cexEbls8Tt9A0Xs+qD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7" t="s">
        <v>584</v>
      </c>
      <c r="D34" s="1187"/>
      <c r="E34" s="1188"/>
      <c r="F34" s="32">
        <v>3.2</v>
      </c>
      <c r="G34" s="33">
        <v>1.94</v>
      </c>
      <c r="H34" s="33">
        <v>2.39</v>
      </c>
      <c r="I34" s="33">
        <v>7.05</v>
      </c>
      <c r="J34" s="34">
        <v>5.81</v>
      </c>
      <c r="K34" s="22"/>
      <c r="L34" s="22"/>
      <c r="M34" s="22"/>
      <c r="N34" s="22"/>
      <c r="O34" s="22"/>
      <c r="P34" s="22"/>
    </row>
    <row r="35" spans="1:16" ht="39" customHeight="1" x14ac:dyDescent="0.15">
      <c r="A35" s="22"/>
      <c r="B35" s="35"/>
      <c r="C35" s="1181" t="s">
        <v>585</v>
      </c>
      <c r="D35" s="1182"/>
      <c r="E35" s="1183"/>
      <c r="F35" s="36">
        <v>2.9</v>
      </c>
      <c r="G35" s="37">
        <v>3.17</v>
      </c>
      <c r="H35" s="37">
        <v>3.3</v>
      </c>
      <c r="I35" s="37">
        <v>3.36</v>
      </c>
      <c r="J35" s="38">
        <v>2.95</v>
      </c>
      <c r="K35" s="22"/>
      <c r="L35" s="22"/>
      <c r="M35" s="22"/>
      <c r="N35" s="22"/>
      <c r="O35" s="22"/>
      <c r="P35" s="22"/>
    </row>
    <row r="36" spans="1:16" ht="39" customHeight="1" x14ac:dyDescent="0.15">
      <c r="A36" s="22"/>
      <c r="B36" s="35"/>
      <c r="C36" s="1181" t="s">
        <v>586</v>
      </c>
      <c r="D36" s="1182"/>
      <c r="E36" s="1183"/>
      <c r="F36" s="36">
        <v>2.59</v>
      </c>
      <c r="G36" s="37">
        <v>1.98</v>
      </c>
      <c r="H36" s="37">
        <v>2.0099999999999998</v>
      </c>
      <c r="I36" s="37">
        <v>2.1</v>
      </c>
      <c r="J36" s="38">
        <v>2.38</v>
      </c>
      <c r="K36" s="22"/>
      <c r="L36" s="22"/>
      <c r="M36" s="22"/>
      <c r="N36" s="22"/>
      <c r="O36" s="22"/>
      <c r="P36" s="22"/>
    </row>
    <row r="37" spans="1:16" ht="39" customHeight="1" x14ac:dyDescent="0.15">
      <c r="A37" s="22"/>
      <c r="B37" s="35"/>
      <c r="C37" s="1181" t="s">
        <v>587</v>
      </c>
      <c r="D37" s="1182"/>
      <c r="E37" s="1183"/>
      <c r="F37" s="36">
        <v>0.83</v>
      </c>
      <c r="G37" s="37">
        <v>0.85</v>
      </c>
      <c r="H37" s="37">
        <v>1.04</v>
      </c>
      <c r="I37" s="37">
        <v>2.17</v>
      </c>
      <c r="J37" s="38">
        <v>2.37</v>
      </c>
      <c r="K37" s="22"/>
      <c r="L37" s="22"/>
      <c r="M37" s="22"/>
      <c r="N37" s="22"/>
      <c r="O37" s="22"/>
      <c r="P37" s="22"/>
    </row>
    <row r="38" spans="1:16" ht="39" customHeight="1" x14ac:dyDescent="0.15">
      <c r="A38" s="22"/>
      <c r="B38" s="35"/>
      <c r="C38" s="1181" t="s">
        <v>588</v>
      </c>
      <c r="D38" s="1182"/>
      <c r="E38" s="1183"/>
      <c r="F38" s="36">
        <v>1.37</v>
      </c>
      <c r="G38" s="37">
        <v>1.52</v>
      </c>
      <c r="H38" s="37">
        <v>1.59</v>
      </c>
      <c r="I38" s="37">
        <v>1.41</v>
      </c>
      <c r="J38" s="38">
        <v>1.73</v>
      </c>
      <c r="K38" s="22"/>
      <c r="L38" s="22"/>
      <c r="M38" s="22"/>
      <c r="N38" s="22"/>
      <c r="O38" s="22"/>
      <c r="P38" s="22"/>
    </row>
    <row r="39" spans="1:16" ht="39" customHeight="1" x14ac:dyDescent="0.15">
      <c r="A39" s="22"/>
      <c r="B39" s="35"/>
      <c r="C39" s="1181" t="s">
        <v>589</v>
      </c>
      <c r="D39" s="1182"/>
      <c r="E39" s="1183"/>
      <c r="F39" s="36">
        <v>1.35</v>
      </c>
      <c r="G39" s="37">
        <v>1.48</v>
      </c>
      <c r="H39" s="37">
        <v>1.51</v>
      </c>
      <c r="I39" s="37">
        <v>1.51</v>
      </c>
      <c r="J39" s="38">
        <v>1.66</v>
      </c>
      <c r="K39" s="22"/>
      <c r="L39" s="22"/>
      <c r="M39" s="22"/>
      <c r="N39" s="22"/>
      <c r="O39" s="22"/>
      <c r="P39" s="22"/>
    </row>
    <row r="40" spans="1:16" ht="39" customHeight="1" x14ac:dyDescent="0.15">
      <c r="A40" s="22"/>
      <c r="B40" s="35"/>
      <c r="C40" s="1181" t="s">
        <v>590</v>
      </c>
      <c r="D40" s="1182"/>
      <c r="E40" s="1183"/>
      <c r="F40" s="36" t="s">
        <v>534</v>
      </c>
      <c r="G40" s="37" t="s">
        <v>534</v>
      </c>
      <c r="H40" s="37">
        <v>0.16</v>
      </c>
      <c r="I40" s="37">
        <v>0.18</v>
      </c>
      <c r="J40" s="38">
        <v>0.08</v>
      </c>
      <c r="K40" s="22"/>
      <c r="L40" s="22"/>
      <c r="M40" s="22"/>
      <c r="N40" s="22"/>
      <c r="O40" s="22"/>
      <c r="P40" s="22"/>
    </row>
    <row r="41" spans="1:16" ht="39" customHeight="1" x14ac:dyDescent="0.15">
      <c r="A41" s="22"/>
      <c r="B41" s="35"/>
      <c r="C41" s="1181" t="s">
        <v>591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592</v>
      </c>
      <c r="D42" s="1182"/>
      <c r="E42" s="1183"/>
      <c r="F42" s="36" t="s">
        <v>534</v>
      </c>
      <c r="G42" s="37" t="s">
        <v>534</v>
      </c>
      <c r="H42" s="37" t="s">
        <v>534</v>
      </c>
      <c r="I42" s="37" t="s">
        <v>534</v>
      </c>
      <c r="J42" s="38" t="s">
        <v>534</v>
      </c>
      <c r="K42" s="22"/>
      <c r="L42" s="22"/>
      <c r="M42" s="22"/>
      <c r="N42" s="22"/>
      <c r="O42" s="22"/>
      <c r="P42" s="22"/>
    </row>
    <row r="43" spans="1:16" ht="39" customHeight="1" thickBot="1" x14ac:dyDescent="0.2">
      <c r="A43" s="22"/>
      <c r="B43" s="40"/>
      <c r="C43" s="1184" t="s">
        <v>593</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lYB3YOfPQYZUArVo6pGfp040pTVT+qCwhedO786B3iqn+hFaqYatV9Kx+UpPCOuJ4LhtqdHu0amHFaGLBe8A==" saltValue="S5epWfT962luixGkkBQS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722</v>
      </c>
      <c r="L45" s="60">
        <v>672</v>
      </c>
      <c r="M45" s="60">
        <v>668</v>
      </c>
      <c r="N45" s="60">
        <v>601</v>
      </c>
      <c r="O45" s="61">
        <v>541</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534</v>
      </c>
      <c r="L46" s="64" t="s">
        <v>534</v>
      </c>
      <c r="M46" s="64" t="s">
        <v>534</v>
      </c>
      <c r="N46" s="64" t="s">
        <v>534</v>
      </c>
      <c r="O46" s="65" t="s">
        <v>534</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534</v>
      </c>
      <c r="L47" s="64" t="s">
        <v>534</v>
      </c>
      <c r="M47" s="64" t="s">
        <v>534</v>
      </c>
      <c r="N47" s="64" t="s">
        <v>534</v>
      </c>
      <c r="O47" s="65" t="s">
        <v>534</v>
      </c>
      <c r="P47" s="48"/>
      <c r="Q47" s="48"/>
      <c r="R47" s="48"/>
      <c r="S47" s="48"/>
      <c r="T47" s="48"/>
      <c r="U47" s="48"/>
    </row>
    <row r="48" spans="1:21" ht="30.75" customHeight="1" x14ac:dyDescent="0.15">
      <c r="A48" s="48"/>
      <c r="B48" s="1191"/>
      <c r="C48" s="1192"/>
      <c r="D48" s="62"/>
      <c r="E48" s="1197" t="s">
        <v>14</v>
      </c>
      <c r="F48" s="1197"/>
      <c r="G48" s="1197"/>
      <c r="H48" s="1197"/>
      <c r="I48" s="1197"/>
      <c r="J48" s="1198"/>
      <c r="K48" s="63">
        <v>93</v>
      </c>
      <c r="L48" s="64">
        <v>83</v>
      </c>
      <c r="M48" s="64">
        <v>91</v>
      </c>
      <c r="N48" s="64">
        <v>74</v>
      </c>
      <c r="O48" s="65">
        <v>77</v>
      </c>
      <c r="P48" s="48"/>
      <c r="Q48" s="48"/>
      <c r="R48" s="48"/>
      <c r="S48" s="48"/>
      <c r="T48" s="48"/>
      <c r="U48" s="48"/>
    </row>
    <row r="49" spans="1:21" ht="30.75" customHeight="1" x14ac:dyDescent="0.15">
      <c r="A49" s="48"/>
      <c r="B49" s="1191"/>
      <c r="C49" s="1192"/>
      <c r="D49" s="62"/>
      <c r="E49" s="1197" t="s">
        <v>15</v>
      </c>
      <c r="F49" s="1197"/>
      <c r="G49" s="1197"/>
      <c r="H49" s="1197"/>
      <c r="I49" s="1197"/>
      <c r="J49" s="1198"/>
      <c r="K49" s="63">
        <v>29</v>
      </c>
      <c r="L49" s="64">
        <v>29</v>
      </c>
      <c r="M49" s="64">
        <v>29</v>
      </c>
      <c r="N49" s="64">
        <v>29</v>
      </c>
      <c r="O49" s="65">
        <v>29</v>
      </c>
      <c r="P49" s="48"/>
      <c r="Q49" s="48"/>
      <c r="R49" s="48"/>
      <c r="S49" s="48"/>
      <c r="T49" s="48"/>
      <c r="U49" s="48"/>
    </row>
    <row r="50" spans="1:21" ht="30.75" customHeight="1" x14ac:dyDescent="0.15">
      <c r="A50" s="48"/>
      <c r="B50" s="1191"/>
      <c r="C50" s="1192"/>
      <c r="D50" s="62"/>
      <c r="E50" s="1197" t="s">
        <v>16</v>
      </c>
      <c r="F50" s="1197"/>
      <c r="G50" s="1197"/>
      <c r="H50" s="1197"/>
      <c r="I50" s="1197"/>
      <c r="J50" s="1198"/>
      <c r="K50" s="63">
        <v>0</v>
      </c>
      <c r="L50" s="64">
        <v>0</v>
      </c>
      <c r="M50" s="64">
        <v>0</v>
      </c>
      <c r="N50" s="64">
        <v>0</v>
      </c>
      <c r="O50" s="65">
        <v>0</v>
      </c>
      <c r="P50" s="48"/>
      <c r="Q50" s="48"/>
      <c r="R50" s="48"/>
      <c r="S50" s="48"/>
      <c r="T50" s="48"/>
      <c r="U50" s="48"/>
    </row>
    <row r="51" spans="1:21" ht="30.75" customHeight="1" x14ac:dyDescent="0.15">
      <c r="A51" s="48"/>
      <c r="B51" s="1193"/>
      <c r="C51" s="1194"/>
      <c r="D51" s="66"/>
      <c r="E51" s="1197" t="s">
        <v>17</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581</v>
      </c>
      <c r="L52" s="64">
        <v>539</v>
      </c>
      <c r="M52" s="64">
        <v>531</v>
      </c>
      <c r="N52" s="64">
        <v>497</v>
      </c>
      <c r="O52" s="65">
        <v>483</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263</v>
      </c>
      <c r="L53" s="69">
        <v>245</v>
      </c>
      <c r="M53" s="69">
        <v>257</v>
      </c>
      <c r="N53" s="69">
        <v>207</v>
      </c>
      <c r="O53" s="70">
        <v>164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TNqwKtaha0hD+FddO5h0F6XITa36Sf6QDruZ3pRx54cgAkyOf8fG9Z+7/ds8kEvHyNd+7nC4ogk2k4t+jfAbg==" saltValue="j5xQipXcDvhKDfVWgefH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575</v>
      </c>
      <c r="J40" s="103" t="s">
        <v>576</v>
      </c>
      <c r="K40" s="103" t="s">
        <v>577</v>
      </c>
      <c r="L40" s="103" t="s">
        <v>578</v>
      </c>
      <c r="M40" s="104" t="s">
        <v>579</v>
      </c>
    </row>
    <row r="41" spans="2:13" ht="27.75" customHeight="1" x14ac:dyDescent="0.15">
      <c r="B41" s="1220" t="s">
        <v>31</v>
      </c>
      <c r="C41" s="1221"/>
      <c r="D41" s="105"/>
      <c r="E41" s="1226" t="s">
        <v>32</v>
      </c>
      <c r="F41" s="1226"/>
      <c r="G41" s="1226"/>
      <c r="H41" s="1227"/>
      <c r="I41" s="355">
        <v>4224</v>
      </c>
      <c r="J41" s="356">
        <v>4029</v>
      </c>
      <c r="K41" s="356">
        <v>4029</v>
      </c>
      <c r="L41" s="356">
        <v>4390</v>
      </c>
      <c r="M41" s="357">
        <v>4862</v>
      </c>
    </row>
    <row r="42" spans="2:13" ht="27.75" customHeight="1" x14ac:dyDescent="0.15">
      <c r="B42" s="1222"/>
      <c r="C42" s="1223"/>
      <c r="D42" s="106"/>
      <c r="E42" s="1228" t="s">
        <v>33</v>
      </c>
      <c r="F42" s="1228"/>
      <c r="G42" s="1228"/>
      <c r="H42" s="1229"/>
      <c r="I42" s="358" t="s">
        <v>534</v>
      </c>
      <c r="J42" s="359" t="s">
        <v>534</v>
      </c>
      <c r="K42" s="359" t="s">
        <v>534</v>
      </c>
      <c r="L42" s="359" t="s">
        <v>534</v>
      </c>
      <c r="M42" s="360" t="s">
        <v>534</v>
      </c>
    </row>
    <row r="43" spans="2:13" ht="27.75" customHeight="1" x14ac:dyDescent="0.15">
      <c r="B43" s="1222"/>
      <c r="C43" s="1223"/>
      <c r="D43" s="106"/>
      <c r="E43" s="1228" t="s">
        <v>34</v>
      </c>
      <c r="F43" s="1228"/>
      <c r="G43" s="1228"/>
      <c r="H43" s="1229"/>
      <c r="I43" s="358">
        <v>858</v>
      </c>
      <c r="J43" s="359">
        <v>801</v>
      </c>
      <c r="K43" s="359">
        <v>782</v>
      </c>
      <c r="L43" s="359">
        <v>752</v>
      </c>
      <c r="M43" s="360">
        <v>689</v>
      </c>
    </row>
    <row r="44" spans="2:13" ht="27.75" customHeight="1" x14ac:dyDescent="0.15">
      <c r="B44" s="1222"/>
      <c r="C44" s="1223"/>
      <c r="D44" s="106"/>
      <c r="E44" s="1228" t="s">
        <v>35</v>
      </c>
      <c r="F44" s="1228"/>
      <c r="G44" s="1228"/>
      <c r="H44" s="1229"/>
      <c r="I44" s="358">
        <v>269</v>
      </c>
      <c r="J44" s="359">
        <v>240</v>
      </c>
      <c r="K44" s="359">
        <v>211</v>
      </c>
      <c r="L44" s="359">
        <v>183</v>
      </c>
      <c r="M44" s="360">
        <v>154</v>
      </c>
    </row>
    <row r="45" spans="2:13" ht="27.75" customHeight="1" x14ac:dyDescent="0.15">
      <c r="B45" s="1222"/>
      <c r="C45" s="1223"/>
      <c r="D45" s="106"/>
      <c r="E45" s="1228" t="s">
        <v>36</v>
      </c>
      <c r="F45" s="1228"/>
      <c r="G45" s="1228"/>
      <c r="H45" s="1229"/>
      <c r="I45" s="358">
        <v>992</v>
      </c>
      <c r="J45" s="359">
        <v>972</v>
      </c>
      <c r="K45" s="359">
        <v>952</v>
      </c>
      <c r="L45" s="359">
        <v>958</v>
      </c>
      <c r="M45" s="360">
        <v>943</v>
      </c>
    </row>
    <row r="46" spans="2:13" ht="27.75" customHeight="1" x14ac:dyDescent="0.15">
      <c r="B46" s="1222"/>
      <c r="C46" s="1223"/>
      <c r="D46" s="107"/>
      <c r="E46" s="1228" t="s">
        <v>37</v>
      </c>
      <c r="F46" s="1228"/>
      <c r="G46" s="1228"/>
      <c r="H46" s="1229"/>
      <c r="I46" s="358" t="s">
        <v>534</v>
      </c>
      <c r="J46" s="359" t="s">
        <v>534</v>
      </c>
      <c r="K46" s="359" t="s">
        <v>534</v>
      </c>
      <c r="L46" s="359" t="s">
        <v>534</v>
      </c>
      <c r="M46" s="360" t="s">
        <v>534</v>
      </c>
    </row>
    <row r="47" spans="2:13" ht="27.75" customHeight="1" x14ac:dyDescent="0.15">
      <c r="B47" s="1222"/>
      <c r="C47" s="1223"/>
      <c r="D47" s="108"/>
      <c r="E47" s="1230" t="s">
        <v>38</v>
      </c>
      <c r="F47" s="1231"/>
      <c r="G47" s="1231"/>
      <c r="H47" s="1232"/>
      <c r="I47" s="358" t="s">
        <v>534</v>
      </c>
      <c r="J47" s="359" t="s">
        <v>534</v>
      </c>
      <c r="K47" s="359" t="s">
        <v>534</v>
      </c>
      <c r="L47" s="359" t="s">
        <v>534</v>
      </c>
      <c r="M47" s="360" t="s">
        <v>534</v>
      </c>
    </row>
    <row r="48" spans="2:13" ht="27.75" customHeight="1" x14ac:dyDescent="0.15">
      <c r="B48" s="1222"/>
      <c r="C48" s="1223"/>
      <c r="D48" s="106"/>
      <c r="E48" s="1228" t="s">
        <v>39</v>
      </c>
      <c r="F48" s="1228"/>
      <c r="G48" s="1228"/>
      <c r="H48" s="1229"/>
      <c r="I48" s="358" t="s">
        <v>534</v>
      </c>
      <c r="J48" s="359" t="s">
        <v>534</v>
      </c>
      <c r="K48" s="359" t="s">
        <v>534</v>
      </c>
      <c r="L48" s="359" t="s">
        <v>534</v>
      </c>
      <c r="M48" s="360" t="s">
        <v>534</v>
      </c>
    </row>
    <row r="49" spans="2:13" ht="27.75" customHeight="1" x14ac:dyDescent="0.15">
      <c r="B49" s="1224"/>
      <c r="C49" s="1225"/>
      <c r="D49" s="106"/>
      <c r="E49" s="1228" t="s">
        <v>40</v>
      </c>
      <c r="F49" s="1228"/>
      <c r="G49" s="1228"/>
      <c r="H49" s="1229"/>
      <c r="I49" s="358" t="s">
        <v>534</v>
      </c>
      <c r="J49" s="359" t="s">
        <v>534</v>
      </c>
      <c r="K49" s="359" t="s">
        <v>534</v>
      </c>
      <c r="L49" s="359" t="s">
        <v>534</v>
      </c>
      <c r="M49" s="360" t="s">
        <v>534</v>
      </c>
    </row>
    <row r="50" spans="2:13" ht="27.75" customHeight="1" x14ac:dyDescent="0.15">
      <c r="B50" s="1233" t="s">
        <v>41</v>
      </c>
      <c r="C50" s="1234"/>
      <c r="D50" s="109"/>
      <c r="E50" s="1228" t="s">
        <v>42</v>
      </c>
      <c r="F50" s="1228"/>
      <c r="G50" s="1228"/>
      <c r="H50" s="1229"/>
      <c r="I50" s="358">
        <v>3177</v>
      </c>
      <c r="J50" s="359">
        <v>3208</v>
      </c>
      <c r="K50" s="359">
        <v>3088</v>
      </c>
      <c r="L50" s="359">
        <v>3337</v>
      </c>
      <c r="M50" s="360">
        <v>3493</v>
      </c>
    </row>
    <row r="51" spans="2:13" ht="27.75" customHeight="1" x14ac:dyDescent="0.15">
      <c r="B51" s="1222"/>
      <c r="C51" s="1223"/>
      <c r="D51" s="106"/>
      <c r="E51" s="1228" t="s">
        <v>43</v>
      </c>
      <c r="F51" s="1228"/>
      <c r="G51" s="1228"/>
      <c r="H51" s="1229"/>
      <c r="I51" s="358">
        <v>211</v>
      </c>
      <c r="J51" s="359">
        <v>154</v>
      </c>
      <c r="K51" s="359">
        <v>114</v>
      </c>
      <c r="L51" s="359">
        <v>87</v>
      </c>
      <c r="M51" s="360">
        <v>61</v>
      </c>
    </row>
    <row r="52" spans="2:13" ht="27.75" customHeight="1" x14ac:dyDescent="0.15">
      <c r="B52" s="1224"/>
      <c r="C52" s="1225"/>
      <c r="D52" s="106"/>
      <c r="E52" s="1228" t="s">
        <v>44</v>
      </c>
      <c r="F52" s="1228"/>
      <c r="G52" s="1228"/>
      <c r="H52" s="1229"/>
      <c r="I52" s="358">
        <v>4170</v>
      </c>
      <c r="J52" s="359">
        <v>4308</v>
      </c>
      <c r="K52" s="359">
        <v>4109</v>
      </c>
      <c r="L52" s="359">
        <v>4459</v>
      </c>
      <c r="M52" s="360">
        <v>4975</v>
      </c>
    </row>
    <row r="53" spans="2:13" ht="27.75" customHeight="1" thickBot="1" x14ac:dyDescent="0.2">
      <c r="B53" s="1235" t="s">
        <v>45</v>
      </c>
      <c r="C53" s="1236"/>
      <c r="D53" s="110"/>
      <c r="E53" s="1237" t="s">
        <v>46</v>
      </c>
      <c r="F53" s="1237"/>
      <c r="G53" s="1237"/>
      <c r="H53" s="1238"/>
      <c r="I53" s="361">
        <v>-1216</v>
      </c>
      <c r="J53" s="362">
        <v>-1629</v>
      </c>
      <c r="K53" s="362">
        <v>-1339</v>
      </c>
      <c r="L53" s="362">
        <v>-1601</v>
      </c>
      <c r="M53" s="363">
        <v>-1881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jGsC7bTb9ja3gz2UeonCC7gnvfkcxGKZ9PED9NBFSacuTL4rpZE/Ek5X6GVAXti/lb6o7btf2T2n0vsWyCkTg==" saltValue="yUurfZRy4IwYKn6vtlJV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47" t="s">
        <v>49</v>
      </c>
      <c r="D55" s="1247"/>
      <c r="E55" s="1248"/>
      <c r="F55" s="122">
        <v>1810</v>
      </c>
      <c r="G55" s="122">
        <v>1676</v>
      </c>
      <c r="H55" s="123">
        <v>1419</v>
      </c>
    </row>
    <row r="56" spans="2:8" ht="52.5" customHeight="1" x14ac:dyDescent="0.15">
      <c r="B56" s="124"/>
      <c r="C56" s="1249" t="s">
        <v>50</v>
      </c>
      <c r="D56" s="1249"/>
      <c r="E56" s="1250"/>
      <c r="F56" s="125">
        <v>0</v>
      </c>
      <c r="G56" s="125">
        <v>26</v>
      </c>
      <c r="H56" s="126">
        <v>26</v>
      </c>
    </row>
    <row r="57" spans="2:8" ht="53.25" customHeight="1" x14ac:dyDescent="0.15">
      <c r="B57" s="124"/>
      <c r="C57" s="1251" t="s">
        <v>51</v>
      </c>
      <c r="D57" s="1251"/>
      <c r="E57" s="1252"/>
      <c r="F57" s="127">
        <v>884</v>
      </c>
      <c r="G57" s="127">
        <v>1240</v>
      </c>
      <c r="H57" s="128">
        <v>1639</v>
      </c>
    </row>
    <row r="58" spans="2:8" ht="45.75" customHeight="1" x14ac:dyDescent="0.15">
      <c r="B58" s="129"/>
      <c r="C58" s="1239" t="s">
        <v>52</v>
      </c>
      <c r="D58" s="1240"/>
      <c r="E58" s="1241"/>
      <c r="F58" s="130"/>
      <c r="G58" s="130"/>
      <c r="H58" s="131"/>
    </row>
    <row r="59" spans="2:8" ht="45.75" customHeight="1" x14ac:dyDescent="0.15">
      <c r="B59" s="129"/>
      <c r="C59" s="1239" t="s">
        <v>53</v>
      </c>
      <c r="D59" s="1240"/>
      <c r="E59" s="1241"/>
      <c r="F59" s="130"/>
      <c r="G59" s="130"/>
      <c r="H59" s="131"/>
    </row>
    <row r="60" spans="2:8" ht="45.75" customHeight="1" x14ac:dyDescent="0.15">
      <c r="B60" s="129"/>
      <c r="C60" s="1239" t="s">
        <v>53</v>
      </c>
      <c r="D60" s="1240"/>
      <c r="E60" s="1241"/>
      <c r="F60" s="130"/>
      <c r="G60" s="130"/>
      <c r="H60" s="131"/>
    </row>
    <row r="61" spans="2:8" ht="45.75" customHeight="1" x14ac:dyDescent="0.15">
      <c r="B61" s="129"/>
      <c r="C61" s="1239" t="s">
        <v>53</v>
      </c>
      <c r="D61" s="1240"/>
      <c r="E61" s="1241"/>
      <c r="F61" s="130"/>
      <c r="G61" s="130"/>
      <c r="H61" s="131"/>
    </row>
    <row r="62" spans="2:8" ht="45.75" customHeight="1" thickBot="1" x14ac:dyDescent="0.2">
      <c r="B62" s="132"/>
      <c r="C62" s="1242" t="s">
        <v>53</v>
      </c>
      <c r="D62" s="1243"/>
      <c r="E62" s="1244"/>
      <c r="F62" s="133"/>
      <c r="G62" s="133"/>
      <c r="H62" s="134"/>
    </row>
    <row r="63" spans="2:8" ht="52.5" customHeight="1" thickBot="1" x14ac:dyDescent="0.2">
      <c r="B63" s="135"/>
      <c r="C63" s="1245" t="s">
        <v>54</v>
      </c>
      <c r="D63" s="1245"/>
      <c r="E63" s="1246"/>
      <c r="F63" s="136">
        <v>2695</v>
      </c>
      <c r="G63" s="136">
        <v>2942</v>
      </c>
      <c r="H63" s="137">
        <v>3085</v>
      </c>
    </row>
    <row r="64" spans="2:8" x14ac:dyDescent="0.15"/>
  </sheetData>
  <sheetProtection algorithmName="SHA-512" hashValue="J9TLx8q6xPjuU0i/+eouvcWBa95gfdgZRgGdN0ux6bYrvVnwYzE76y7WkMTA/LjmrcXDK76K12xyTEx68CHL4w==" saltValue="4YfOT1ipgeUkgqh0W3w0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605</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575</v>
      </c>
      <c r="BQ50" s="1255"/>
      <c r="BR50" s="1255"/>
      <c r="BS50" s="1255"/>
      <c r="BT50" s="1255"/>
      <c r="BU50" s="1255"/>
      <c r="BV50" s="1255"/>
      <c r="BW50" s="1255"/>
      <c r="BX50" s="1255" t="s">
        <v>576</v>
      </c>
      <c r="BY50" s="1255"/>
      <c r="BZ50" s="1255"/>
      <c r="CA50" s="1255"/>
      <c r="CB50" s="1255"/>
      <c r="CC50" s="1255"/>
      <c r="CD50" s="1255"/>
      <c r="CE50" s="1255"/>
      <c r="CF50" s="1255" t="s">
        <v>577</v>
      </c>
      <c r="CG50" s="1255"/>
      <c r="CH50" s="1255"/>
      <c r="CI50" s="1255"/>
      <c r="CJ50" s="1255"/>
      <c r="CK50" s="1255"/>
      <c r="CL50" s="1255"/>
      <c r="CM50" s="1255"/>
      <c r="CN50" s="1255" t="s">
        <v>578</v>
      </c>
      <c r="CO50" s="1255"/>
      <c r="CP50" s="1255"/>
      <c r="CQ50" s="1255"/>
      <c r="CR50" s="1255"/>
      <c r="CS50" s="1255"/>
      <c r="CT50" s="1255"/>
      <c r="CU50" s="1255"/>
      <c r="CV50" s="1255" t="s">
        <v>579</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604</v>
      </c>
      <c r="AO51" s="1256"/>
      <c r="AP51" s="1256"/>
      <c r="AQ51" s="1256"/>
      <c r="AR51" s="1256"/>
      <c r="AS51" s="1256"/>
      <c r="AT51" s="1256"/>
      <c r="AU51" s="1256"/>
      <c r="AV51" s="1256"/>
      <c r="AW51" s="1256"/>
      <c r="AX51" s="1256"/>
      <c r="AY51" s="1256"/>
      <c r="AZ51" s="1256"/>
      <c r="BA51" s="1256"/>
      <c r="BB51" s="1256" t="s">
        <v>602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609</v>
      </c>
      <c r="BC53" s="1256"/>
      <c r="BD53" s="1256"/>
      <c r="BE53" s="1256"/>
      <c r="BF53" s="1256"/>
      <c r="BG53" s="1256"/>
      <c r="BH53" s="1256"/>
      <c r="BI53" s="1256"/>
      <c r="BJ53" s="1256"/>
      <c r="BK53" s="1256"/>
      <c r="BL53" s="1256"/>
      <c r="BM53" s="1256"/>
      <c r="BN53" s="1256"/>
      <c r="BO53" s="1256"/>
      <c r="BP53" s="1253">
        <v>71.8</v>
      </c>
      <c r="BQ53" s="1253"/>
      <c r="BR53" s="1253"/>
      <c r="BS53" s="1253"/>
      <c r="BT53" s="1253"/>
      <c r="BU53" s="1253"/>
      <c r="BV53" s="1253"/>
      <c r="BW53" s="1253"/>
      <c r="BX53" s="1253">
        <v>73.2</v>
      </c>
      <c r="BY53" s="1253"/>
      <c r="BZ53" s="1253"/>
      <c r="CA53" s="1253"/>
      <c r="CB53" s="1253"/>
      <c r="CC53" s="1253"/>
      <c r="CD53" s="1253"/>
      <c r="CE53" s="1253"/>
      <c r="CF53" s="1253">
        <v>72.5</v>
      </c>
      <c r="CG53" s="1253"/>
      <c r="CH53" s="1253"/>
      <c r="CI53" s="1253"/>
      <c r="CJ53" s="1253"/>
      <c r="CK53" s="1253"/>
      <c r="CL53" s="1253"/>
      <c r="CM53" s="1253"/>
      <c r="CN53" s="1253">
        <v>73.5</v>
      </c>
      <c r="CO53" s="1253"/>
      <c r="CP53" s="1253"/>
      <c r="CQ53" s="1253"/>
      <c r="CR53" s="1253"/>
      <c r="CS53" s="1253"/>
      <c r="CT53" s="1253"/>
      <c r="CU53" s="1253"/>
      <c r="CV53" s="1253">
        <v>71.5</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603</v>
      </c>
      <c r="AO55" s="1255"/>
      <c r="AP55" s="1255"/>
      <c r="AQ55" s="1255"/>
      <c r="AR55" s="1255"/>
      <c r="AS55" s="1255"/>
      <c r="AT55" s="1255"/>
      <c r="AU55" s="1255"/>
      <c r="AV55" s="1255"/>
      <c r="AW55" s="1255"/>
      <c r="AX55" s="1255"/>
      <c r="AY55" s="1255"/>
      <c r="AZ55" s="1255"/>
      <c r="BA55" s="1255"/>
      <c r="BB55" s="1256" t="s">
        <v>602</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609</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608</v>
      </c>
    </row>
    <row r="64" spans="1:109" ht="13.5" x14ac:dyDescent="0.15">
      <c r="B64" s="365"/>
      <c r="G64" s="380"/>
      <c r="I64" s="382"/>
      <c r="J64" s="382"/>
      <c r="K64" s="382"/>
      <c r="L64" s="382"/>
      <c r="M64" s="382"/>
      <c r="N64" s="381"/>
      <c r="AM64" s="380"/>
      <c r="AN64" s="380" t="s">
        <v>607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606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605</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575</v>
      </c>
      <c r="BQ72" s="1255"/>
      <c r="BR72" s="1255"/>
      <c r="BS72" s="1255"/>
      <c r="BT72" s="1255"/>
      <c r="BU72" s="1255"/>
      <c r="BV72" s="1255"/>
      <c r="BW72" s="1255"/>
      <c r="BX72" s="1255" t="s">
        <v>576</v>
      </c>
      <c r="BY72" s="1255"/>
      <c r="BZ72" s="1255"/>
      <c r="CA72" s="1255"/>
      <c r="CB72" s="1255"/>
      <c r="CC72" s="1255"/>
      <c r="CD72" s="1255"/>
      <c r="CE72" s="1255"/>
      <c r="CF72" s="1255" t="s">
        <v>577</v>
      </c>
      <c r="CG72" s="1255"/>
      <c r="CH72" s="1255"/>
      <c r="CI72" s="1255"/>
      <c r="CJ72" s="1255"/>
      <c r="CK72" s="1255"/>
      <c r="CL72" s="1255"/>
      <c r="CM72" s="1255"/>
      <c r="CN72" s="1255" t="s">
        <v>578</v>
      </c>
      <c r="CO72" s="1255"/>
      <c r="CP72" s="1255"/>
      <c r="CQ72" s="1255"/>
      <c r="CR72" s="1255"/>
      <c r="CS72" s="1255"/>
      <c r="CT72" s="1255"/>
      <c r="CU72" s="1255"/>
      <c r="CV72" s="1255" t="s">
        <v>579</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604</v>
      </c>
      <c r="AO73" s="1256"/>
      <c r="AP73" s="1256"/>
      <c r="AQ73" s="1256"/>
      <c r="AR73" s="1256"/>
      <c r="AS73" s="1256"/>
      <c r="AT73" s="1256"/>
      <c r="AU73" s="1256"/>
      <c r="AV73" s="1256"/>
      <c r="AW73" s="1256"/>
      <c r="AX73" s="1256"/>
      <c r="AY73" s="1256"/>
      <c r="AZ73" s="1256"/>
      <c r="BA73" s="1256"/>
      <c r="BB73" s="1256" t="s">
        <v>602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601</v>
      </c>
      <c r="BC75" s="1256"/>
      <c r="BD75" s="1256"/>
      <c r="BE75" s="1256"/>
      <c r="BF75" s="1256"/>
      <c r="BG75" s="1256"/>
      <c r="BH75" s="1256"/>
      <c r="BI75" s="1256"/>
      <c r="BJ75" s="1256"/>
      <c r="BK75" s="1256"/>
      <c r="BL75" s="1256"/>
      <c r="BM75" s="1256"/>
      <c r="BN75" s="1256"/>
      <c r="BO75" s="1256"/>
      <c r="BP75" s="1253">
        <v>10.9</v>
      </c>
      <c r="BQ75" s="1253"/>
      <c r="BR75" s="1253"/>
      <c r="BS75" s="1253"/>
      <c r="BT75" s="1253"/>
      <c r="BU75" s="1253"/>
      <c r="BV75" s="1253"/>
      <c r="BW75" s="1253"/>
      <c r="BX75" s="1253">
        <v>10.8</v>
      </c>
      <c r="BY75" s="1253"/>
      <c r="BZ75" s="1253"/>
      <c r="CA75" s="1253"/>
      <c r="CB75" s="1253"/>
      <c r="CC75" s="1253"/>
      <c r="CD75" s="1253"/>
      <c r="CE75" s="1253"/>
      <c r="CF75" s="1253">
        <v>10.7</v>
      </c>
      <c r="CG75" s="1253"/>
      <c r="CH75" s="1253"/>
      <c r="CI75" s="1253"/>
      <c r="CJ75" s="1253"/>
      <c r="CK75" s="1253"/>
      <c r="CL75" s="1253"/>
      <c r="CM75" s="1253"/>
      <c r="CN75" s="1253">
        <v>9.6</v>
      </c>
      <c r="CO75" s="1253"/>
      <c r="CP75" s="1253"/>
      <c r="CQ75" s="1253"/>
      <c r="CR75" s="1253"/>
      <c r="CS75" s="1253"/>
      <c r="CT75" s="1253"/>
      <c r="CU75" s="1253"/>
      <c r="CV75" s="1253">
        <v>8.1999999999999993</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603</v>
      </c>
      <c r="AO77" s="1255"/>
      <c r="AP77" s="1255"/>
      <c r="AQ77" s="1255"/>
      <c r="AR77" s="1255"/>
      <c r="AS77" s="1255"/>
      <c r="AT77" s="1255"/>
      <c r="AU77" s="1255"/>
      <c r="AV77" s="1255"/>
      <c r="AW77" s="1255"/>
      <c r="AX77" s="1255"/>
      <c r="AY77" s="1255"/>
      <c r="AZ77" s="1255"/>
      <c r="BA77" s="1255"/>
      <c r="BB77" s="1256" t="s">
        <v>602</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601</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4uz5W/w6DbAzaGzLb6Hbs0O38F5BSr+p6nhI1WZzRbsI+rba+MFQnKOT5bg9cZLJA8TvQ4HcVlvpK5yIQ8et8Q==" saltValue="oTp1nWbiBlsJFm5g3F4PJ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rz0o5r5yTusa0DF1kix4kV5FafnvgUDusMGAIe8CvzaAKvAk3Ce8n6RwYSaPdANpiXj99D/ExtgnuItVtlvxog==" saltValue="Ya9kiAWZ8kSpZvDAl61u6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612</v>
      </c>
    </row>
  </sheetData>
  <sheetProtection algorithmName="SHA-512" hashValue="zyIJlBu6K45six2nckjMkpTMmT/ITjbNKfXxwY3JcZckbW2I5Vl8U6+S0WCmwPWEBVxGtpHRIgJHVP5741EBTA==" saltValue="HTQ99ydQuoIYqrIRyxjgH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572</v>
      </c>
      <c r="G2" s="151"/>
      <c r="H2" s="152"/>
    </row>
    <row r="3" spans="1:8" x14ac:dyDescent="0.15">
      <c r="A3" s="148" t="s">
        <v>565</v>
      </c>
      <c r="B3" s="153"/>
      <c r="C3" s="154"/>
      <c r="D3" s="155">
        <v>142846</v>
      </c>
      <c r="E3" s="156"/>
      <c r="F3" s="157">
        <v>271581</v>
      </c>
      <c r="G3" s="158"/>
      <c r="H3" s="159"/>
    </row>
    <row r="4" spans="1:8" x14ac:dyDescent="0.15">
      <c r="A4" s="160"/>
      <c r="B4" s="161"/>
      <c r="C4" s="162"/>
      <c r="D4" s="163">
        <v>33594</v>
      </c>
      <c r="E4" s="164"/>
      <c r="F4" s="165">
        <v>117844</v>
      </c>
      <c r="G4" s="166"/>
      <c r="H4" s="167"/>
    </row>
    <row r="5" spans="1:8" x14ac:dyDescent="0.15">
      <c r="A5" s="148" t="s">
        <v>567</v>
      </c>
      <c r="B5" s="153"/>
      <c r="C5" s="154"/>
      <c r="D5" s="155">
        <v>123663</v>
      </c>
      <c r="E5" s="156"/>
      <c r="F5" s="157">
        <v>268375</v>
      </c>
      <c r="G5" s="158"/>
      <c r="H5" s="159"/>
    </row>
    <row r="6" spans="1:8" x14ac:dyDescent="0.15">
      <c r="A6" s="160"/>
      <c r="B6" s="161"/>
      <c r="C6" s="162"/>
      <c r="D6" s="163">
        <v>36394</v>
      </c>
      <c r="E6" s="164"/>
      <c r="F6" s="165">
        <v>119602</v>
      </c>
      <c r="G6" s="166"/>
      <c r="H6" s="167"/>
    </row>
    <row r="7" spans="1:8" x14ac:dyDescent="0.15">
      <c r="A7" s="148" t="s">
        <v>568</v>
      </c>
      <c r="B7" s="153"/>
      <c r="C7" s="154"/>
      <c r="D7" s="155">
        <v>316483</v>
      </c>
      <c r="E7" s="156"/>
      <c r="F7" s="157">
        <v>301035</v>
      </c>
      <c r="G7" s="158"/>
      <c r="H7" s="159"/>
    </row>
    <row r="8" spans="1:8" x14ac:dyDescent="0.15">
      <c r="A8" s="160"/>
      <c r="B8" s="161"/>
      <c r="C8" s="162"/>
      <c r="D8" s="163">
        <v>155469</v>
      </c>
      <c r="E8" s="164"/>
      <c r="F8" s="165">
        <v>154376</v>
      </c>
      <c r="G8" s="166"/>
      <c r="H8" s="167"/>
    </row>
    <row r="9" spans="1:8" x14ac:dyDescent="0.15">
      <c r="A9" s="148" t="s">
        <v>569</v>
      </c>
      <c r="B9" s="153"/>
      <c r="C9" s="154"/>
      <c r="D9" s="155">
        <v>215156</v>
      </c>
      <c r="E9" s="156"/>
      <c r="F9" s="157">
        <v>277467</v>
      </c>
      <c r="G9" s="158"/>
      <c r="H9" s="159"/>
    </row>
    <row r="10" spans="1:8" x14ac:dyDescent="0.15">
      <c r="A10" s="160"/>
      <c r="B10" s="161"/>
      <c r="C10" s="162"/>
      <c r="D10" s="163">
        <v>132035</v>
      </c>
      <c r="E10" s="164"/>
      <c r="F10" s="165">
        <v>128378</v>
      </c>
      <c r="G10" s="166"/>
      <c r="H10" s="167"/>
    </row>
    <row r="11" spans="1:8" x14ac:dyDescent="0.15">
      <c r="A11" s="148" t="s">
        <v>570</v>
      </c>
      <c r="B11" s="153"/>
      <c r="C11" s="154"/>
      <c r="D11" s="155">
        <v>328606</v>
      </c>
      <c r="E11" s="156"/>
      <c r="F11" s="157">
        <v>282256</v>
      </c>
      <c r="G11" s="158"/>
      <c r="H11" s="159"/>
    </row>
    <row r="12" spans="1:8" x14ac:dyDescent="0.15">
      <c r="A12" s="160"/>
      <c r="B12" s="161"/>
      <c r="C12" s="168"/>
      <c r="D12" s="163">
        <v>271175</v>
      </c>
      <c r="E12" s="164"/>
      <c r="F12" s="165">
        <v>145453</v>
      </c>
      <c r="G12" s="166"/>
      <c r="H12" s="167"/>
    </row>
    <row r="13" spans="1:8" x14ac:dyDescent="0.15">
      <c r="A13" s="148"/>
      <c r="B13" s="153"/>
      <c r="C13" s="169"/>
      <c r="D13" s="170">
        <v>225351</v>
      </c>
      <c r="E13" s="171"/>
      <c r="F13" s="172">
        <v>280143</v>
      </c>
      <c r="G13" s="173"/>
      <c r="H13" s="159"/>
    </row>
    <row r="14" spans="1:8" x14ac:dyDescent="0.15">
      <c r="A14" s="160"/>
      <c r="B14" s="161"/>
      <c r="C14" s="162"/>
      <c r="D14" s="163">
        <v>125733</v>
      </c>
      <c r="E14" s="164"/>
      <c r="F14" s="165">
        <v>133131</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3.21</v>
      </c>
      <c r="C19" s="174">
        <f>ROUND(VALUE(SUBSTITUTE(実質収支比率等に係る経年分析!G$48,"▲","-")),2)</f>
        <v>1.95</v>
      </c>
      <c r="D19" s="174">
        <f>ROUND(VALUE(SUBSTITUTE(実質収支比率等に係る経年分析!H$48,"▲","-")),2)</f>
        <v>2.4</v>
      </c>
      <c r="E19" s="174">
        <f>ROUND(VALUE(SUBSTITUTE(実質収支比率等に係る経年分析!I$48,"▲","-")),2)</f>
        <v>7.05</v>
      </c>
      <c r="F19" s="174">
        <f>ROUND(VALUE(SUBSTITUTE(実質収支比率等に係る経年分析!J$48,"▲","-")),2)</f>
        <v>5.82</v>
      </c>
    </row>
    <row r="20" spans="1:11" x14ac:dyDescent="0.15">
      <c r="A20" s="174" t="s">
        <v>58</v>
      </c>
      <c r="B20" s="174">
        <f>ROUND(VALUE(SUBSTITUTE(実質収支比率等に係る経年分析!F$47,"▲","-")),2)</f>
        <v>64.45</v>
      </c>
      <c r="C20" s="174">
        <f>ROUND(VALUE(SUBSTITUTE(実質収支比率等に係る経年分析!G$47,"▲","-")),2)</f>
        <v>63.65</v>
      </c>
      <c r="D20" s="174">
        <f>ROUND(VALUE(SUBSTITUTE(実質収支比率等に係る経年分析!H$47,"▲","-")),2)</f>
        <v>62.33</v>
      </c>
      <c r="E20" s="174">
        <f>ROUND(VALUE(SUBSTITUTE(実質収支比率等に係る経年分析!I$47,"▲","-")),2)</f>
        <v>54.6</v>
      </c>
      <c r="F20" s="174">
        <f>ROUND(VALUE(SUBSTITUTE(実質収支比率等に係る経年分析!J$47,"▲","-")),2)</f>
        <v>47.3</v>
      </c>
    </row>
    <row r="21" spans="1:11" x14ac:dyDescent="0.15">
      <c r="A21" s="174" t="s">
        <v>59</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-4.88</v>
      </c>
      <c r="D21" s="174">
        <f>IF(ISNUMBER(VALUE(SUBSTITUTE(実質収支比率等に係る経年分析!H$49,"▲","-"))),ROUND(VALUE(SUBSTITUTE(実質収支比率等に係る経年分析!H$49,"▲","-")),2),NA())</f>
        <v>0.53</v>
      </c>
      <c r="E21" s="174">
        <f>IF(ISNUMBER(VALUE(SUBSTITUTE(実質収支比率等に係る経年分析!I$49,"▲","-"))),ROUND(VALUE(SUBSTITUTE(実質収支比率等に係る経年分析!I$49,"▲","-")),2),NA())</f>
        <v>-1.34</v>
      </c>
      <c r="F21" s="174">
        <f>IF(ISNUMBER(VALUE(SUBSTITUTE(実質収支比率等に係る経年分析!J$49,"▲","-"))),ROUND(VALUE(SUBSTITUTE(実質収支比率等に係る経年分析!J$49,"▲","-")),2),NA())</f>
        <v>-13.8</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1.66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2.38</v>
      </c>
    </row>
    <row r="35" spans="1:16" x14ac:dyDescent="0.15">
      <c r="A35" s="175" t="str">
        <f>IF(連結実質赤字比率に係る赤字・黒字の構成分析!C$35="",NA(),連結実質赤字比率に係る赤字・黒字の構成分析!C$35)</f>
        <v>砕石事業会計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5.81</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581</v>
      </c>
      <c r="E42" s="176"/>
      <c r="F42" s="176"/>
      <c r="G42" s="176">
        <f>'実質公債費比率（分子）の構造'!L$52</f>
        <v>539</v>
      </c>
      <c r="H42" s="176"/>
      <c r="I42" s="176"/>
      <c r="J42" s="176">
        <f>'実質公債費比率（分子）の構造'!M$52</f>
        <v>531</v>
      </c>
      <c r="K42" s="176"/>
      <c r="L42" s="176"/>
      <c r="M42" s="176">
        <f>'実質公債費比率（分子）の構造'!N$52</f>
        <v>497</v>
      </c>
      <c r="N42" s="176"/>
      <c r="O42" s="176"/>
      <c r="P42" s="176">
        <f>'実質公債費比率（分子）の構造'!O$52</f>
        <v>483</v>
      </c>
    </row>
    <row r="43" spans="1:16" x14ac:dyDescent="0.15">
      <c r="A43" s="176" t="s">
        <v>67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68</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69</v>
      </c>
      <c r="B45" s="176">
        <f>'実質公債費比率（分子）の構造'!K$49</f>
        <v>29</v>
      </c>
      <c r="C45" s="176"/>
      <c r="D45" s="176"/>
      <c r="E45" s="176">
        <f>'実質公債費比率（分子）の構造'!L$49</f>
        <v>29</v>
      </c>
      <c r="F45" s="176"/>
      <c r="G45" s="176"/>
      <c r="H45" s="176">
        <f>'実質公債費比率（分子）の構造'!M$49</f>
        <v>29</v>
      </c>
      <c r="I45" s="176"/>
      <c r="J45" s="176"/>
      <c r="K45" s="176">
        <f>'実質公債費比率（分子）の構造'!N$49</f>
        <v>29</v>
      </c>
      <c r="L45" s="176"/>
      <c r="M45" s="176"/>
      <c r="N45" s="176">
        <f>'実質公債費比率（分子）の構造'!O$49</f>
        <v>29</v>
      </c>
      <c r="O45" s="176"/>
      <c r="P45" s="176"/>
    </row>
    <row r="46" spans="1:16" x14ac:dyDescent="0.15">
      <c r="A46" s="176" t="s">
        <v>70</v>
      </c>
      <c r="B46" s="176">
        <f>'実質公債費比率（分子）の構造'!K$48</f>
        <v>93</v>
      </c>
      <c r="C46" s="176"/>
      <c r="D46" s="176"/>
      <c r="E46" s="176">
        <f>'実質公債費比率（分子）の構造'!L$48</f>
        <v>83</v>
      </c>
      <c r="F46" s="176"/>
      <c r="G46" s="176"/>
      <c r="H46" s="176">
        <f>'実質公債費比率（分子）の構造'!M$48</f>
        <v>91</v>
      </c>
      <c r="I46" s="176"/>
      <c r="J46" s="176"/>
      <c r="K46" s="176">
        <f>'実質公債費比率（分子）の構造'!N$48</f>
        <v>74</v>
      </c>
      <c r="L46" s="176"/>
      <c r="M46" s="176"/>
      <c r="N46" s="176">
        <f>'実質公債費比率（分子）の構造'!O$48</f>
        <v>77</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722</v>
      </c>
      <c r="C49" s="176"/>
      <c r="D49" s="176"/>
      <c r="E49" s="176">
        <f>'実質公債費比率（分子）の構造'!L$45</f>
        <v>672</v>
      </c>
      <c r="F49" s="176"/>
      <c r="G49" s="176"/>
      <c r="H49" s="176">
        <f>'実質公債費比率（分子）の構造'!M$45</f>
        <v>668</v>
      </c>
      <c r="I49" s="176"/>
      <c r="J49" s="176"/>
      <c r="K49" s="176">
        <f>'実質公債費比率（分子）の構造'!N$45</f>
        <v>601</v>
      </c>
      <c r="L49" s="176"/>
      <c r="M49" s="176"/>
      <c r="N49" s="176">
        <f>'実質公債費比率（分子）の構造'!O$45</f>
        <v>541</v>
      </c>
      <c r="O49" s="176"/>
      <c r="P49" s="176"/>
    </row>
    <row r="50" spans="1:16" x14ac:dyDescent="0.15">
      <c r="A50" s="176" t="s">
        <v>74</v>
      </c>
      <c r="B50" s="176" t="e">
        <f>NA()</f>
        <v>#N/A</v>
      </c>
      <c r="C50" s="176">
        <f>IF(ISNUMBER('実質公債費比率（分子）の構造'!K$53),'実質公債費比率（分子）の構造'!K$53,NA())</f>
        <v>263</v>
      </c>
      <c r="D50" s="176" t="e">
        <f>NA()</f>
        <v>#N/A</v>
      </c>
      <c r="E50" s="176" t="e">
        <f>NA()</f>
        <v>#N/A</v>
      </c>
      <c r="F50" s="176">
        <f>IF(ISNUMBER('実質公債費比率（分子）の構造'!L$53),'実質公債費比率（分子）の構造'!L$53,NA())</f>
        <v>245</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207</v>
      </c>
      <c r="M50" s="176" t="e">
        <f>NA()</f>
        <v>#N/A</v>
      </c>
      <c r="N50" s="176" t="e">
        <f>NA()</f>
        <v>#N/A</v>
      </c>
      <c r="O50" s="176">
        <f>IF(ISNUMBER('実質公債費比率（分子）の構造'!O$53),'実質公債費比率（分子）の構造'!O$53,NA())</f>
        <v>164</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4170</v>
      </c>
      <c r="E56" s="175"/>
      <c r="F56" s="175"/>
      <c r="G56" s="175">
        <f>'将来負担比率（分子）の構造'!J$52</f>
        <v>4308</v>
      </c>
      <c r="H56" s="175"/>
      <c r="I56" s="175"/>
      <c r="J56" s="175">
        <f>'将来負担比率（分子）の構造'!K$52</f>
        <v>4109</v>
      </c>
      <c r="K56" s="175"/>
      <c r="L56" s="175"/>
      <c r="M56" s="175">
        <f>'将来負担比率（分子）の構造'!L$52</f>
        <v>4459</v>
      </c>
      <c r="N56" s="175"/>
      <c r="O56" s="175"/>
      <c r="P56" s="175">
        <f>'将来負担比率（分子）の構造'!M$52</f>
        <v>4975</v>
      </c>
    </row>
    <row r="57" spans="1:16" x14ac:dyDescent="0.15">
      <c r="A57" s="175" t="s">
        <v>43</v>
      </c>
      <c r="B57" s="175"/>
      <c r="C57" s="175"/>
      <c r="D57" s="175">
        <f>'将来負担比率（分子）の構造'!I$51</f>
        <v>211</v>
      </c>
      <c r="E57" s="175"/>
      <c r="F57" s="175"/>
      <c r="G57" s="175">
        <f>'将来負担比率（分子）の構造'!J$51</f>
        <v>154</v>
      </c>
      <c r="H57" s="175"/>
      <c r="I57" s="175"/>
      <c r="J57" s="175">
        <f>'将来負担比率（分子）の構造'!K$51</f>
        <v>114</v>
      </c>
      <c r="K57" s="175"/>
      <c r="L57" s="175"/>
      <c r="M57" s="175">
        <f>'将来負担比率（分子）の構造'!L$51</f>
        <v>87</v>
      </c>
      <c r="N57" s="175"/>
      <c r="O57" s="175"/>
      <c r="P57" s="175">
        <f>'将来負担比率（分子）の構造'!M$51</f>
        <v>61</v>
      </c>
    </row>
    <row r="58" spans="1:16" x14ac:dyDescent="0.15">
      <c r="A58" s="175" t="s">
        <v>42</v>
      </c>
      <c r="B58" s="175"/>
      <c r="C58" s="175"/>
      <c r="D58" s="175">
        <f>'将来負担比率（分子）の構造'!I$50</f>
        <v>3177</v>
      </c>
      <c r="E58" s="175"/>
      <c r="F58" s="175"/>
      <c r="G58" s="175">
        <f>'将来負担比率（分子）の構造'!J$50</f>
        <v>3208</v>
      </c>
      <c r="H58" s="175"/>
      <c r="I58" s="175"/>
      <c r="J58" s="175">
        <f>'将来負担比率（分子）の構造'!K$50</f>
        <v>3088</v>
      </c>
      <c r="K58" s="175"/>
      <c r="L58" s="175"/>
      <c r="M58" s="175">
        <f>'将来負担比率（分子）の構造'!L$50</f>
        <v>3337</v>
      </c>
      <c r="N58" s="175"/>
      <c r="O58" s="175"/>
      <c r="P58" s="175">
        <f>'将来負担比率（分子）の構造'!M$50</f>
        <v>3493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992</v>
      </c>
      <c r="C62" s="175"/>
      <c r="D62" s="175"/>
      <c r="E62" s="175">
        <f>'将来負担比率（分子）の構造'!J$45</f>
        <v>972</v>
      </c>
      <c r="F62" s="175"/>
      <c r="G62" s="175"/>
      <c r="H62" s="175">
        <f>'将来負担比率（分子）の構造'!K$45</f>
        <v>952</v>
      </c>
      <c r="I62" s="175"/>
      <c r="J62" s="175"/>
      <c r="K62" s="175">
        <f>'将来負担比率（分子）の構造'!L$45</f>
        <v>958</v>
      </c>
      <c r="L62" s="175"/>
      <c r="M62" s="175"/>
      <c r="N62" s="175">
        <f>'将来負担比率（分子）の構造'!M$45</f>
        <v>943</v>
      </c>
      <c r="O62" s="175"/>
      <c r="P62" s="175"/>
    </row>
    <row r="63" spans="1:16" x14ac:dyDescent="0.15">
      <c r="A63" s="175" t="s">
        <v>35</v>
      </c>
      <c r="B63" s="175">
        <f>'将来負担比率（分子）の構造'!I$44</f>
        <v>269</v>
      </c>
      <c r="C63" s="175"/>
      <c r="D63" s="175"/>
      <c r="E63" s="175">
        <f>'将来負担比率（分子）の構造'!J$44</f>
        <v>240</v>
      </c>
      <c r="F63" s="175"/>
      <c r="G63" s="175"/>
      <c r="H63" s="175">
        <f>'将来負担比率（分子）の構造'!K$44</f>
        <v>211</v>
      </c>
      <c r="I63" s="175"/>
      <c r="J63" s="175"/>
      <c r="K63" s="175">
        <f>'将来負担比率（分子）の構造'!L$44</f>
        <v>183</v>
      </c>
      <c r="L63" s="175"/>
      <c r="M63" s="175"/>
      <c r="N63" s="175">
        <f>'将来負担比率（分子）の構造'!M$44</f>
        <v>154</v>
      </c>
      <c r="O63" s="175"/>
      <c r="P63" s="175"/>
    </row>
    <row r="64" spans="1:16" x14ac:dyDescent="0.15">
      <c r="A64" s="175" t="s">
        <v>34</v>
      </c>
      <c r="B64" s="175">
        <f>'将来負担比率（分子）の構造'!I$43</f>
        <v>858</v>
      </c>
      <c r="C64" s="175"/>
      <c r="D64" s="175"/>
      <c r="E64" s="175">
        <f>'将来負担比率（分子）の構造'!J$43</f>
        <v>801</v>
      </c>
      <c r="F64" s="175"/>
      <c r="G64" s="175"/>
      <c r="H64" s="175">
        <f>'将来負担比率（分子）の構造'!K$43</f>
        <v>782</v>
      </c>
      <c r="I64" s="175"/>
      <c r="J64" s="175"/>
      <c r="K64" s="175">
        <f>'将来負担比率（分子）の構造'!L$43</f>
        <v>752</v>
      </c>
      <c r="L64" s="175"/>
      <c r="M64" s="175"/>
      <c r="N64" s="175">
        <f>'将来負担比率（分子）の構造'!M$43</f>
        <v>689</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4224</v>
      </c>
      <c r="C66" s="175"/>
      <c r="D66" s="175"/>
      <c r="E66" s="175">
        <f>'将来負担比率（分子）の構造'!J$41</f>
        <v>4029</v>
      </c>
      <c r="F66" s="175"/>
      <c r="G66" s="175"/>
      <c r="H66" s="175">
        <f>'将来負担比率（分子）の構造'!K$41</f>
        <v>4029</v>
      </c>
      <c r="I66" s="175"/>
      <c r="J66" s="175"/>
      <c r="K66" s="175">
        <f>'将来負担比率（分子）の構造'!L$41</f>
        <v>4390</v>
      </c>
      <c r="L66" s="175"/>
      <c r="M66" s="175"/>
      <c r="N66" s="175">
        <f>'将来負担比率（分子）の構造'!M$41</f>
        <v>4862</v>
      </c>
      <c r="O66" s="175"/>
      <c r="P66" s="175"/>
    </row>
    <row r="67" spans="1:16" x14ac:dyDescent="0.15">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1810</v>
      </c>
      <c r="C72" s="179">
        <f>基金残高に係る経年分析!G55</f>
        <v>1676</v>
      </c>
      <c r="D72" s="179">
        <f>基金残高に係る経年分析!H55</f>
        <v>1419</v>
      </c>
    </row>
    <row r="73" spans="1:16" x14ac:dyDescent="0.15">
      <c r="A73" s="178" t="s">
        <v>81</v>
      </c>
      <c r="B73" s="179">
        <f>基金残高に係る経年分析!F56</f>
        <v>0</v>
      </c>
      <c r="C73" s="179">
        <f>基金残高に係る経年分析!G56</f>
        <v>26</v>
      </c>
      <c r="D73" s="179">
        <f>基金残高に係る経年分析!H56</f>
        <v>26</v>
      </c>
    </row>
    <row r="74" spans="1:16" x14ac:dyDescent="0.15">
      <c r="A74" s="178" t="s">
        <v>82</v>
      </c>
      <c r="B74" s="179">
        <f>基金残高に係る経年分析!F57</f>
        <v>884</v>
      </c>
      <c r="C74" s="179">
        <f>基金残高に係る経年分析!G57</f>
        <v>1240</v>
      </c>
      <c r="D74" s="179">
        <f>基金残高に係る経年分析!H57</f>
        <v>1639</v>
      </c>
    </row>
  </sheetData>
  <sheetProtection algorithmName="SHA-512" hashValue="VveYZJbA3w/0UlRSDBeJ9peR3VpNSsWLa4Qg2SeGs0EIs3z8RkSSUIqMNsavzZwxne8L96WQovfVb2TRTvxsmA==" saltValue="5ULcAhIrsaIjh5te7muq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2024-03-14T00:45:18Z</dcterms:created>
  <dcterms:modified xsi:type="dcterms:W3CDTF">2025-02-10T05:48:27Z</dcterms:modified>
  <cp:category/>
</cp:coreProperties>
</file>