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workbookProtection workbookAlgorithmName="SHA-512" workbookHashValue="vg1TyqNACLx79Yd0Jaxvh7V0TaV0CV7CMh/kq1V+VVFX747MscGr83QETaRi09XMzBbaen9fb2zeHtkIfY5mUw==" workbookSaltValue="pmyvEzhNRlWuK1AT8xfQbw==" workbookSpinCount="100000" lockStructure="1"/>
  <bookViews>
    <workbookView xWindow="-15" yWindow="7545" windowWidth="28830" windowHeight="7590" tabRatio="651" activeTab="2"/>
  </bookViews>
  <sheets>
    <sheet name="表紙" sheetId="20" r:id="rId1"/>
    <sheet name="調査項目（閲覧用）" sheetId="14" r:id="rId2"/>
    <sheet name="★回答入力シート" sheetId="21" r:id="rId3"/>
    <sheet name="参照" sheetId="3" state="hidden" r:id="rId4"/>
    <sheet name="表紙DATAシート" sheetId="23" state="hidden" r:id="rId5"/>
  </sheets>
  <definedNames>
    <definedName name="_xlnm._FilterDatabase" localSheetId="3" hidden="1">参照!$A$2:$BG$49</definedName>
    <definedName name="D_①_Ⅰ_１">参照!$BE$4:$BE$6</definedName>
    <definedName name="D_①_Ⅰ_２">参照!$BE$8:$BE$9</definedName>
    <definedName name="D_①_Ⅰ_３">参照!$BE$11:$BE$14</definedName>
    <definedName name="D_①_Ⅰ_４">参照!$BE$16:$BE$17</definedName>
    <definedName name="D_①_Ⅰ_５">参照!$BE$19:$BE$21</definedName>
    <definedName name="D_①_Ⅰ_６">参照!$BE$23:$BE$26</definedName>
    <definedName name="D_①_Ⅰ_７">参照!$BE$28:$BE$29</definedName>
    <definedName name="D_①_Ⅰ_８">参照!$BE$31:$BE$34</definedName>
    <definedName name="D_①_Ⅱ_１">参照!$BE$36:$BE$39</definedName>
    <definedName name="D_①_Ⅱ_２">参照!$BE$41:$BE$43</definedName>
    <definedName name="D_①_Ⅱ_３">参照!$BE$45:$BE$48</definedName>
    <definedName name="D_①_Ⅱ_４">参照!$BE$50:$BE$52</definedName>
    <definedName name="D_①_Ⅱ_５">参照!$BE$54:$BE$56</definedName>
    <definedName name="D_①_Ⅲ_１">参照!$BE$58:$BE$62</definedName>
    <definedName name="D_①_Ⅲ_２">参照!$BE$64:$BE$66</definedName>
    <definedName name="D_①_Ⅳ_１">参照!$BE$68:$BE$71</definedName>
    <definedName name="D_①_Ⅳ_２">参照!$BE$73:$BE$75</definedName>
    <definedName name="D_①_Ⅳ_３">参照!$BE$77:$BE$83</definedName>
    <definedName name="D_①_Ⅳ_４">参照!$BE$85:$BE$87</definedName>
    <definedName name="D_②_Ⅰ_１">参照!$BE$89:$BE$92</definedName>
    <definedName name="D_②_Ⅰ_２">参照!$BE$94:$BE$95</definedName>
    <definedName name="D_②_Ⅰ_３">参照!$BE$97:$BE$98</definedName>
    <definedName name="D_②_Ⅰ_４">参照!$BE$100:$BE$102</definedName>
    <definedName name="D_②_Ⅰ_５">参照!$BE$104:$BE$105</definedName>
    <definedName name="D_②_Ⅱ_１">参照!$BE$107:$BE$113</definedName>
    <definedName name="D_②_Ⅱ_２">参照!$BE$115:$BE$116</definedName>
    <definedName name="D_②_Ⅱ_３">参照!$BE$118:$BE$121</definedName>
    <definedName name="D_②_Ⅱ_４">参照!$BE$123:$BE$124</definedName>
    <definedName name="D_②_Ⅱ_５">参照!$BE$126:$BE$129</definedName>
    <definedName name="D_②_Ⅱ_６">参照!$BE$131:$BE$133</definedName>
    <definedName name="D_②_Ⅱ_７">参照!$BE$135:$BE$138</definedName>
    <definedName name="D_②_Ⅱ_８">参照!$BE$140:$BE$142</definedName>
    <definedName name="D_②_Ⅱ_９">参照!$BE$144:$BE$146</definedName>
    <definedName name="_xlnm.Print_Area" localSheetId="2">★回答入力シート!$A$1:$AS$50</definedName>
    <definedName name="_xlnm.Print_Area" localSheetId="1">'調査項目（閲覧用）'!$A$1:$AW$66</definedName>
    <definedName name="_xlnm.Print_Area" localSheetId="0">表紙!$A$1:$AV$48</definedName>
    <definedName name="_xlnm.Print_Titles" localSheetId="2">★回答入力シート!$A:$Q</definedName>
    <definedName name="Z_①_Ⅰ_１_その他">参照!$BX$14</definedName>
    <definedName name="Z_①_Ⅰ_１_各種施設の運営継続支援">参照!$BX$10:$BX$12</definedName>
    <definedName name="Z_①_Ⅰ_１_感染拡大防止">参照!$BX$4:$BX$8</definedName>
    <definedName name="Z_①_Ⅰ_２_その他">参照!$BX$23</definedName>
    <definedName name="Z_①_Ⅰ_２_感染拡大防止">参照!$BX$16:$BX$21</definedName>
    <definedName name="Z_①_Ⅰ_３_その他">参照!$BX$42</definedName>
    <definedName name="Z_①_Ⅰ_３_行政事業">参照!$BX$36:$BX$40</definedName>
    <definedName name="Z_①_Ⅰ_３_事業者補助">参照!$BX$25:$BX$29</definedName>
    <definedName name="Z_①_Ⅰ_３_利用者補助">参照!$BX$31:$BX$34</definedName>
    <definedName name="Z_①_Ⅰ_４_その他">参照!$BX$47</definedName>
    <definedName name="Z_①_Ⅰ_４_ワクチン開発支援">参照!$BX$44:$BX$45</definedName>
    <definedName name="Z_①_Ⅰ_５_その他">参照!$BX$57</definedName>
    <definedName name="Z_①_Ⅰ_５_公共施設における感染拡大防止支援">参照!$BX$53:$BX$55</definedName>
    <definedName name="Z_①_Ⅰ_５_水際対策支援">参照!$BX$49:$BX$51</definedName>
    <definedName name="Z_①_Ⅰ_６_コロナ関連情報発信・周知">参照!$BX$64:$BX$66</definedName>
    <definedName name="Z_①_Ⅰ_６_その他">参照!$BX$72</definedName>
    <definedName name="Z_①_Ⅰ_６_観光・市民生活・防犯等主としてコロナ以外の情報発信・周知">参照!$BX$68:$BX$70</definedName>
    <definedName name="Z_①_Ⅰ_６_働き方改革_リモート・テレワーク対応">参照!$BX$59:$BX$62</definedName>
    <definedName name="Z_①_Ⅰ_７_その他">参照!$BX$77</definedName>
    <definedName name="Z_①_Ⅰ_７_国際協力">参照!$BX$74:$BX$75</definedName>
    <definedName name="Z_①_Ⅰ_８_GIGAスクール構想の推進">参照!$BX$81:$BX$82</definedName>
    <definedName name="Z_①_Ⅰ_８_各種中止・キャンセル対応">参照!$BX$79</definedName>
    <definedName name="Z_①_Ⅰ_８_子育て家庭支援">参照!$BX$89:$BX$92</definedName>
    <definedName name="Z_①_Ⅰ_８_子供の心身の健康管理">参照!$BX$84:$BX$87</definedName>
    <definedName name="Z_①_Ⅱ_１_その他">参照!$BX$106</definedName>
    <definedName name="Z_①_Ⅱ_１_給付金">参照!$BX$94:$BX$98</definedName>
    <definedName name="Z_①_Ⅱ_１_雇用">参照!$BX$103:$BX$104</definedName>
    <definedName name="Z_①_Ⅱ_１_就業支援">参照!$BX$100:$BX$101</definedName>
    <definedName name="Z_①_Ⅱ_２_その他">参照!$BX$116</definedName>
    <definedName name="Z_①_Ⅱ_２_給付">参照!$BX$108:$BX$110</definedName>
    <definedName name="Z_①_Ⅱ_２_貸付">参照!$BX$112:$BX$114</definedName>
    <definedName name="Z_①_Ⅱ_３_その他">参照!$BX$131</definedName>
    <definedName name="Z_①_Ⅱ_３_広報等業務支援">参照!$BX$127:$BX$129</definedName>
    <definedName name="Z_①_Ⅱ_３_財政支援">参照!$BX$118:$BX$122</definedName>
    <definedName name="Z_①_Ⅱ_３_相談窓口強化">参照!$BX$124:$BX$125</definedName>
    <definedName name="Z_①_Ⅱ_４_その他">参照!$BX$146</definedName>
    <definedName name="Z_①_Ⅱ_４_財政支援">参照!$BX$133:$BX$141</definedName>
    <definedName name="Z_①_Ⅱ_４_相談窓口強化">参照!$BX$143:$BX$144</definedName>
    <definedName name="Z_①_Ⅱ_５_システム改修">参照!$BX$148:$BX$150</definedName>
    <definedName name="Z_①_Ⅱ_５_その他">参照!$BX$155</definedName>
    <definedName name="Z_①_Ⅱ_５_窓口・事務機能強化">参照!$BX$152:$BX$153</definedName>
    <definedName name="Z_①_Ⅲ_１_イベント・エンタメ等">参照!$BX$177:$BX$180</definedName>
    <definedName name="Z_①_Ⅲ_１_その他">参照!$BX$182</definedName>
    <definedName name="Z_①_Ⅲ_１_飲食">参照!$BX$163:$BX$168</definedName>
    <definedName name="Z_①_Ⅲ_１_運輸">参照!$BX$170:$BX$175</definedName>
    <definedName name="Z_①_Ⅲ_１_観光">参照!$BX$157:$BX$161</definedName>
    <definedName name="Z_①_Ⅲ_２_その他">参照!$BX$197</definedName>
    <definedName name="Z_①_Ⅲ_２_域内消費拡大">参照!$BX$184:$BX$188</definedName>
    <definedName name="Z_①_Ⅲ_２_地場産業振興">参照!$BX$190:$BX$195</definedName>
    <definedName name="Z_①_Ⅳ_１_その他">参照!$BX$213</definedName>
    <definedName name="Z_①_Ⅳ_１_調査等">参照!$BX$210:$BX$211</definedName>
    <definedName name="Z_①_Ⅳ_１_調達or開発・生産">参照!$BX$199:$BX$202</definedName>
    <definedName name="Z_①_Ⅳ_１_物流・販売">参照!$BX$204:$BX$208</definedName>
    <definedName name="Z_①_Ⅳ_２_その他">参照!$BX$227</definedName>
    <definedName name="Z_①_Ⅳ_２_上記を除く製造業・サービス業">参照!$BX$221:$BX$225</definedName>
    <definedName name="Z_①_Ⅳ_２_農林漁業・六次産業化">参照!$BX$215:$BX$219</definedName>
    <definedName name="Z_①_Ⅳ_３_その他">参照!$BX$253</definedName>
    <definedName name="Z_①_Ⅳ_３_医療">参照!$BX$243:$BX$244</definedName>
    <definedName name="Z_①_Ⅳ_３_教育_GIGAスクール構想の推進">参照!$BX$229:$BX$232</definedName>
    <definedName name="Z_①_Ⅳ_３_行政サービス">参照!$BX$234:$BX$236</definedName>
    <definedName name="Z_①_Ⅳ_３_働き方改革">参照!$BX$238:$BX$241</definedName>
    <definedName name="Z_①_Ⅳ_３_福祉">参照!$BX$246:$BX$248</definedName>
    <definedName name="Z_①_Ⅳ_３_防災">参照!$BX$250:$BX$251</definedName>
    <definedName name="Z_①_Ⅳ_４_その他">参照!$BX$265</definedName>
    <definedName name="Z_①_Ⅳ_４_公共施設・インフラ改修">参照!$BX$255:$BX$258</definedName>
    <definedName name="Z_①_Ⅳ_４_行政サービスのデジタル化">参照!$BX$260:$BX$263</definedName>
    <definedName name="Z_②_Ⅰ_１_その他">参照!$BX$284</definedName>
    <definedName name="Z_②_Ⅰ_１_行政事業">参照!$BX$278:$BX$282</definedName>
    <definedName name="Z_②_Ⅰ_１_事業者補助">参照!$BX$267:$BX$271</definedName>
    <definedName name="Z_②_Ⅰ_１_利用者補助">参照!$BX$273:$BX$276</definedName>
    <definedName name="Z_②_Ⅰ_２_その他">参照!$BX$293</definedName>
    <definedName name="Z_②_Ⅰ_２_感染拡大防止">参照!$BX$286:$BX$291</definedName>
    <definedName name="Z_②_Ⅰ_３_その他">参照!$BX$298</definedName>
    <definedName name="Z_②_Ⅰ_３_ワクチン開発支援">参照!$BX$295:$BX$296</definedName>
    <definedName name="Z_②_Ⅰ_４_その他">参照!$BX$307</definedName>
    <definedName name="Z_②_Ⅰ_４_学校・投票所等の公共施設の感染対策">参照!$BX$300:$BX$302</definedName>
    <definedName name="Z_②_Ⅰ_４_学校関係者のコロナ対策の研修">参照!$BX$304:$BX$305</definedName>
    <definedName name="Z_②_Ⅰ_５_その他">参照!$BX$312</definedName>
    <definedName name="Z_②_Ⅰ_５_国際協力">参照!$BX$309:$BX$310</definedName>
    <definedName name="Z_②_Ⅱ_１_その他">参照!$BX$338</definedName>
    <definedName name="Z_②_Ⅱ_１_医療">参照!$BX$328:$BX$329</definedName>
    <definedName name="Z_②_Ⅱ_１_教育_GIGAスクール構想の推進">参照!$BX$314:$BX$317</definedName>
    <definedName name="Z_②_Ⅱ_１_行政サービス">参照!$BX$319:$BX$321</definedName>
    <definedName name="Z_②_Ⅱ_１_働き方改革">参照!$BX$323:$BX$326</definedName>
    <definedName name="Z_②_Ⅱ_１_福祉">参照!$BX$331:$BX$333</definedName>
    <definedName name="Z_②_Ⅱ_１_防災">参照!$BX$335:$BX$336</definedName>
    <definedName name="Z_②_Ⅱ_２_その他">参照!$BX$344</definedName>
    <definedName name="Z_②_Ⅱ_２_脱炭素社会の実現">参照!$BX$340:$BX$342</definedName>
    <definedName name="Z_②_Ⅱ_３_その他">参照!$BX$359</definedName>
    <definedName name="Z_②_Ⅱ_３_広報等業務支援">参照!$BX$355:$BX$357</definedName>
    <definedName name="Z_②_Ⅱ_３_財政支援">参照!$BX$346:$BX$350</definedName>
    <definedName name="Z_②_Ⅱ_３_相談窓口強化">参照!$BX$352:$BX$353</definedName>
    <definedName name="Z_②_Ⅱ_４_イノベーション創出支援">参照!$BX$361:$BX$363</definedName>
    <definedName name="Z_②_Ⅱ_４_その他">参照!$BX$365</definedName>
    <definedName name="Z_②_Ⅱ_５_その他">参照!$BX$381</definedName>
    <definedName name="Z_②_Ⅱ_５_調査等">参照!$BX$378:$BX$379</definedName>
    <definedName name="Z_②_Ⅱ_５_調達or開発・生産">参照!$BX$367:$BX$370</definedName>
    <definedName name="Z_②_Ⅱ_５_物流・販売">参照!$BX$372:$BX$376</definedName>
    <definedName name="Z_②_Ⅱ_６_その他">参照!$BX$396</definedName>
    <definedName name="Z_②_Ⅱ_６_域内消費拡大">参照!$BX$383:$BX$387</definedName>
    <definedName name="Z_②_Ⅱ_６_地場産業振興">参照!$BX$389:$BX$394</definedName>
    <definedName name="Z_②_Ⅱ_７_その他">参照!$BX$410</definedName>
    <definedName name="Z_②_Ⅱ_７_給付金">参照!$BX$398:$BX$402</definedName>
    <definedName name="Z_②_Ⅱ_７_雇用">参照!$BX$407:$BX$408</definedName>
    <definedName name="Z_②_Ⅱ_７_就業支援">参照!$BX$404:$BX$405</definedName>
    <definedName name="Z_②_Ⅱ_８_その他">参照!$BX$424</definedName>
    <definedName name="Z_②_Ⅱ_８_上記を除く製造業・サービス業">参照!$BX$418:$BX$422</definedName>
    <definedName name="Z_②_Ⅱ_８_農林漁業・六次産業化">参照!$BX$412:$BX$416</definedName>
    <definedName name="Z_②_Ⅱ_９_その他">参照!$BX$439</definedName>
    <definedName name="Z_②_Ⅱ_９_財政支援">参照!$BX$426:$BX$434</definedName>
    <definedName name="Z_②_Ⅱ_９_相談窓口強化">参照!$BX$436:$BX$437</definedName>
    <definedName name="愛知県">参照!$G$1009:$G$1063</definedName>
    <definedName name="愛媛県">参照!$G$1453:$G$1473</definedName>
    <definedName name="茨城県">参照!$G$416:$G$460</definedName>
    <definedName name="岡山県">参照!$G$1338:$G$1365</definedName>
    <definedName name="沖縄県">参照!$G$1749:$G$1790</definedName>
    <definedName name="岩手県">参照!$G$224:$G$257</definedName>
    <definedName name="岐阜県">参照!$G$930:$G$972</definedName>
    <definedName name="宮崎県">参照!$G$1678:$G$1704</definedName>
    <definedName name="宮城県">参照!$G$258:$G$293</definedName>
    <definedName name="京都府">参照!$G$1114:$G$1140</definedName>
    <definedName name="熊本県">参照!$G$1613:$G$1658</definedName>
    <definedName name="群馬県">参照!$G$487:$G$522</definedName>
    <definedName name="計測年">参照!$AI$3:$AI$13</definedName>
    <definedName name="月">参照!$AO$3:$AO$16</definedName>
    <definedName name="検証年">参照!$AM$3:$AM$5</definedName>
    <definedName name="広島県">参照!$G$1366:$G$1389</definedName>
    <definedName name="香川県">参照!$G$1435:$G$1452</definedName>
    <definedName name="高知県">参照!$G$1474:$G$1508</definedName>
    <definedName name="佐賀県">参照!$G$1570:$G$1590</definedName>
    <definedName name="埼玉県">参照!$G$523:$G$586</definedName>
    <definedName name="三重県">参照!$G$1064:$G$1093</definedName>
    <definedName name="山形県">参照!$G$320:$G$355</definedName>
    <definedName name="山口県">参照!$G$1390:$G$1409</definedName>
    <definedName name="山梨県">参照!$G$824:$G$851</definedName>
    <definedName name="指標_マス_感染_消耗">参照!$U$3:$W$3</definedName>
    <definedName name="指標_マス_感染_備品">参照!$U$4:$W$4</definedName>
    <definedName name="指標_リモ_教育_遠隔">参照!$U$178:$W$178</definedName>
    <definedName name="指標_リモ_行政_公共">参照!$U$182:$W$182</definedName>
    <definedName name="指標_学校_GI_遠隔">参照!$U$59:$V$59</definedName>
    <definedName name="指標_検査_感染_消耗">参照!$U$12:$W$12</definedName>
    <definedName name="指標_検査_感染_備品">参照!$U$13:$W$13</definedName>
    <definedName name="指標_雇用_就業_相談">参照!$U$80:$V$80</definedName>
    <definedName name="指標_公共_公共_備品">参照!$U$197:$W$197</definedName>
    <definedName name="指標_事業_財政_中小">参照!$U$92:$V$92</definedName>
    <definedName name="指標_事業_相談_相談">参照!$U$97:$V$97</definedName>
    <definedName name="指標_生活_相談_相談">参照!$U$112:$V$112</definedName>
    <definedName name="指標_知見_学校_備品">参照!$U$69:$W$69</definedName>
    <definedName name="指標_地域_域内_キャ">参照!$U$144:$X$144</definedName>
    <definedName name="指標_地域_域内_生活">参照!$U$143:$Y$143</definedName>
    <definedName name="指標②_マス_感染_消耗">参照!$V$3</definedName>
    <definedName name="指標②_マス_感染_備品">参照!$V$4</definedName>
    <definedName name="指標②_リモ_教育_遠隔">参照!$V$178</definedName>
    <definedName name="指標②_リモ_行政_公共">参照!$V$182</definedName>
    <definedName name="指標②_学校_GI_遠隔">参照!$V$59</definedName>
    <definedName name="指標②_検査_感染_消耗">参照!$V$12</definedName>
    <definedName name="指標②_検査_感染_備品">参照!$V$13</definedName>
    <definedName name="指標②_雇用_就業_相談">参照!$V$80</definedName>
    <definedName name="指標②_公共_公共_備品">参照!$V$197</definedName>
    <definedName name="指標②_事業_財政_中小">参照!$V$92</definedName>
    <definedName name="指標②_事業_相談_相談">参照!$V$97</definedName>
    <definedName name="指標②_生活_相談_相談">参照!$V$112</definedName>
    <definedName name="指標②_知見_学校_備品">参照!$V$69</definedName>
    <definedName name="指標②_地域_域内_キャ">参照!$V$144</definedName>
    <definedName name="指標②_地域_域内_生活">参照!$V$143</definedName>
    <definedName name="指標③_マス_感染_消耗">参照!$W$3</definedName>
    <definedName name="指標③_マス_感染_備品">参照!$W$4</definedName>
    <definedName name="指標③_リモ_教育_遠隔">参照!$W$178</definedName>
    <definedName name="指標③_リモ_行政_公共">参照!$W$182</definedName>
    <definedName name="指標③_検査_感染_消耗">参照!$W$12</definedName>
    <definedName name="指標③_検査_感染_備品">参照!$W$13</definedName>
    <definedName name="指標③_公共_公共_備品">参照!$W$197</definedName>
    <definedName name="指標③_知見_学校_備品">参照!$W$69</definedName>
    <definedName name="指標③_地域_域内_キャ">参照!$W$144</definedName>
    <definedName name="指標③_地域_域内_生活">参照!$W$143</definedName>
    <definedName name="指標④_地域_域内_キャ">参照!$X$144</definedName>
    <definedName name="指標④_地域_域内_生活">参照!$X$143</definedName>
    <definedName name="指標⑤_地域_域内_生活">参照!$Y$143</definedName>
    <definedName name="指標単位_キャッシュレスでの決済総額">参照!$AB$182</definedName>
    <definedName name="指標単位_キャッシュレス決済総額">参照!$AC$144</definedName>
    <definedName name="指標単位_パーテーション購入数">参照!$AB$4</definedName>
    <definedName name="指標単位_マスク購入数">参照!$AA$3</definedName>
    <definedName name="指標単位_遠隔教育実施学校数">参照!$AB$178</definedName>
    <definedName name="指標単位_環境整備支援学校数">参照!$Z$178</definedName>
    <definedName name="指標単位_環境整備支援施設数">参照!$Z$182</definedName>
    <definedName name="指標単位_機器整備加盟店舗割合">参照!$AA$144</definedName>
    <definedName name="指標単位_機器整備加盟店舗数">参照!$Z$144</definedName>
    <definedName name="指標単位_機器整備支援件数">参照!$AA$182</definedName>
    <definedName name="指標単位_機器整備店舗における売上げ増">参照!$AB$144</definedName>
    <definedName name="指標単位_支援学校数">参照!$Z$59</definedName>
    <definedName name="指標単位_支援施設数">参照!$Z$3</definedName>
    <definedName name="指標単位_助成金給付件数">参照!$Z$92</definedName>
    <definedName name="指標単位_助成金給付総額">参照!$AA$92</definedName>
    <definedName name="指標単位_商品券等発行総額">参照!$Z$143</definedName>
    <definedName name="指標単位_消毒液購入数">参照!$AB$3</definedName>
    <definedName name="指標単位_消費喚起効果額">参照!$AC$143</definedName>
    <definedName name="指標単位_消費喚起倍率">参照!$AD$143</definedName>
    <definedName name="指標単位_新規窓口の人員配置数">参照!$AA$80</definedName>
    <definedName name="指標単位_新規窓口の設置件数">参照!$Z$80</definedName>
    <definedName name="指標単位_整備端末数">参照!$AA$178</definedName>
    <definedName name="指標単位_体温計購入数">参照!$AA$4</definedName>
    <definedName name="指標単位_端末数">参照!$AA$59</definedName>
    <definedName name="指標単位_利用可能加盟店舗割合">参照!$AB$143</definedName>
    <definedName name="指標単位_利用可能加盟店舗数">参照!$AA$143</definedName>
    <definedName name="事業_愛知県">参照!#REF!</definedName>
    <definedName name="事業_愛知県あま市">参照!#REF!</definedName>
    <definedName name="事業_愛知県みよし市">参照!#REF!</definedName>
    <definedName name="事業_愛知県阿久比町">参照!#REF!</definedName>
    <definedName name="事業_愛知県安城市">参照!#REF!</definedName>
    <definedName name="事業_愛知県一宮市">参照!#REF!</definedName>
    <definedName name="事業_愛知県岡崎市">参照!#REF!</definedName>
    <definedName name="事業_愛知県蒲郡市">参照!#REF!</definedName>
    <definedName name="事業_愛知県刈谷市">参照!#REF!</definedName>
    <definedName name="事業_愛知県岩倉市">参照!#REF!</definedName>
    <definedName name="事業_愛知県犬山市">参照!#REF!</definedName>
    <definedName name="事業_愛知県幸田町">参照!#REF!</definedName>
    <definedName name="事業_愛知県江南市">参照!#REF!</definedName>
    <definedName name="事業_愛知県高浜市">参照!#REF!</definedName>
    <definedName name="事業_愛知県春日井市">参照!#REF!</definedName>
    <definedName name="事業_愛知県常滑市">参照!#REF!</definedName>
    <definedName name="事業_愛知県新城市">参照!#REF!</definedName>
    <definedName name="事業_愛知県瀬戸市">参照!#REF!</definedName>
    <definedName name="事業_愛知県清須市">参照!#REF!</definedName>
    <definedName name="事業_愛知県西尾市">参照!#REF!</definedName>
    <definedName name="事業_愛知県設楽町">参照!#REF!</definedName>
    <definedName name="事業_愛知県大口町">参照!#REF!</definedName>
    <definedName name="事業_愛知県大府市">参照!#REF!</definedName>
    <definedName name="事業_愛知県知多市">参照!#REF!</definedName>
    <definedName name="事業_愛知県知立市">参照!#REF!</definedName>
    <definedName name="事業_愛知県津島市">参照!#REF!</definedName>
    <definedName name="事業_愛知県田原市">参照!#REF!</definedName>
    <definedName name="事業_愛知県東浦町">参照!#REF!</definedName>
    <definedName name="事業_愛知県東栄町">参照!#REF!</definedName>
    <definedName name="事業_愛知県東海市">参照!#REF!</definedName>
    <definedName name="事業_愛知県南知多町">参照!#REF!</definedName>
    <definedName name="事業_愛知県日進市">参照!#REF!</definedName>
    <definedName name="事業_愛知県半田市">参照!#REF!</definedName>
    <definedName name="事業_愛知県尾張旭市">参照!#REF!</definedName>
    <definedName name="事業_愛知県美浜町">参照!#REF!</definedName>
    <definedName name="事業_愛知県武豊町">参照!#REF!</definedName>
    <definedName name="事業_愛知県碧南市">参照!#REF!</definedName>
    <definedName name="事業_愛知県豊橋市">参照!#REF!</definedName>
    <definedName name="事業_愛知県豊根村">参照!#REF!</definedName>
    <definedName name="事業_愛知県豊山町">参照!#REF!</definedName>
    <definedName name="事業_愛知県豊川市">参照!#REF!</definedName>
    <definedName name="事業_愛知県豊田市">参照!#REF!</definedName>
    <definedName name="事業_愛知県豊明市">参照!#REF!</definedName>
    <definedName name="事業_愛知県北名古屋市">参照!#REF!</definedName>
    <definedName name="事業_愛知県名古屋市">参照!#REF!</definedName>
    <definedName name="事業_愛媛県">参照!#REF!</definedName>
    <definedName name="事業_愛媛県愛南町">参照!#REF!</definedName>
    <definedName name="事業_愛媛県伊方町">参照!#REF!</definedName>
    <definedName name="事業_愛媛県伊予市">参照!#REF!</definedName>
    <definedName name="事業_愛媛県宇和島市">参照!#REF!</definedName>
    <definedName name="事業_愛媛県鬼北町">参照!#REF!</definedName>
    <definedName name="事業_愛媛県久万高原町">参照!#REF!</definedName>
    <definedName name="事業_愛媛県今治市">参照!#REF!</definedName>
    <definedName name="事業_愛媛県四国中央市">参照!#REF!</definedName>
    <definedName name="事業_愛媛県松山市">参照!#REF!</definedName>
    <definedName name="事業_愛媛県松前町">参照!#REF!</definedName>
    <definedName name="事業_愛媛県松野町">参照!#REF!</definedName>
    <definedName name="事業_愛媛県上島町">参照!#REF!</definedName>
    <definedName name="事業_愛媛県新居浜市">参照!#REF!</definedName>
    <definedName name="事業_愛媛県西条市">参照!#REF!</definedName>
    <definedName name="事業_愛媛県西予市">参照!#REF!</definedName>
    <definedName name="事業_愛媛県大洲市">参照!#REF!</definedName>
    <definedName name="事業_愛媛県砥部町">参照!#REF!</definedName>
    <definedName name="事業_愛媛県東温市">参照!#REF!</definedName>
    <definedName name="事業_愛媛県内子町">参照!#REF!</definedName>
    <definedName name="事業_愛媛県八幡浜市">参照!#REF!</definedName>
    <definedName name="事業_茨城県">参照!#REF!</definedName>
    <definedName name="事業_茨城県かすみがうら市">参照!#REF!</definedName>
    <definedName name="事業_茨城県つくばみらい市">参照!#REF!</definedName>
    <definedName name="事業_茨城県つくば市">参照!#REF!</definedName>
    <definedName name="事業_茨城県ひたちなか市">参照!#REF!</definedName>
    <definedName name="事業_茨城県阿見町">参照!#REF!</definedName>
    <definedName name="事業_茨城県稲敷市">参照!#REF!</definedName>
    <definedName name="事業_茨城県茨城町">参照!#REF!</definedName>
    <definedName name="事業_茨城県下妻市">参照!#REF!</definedName>
    <definedName name="事業_茨城県河内町">参照!#REF!</definedName>
    <definedName name="事業_茨城県笠間市">参照!#REF!</definedName>
    <definedName name="事業_茨城県牛久市">参照!#REF!</definedName>
    <definedName name="事業_茨城県境町">参照!#REF!</definedName>
    <definedName name="事業_茨城県結城市">参照!#REF!</definedName>
    <definedName name="事業_茨城県古河市">参照!#REF!</definedName>
    <definedName name="事業_茨城県五霞町">参照!#REF!</definedName>
    <definedName name="事業_茨城県行方市">参照!#REF!</definedName>
    <definedName name="事業_茨城県高萩市">参照!#REF!</definedName>
    <definedName name="事業_茨城県坂東市">参照!#REF!</definedName>
    <definedName name="事業_茨城県桜川市">参照!#REF!</definedName>
    <definedName name="事業_茨城県鹿嶋市">参照!#REF!</definedName>
    <definedName name="事業_茨城県取手市">参照!#REF!</definedName>
    <definedName name="事業_茨城県守谷市">参照!#REF!</definedName>
    <definedName name="事業_茨城県小美玉市">参照!#REF!</definedName>
    <definedName name="事業_茨城県城里町">参照!#REF!</definedName>
    <definedName name="事業_茨城県常総市">参照!#REF!</definedName>
    <definedName name="事業_茨城県常陸太田市">参照!#REF!</definedName>
    <definedName name="事業_茨城県常陸大宮市">参照!#REF!</definedName>
    <definedName name="事業_茨城県神栖市">参照!#REF!</definedName>
    <definedName name="事業_茨城県水戸市">参照!#REF!</definedName>
    <definedName name="事業_茨城県石岡市">参照!#REF!</definedName>
    <definedName name="事業_茨城県大子町">参照!#REF!</definedName>
    <definedName name="事業_茨城県大洗町">参照!#REF!</definedName>
    <definedName name="事業_茨城県筑西市">参照!#REF!</definedName>
    <definedName name="事業_茨城県潮来市">参照!#REF!</definedName>
    <definedName name="事業_茨城県土浦市">参照!#REF!</definedName>
    <definedName name="事業_茨城県東海村">参照!#REF!</definedName>
    <definedName name="事業_茨城県那珂市">参照!#REF!</definedName>
    <definedName name="事業_茨城県日立市">参照!#REF!</definedName>
    <definedName name="事業_茨城県八千代町">参照!#REF!</definedName>
    <definedName name="事業_茨城県美浦村">参照!#REF!</definedName>
    <definedName name="事業_茨城県鉾田市">参照!#REF!</definedName>
    <definedName name="事業_茨城県北茨城市">参照!#REF!</definedName>
    <definedName name="事業_茨城県利根町">参照!#REF!</definedName>
    <definedName name="事業_茨城県龍ケ崎市">参照!#REF!</definedName>
    <definedName name="事業_岡山県">参照!#REF!</definedName>
    <definedName name="事業_岡山県井原市">参照!#REF!</definedName>
    <definedName name="事業_岡山県岡山市">参照!#REF!</definedName>
    <definedName name="事業_岡山県笠岡市">参照!#REF!</definedName>
    <definedName name="事業_岡山県吉備中央町">参照!#REF!</definedName>
    <definedName name="事業_岡山県久米南町">参照!#REF!</definedName>
    <definedName name="事業_岡山県鏡野町">参照!#REF!</definedName>
    <definedName name="事業_岡山県玉野市">参照!#REF!</definedName>
    <definedName name="事業_岡山県高梁市">参照!#REF!</definedName>
    <definedName name="事業_岡山県勝央町">参照!#REF!</definedName>
    <definedName name="事業_岡山県新見市">参照!#REF!</definedName>
    <definedName name="事業_岡山県新庄村">参照!#REF!</definedName>
    <definedName name="事業_岡山県真庭市">参照!#REF!</definedName>
    <definedName name="事業_岡山県瀬戸内市">参照!#REF!</definedName>
    <definedName name="事業_岡山県西粟倉村">参照!#REF!</definedName>
    <definedName name="事業_岡山県赤磐市">参照!#REF!</definedName>
    <definedName name="事業_岡山県浅口市">参照!#REF!</definedName>
    <definedName name="事業_岡山県倉敷市">参照!#REF!</definedName>
    <definedName name="事業_岡山県早島町">参照!#REF!</definedName>
    <definedName name="事業_岡山県総社市">参照!#REF!</definedName>
    <definedName name="事業_岡山県津山市">参照!#REF!</definedName>
    <definedName name="事業_岡山県奈義町">参照!#REF!</definedName>
    <definedName name="事業_岡山県備前市">参照!#REF!</definedName>
    <definedName name="事業_岡山県美咲町">参照!#REF!</definedName>
    <definedName name="事業_岡山県美作市">参照!#REF!</definedName>
    <definedName name="事業_岡山県矢掛町">参照!#REF!</definedName>
    <definedName name="事業_岡山県里庄町">参照!#REF!</definedName>
    <definedName name="事業_岡山県和気町">参照!#REF!</definedName>
    <definedName name="事業_沖縄県">参照!#REF!</definedName>
    <definedName name="事業_沖縄県うるま市">参照!#REF!</definedName>
    <definedName name="事業_沖縄県浦添市">参照!#REF!</definedName>
    <definedName name="事業_沖縄県沖縄市">参照!#REF!</definedName>
    <definedName name="事業_沖縄県久米島町">参照!#REF!</definedName>
    <definedName name="事業_沖縄県宮古島市">参照!#REF!</definedName>
    <definedName name="事業_沖縄県国頭村">参照!#REF!</definedName>
    <definedName name="事業_沖縄県座間味村">参照!#REF!</definedName>
    <definedName name="事業_沖縄県糸満市">参照!#REF!</definedName>
    <definedName name="事業_沖縄県西原町">参照!#REF!</definedName>
    <definedName name="事業_沖縄県石垣市">参照!#REF!</definedName>
    <definedName name="事業_沖縄県大宜味村">参照!#REF!</definedName>
    <definedName name="事業_沖縄県竹富町">参照!#REF!</definedName>
    <definedName name="事業_沖縄県中城村">参照!#REF!</definedName>
    <definedName name="事業_沖縄県那覇市">参照!#REF!</definedName>
    <definedName name="事業_沖縄県南城市">参照!#REF!</definedName>
    <definedName name="事業_沖縄県八重瀬町">参照!#REF!</definedName>
    <definedName name="事業_沖縄県豊見城市">参照!#REF!</definedName>
    <definedName name="事業_沖縄県北大東村">参照!#REF!</definedName>
    <definedName name="事業_沖縄県北中城村">参照!#REF!</definedName>
    <definedName name="事業_沖縄県名護市">参照!#REF!</definedName>
    <definedName name="事業_沖縄県与那原町">参照!#REF!</definedName>
    <definedName name="事業_岩手県">参照!#REF!</definedName>
    <definedName name="事業_岩手県一関市">参照!#REF!</definedName>
    <definedName name="事業_岩手県一戸町">参照!#REF!</definedName>
    <definedName name="事業_岩手県遠野市">参照!#REF!</definedName>
    <definedName name="事業_岩手県奥州市">参照!#REF!</definedName>
    <definedName name="事業_岩手県花巻市">参照!#REF!</definedName>
    <definedName name="事業_岩手県葛巻町">参照!#REF!</definedName>
    <definedName name="事業_岩手県釜石市">参照!#REF!</definedName>
    <definedName name="事業_岩手県岩手町">参照!#REF!</definedName>
    <definedName name="事業_岩手県岩泉町">参照!#REF!</definedName>
    <definedName name="事業_岩手県久慈市">参照!#REF!</definedName>
    <definedName name="事業_岩手県宮古市">参照!#REF!</definedName>
    <definedName name="事業_岩手県金ケ崎町">参照!#REF!</definedName>
    <definedName name="事業_岩手県九戸村">参照!#REF!</definedName>
    <definedName name="事業_岩手県軽米町">参照!#REF!</definedName>
    <definedName name="事業_岩手県紫波町">参照!#REF!</definedName>
    <definedName name="事業_岩手県雫石町">参照!#REF!</definedName>
    <definedName name="事業_岩手県住田町">参照!#REF!</definedName>
    <definedName name="事業_岩手県盛岡市">参照!#REF!</definedName>
    <definedName name="事業_岩手県西和賀町">参照!#REF!</definedName>
    <definedName name="事業_岩手県大船渡市">参照!#REF!</definedName>
    <definedName name="事業_岩手県大槌町">参照!#REF!</definedName>
    <definedName name="事業_岩手県滝沢市">参照!#REF!</definedName>
    <definedName name="事業_岩手県田野畑村">参照!#REF!</definedName>
    <definedName name="事業_岩手県二戸市">参照!#REF!</definedName>
    <definedName name="事業_岩手県八幡平市">参照!#REF!</definedName>
    <definedName name="事業_岩手県普代村">参照!#REF!</definedName>
    <definedName name="事業_岩手県平泉町">参照!#REF!</definedName>
    <definedName name="事業_岩手県北上市">参照!#REF!</definedName>
    <definedName name="事業_岩手県矢巾町">参照!#REF!</definedName>
    <definedName name="事業_岩手県洋野町">参照!#REF!</definedName>
    <definedName name="事業_岩手県陸前高田市">参照!#REF!</definedName>
    <definedName name="事業_岐阜県">参照!#REF!</definedName>
    <definedName name="事業_岐阜県安八町">参照!#REF!</definedName>
    <definedName name="事業_岐阜県羽島市">参照!#REF!</definedName>
    <definedName name="事業_岐阜県下呂市">参照!#REF!</definedName>
    <definedName name="事業_岐阜県可児市">参照!#REF!</definedName>
    <definedName name="事業_岐阜県海津市">参照!#REF!</definedName>
    <definedName name="事業_岐阜県各務原市">参照!#REF!</definedName>
    <definedName name="事業_岐阜県笠松町">参照!#REF!</definedName>
    <definedName name="事業_岐阜県関ケ原町">参照!#REF!</definedName>
    <definedName name="事業_岐阜県関市">参照!#REF!</definedName>
    <definedName name="事業_岐阜県岐南町">参照!#REF!</definedName>
    <definedName name="事業_岐阜県岐阜市">参照!#REF!</definedName>
    <definedName name="事業_岐阜県郡上市">参照!#REF!</definedName>
    <definedName name="事業_岐阜県恵那市">参照!#REF!</definedName>
    <definedName name="事業_岐阜県御嵩町">参照!#REF!</definedName>
    <definedName name="事業_岐阜県高山市">参照!#REF!</definedName>
    <definedName name="事業_岐阜県坂祝町">参照!#REF!</definedName>
    <definedName name="事業_岐阜県山県市">参照!#REF!</definedName>
    <definedName name="事業_岐阜県七宗町">参照!#REF!</definedName>
    <definedName name="事業_岐阜県神戸町">参照!#REF!</definedName>
    <definedName name="事業_岐阜県垂井町">参照!#REF!</definedName>
    <definedName name="事業_岐阜県瑞穂市">参照!#REF!</definedName>
    <definedName name="事業_岐阜県瑞浪市">参照!#REF!</definedName>
    <definedName name="事業_岐阜県川辺町">参照!#REF!</definedName>
    <definedName name="事業_岐阜県多治見市">参照!#REF!</definedName>
    <definedName name="事業_岐阜県大垣市">参照!#REF!</definedName>
    <definedName name="事業_岐阜県大野町">参照!#REF!</definedName>
    <definedName name="事業_岐阜県池田町">参照!#REF!</definedName>
    <definedName name="事業_岐阜県中津川市">参照!#REF!</definedName>
    <definedName name="事業_岐阜県土岐市">参照!#REF!</definedName>
    <definedName name="事業_岐阜県東白川村">参照!#REF!</definedName>
    <definedName name="事業_岐阜県白川村">参照!#REF!</definedName>
    <definedName name="事業_岐阜県白川町">参照!#REF!</definedName>
    <definedName name="事業_岐阜県八百津町">参照!#REF!</definedName>
    <definedName name="事業_岐阜県飛騨市">参照!#REF!</definedName>
    <definedName name="事業_岐阜県美濃加茂市">参照!#REF!</definedName>
    <definedName name="事業_岐阜県美濃市">参照!#REF!</definedName>
    <definedName name="事業_岐阜県富加町">参照!#REF!</definedName>
    <definedName name="事業_岐阜県北方町">参照!#REF!</definedName>
    <definedName name="事業_岐阜県本巣市">参照!#REF!</definedName>
    <definedName name="事業_岐阜県揖斐川町">参照!#REF!</definedName>
    <definedName name="事業_岐阜県養老町">参照!#REF!</definedName>
    <definedName name="事業_岐阜県輪之内町">参照!#REF!</definedName>
    <definedName name="事業_宮崎県">参照!#REF!</definedName>
    <definedName name="事業_宮崎県えびの市">参照!#REF!</definedName>
    <definedName name="事業_宮崎県綾町">参照!#REF!</definedName>
    <definedName name="事業_宮崎県延岡市">参照!#REF!</definedName>
    <definedName name="事業_宮崎県宮崎市">参照!#REF!</definedName>
    <definedName name="事業_宮崎県串間市">参照!#REF!</definedName>
    <definedName name="事業_宮崎県五ヶ瀬町">参照!#REF!</definedName>
    <definedName name="事業_宮崎県高原町">参照!#REF!</definedName>
    <definedName name="事業_宮崎県高千穂町">参照!#REF!</definedName>
    <definedName name="事業_宮崎県高鍋町">参照!#REF!</definedName>
    <definedName name="事業_宮崎県国富町">参照!#REF!</definedName>
    <definedName name="事業_宮崎県三股町">参照!#REF!</definedName>
    <definedName name="事業_宮崎県諸塚村">参照!#REF!</definedName>
    <definedName name="事業_宮崎県小林市">参照!#REF!</definedName>
    <definedName name="事業_宮崎県新富町">参照!#REF!</definedName>
    <definedName name="事業_宮崎県西都市">参照!#REF!</definedName>
    <definedName name="事業_宮崎県西米良村">参照!#REF!</definedName>
    <definedName name="事業_宮崎県川南町">参照!#REF!</definedName>
    <definedName name="事業_宮崎県椎葉村">参照!#REF!</definedName>
    <definedName name="事業_宮崎県都城市">参照!#REF!</definedName>
    <definedName name="事業_宮崎県都農町">参照!#REF!</definedName>
    <definedName name="事業_宮崎県日向市">参照!#REF!</definedName>
    <definedName name="事業_宮崎県日南市">参照!#REF!</definedName>
    <definedName name="事業_宮崎県日之影町">参照!#REF!</definedName>
    <definedName name="事業_宮崎県美郷町">参照!#REF!</definedName>
    <definedName name="事業_宮崎県木城町">参照!#REF!</definedName>
    <definedName name="事業_宮崎県門川町">参照!#REF!</definedName>
    <definedName name="事業_宮城県">参照!#REF!</definedName>
    <definedName name="事業_宮城県塩竈市">参照!#REF!</definedName>
    <definedName name="事業_宮城県加美町">参照!#REF!</definedName>
    <definedName name="事業_宮城県角田市">参照!#REF!</definedName>
    <definedName name="事業_宮城県丸森町">参照!#REF!</definedName>
    <definedName name="事業_宮城県岩沼市">参照!#REF!</definedName>
    <definedName name="事業_宮城県気仙沼市">参照!#REF!</definedName>
    <definedName name="事業_宮城県山元町">参照!#REF!</definedName>
    <definedName name="事業_宮城県七ヶ宿町">参照!#REF!</definedName>
    <definedName name="事業_宮城県七ヶ浜町">参照!#REF!</definedName>
    <definedName name="事業_宮城県柴田町">参照!#REF!</definedName>
    <definedName name="事業_宮城県松島町">参照!#REF!</definedName>
    <definedName name="事業_宮城県石巻市">参照!#REF!</definedName>
    <definedName name="事業_宮城県仙台市">参照!#REF!</definedName>
    <definedName name="事業_宮城県川崎町">参照!#REF!</definedName>
    <definedName name="事業_宮城県蔵王町">参照!#REF!</definedName>
    <definedName name="事業_宮城県村田町">参照!#REF!</definedName>
    <definedName name="事業_宮城県多賀城市">参照!#REF!</definedName>
    <definedName name="事業_宮城県大河原町">参照!#REF!</definedName>
    <definedName name="事業_宮城県大崎市">参照!#REF!</definedName>
    <definedName name="事業_宮城県登米市">参照!#REF!</definedName>
    <definedName name="事業_宮城県東松島市">参照!#REF!</definedName>
    <definedName name="事業_宮城県白石市">参照!#REF!</definedName>
    <definedName name="事業_宮城県美里町">参照!#REF!</definedName>
    <definedName name="事業_宮城県富谷町">参照!#REF!</definedName>
    <definedName name="事業_宮城県名取市">参照!#REF!</definedName>
    <definedName name="事業_宮城県涌谷町">参照!#REF!</definedName>
    <definedName name="事業_宮城県利府町">参照!#REF!</definedName>
    <definedName name="事業_宮城県亘理町">参照!#REF!</definedName>
    <definedName name="事業_京都府">参照!#REF!</definedName>
    <definedName name="事業_京都府綾部市">参照!#REF!</definedName>
    <definedName name="事業_京都府伊根町">参照!#REF!</definedName>
    <definedName name="事業_京都府井手町">参照!#REF!</definedName>
    <definedName name="事業_京都府宇治市">参照!#REF!</definedName>
    <definedName name="事業_京都府宇治田原町">参照!#REF!</definedName>
    <definedName name="事業_京都府笠置町">参照!#REF!</definedName>
    <definedName name="事業_京都府亀岡市">参照!#REF!</definedName>
    <definedName name="事業_京都府久御山町">参照!#REF!</definedName>
    <definedName name="事業_京都府宮津市">参照!#REF!</definedName>
    <definedName name="事業_京都府京丹後市">参照!#REF!</definedName>
    <definedName name="事業_京都府京丹波町">参照!#REF!</definedName>
    <definedName name="事業_京都府京田辺市">参照!#REF!</definedName>
    <definedName name="事業_京都府京都市">参照!#REF!</definedName>
    <definedName name="事業_京都府向日市">参照!#REF!</definedName>
    <definedName name="事業_京都府城陽市">参照!#REF!</definedName>
    <definedName name="事業_京都府精華町">参照!#REF!</definedName>
    <definedName name="事業_京都府大山崎町">参照!#REF!</definedName>
    <definedName name="事業_京都府長岡京市">参照!#REF!</definedName>
    <definedName name="事業_京都府南山城村">参照!#REF!</definedName>
    <definedName name="事業_京都府南丹市">参照!#REF!</definedName>
    <definedName name="事業_京都府八幡市">参照!#REF!</definedName>
    <definedName name="事業_京都府舞鶴市">参照!#REF!</definedName>
    <definedName name="事業_京都府福知山市">参照!#REF!</definedName>
    <definedName name="事業_京都府木津川市">参照!#REF!</definedName>
    <definedName name="事業_京都府与謝野町">参照!#REF!</definedName>
    <definedName name="事業_京都府和束町">参照!#REF!</definedName>
    <definedName name="事業_熊本県">参照!#REF!</definedName>
    <definedName name="事業_熊本県あさぎり町">参照!#REF!</definedName>
    <definedName name="事業_熊本県阿蘇市">参照!#REF!</definedName>
    <definedName name="事業_熊本県芦北町">参照!#REF!</definedName>
    <definedName name="事業_熊本県宇城市">参照!#REF!</definedName>
    <definedName name="事業_熊本県宇土市">参照!#REF!</definedName>
    <definedName name="事業_熊本県益城町">参照!#REF!</definedName>
    <definedName name="事業_熊本県嘉島町">参照!#REF!</definedName>
    <definedName name="事業_熊本県菊池市">参照!#REF!</definedName>
    <definedName name="事業_熊本県菊陽町">参照!#REF!</definedName>
    <definedName name="事業_熊本県球磨村">参照!#REF!</definedName>
    <definedName name="事業_熊本県玉東町">参照!#REF!</definedName>
    <definedName name="事業_熊本県玉名市">参照!#REF!</definedName>
    <definedName name="事業_熊本県錦町">参照!#REF!</definedName>
    <definedName name="事業_熊本県熊本市">参照!#REF!</definedName>
    <definedName name="事業_熊本県五木村">参照!#REF!</definedName>
    <definedName name="事業_熊本県御船町">参照!#REF!</definedName>
    <definedName name="事業_熊本県甲佐町">参照!#REF!</definedName>
    <definedName name="事業_熊本県荒尾市">参照!#REF!</definedName>
    <definedName name="事業_熊本県高森町">参照!#REF!</definedName>
    <definedName name="事業_熊本県合志市">参照!#REF!</definedName>
    <definedName name="事業_熊本県山江村">参照!#REF!</definedName>
    <definedName name="事業_熊本県山鹿市">参照!#REF!</definedName>
    <definedName name="事業_熊本県山都町">参照!#REF!</definedName>
    <definedName name="事業_熊本県産山村">参照!#REF!</definedName>
    <definedName name="事業_熊本県小国町">参照!#REF!</definedName>
    <definedName name="事業_熊本県上天草市">参照!#REF!</definedName>
    <definedName name="事業_熊本県人吉市">参照!#REF!</definedName>
    <definedName name="事業_熊本県水上村">参照!#REF!</definedName>
    <definedName name="事業_熊本県水俣市">参照!#REF!</definedName>
    <definedName name="事業_熊本県西原村">参照!#REF!</definedName>
    <definedName name="事業_熊本県相良村">参照!#REF!</definedName>
    <definedName name="事業_熊本県多良木町">参照!#REF!</definedName>
    <definedName name="事業_熊本県大津町">参照!#REF!</definedName>
    <definedName name="事業_熊本県長洲町">参照!#REF!</definedName>
    <definedName name="事業_熊本県津奈木町">参照!#REF!</definedName>
    <definedName name="事業_熊本県天草市">参照!#REF!</definedName>
    <definedName name="事業_熊本県湯前町">参照!#REF!</definedName>
    <definedName name="事業_熊本県南阿蘇村">参照!#REF!</definedName>
    <definedName name="事業_熊本県南関町">参照!#REF!</definedName>
    <definedName name="事業_熊本県南小国町">参照!#REF!</definedName>
    <definedName name="事業_熊本県八代市">参照!#REF!</definedName>
    <definedName name="事業_熊本県美里町">参照!#REF!</definedName>
    <definedName name="事業_熊本県氷川町">参照!#REF!</definedName>
    <definedName name="事業_熊本県苓北町">参照!#REF!</definedName>
    <definedName name="事業_熊本県和水町">参照!#REF!</definedName>
    <definedName name="事業_群馬県">参照!#REF!</definedName>
    <definedName name="事業_群馬県みなかみ町">参照!#REF!</definedName>
    <definedName name="事業_群馬県安中市">参照!#REF!</definedName>
    <definedName name="事業_群馬県伊勢崎市">参照!#REF!</definedName>
    <definedName name="事業_群馬県下仁田町">参照!#REF!</definedName>
    <definedName name="事業_群馬県甘楽町">参照!#REF!</definedName>
    <definedName name="事業_群馬県館林市">参照!#REF!</definedName>
    <definedName name="事業_群馬県吉岡町">参照!#REF!</definedName>
    <definedName name="事業_群馬県桐生市">参照!#REF!</definedName>
    <definedName name="事業_群馬県高崎市">参照!#REF!</definedName>
    <definedName name="事業_群馬県渋川市">参照!#REF!</definedName>
    <definedName name="事業_群馬県昭和村">参照!#REF!</definedName>
    <definedName name="事業_群馬県沼田市">参照!#REF!</definedName>
    <definedName name="事業_群馬県上野村">参照!#REF!</definedName>
    <definedName name="事業_群馬県神流町">参照!#REF!</definedName>
    <definedName name="事業_群馬県千代田町">参照!#REF!</definedName>
    <definedName name="事業_群馬県川場村">参照!#REF!</definedName>
    <definedName name="事業_群馬県前橋市">参照!#REF!</definedName>
    <definedName name="事業_群馬県太田市">参照!#REF!</definedName>
    <definedName name="事業_群馬県中之条町">参照!#REF!</definedName>
    <definedName name="事業_群馬県長野原町">参照!#REF!</definedName>
    <definedName name="事業_群馬県東吾妻町">参照!#REF!</definedName>
    <definedName name="事業_群馬県藤岡市">参照!#REF!</definedName>
    <definedName name="事業_群馬県南牧村">参照!#REF!</definedName>
    <definedName name="事業_群馬県板倉町">参照!#REF!</definedName>
    <definedName name="事業_群馬県富岡市">参照!#REF!</definedName>
    <definedName name="事業_群馬県片品村">参照!#REF!</definedName>
    <definedName name="事業_群馬県明和町">参照!#REF!</definedName>
    <definedName name="事業_群馬県邑楽町">参照!#REF!</definedName>
    <definedName name="事業_広島県">参照!#REF!</definedName>
    <definedName name="事業_広島県安芸高田市">参照!#REF!</definedName>
    <definedName name="事業_広島県安芸太田町">参照!#REF!</definedName>
    <definedName name="事業_広島県海田町">参照!#REF!</definedName>
    <definedName name="事業_広島県呉市">参照!#REF!</definedName>
    <definedName name="事業_広島県広島市">参照!#REF!</definedName>
    <definedName name="事業_広島県江田島市">参照!#REF!</definedName>
    <definedName name="事業_広島県坂町">参照!#REF!</definedName>
    <definedName name="事業_広島県三原市">参照!#REF!</definedName>
    <definedName name="事業_広島県三次市">参照!#REF!</definedName>
    <definedName name="事業_広島県庄原市">参照!#REF!</definedName>
    <definedName name="事業_広島県神石高原町">参照!#REF!</definedName>
    <definedName name="事業_広島県世羅町">参照!#REF!</definedName>
    <definedName name="事業_広島県大崎上島町">参照!#REF!</definedName>
    <definedName name="事業_広島県大竹市">参照!#REF!</definedName>
    <definedName name="事業_広島県竹原市">参照!#REF!</definedName>
    <definedName name="事業_広島県東広島市">参照!#REF!</definedName>
    <definedName name="事業_広島県廿日市市">参照!#REF!</definedName>
    <definedName name="事業_広島県尾道市">参照!#REF!</definedName>
    <definedName name="事業_広島県府中市">参照!#REF!</definedName>
    <definedName name="事業_広島県福山市">参照!#REF!</definedName>
    <definedName name="事業_広島県北広島町">参照!#REF!</definedName>
    <definedName name="事業_香川県">参照!#REF!</definedName>
    <definedName name="事業_香川県さぬき市">参照!#REF!</definedName>
    <definedName name="事業_香川県まんのう町">参照!#REF!</definedName>
    <definedName name="事業_香川県宇多津町">参照!#REF!</definedName>
    <definedName name="事業_香川県観音寺市">参照!#REF!</definedName>
    <definedName name="事業_香川県丸亀市">参照!#REF!</definedName>
    <definedName name="事業_香川県琴平町">参照!#REF!</definedName>
    <definedName name="事業_香川県高松市">参照!#REF!</definedName>
    <definedName name="事業_香川県坂出市">参照!#REF!</definedName>
    <definedName name="事業_香川県三豊市">参照!#REF!</definedName>
    <definedName name="事業_香川県三木町">参照!#REF!</definedName>
    <definedName name="事業_香川県小豆島町">参照!#REF!</definedName>
    <definedName name="事業_香川県善通寺市">参照!#REF!</definedName>
    <definedName name="事業_香川県多度津町">参照!#REF!</definedName>
    <definedName name="事業_香川県直島町">参照!#REF!</definedName>
    <definedName name="事業_香川県土庄町">参照!#REF!</definedName>
    <definedName name="事業_香川県東かがわ市">参照!#REF!</definedName>
    <definedName name="事業_高知県">参照!#REF!</definedName>
    <definedName name="事業_高知県いの町">参照!#REF!</definedName>
    <definedName name="事業_高知県安芸市">参照!#REF!</definedName>
    <definedName name="事業_高知県安田町">参照!#REF!</definedName>
    <definedName name="事業_高知県越知町">参照!#REF!</definedName>
    <definedName name="事業_高知県芸西村">参照!#REF!</definedName>
    <definedName name="事業_高知県香南市">参照!#REF!</definedName>
    <definedName name="事業_高知県香美市">参照!#REF!</definedName>
    <definedName name="事業_高知県高知市">参照!#REF!</definedName>
    <definedName name="事業_高知県黒潮町">参照!#REF!</definedName>
    <definedName name="事業_高知県佐川町">参照!#REF!</definedName>
    <definedName name="事業_高知県三原村">参照!#REF!</definedName>
    <definedName name="事業_高知県四万十市">参照!#REF!</definedName>
    <definedName name="事業_高知県四万十町">参照!#REF!</definedName>
    <definedName name="事業_高知県室戸市">参照!#REF!</definedName>
    <definedName name="事業_高知県宿毛市">参照!#REF!</definedName>
    <definedName name="事業_高知県仁淀川町">参照!#REF!</definedName>
    <definedName name="事業_高知県須崎市">参照!#REF!</definedName>
    <definedName name="事業_高知県大月町">参照!#REF!</definedName>
    <definedName name="事業_高知県大川村">参照!#REF!</definedName>
    <definedName name="事業_高知県大豊町">参照!#REF!</definedName>
    <definedName name="事業_高知県中土佐町">参照!#REF!</definedName>
    <definedName name="事業_高知県津野町">参照!#REF!</definedName>
    <definedName name="事業_高知県田野町">参照!#REF!</definedName>
    <definedName name="事業_高知県土佐市">参照!#REF!</definedName>
    <definedName name="事業_高知県土佐清水市">参照!#REF!</definedName>
    <definedName name="事業_高知県土佐町">参照!#REF!</definedName>
    <definedName name="事業_高知県東洋町">参照!#REF!</definedName>
    <definedName name="事業_高知県梼原町">参照!#REF!</definedName>
    <definedName name="事業_高知県奈半利町">参照!#REF!</definedName>
    <definedName name="事業_高知県南国市">参照!#REF!</definedName>
    <definedName name="事業_高知県日高村">参照!#REF!</definedName>
    <definedName name="事業_高知県馬路村">参照!#REF!</definedName>
    <definedName name="事業_高知県北川村">参照!#REF!</definedName>
    <definedName name="事業_高知県本山町">参照!#REF!</definedName>
    <definedName name="事業_佐賀県">参照!#REF!</definedName>
    <definedName name="事業_佐賀県みやき町">参照!#REF!</definedName>
    <definedName name="事業_佐賀県伊万里市">参照!#REF!</definedName>
    <definedName name="事業_佐賀県基山町">参照!#REF!</definedName>
    <definedName name="事業_佐賀県嬉野市">参照!#REF!</definedName>
    <definedName name="事業_佐賀県吉野ヶ里町">参照!#REF!</definedName>
    <definedName name="事業_佐賀県江北町">参照!#REF!</definedName>
    <definedName name="事業_佐賀県佐賀市">参照!#REF!</definedName>
    <definedName name="事業_佐賀県鹿島市">参照!#REF!</definedName>
    <definedName name="事業_佐賀県小城市">参照!#REF!</definedName>
    <definedName name="事業_佐賀県上峰町">参照!#REF!</definedName>
    <definedName name="事業_佐賀県神埼市">参照!#REF!</definedName>
    <definedName name="事業_佐賀県多久市">参照!#REF!</definedName>
    <definedName name="事業_佐賀県太良町">参照!#REF!</definedName>
    <definedName name="事業_佐賀県大町町">参照!#REF!</definedName>
    <definedName name="事業_佐賀県鳥栖市">参照!#REF!</definedName>
    <definedName name="事業_佐賀県唐津市">参照!#REF!</definedName>
    <definedName name="事業_佐賀県白石町">参照!#REF!</definedName>
    <definedName name="事業_佐賀県武雄市">参照!#REF!</definedName>
    <definedName name="事業_佐賀県有田町">参照!#REF!</definedName>
    <definedName name="事業_埼玉県">参照!#REF!</definedName>
    <definedName name="事業_埼玉県さいたま市">参照!#REF!</definedName>
    <definedName name="事業_埼玉県ときがわ町">参照!#REF!</definedName>
    <definedName name="事業_埼玉県ふじみ野市">参照!#REF!</definedName>
    <definedName name="事業_埼玉県伊奈町">参照!#REF!</definedName>
    <definedName name="事業_埼玉県越生町">参照!#REF!</definedName>
    <definedName name="事業_埼玉県越谷市">参照!#REF!</definedName>
    <definedName name="事業_埼玉県横瀬町">参照!#REF!</definedName>
    <definedName name="事業_埼玉県加須市">参照!#REF!</definedName>
    <definedName name="事業_埼玉県皆野町">参照!#REF!</definedName>
    <definedName name="事業_埼玉県滑川町">参照!#REF!</definedName>
    <definedName name="事業_埼玉県寄居町">参照!#REF!</definedName>
    <definedName name="事業_埼玉県吉見町">参照!#REF!</definedName>
    <definedName name="事業_埼玉県吉川市">参照!#REF!</definedName>
    <definedName name="事業_埼玉県宮代町">参照!#REF!</definedName>
    <definedName name="事業_埼玉県狭山市">参照!#REF!</definedName>
    <definedName name="事業_埼玉県熊谷市">参照!#REF!</definedName>
    <definedName name="事業_埼玉県戸田市">参照!#REF!</definedName>
    <definedName name="事業_埼玉県幸手市">参照!#REF!</definedName>
    <definedName name="事業_埼玉県行田市">参照!#REF!</definedName>
    <definedName name="事業_埼玉県鴻巣市">参照!#REF!</definedName>
    <definedName name="事業_埼玉県坂戸市">参照!#REF!</definedName>
    <definedName name="事業_埼玉県三郷市">参照!#REF!</definedName>
    <definedName name="事業_埼玉県三芳町">参照!#REF!</definedName>
    <definedName name="事業_埼玉県所沢市">参照!#REF!</definedName>
    <definedName name="事業_埼玉県小川町">参照!#REF!</definedName>
    <definedName name="事業_埼玉県上尾市">参照!#REF!</definedName>
    <definedName name="事業_埼玉県深谷市">参照!#REF!</definedName>
    <definedName name="事業_埼玉県杉戸町">参照!#REF!</definedName>
    <definedName name="事業_埼玉県川越市">参照!#REF!</definedName>
    <definedName name="事業_埼玉県川口市">参照!#REF!</definedName>
    <definedName name="事業_埼玉県川島町">参照!#REF!</definedName>
    <definedName name="事業_埼玉県秩父市">参照!#REF!</definedName>
    <definedName name="事業_埼玉県長瀞町">参照!#REF!</definedName>
    <definedName name="事業_埼玉県鶴ヶ島市">参照!#REF!</definedName>
    <definedName name="事業_埼玉県東松山市">参照!#REF!</definedName>
    <definedName name="事業_埼玉県東秩父村">参照!#REF!</definedName>
    <definedName name="事業_埼玉県日高市">参照!#REF!</definedName>
    <definedName name="事業_埼玉県入間市">参照!#REF!</definedName>
    <definedName name="事業_埼玉県鳩山町">参照!#REF!</definedName>
    <definedName name="事業_埼玉県飯能市">参照!#REF!</definedName>
    <definedName name="事業_埼玉県美里町">参照!#REF!</definedName>
    <definedName name="事業_埼玉県北本市">参照!#REF!</definedName>
    <definedName name="事業_埼玉県本庄市">参照!#REF!</definedName>
    <definedName name="事業_埼玉県毛呂山町">参照!#REF!</definedName>
    <definedName name="事業_埼玉県嵐山町">参照!#REF!</definedName>
    <definedName name="事業_埼玉県蓮田市">参照!#REF!</definedName>
    <definedName name="事業_埼玉県蕨市">参照!#REF!</definedName>
    <definedName name="事業_三重県">参照!#REF!</definedName>
    <definedName name="事業_三重県いなべ市">参照!#REF!</definedName>
    <definedName name="事業_三重県伊賀市">参照!#REF!</definedName>
    <definedName name="事業_三重県伊勢市">参照!#REF!</definedName>
    <definedName name="事業_三重県紀宝町">参照!#REF!</definedName>
    <definedName name="事業_三重県紀北町">参照!#REF!</definedName>
    <definedName name="事業_三重県亀山市">参照!#REF!</definedName>
    <definedName name="事業_三重県玉城町">参照!#REF!</definedName>
    <definedName name="事業_三重県熊野市">参照!#REF!</definedName>
    <definedName name="事業_三重県桑名市">参照!#REF!</definedName>
    <definedName name="事業_三重県菰野町">参照!#REF!</definedName>
    <definedName name="事業_三重県御浜町">参照!#REF!</definedName>
    <definedName name="事業_三重県志摩市">参照!#REF!</definedName>
    <definedName name="事業_三重県松阪市">参照!#REF!</definedName>
    <definedName name="事業_三重県川越町">参照!#REF!</definedName>
    <definedName name="事業_三重県多気町">参照!#REF!</definedName>
    <definedName name="事業_三重県大紀町">参照!#REF!</definedName>
    <definedName name="事業_三重県大台町">参照!#REF!</definedName>
    <definedName name="事業_三重県朝日町">参照!#REF!</definedName>
    <definedName name="事業_三重県鳥羽市">参照!#REF!</definedName>
    <definedName name="事業_三重県津市">参照!#REF!</definedName>
    <definedName name="事業_三重県度会町">参照!#REF!</definedName>
    <definedName name="事業_三重県東員町">参照!#REF!</definedName>
    <definedName name="事業_三重県南伊勢町">参照!#REF!</definedName>
    <definedName name="事業_三重県尾鷲市">参照!#REF!</definedName>
    <definedName name="事業_三重県名張市">参照!#REF!</definedName>
    <definedName name="事業_三重県明和町">参照!#REF!</definedName>
    <definedName name="事業_三重県木曽岬町">参照!#REF!</definedName>
    <definedName name="事業_三重県鈴鹿市">参照!#REF!</definedName>
    <definedName name="事業_山形県">参照!#REF!</definedName>
    <definedName name="事業_山形県河北町">参照!#REF!</definedName>
    <definedName name="事業_山形県寒河江市">参照!#REF!</definedName>
    <definedName name="事業_山形県金山町">参照!#REF!</definedName>
    <definedName name="事業_山形県戸沢村">参照!#REF!</definedName>
    <definedName name="事業_山形県高畠町">参照!#REF!</definedName>
    <definedName name="事業_山形県最上町">参照!#REF!</definedName>
    <definedName name="事業_山形県鮭川村">参照!#REF!</definedName>
    <definedName name="事業_山形県山形市">参照!#REF!</definedName>
    <definedName name="事業_山形県山辺町">参照!#REF!</definedName>
    <definedName name="事業_山形県酒田市">参照!#REF!</definedName>
    <definedName name="事業_山形県小国町">参照!#REF!</definedName>
    <definedName name="事業_山形県庄内町">参照!#REF!</definedName>
    <definedName name="事業_山形県上山市">参照!#REF!</definedName>
    <definedName name="事業_山形県新庄市">参照!#REF!</definedName>
    <definedName name="事業_山形県真室川町">参照!#REF!</definedName>
    <definedName name="事業_山形県西川町">参照!#REF!</definedName>
    <definedName name="事業_山形県川西町">参照!#REF!</definedName>
    <definedName name="事業_山形県村山市">参照!#REF!</definedName>
    <definedName name="事業_山形県大江町">参照!#REF!</definedName>
    <definedName name="事業_山形県大石田町">参照!#REF!</definedName>
    <definedName name="事業_山形県大蔵村">参照!#REF!</definedName>
    <definedName name="事業_山形県中山町">参照!#REF!</definedName>
    <definedName name="事業_山形県朝日町">参照!#REF!</definedName>
    <definedName name="事業_山形県長井市">参照!#REF!</definedName>
    <definedName name="事業_山形県鶴岡市">参照!#REF!</definedName>
    <definedName name="事業_山形県天童市">参照!#REF!</definedName>
    <definedName name="事業_山形県南陽市">参照!#REF!</definedName>
    <definedName name="事業_山形県白鷹町">参照!#REF!</definedName>
    <definedName name="事業_山形県飯豊町">参照!#REF!</definedName>
    <definedName name="事業_山形県尾花沢市">参照!#REF!</definedName>
    <definedName name="事業_山形県米沢市">参照!#REF!</definedName>
    <definedName name="事業_山口県">参照!#REF!</definedName>
    <definedName name="事業_山口県阿武町">参照!#REF!</definedName>
    <definedName name="事業_山口県宇部市">参照!#REF!</definedName>
    <definedName name="事業_山口県下関市">参照!#REF!</definedName>
    <definedName name="事業_山口県岩国市">参照!#REF!</definedName>
    <definedName name="事業_山口県山口市">参照!#REF!</definedName>
    <definedName name="事業_山口県周南市">参照!#REF!</definedName>
    <definedName name="事業_山口県周防大島町">参照!#REF!</definedName>
    <definedName name="事業_山口県長門市">参照!#REF!</definedName>
    <definedName name="事業_山口県田布施町">参照!#REF!</definedName>
    <definedName name="事業_山口県萩市">参照!#REF!</definedName>
    <definedName name="事業_山口県美祢市">参照!#REF!</definedName>
    <definedName name="事業_山口県防府市">参照!#REF!</definedName>
    <definedName name="事業_山口県柳井市">参照!#REF!</definedName>
    <definedName name="事業_山口県和木町">参照!#REF!</definedName>
    <definedName name="事業_山梨県">参照!#REF!</definedName>
    <definedName name="事業_山梨県甲州市">参照!#REF!</definedName>
    <definedName name="事業_山梨県甲斐市">参照!#REF!</definedName>
    <definedName name="事業_山梨県甲府市">参照!#REF!</definedName>
    <definedName name="事業_山梨県山中湖村">参照!#REF!</definedName>
    <definedName name="事業_山梨県山梨市">参照!#REF!</definedName>
    <definedName name="事業_山梨県小菅村">参照!#REF!</definedName>
    <definedName name="事業_山梨県上野原市">参照!#REF!</definedName>
    <definedName name="事業_山梨県身延町">参照!#REF!</definedName>
    <definedName name="事業_山梨県西桂町">参照!#REF!</definedName>
    <definedName name="事業_山梨県大月市">参照!#REF!</definedName>
    <definedName name="事業_山梨県丹波山村">参照!#REF!</definedName>
    <definedName name="事業_山梨県笛吹市">参照!#REF!</definedName>
    <definedName name="事業_山梨県都留市">参照!#REF!</definedName>
    <definedName name="事業_山梨県道志村">参照!#REF!</definedName>
    <definedName name="事業_山梨県南アルプス市">参照!#REF!</definedName>
    <definedName name="事業_山梨県韮崎市">参照!#REF!</definedName>
    <definedName name="事業_山梨県忍野村">参照!#REF!</definedName>
    <definedName name="事業_山梨県富士河口湖町">参照!#REF!</definedName>
    <definedName name="事業_山梨県富士吉田市">参照!#REF!</definedName>
    <definedName name="事業_山梨県北杜市">参照!#REF!</definedName>
    <definedName name="事業_山梨県鳴沢村">参照!#REF!</definedName>
    <definedName name="事業_滋賀県">参照!#REF!</definedName>
    <definedName name="事業_滋賀県愛荘町">参照!#REF!</definedName>
    <definedName name="事業_滋賀県近江八幡市">参照!#REF!</definedName>
    <definedName name="事業_滋賀県栗東市">参照!#REF!</definedName>
    <definedName name="事業_滋賀県湖南市">参照!#REF!</definedName>
    <definedName name="事業_滋賀県甲賀市">参照!#REF!</definedName>
    <definedName name="事業_滋賀県甲良町">参照!#REF!</definedName>
    <definedName name="事業_滋賀県高島市">参照!#REF!</definedName>
    <definedName name="事業_滋賀県守山市">参照!#REF!</definedName>
    <definedName name="事業_滋賀県草津市">参照!#REF!</definedName>
    <definedName name="事業_滋賀県多賀町">参照!#REF!</definedName>
    <definedName name="事業_滋賀県大津市">参照!#REF!</definedName>
    <definedName name="事業_滋賀県長浜市">参照!#REF!</definedName>
    <definedName name="事業_滋賀県東近江市">参照!#REF!</definedName>
    <definedName name="事業_滋賀県日野町">参照!#REF!</definedName>
    <definedName name="事業_滋賀県彦根市">参照!#REF!</definedName>
    <definedName name="事業_滋賀県米原市">参照!#REF!</definedName>
    <definedName name="事業_滋賀県豊郷町">参照!#REF!</definedName>
    <definedName name="事業_滋賀県野洲市">参照!#REF!</definedName>
    <definedName name="事業_滋賀県竜王町">参照!#REF!</definedName>
    <definedName name="事業_鹿児島県">参照!#REF!</definedName>
    <definedName name="事業_鹿児島県いちき串木野市">参照!#REF!</definedName>
    <definedName name="事業_鹿児島県さつま町">参照!#REF!</definedName>
    <definedName name="事業_鹿児島県阿久根市">参照!#REF!</definedName>
    <definedName name="事業_鹿児島県姶良市">参照!#REF!</definedName>
    <definedName name="事業_鹿児島県伊佐市">参照!#REF!</definedName>
    <definedName name="事業_鹿児島県伊仙町">参照!#REF!</definedName>
    <definedName name="事業_鹿児島県宇検村">参照!#REF!</definedName>
    <definedName name="事業_鹿児島県奄美市">参照!#REF!</definedName>
    <definedName name="事業_鹿児島県屋久島町">参照!#REF!</definedName>
    <definedName name="事業_鹿児島県肝付町">参照!#REF!</definedName>
    <definedName name="事業_鹿児島県喜界町">参照!#REF!</definedName>
    <definedName name="事業_鹿児島県錦江町">参照!#REF!</definedName>
    <definedName name="事業_鹿児島県薩摩川内市">参照!#REF!</definedName>
    <definedName name="事業_鹿児島県三島村">参照!#REF!</definedName>
    <definedName name="事業_鹿児島県志布志市">参照!#REF!</definedName>
    <definedName name="事業_鹿児島県指宿市">参照!#REF!</definedName>
    <definedName name="事業_鹿児島県鹿屋市">参照!#REF!</definedName>
    <definedName name="事業_鹿児島県鹿児島市">参照!#REF!</definedName>
    <definedName name="事業_鹿児島県十島村">参照!#REF!</definedName>
    <definedName name="事業_鹿児島県出水市">参照!#REF!</definedName>
    <definedName name="事業_鹿児島県垂水市">参照!#REF!</definedName>
    <definedName name="事業_鹿児島県瀬戸内町">参照!#REF!</definedName>
    <definedName name="事業_鹿児島県西之表市">参照!#REF!</definedName>
    <definedName name="事業_鹿児島県曽於市">参照!#REF!</definedName>
    <definedName name="事業_鹿児島県大崎町">参照!#REF!</definedName>
    <definedName name="事業_鹿児島県大和村">参照!#REF!</definedName>
    <definedName name="事業_鹿児島県知名町">参照!#REF!</definedName>
    <definedName name="事業_鹿児島県中種子町">参照!#REF!</definedName>
    <definedName name="事業_鹿児島県長島町">参照!#REF!</definedName>
    <definedName name="事業_鹿児島県天城町">参照!#REF!</definedName>
    <definedName name="事業_鹿児島県東串良町">参照!#REF!</definedName>
    <definedName name="事業_鹿児島県徳之島町">参照!#REF!</definedName>
    <definedName name="事業_鹿児島県南さつま市">参照!#REF!</definedName>
    <definedName name="事業_鹿児島県南九州市">参照!#REF!</definedName>
    <definedName name="事業_鹿児島県南種子町">参照!#REF!</definedName>
    <definedName name="事業_鹿児島県南大隅町">参照!#REF!</definedName>
    <definedName name="事業_鹿児島県日置市">参照!#REF!</definedName>
    <definedName name="事業_鹿児島県枕崎市">参照!#REF!</definedName>
    <definedName name="事業_鹿児島県霧島市">参照!#REF!</definedName>
    <definedName name="事業_鹿児島県湧水町">参照!#REF!</definedName>
    <definedName name="事業_鹿児島県与論町">参照!#REF!</definedName>
    <definedName name="事業_鹿児島県龍郷町">参照!#REF!</definedName>
    <definedName name="事業_鹿児島県和泊町">参照!#REF!</definedName>
    <definedName name="事業_秋田県">参照!#REF!</definedName>
    <definedName name="事業_秋田県にかほ市">参照!#REF!</definedName>
    <definedName name="事業_秋田県井川町">参照!#REF!</definedName>
    <definedName name="事業_秋田県羽後町">参照!#REF!</definedName>
    <definedName name="事業_秋田県横手市">参照!#REF!</definedName>
    <definedName name="事業_秋田県潟上市">参照!#REF!</definedName>
    <definedName name="事業_秋田県五城目町">参照!#REF!</definedName>
    <definedName name="事業_秋田県三種町">参照!#REF!</definedName>
    <definedName name="事業_秋田県鹿角市">参照!#REF!</definedName>
    <definedName name="事業_秋田県秋田市">参照!#REF!</definedName>
    <definedName name="事業_秋田県小坂町">参照!#REF!</definedName>
    <definedName name="事業_秋田県上小阿仁村">参照!#REF!</definedName>
    <definedName name="事業_秋田県仙北市">参照!#REF!</definedName>
    <definedName name="事業_秋田県大潟村">参照!#REF!</definedName>
    <definedName name="事業_秋田県大館市">参照!#REF!</definedName>
    <definedName name="事業_秋田県大仙市">参照!#REF!</definedName>
    <definedName name="事業_秋田県男鹿市">参照!#REF!</definedName>
    <definedName name="事業_秋田県東成瀬村">参照!#REF!</definedName>
    <definedName name="事業_秋田県湯沢市">参照!#REF!</definedName>
    <definedName name="事業_秋田県藤里町">参照!#REF!</definedName>
    <definedName name="事業_秋田県能代市">参照!#REF!</definedName>
    <definedName name="事業_秋田県八峰町">参照!#REF!</definedName>
    <definedName name="事業_秋田県八郎潟町">参照!#REF!</definedName>
    <definedName name="事業_秋田県美郷町">参照!#REF!</definedName>
    <definedName name="事業_秋田県北秋田市">参照!#REF!</definedName>
    <definedName name="事業_秋田県由利本荘市">参照!#REF!</definedName>
    <definedName name="事業_新潟県">参照!#REF!</definedName>
    <definedName name="事業_新潟県阿賀町">参照!#REF!</definedName>
    <definedName name="事業_新潟県阿賀野市">参照!#REF!</definedName>
    <definedName name="事業_新潟県粟島浦村">参照!#REF!</definedName>
    <definedName name="事業_新潟県燕市">参照!#REF!</definedName>
    <definedName name="事業_新潟県加茂市">参照!#REF!</definedName>
    <definedName name="事業_新潟県魚沼市">参照!#REF!</definedName>
    <definedName name="事業_新潟県見附市">参照!#REF!</definedName>
    <definedName name="事業_新潟県五泉市">参照!#REF!</definedName>
    <definedName name="事業_新潟県佐渡市">参照!#REF!</definedName>
    <definedName name="事業_新潟県三条市">参照!#REF!</definedName>
    <definedName name="事業_新潟県糸魚川市">参照!#REF!</definedName>
    <definedName name="事業_新潟県十日町市">参照!#REF!</definedName>
    <definedName name="事業_新潟県出雲崎町">参照!#REF!</definedName>
    <definedName name="事業_新潟県小千谷市">参照!#REF!</definedName>
    <definedName name="事業_新潟県上越市">参照!#REF!</definedName>
    <definedName name="事業_新潟県新潟市">参照!#REF!</definedName>
    <definedName name="事業_新潟県新発田市">参照!#REF!</definedName>
    <definedName name="事業_新潟県聖籠町">参照!#REF!</definedName>
    <definedName name="事業_新潟県村上市">参照!#REF!</definedName>
    <definedName name="事業_新潟県胎内市">参照!#REF!</definedName>
    <definedName name="事業_新潟県長岡市">参照!#REF!</definedName>
    <definedName name="事業_新潟県津南町">参照!#REF!</definedName>
    <definedName name="事業_新潟県湯沢町">参照!#REF!</definedName>
    <definedName name="事業_新潟県南魚沼市">参照!#REF!</definedName>
    <definedName name="事業_新潟県柏崎市">参照!#REF!</definedName>
    <definedName name="事業_新潟県妙高市">参照!#REF!</definedName>
    <definedName name="事業_新潟県弥彦村">参照!#REF!</definedName>
    <definedName name="事業_神奈川県">参照!#REF!</definedName>
    <definedName name="事業_神奈川県愛川町">参照!#REF!</definedName>
    <definedName name="事業_神奈川県綾瀬市">参照!#REF!</definedName>
    <definedName name="事業_神奈川県伊勢原市">参照!#REF!</definedName>
    <definedName name="事業_神奈川県横須賀市">参照!#REF!</definedName>
    <definedName name="事業_神奈川県横浜市">参照!#REF!</definedName>
    <definedName name="事業_神奈川県海老名市">参照!#REF!</definedName>
    <definedName name="事業_神奈川県開成町">参照!#REF!</definedName>
    <definedName name="事業_神奈川県鎌倉市">参照!#REF!</definedName>
    <definedName name="事業_神奈川県茅ヶ崎市">参照!#REF!</definedName>
    <definedName name="事業_神奈川県寒川町">参照!#REF!</definedName>
    <definedName name="事業_神奈川県厚木市">参照!#REF!</definedName>
    <definedName name="事業_神奈川県座間市">参照!#REF!</definedName>
    <definedName name="事業_神奈川県三浦市">参照!#REF!</definedName>
    <definedName name="事業_神奈川県山北町">参照!#REF!</definedName>
    <definedName name="事業_神奈川県小田原市">参照!#REF!</definedName>
    <definedName name="事業_神奈川県松田町">参照!#REF!</definedName>
    <definedName name="事業_神奈川県真鶴町">参照!#REF!</definedName>
    <definedName name="事業_神奈川県秦野市">参照!#REF!</definedName>
    <definedName name="事業_神奈川県逗子市">参照!#REF!</definedName>
    <definedName name="事業_神奈川県清川村">参照!#REF!</definedName>
    <definedName name="事業_神奈川県川崎市">参照!#REF!</definedName>
    <definedName name="事業_神奈川県相模原市">参照!#REF!</definedName>
    <definedName name="事業_神奈川県大井町">参照!#REF!</definedName>
    <definedName name="事業_神奈川県大磯町">参照!#REF!</definedName>
    <definedName name="事業_神奈川県大和市">参照!#REF!</definedName>
    <definedName name="事業_神奈川県中井町">参照!#REF!</definedName>
    <definedName name="事業_神奈川県湯河原町">参照!#REF!</definedName>
    <definedName name="事業_神奈川県藤沢市">参照!#REF!</definedName>
    <definedName name="事業_神奈川県南足柄市">参照!#REF!</definedName>
    <definedName name="事業_神奈川県二宮町">参照!#REF!</definedName>
    <definedName name="事業_神奈川県箱根町">参照!#REF!</definedName>
    <definedName name="事業_神奈川県平塚市">参照!#REF!</definedName>
    <definedName name="事業_神奈川県葉山町">参照!#REF!</definedName>
    <definedName name="事業_青森県">参照!#REF!</definedName>
    <definedName name="事業_青森県おいらせ町">参照!#REF!</definedName>
    <definedName name="事業_青森県つがる市">参照!#REF!</definedName>
    <definedName name="事業_青森県むつ市">参照!#REF!</definedName>
    <definedName name="事業_青森県横浜町">参照!#REF!</definedName>
    <definedName name="事業_青森県階上町">参照!#REF!</definedName>
    <definedName name="事業_青森県外ヶ浜町">参照!#REF!</definedName>
    <definedName name="事業_青森県五戸町">参照!#REF!</definedName>
    <definedName name="事業_青森県五所川原市">参照!#REF!</definedName>
    <definedName name="事業_青森県弘前市">参照!#REF!</definedName>
    <definedName name="事業_青森県黒石市">参照!#REF!</definedName>
    <definedName name="事業_青森県今別町">参照!#REF!</definedName>
    <definedName name="事業_青森県佐井村">参照!#REF!</definedName>
    <definedName name="事業_青森県三戸町">参照!#REF!</definedName>
    <definedName name="事業_青森県三沢市">参照!#REF!</definedName>
    <definedName name="事業_青森県七戸町">参照!#REF!</definedName>
    <definedName name="事業_青森県十和田市">参照!#REF!</definedName>
    <definedName name="事業_青森県新郷村">参照!#REF!</definedName>
    <definedName name="事業_青森県深浦町">参照!#REF!</definedName>
    <definedName name="事業_青森県西目屋村">参照!#REF!</definedName>
    <definedName name="事業_青森県青森市">参照!#REF!</definedName>
    <definedName name="事業_青森県大間町">参照!#REF!</definedName>
    <definedName name="事業_青森県大鰐町">参照!#REF!</definedName>
    <definedName name="事業_青森県中泊町">参照!#REF!</definedName>
    <definedName name="事業_青森県鶴田町">参照!#REF!</definedName>
    <definedName name="事業_青森県田子町">参照!#REF!</definedName>
    <definedName name="事業_青森県田舎館村">参照!#REF!</definedName>
    <definedName name="事業_青森県東通村">参照!#REF!</definedName>
    <definedName name="事業_青森県藤崎町">参照!#REF!</definedName>
    <definedName name="事業_青森県南部町">参照!#REF!</definedName>
    <definedName name="事業_青森県八戸市">参照!#REF!</definedName>
    <definedName name="事業_青森県板柳町">参照!#REF!</definedName>
    <definedName name="事業_青森県風間浦村">参照!#REF!</definedName>
    <definedName name="事業_青森県平川市">参照!#REF!</definedName>
    <definedName name="事業_青森県平内町">参照!#REF!</definedName>
    <definedName name="事業_青森県蓬田村">参照!#REF!</definedName>
    <definedName name="事業_青森県野辺地町">参照!#REF!</definedName>
    <definedName name="事業_青森県鰺ヶ沢町">参照!#REF!</definedName>
    <definedName name="事業_静岡県">参照!#REF!</definedName>
    <definedName name="事業_静岡県伊東市">参照!#REF!</definedName>
    <definedName name="事業_静岡県伊豆の国市">参照!#REF!</definedName>
    <definedName name="事業_静岡県伊豆市">参照!#REF!</definedName>
    <definedName name="事業_静岡県下田市">参照!#REF!</definedName>
    <definedName name="事業_静岡県河津町">参照!#REF!</definedName>
    <definedName name="事業_静岡県掛川市">参照!#REF!</definedName>
    <definedName name="事業_静岡県菊川市">参照!#REF!</definedName>
    <definedName name="事業_静岡県吉田町">参照!#REF!</definedName>
    <definedName name="事業_静岡県湖西市">参照!#REF!</definedName>
    <definedName name="事業_静岡県御前崎市">参照!#REF!</definedName>
    <definedName name="事業_静岡県御殿場市">参照!#REF!</definedName>
    <definedName name="事業_静岡県三島市">参照!#REF!</definedName>
    <definedName name="事業_静岡県小山町">参照!#REF!</definedName>
    <definedName name="事業_静岡県松崎町">参照!#REF!</definedName>
    <definedName name="事業_静岡県沼津市">参照!#REF!</definedName>
    <definedName name="事業_静岡県焼津市">参照!#REF!</definedName>
    <definedName name="事業_静岡県森町">参照!#REF!</definedName>
    <definedName name="事業_静岡県裾野市">参照!#REF!</definedName>
    <definedName name="事業_静岡県清水町">参照!#REF!</definedName>
    <definedName name="事業_静岡県西伊豆町">参照!#REF!</definedName>
    <definedName name="事業_静岡県静岡市">参照!#REF!</definedName>
    <definedName name="事業_静岡県川根本町">参照!#REF!</definedName>
    <definedName name="事業_静岡県袋井市">参照!#REF!</definedName>
    <definedName name="事業_静岡県長泉町">参照!#REF!</definedName>
    <definedName name="事業_静岡県島田市">参照!#REF!</definedName>
    <definedName name="事業_静岡県東伊豆町">参照!#REF!</definedName>
    <definedName name="事業_静岡県藤枝市">参照!#REF!</definedName>
    <definedName name="事業_静岡県南伊豆町">参照!#REF!</definedName>
    <definedName name="事業_静岡県熱海市">参照!#REF!</definedName>
    <definedName name="事業_静岡県函南町">参照!#REF!</definedName>
    <definedName name="事業_静岡県磐田市">参照!#REF!</definedName>
    <definedName name="事業_静岡県浜松市">参照!#REF!</definedName>
    <definedName name="事業_静岡県富士宮市">参照!#REF!</definedName>
    <definedName name="事業_静岡県富士市">参照!#REF!</definedName>
    <definedName name="事業_静岡県牧之原市">参照!#REF!</definedName>
    <definedName name="事業_石川県">参照!#REF!</definedName>
    <definedName name="事業_石川県かほく市">参照!#REF!</definedName>
    <definedName name="事業_石川県羽咋市">参照!#REF!</definedName>
    <definedName name="事業_石川県加賀市">参照!#REF!</definedName>
    <definedName name="事業_石川県金沢市">参照!#REF!</definedName>
    <definedName name="事業_石川県穴水町">参照!#REF!</definedName>
    <definedName name="事業_石川県志賀町">参照!#REF!</definedName>
    <definedName name="事業_石川県七尾市">参照!#REF!</definedName>
    <definedName name="事業_石川県珠洲市">参照!#REF!</definedName>
    <definedName name="事業_石川県小松市">参照!#REF!</definedName>
    <definedName name="事業_石川県川北町">参照!#REF!</definedName>
    <definedName name="事業_石川県中能登町">参照!#REF!</definedName>
    <definedName name="事業_石川県津幡町">参照!#REF!</definedName>
    <definedName name="事業_石川県内灘町">参照!#REF!</definedName>
    <definedName name="事業_石川県能登町">参照!#REF!</definedName>
    <definedName name="事業_石川県能美市">参照!#REF!</definedName>
    <definedName name="事業_石川県白山市">参照!#REF!</definedName>
    <definedName name="事業_石川県宝達志水町">参照!#REF!</definedName>
    <definedName name="事業_石川県野々市市">参照!#REF!</definedName>
    <definedName name="事業_石川県輪島市">参照!#REF!</definedName>
    <definedName name="事業_千葉県">参照!#REF!</definedName>
    <definedName name="事業_千葉県いすみ市">参照!#REF!</definedName>
    <definedName name="事業_千葉県旭市">参照!#REF!</definedName>
    <definedName name="事業_千葉県一宮町">参照!#REF!</definedName>
    <definedName name="事業_千葉県栄町">参照!#REF!</definedName>
    <definedName name="事業_千葉県横芝光町">参照!#REF!</definedName>
    <definedName name="事業_千葉県我孫子市">参照!#REF!</definedName>
    <definedName name="事業_千葉県鎌ケ谷市">参照!#REF!</definedName>
    <definedName name="事業_千葉県鴨川市">参照!#REF!</definedName>
    <definedName name="事業_千葉県館山市">参照!#REF!</definedName>
    <definedName name="事業_千葉県鋸南町">参照!#REF!</definedName>
    <definedName name="事業_千葉県九十九里町">参照!#REF!</definedName>
    <definedName name="事業_千葉県君津市">参照!#REF!</definedName>
    <definedName name="事業_千葉県御宿町">参照!#REF!</definedName>
    <definedName name="事業_千葉県香取市">参照!#REF!</definedName>
    <definedName name="事業_千葉県佐倉市">参照!#REF!</definedName>
    <definedName name="事業_千葉県山武市">参照!#REF!</definedName>
    <definedName name="事業_千葉県四街道市">参照!#REF!</definedName>
    <definedName name="事業_千葉県市原市">参照!#REF!</definedName>
    <definedName name="事業_千葉県芝山町">参照!#REF!</definedName>
    <definedName name="事業_千葉県酒々井町">参照!#REF!</definedName>
    <definedName name="事業_千葉県習志野市">参照!#REF!</definedName>
    <definedName name="事業_千葉県勝浦市">参照!#REF!</definedName>
    <definedName name="事業_千葉県松戸市">参照!#REF!</definedName>
    <definedName name="事業_千葉県神崎町">参照!#REF!</definedName>
    <definedName name="事業_千葉県成田市">参照!#REF!</definedName>
    <definedName name="事業_千葉県千葉市">参照!#REF!</definedName>
    <definedName name="事業_千葉県船橋市">参照!#REF!</definedName>
    <definedName name="事業_千葉県匝瑳市">参照!#REF!</definedName>
    <definedName name="事業_千葉県袖ケ浦市">参照!#REF!</definedName>
    <definedName name="事業_千葉県多古町">参照!#REF!</definedName>
    <definedName name="事業_千葉県大多喜町">参照!#REF!</definedName>
    <definedName name="事業_千葉県大網白里市">参照!#REF!</definedName>
    <definedName name="事業_千葉県銚子市">参照!#REF!</definedName>
    <definedName name="事業_千葉県長生村">参照!#REF!</definedName>
    <definedName name="事業_千葉県長南町">参照!#REF!</definedName>
    <definedName name="事業_千葉県長柄町">参照!#REF!</definedName>
    <definedName name="事業_千葉県東金市">参照!#REF!</definedName>
    <definedName name="事業_千葉県東庄町">参照!#REF!</definedName>
    <definedName name="事業_千葉県南房総市">参照!#REF!</definedName>
    <definedName name="事業_千葉県柏市">参照!#REF!</definedName>
    <definedName name="事業_千葉県白井市">参照!#REF!</definedName>
    <definedName name="事業_千葉県白子町">参照!#REF!</definedName>
    <definedName name="事業_千葉県八街市">参照!#REF!</definedName>
    <definedName name="事業_千葉県八千代市">参照!#REF!</definedName>
    <definedName name="事業_千葉県富津市">参照!#REF!</definedName>
    <definedName name="事業_千葉県富里市">参照!#REF!</definedName>
    <definedName name="事業_千葉県睦沢町">参照!#REF!</definedName>
    <definedName name="事業_千葉県茂原市">参照!#REF!</definedName>
    <definedName name="事業_千葉県木更津市">参照!#REF!</definedName>
    <definedName name="事業_千葉県野田市">参照!#REF!</definedName>
    <definedName name="事業_大阪府">参照!#REF!</definedName>
    <definedName name="事業_大阪府茨木市">参照!#REF!</definedName>
    <definedName name="事業_大阪府羽曳野市">参照!#REF!</definedName>
    <definedName name="事業_大阪府河内長野市">参照!#REF!</definedName>
    <definedName name="事業_大阪府河南町">参照!#REF!</definedName>
    <definedName name="事業_大阪府貝塚市">参照!#REF!</definedName>
    <definedName name="事業_大阪府岸和田市">参照!#REF!</definedName>
    <definedName name="事業_大阪府熊取町">参照!#REF!</definedName>
    <definedName name="事業_大阪府交野市">参照!#REF!</definedName>
    <definedName name="事業_大阪府高石市">参照!#REF!</definedName>
    <definedName name="事業_大阪府高槻市">参照!#REF!</definedName>
    <definedName name="事業_大阪府阪南市">参照!#REF!</definedName>
    <definedName name="事業_大阪府堺市">参照!#REF!</definedName>
    <definedName name="事業_大阪府四條畷市">参照!#REF!</definedName>
    <definedName name="事業_大阪府守口市">参照!#REF!</definedName>
    <definedName name="事業_大阪府松原市">参照!#REF!</definedName>
    <definedName name="事業_大阪府寝屋川市">参照!#REF!</definedName>
    <definedName name="事業_大阪府吹田市">参照!#REF!</definedName>
    <definedName name="事業_大阪府千早赤阪村">参照!#REF!</definedName>
    <definedName name="事業_大阪府泉佐野市">参照!#REF!</definedName>
    <definedName name="事業_大阪府泉大津市">参照!#REF!</definedName>
    <definedName name="事業_大阪府泉南市">参照!#REF!</definedName>
    <definedName name="事業_大阪府太子町">参照!#REF!</definedName>
    <definedName name="事業_大阪府大阪狭山市">参照!#REF!</definedName>
    <definedName name="事業_大阪府大阪市">参照!#REF!</definedName>
    <definedName name="事業_大阪府大東市">参照!#REF!</definedName>
    <definedName name="事業_大阪府池田市">参照!#REF!</definedName>
    <definedName name="事業_大阪府忠岡町">参照!#REF!</definedName>
    <definedName name="事業_大阪府島本町">参照!#REF!</definedName>
    <definedName name="事業_大阪府東大阪市">参照!#REF!</definedName>
    <definedName name="事業_大阪府藤井寺市">参照!#REF!</definedName>
    <definedName name="事業_大阪府能勢町">参照!#REF!</definedName>
    <definedName name="事業_大阪府柏原市">参照!#REF!</definedName>
    <definedName name="事業_大阪府八尾市">参照!#REF!</definedName>
    <definedName name="事業_大阪府富田林市">参照!#REF!</definedName>
    <definedName name="事業_大阪府豊中市">参照!#REF!</definedName>
    <definedName name="事業_大阪府豊能町">参照!#REF!</definedName>
    <definedName name="事業_大阪府枚方市">参照!#REF!</definedName>
    <definedName name="事業_大阪府箕面市">参照!#REF!</definedName>
    <definedName name="事業_大阪府岬町">参照!#REF!</definedName>
    <definedName name="事業_大阪府門真市">参照!#REF!</definedName>
    <definedName name="事業_大阪府和泉市">参照!#REF!</definedName>
    <definedName name="事業_大分県">参照!#REF!</definedName>
    <definedName name="事業_大分県宇佐市">参照!#REF!</definedName>
    <definedName name="事業_大分県臼杵市">参照!#REF!</definedName>
    <definedName name="事業_大分県杵築市">参照!#REF!</definedName>
    <definedName name="事業_大分県九重町">参照!#REF!</definedName>
    <definedName name="事業_大分県玖珠町">参照!#REF!</definedName>
    <definedName name="事業_大分県国東市">参照!#REF!</definedName>
    <definedName name="事業_大分県佐伯市">参照!#REF!</definedName>
    <definedName name="事業_大分県大分市">参照!#REF!</definedName>
    <definedName name="事業_大分県竹田市">参照!#REF!</definedName>
    <definedName name="事業_大分県中津市">参照!#REF!</definedName>
    <definedName name="事業_大分県津久見市">参照!#REF!</definedName>
    <definedName name="事業_大分県日出町">参照!#REF!</definedName>
    <definedName name="事業_大分県日田市">参照!#REF!</definedName>
    <definedName name="事業_大分県姫島村">参照!#REF!</definedName>
    <definedName name="事業_大分県別府市">参照!#REF!</definedName>
    <definedName name="事業_大分県豊後高田市">参照!#REF!</definedName>
    <definedName name="事業_大分県豊後大野市">参照!#REF!</definedName>
    <definedName name="事業_大分県由布市">参照!#REF!</definedName>
    <definedName name="事業_長崎県">参照!#REF!</definedName>
    <definedName name="事業_長崎県壱岐市">参照!#REF!</definedName>
    <definedName name="事業_長崎県雲仙市">参照!#REF!</definedName>
    <definedName name="事業_長崎県五島市">参照!#REF!</definedName>
    <definedName name="事業_長崎県佐々町">参照!#REF!</definedName>
    <definedName name="事業_長崎県佐世保市">参照!#REF!</definedName>
    <definedName name="事業_長崎県時津町">参照!#REF!</definedName>
    <definedName name="事業_長崎県松浦市">参照!#REF!</definedName>
    <definedName name="事業_長崎県新上五島町">参照!#REF!</definedName>
    <definedName name="事業_長崎県西海市">参照!#REF!</definedName>
    <definedName name="事業_長崎県対馬市">参照!#REF!</definedName>
    <definedName name="事業_長崎県大村市">参照!#REF!</definedName>
    <definedName name="事業_長崎県長崎市">参照!#REF!</definedName>
    <definedName name="事業_長崎県長与町">参照!#REF!</definedName>
    <definedName name="事業_長崎県島原市">参照!#REF!</definedName>
    <definedName name="事業_長崎県東彼杵町">参照!#REF!</definedName>
    <definedName name="事業_長崎県南島原市">参照!#REF!</definedName>
    <definedName name="事業_長崎県波佐見町">参照!#REF!</definedName>
    <definedName name="事業_長崎県平戸市">参照!#REF!</definedName>
    <definedName name="事業_長崎県諫早市">参照!#REF!</definedName>
    <definedName name="事業_長野県">参照!#REF!</definedName>
    <definedName name="事業_長野県阿智村">参照!#REF!</definedName>
    <definedName name="事業_長野県阿南町">参照!#REF!</definedName>
    <definedName name="事業_長野県安曇野市">参照!#REF!</definedName>
    <definedName name="事業_長野県伊那市">参照!#REF!</definedName>
    <definedName name="事業_長野県栄村">参照!#REF!</definedName>
    <definedName name="事業_長野県塩尻市">参照!#REF!</definedName>
    <definedName name="事業_長野県王滝村">参照!#REF!</definedName>
    <definedName name="事業_長野県岡谷市">参照!#REF!</definedName>
    <definedName name="事業_長野県下諏訪町">参照!#REF!</definedName>
    <definedName name="事業_長野県下條村">参照!#REF!</definedName>
    <definedName name="事業_長野県茅野市">参照!#REF!</definedName>
    <definedName name="事業_長野県宮田村">参照!#REF!</definedName>
    <definedName name="事業_長野県喬木村">参照!#REF!</definedName>
    <definedName name="事業_長野県駒ヶ根市">参照!#REF!</definedName>
    <definedName name="事業_長野県軽井沢町">参照!#REF!</definedName>
    <definedName name="事業_長野県原村">参照!#REF!</definedName>
    <definedName name="事業_長野県御代田町">参照!#REF!</definedName>
    <definedName name="事業_長野県高山村">参照!#REF!</definedName>
    <definedName name="事業_長野県高森町">参照!#REF!</definedName>
    <definedName name="事業_長野県根羽村">参照!#REF!</definedName>
    <definedName name="事業_長野県佐久市">参照!#REF!</definedName>
    <definedName name="事業_長野県佐久穂町">参照!#REF!</definedName>
    <definedName name="事業_長野県坂城町">参照!#REF!</definedName>
    <definedName name="事業_長野県山ノ内町">参照!#REF!</definedName>
    <definedName name="事業_長野県山形村">参照!#REF!</definedName>
    <definedName name="事業_長野県小海町">参照!#REF!</definedName>
    <definedName name="事業_長野県小諸市">参照!#REF!</definedName>
    <definedName name="事業_長野県小川村">参照!#REF!</definedName>
    <definedName name="事業_長野県小谷村">参照!#REF!</definedName>
    <definedName name="事業_長野県小布施町">参照!#REF!</definedName>
    <definedName name="事業_長野県松川村">参照!#REF!</definedName>
    <definedName name="事業_長野県松川町">参照!#REF!</definedName>
    <definedName name="事業_長野県松本市">参照!#REF!</definedName>
    <definedName name="事業_長野県上松町">参照!#REF!</definedName>
    <definedName name="事業_長野県上田市">参照!#REF!</definedName>
    <definedName name="事業_長野県信濃町">参照!#REF!</definedName>
    <definedName name="事業_長野県諏訪市">参照!#REF!</definedName>
    <definedName name="事業_長野県須坂市">参照!#REF!</definedName>
    <definedName name="事業_長野県生坂村">参照!#REF!</definedName>
    <definedName name="事業_長野県青木村">参照!#REF!</definedName>
    <definedName name="事業_長野県千曲市">参照!#REF!</definedName>
    <definedName name="事業_長野県川上村">参照!#REF!</definedName>
    <definedName name="事業_長野県泰阜村">参照!#REF!</definedName>
    <definedName name="事業_長野県大桑村">参照!#REF!</definedName>
    <definedName name="事業_長野県大鹿村">参照!#REF!</definedName>
    <definedName name="事業_長野県大町市">参照!#REF!</definedName>
    <definedName name="事業_長野県辰野町">参照!#REF!</definedName>
    <definedName name="事業_長野県池田町">参照!#REF!</definedName>
    <definedName name="事業_長野県筑北村">参照!#REF!</definedName>
    <definedName name="事業_長野県中川村">参照!#REF!</definedName>
    <definedName name="事業_長野県中野市">参照!#REF!</definedName>
    <definedName name="事業_長野県朝日村">参照!#REF!</definedName>
    <definedName name="事業_長野県長野市">参照!#REF!</definedName>
    <definedName name="事業_長野県長和町">参照!#REF!</definedName>
    <definedName name="事業_長野県天龍村">参照!#REF!</definedName>
    <definedName name="事業_長野県東御市">参照!#REF!</definedName>
    <definedName name="事業_長野県南相木村">参照!#REF!</definedName>
    <definedName name="事業_長野県南牧村">参照!#REF!</definedName>
    <definedName name="事業_長野県南箕輪村">参照!#REF!</definedName>
    <definedName name="事業_長野県南木曽町">参照!#REF!</definedName>
    <definedName name="事業_長野県売木村">参照!#REF!</definedName>
    <definedName name="事業_長野県白馬村">参照!#REF!</definedName>
    <definedName name="事業_長野県飯綱町">参照!#REF!</definedName>
    <definedName name="事業_長野県飯山市">参照!#REF!</definedName>
    <definedName name="事業_長野県飯田市">参照!#REF!</definedName>
    <definedName name="事業_長野県飯島町">参照!#REF!</definedName>
    <definedName name="事業_長野県富士見町">参照!#REF!</definedName>
    <definedName name="事業_長野県平谷村">参照!#REF!</definedName>
    <definedName name="事業_長野県豊丘村">参照!#REF!</definedName>
    <definedName name="事業_長野県北相木村">参照!#REF!</definedName>
    <definedName name="事業_長野県麻績村">参照!#REF!</definedName>
    <definedName name="事業_長野県箕輪町">参照!#REF!</definedName>
    <definedName name="事業_長野県木曽町">参照!#REF!</definedName>
    <definedName name="事業_長野県木祖村">参照!#REF!</definedName>
    <definedName name="事業_長野県木島平村">参照!#REF!</definedName>
    <definedName name="事業_長野県野沢温泉村">参照!#REF!</definedName>
    <definedName name="事業_長野県立科町">参照!#REF!</definedName>
    <definedName name="事業_鳥取県">参照!#REF!</definedName>
    <definedName name="事業_鳥取県岩美町">参照!#REF!</definedName>
    <definedName name="事業_鳥取県境港市">参照!#REF!</definedName>
    <definedName name="事業_鳥取県琴浦町">参照!#REF!</definedName>
    <definedName name="事業_鳥取県江府町">参照!#REF!</definedName>
    <definedName name="事業_鳥取県三朝町">参照!#REF!</definedName>
    <definedName name="事業_鳥取県若桜町">参照!#REF!</definedName>
    <definedName name="事業_鳥取県倉吉市">参照!#REF!</definedName>
    <definedName name="事業_鳥取県大山町">参照!#REF!</definedName>
    <definedName name="事業_鳥取県智頭町">参照!#REF!</definedName>
    <definedName name="事業_鳥取県鳥取市">参照!#REF!</definedName>
    <definedName name="事業_鳥取県湯梨浜町">参照!#REF!</definedName>
    <definedName name="事業_鳥取県南部町">参照!#REF!</definedName>
    <definedName name="事業_鳥取県日吉津村">参照!#REF!</definedName>
    <definedName name="事業_鳥取県日南町">参照!#REF!</definedName>
    <definedName name="事業_鳥取県日野町">参照!#REF!</definedName>
    <definedName name="事業_鳥取県伯耆町">参照!#REF!</definedName>
    <definedName name="事業_鳥取県八頭町">参照!#REF!</definedName>
    <definedName name="事業_鳥取県米子市">参照!#REF!</definedName>
    <definedName name="事業_鳥取県北栄町">参照!#REF!</definedName>
    <definedName name="事業_島根県">参照!#REF!</definedName>
    <definedName name="事業_島根県安来市">参照!#REF!</definedName>
    <definedName name="事業_島根県隠岐の島町">参照!#REF!</definedName>
    <definedName name="事業_島根県雲南市">参照!#REF!</definedName>
    <definedName name="事業_島根県益田市">参照!#REF!</definedName>
    <definedName name="事業_島根県奥出雲町">参照!#REF!</definedName>
    <definedName name="事業_島根県海士町">参照!#REF!</definedName>
    <definedName name="事業_島根県吉賀町">参照!#REF!</definedName>
    <definedName name="事業_島根県江津市">参照!#REF!</definedName>
    <definedName name="事業_島根県出雲市">参照!#REF!</definedName>
    <definedName name="事業_島根県松江市">参照!#REF!</definedName>
    <definedName name="事業_島根県西ノ島町">参照!#REF!</definedName>
    <definedName name="事業_島根県川本町">参照!#REF!</definedName>
    <definedName name="事業_島根県大田市">参照!#REF!</definedName>
    <definedName name="事業_島根県知夫村">参照!#REF!</definedName>
    <definedName name="事業_島根県津和野町">参照!#REF!</definedName>
    <definedName name="事業_島根県飯南町">参照!#REF!</definedName>
    <definedName name="事業_島根県美郷町">参照!#REF!</definedName>
    <definedName name="事業_島根県浜田市">参照!#REF!</definedName>
    <definedName name="事業_島根県邑南町">参照!#REF!</definedName>
    <definedName name="事業_東京都">参照!#REF!</definedName>
    <definedName name="事業_東京都あきる野市">参照!#REF!</definedName>
    <definedName name="事業_東京都羽村市">参照!#REF!</definedName>
    <definedName name="事業_東京都葛飾区">参照!#REF!</definedName>
    <definedName name="事業_東京都荒川区">参照!#REF!</definedName>
    <definedName name="事業_東京都国分寺市">参照!#REF!</definedName>
    <definedName name="事業_東京都国立市">参照!#REF!</definedName>
    <definedName name="事業_東京都狛江市">参照!#REF!</definedName>
    <definedName name="事業_東京都三鷹市">参照!#REF!</definedName>
    <definedName name="事業_東京都小笠原村">参照!#REF!</definedName>
    <definedName name="事業_東京都小金井市">参照!#REF!</definedName>
    <definedName name="事業_東京都小平市">参照!#REF!</definedName>
    <definedName name="事業_東京都昭島市">参照!#REF!</definedName>
    <definedName name="事業_東京都新島村">参照!#REF!</definedName>
    <definedName name="事業_東京都神津島村">参照!#REF!</definedName>
    <definedName name="事業_東京都杉並区">参照!#REF!</definedName>
    <definedName name="事業_東京都清瀬市">参照!#REF!</definedName>
    <definedName name="事業_東京都西東京市">参照!#REF!</definedName>
    <definedName name="事業_東京都青梅市">参照!#REF!</definedName>
    <definedName name="事業_東京都大田区">参照!#REF!</definedName>
    <definedName name="事業_東京都大島町">参照!#REF!</definedName>
    <definedName name="事業_東京都中野区">参照!#REF!</definedName>
    <definedName name="事業_東京都町田市">参照!#REF!</definedName>
    <definedName name="事業_東京都調布市">参照!#REF!</definedName>
    <definedName name="事業_東京都東久留米市">参照!#REF!</definedName>
    <definedName name="事業_東京都東村山市">参照!#REF!</definedName>
    <definedName name="事業_東京都東大和市">参照!#REF!</definedName>
    <definedName name="事業_東京都日野市">参照!#REF!</definedName>
    <definedName name="事業_東京都八王子市">参照!#REF!</definedName>
    <definedName name="事業_東京都八丈町">参照!#REF!</definedName>
    <definedName name="事業_東京都板橋区">参照!#REF!</definedName>
    <definedName name="事業_東京都品川区">参照!#REF!</definedName>
    <definedName name="事業_東京都府中市">参照!#REF!</definedName>
    <definedName name="事業_東京都武蔵村山市">参照!#REF!</definedName>
    <definedName name="事業_東京都武蔵野市">参照!#REF!</definedName>
    <definedName name="事業_東京都福生市">参照!#REF!</definedName>
    <definedName name="事業_東京都北区">参照!#REF!</definedName>
    <definedName name="事業_東京都立川市">参照!#REF!</definedName>
    <definedName name="事業_徳島県">参照!#REF!</definedName>
    <definedName name="事業_徳島県つるぎ町">参照!#REF!</definedName>
    <definedName name="事業_徳島県阿南市">参照!#REF!</definedName>
    <definedName name="事業_徳島県阿波市">参照!#REF!</definedName>
    <definedName name="事業_徳島県海陽町">参照!#REF!</definedName>
    <definedName name="事業_徳島県吉野川市">参照!#REF!</definedName>
    <definedName name="事業_徳島県佐那河内村">参照!#REF!</definedName>
    <definedName name="事業_徳島県三好市">参照!#REF!</definedName>
    <definedName name="事業_徳島県勝浦町">参照!#REF!</definedName>
    <definedName name="事業_徳島県小松島市">参照!#REF!</definedName>
    <definedName name="事業_徳島県上勝町">参照!#REF!</definedName>
    <definedName name="事業_徳島県上板町">参照!#REF!</definedName>
    <definedName name="事業_徳島県神山町">参照!#REF!</definedName>
    <definedName name="事業_徳島県石井町">参照!#REF!</definedName>
    <definedName name="事業_徳島県東みよし町">参照!#REF!</definedName>
    <definedName name="事業_徳島県徳島市">参照!#REF!</definedName>
    <definedName name="事業_徳島県那賀町">参照!#REF!</definedName>
    <definedName name="事業_徳島県板野町">参照!#REF!</definedName>
    <definedName name="事業_徳島県美波町">参照!#REF!</definedName>
    <definedName name="事業_徳島県美馬市">参照!#REF!</definedName>
    <definedName name="事業_徳島県牟岐町">参照!#REF!</definedName>
    <definedName name="事業_徳島県鳴門市">参照!#REF!</definedName>
    <definedName name="事業_徳島県藍住町">参照!#REF!</definedName>
    <definedName name="事業_栃木県">参照!#REF!</definedName>
    <definedName name="事業_栃木県さくら市">参照!#REF!</definedName>
    <definedName name="事業_栃木県宇都宮市">参照!#REF!</definedName>
    <definedName name="事業_栃木県益子町">参照!#REF!</definedName>
    <definedName name="事業_栃木県塩谷町">参照!#REF!</definedName>
    <definedName name="事業_栃木県下野市">参照!#REF!</definedName>
    <definedName name="事業_栃木県高根沢町">参照!#REF!</definedName>
    <definedName name="事業_栃木県佐野市">参照!#REF!</definedName>
    <definedName name="事業_栃木県市貝町">参照!#REF!</definedName>
    <definedName name="事業_栃木県鹿沼市">参照!#REF!</definedName>
    <definedName name="事業_栃木県小山市">参照!#REF!</definedName>
    <definedName name="事業_栃木県上三川町">参照!#REF!</definedName>
    <definedName name="事業_栃木県真岡市">参照!#REF!</definedName>
    <definedName name="事業_栃木県壬生町">参照!#REF!</definedName>
    <definedName name="事業_栃木県足利市">参照!#REF!</definedName>
    <definedName name="事業_栃木県大田原市">参照!#REF!</definedName>
    <definedName name="事業_栃木県栃木市">参照!#REF!</definedName>
    <definedName name="事業_栃木県那珂川町">参照!#REF!</definedName>
    <definedName name="事業_栃木県那須烏山市">参照!#REF!</definedName>
    <definedName name="事業_栃木県那須塩原市">参照!#REF!</definedName>
    <definedName name="事業_栃木県那須町">参照!#REF!</definedName>
    <definedName name="事業_栃木県日光市">参照!#REF!</definedName>
    <definedName name="事業_栃木県芳賀町">参照!#REF!</definedName>
    <definedName name="事業_栃木県茂木町">参照!#REF!</definedName>
    <definedName name="事業_栃木県野木町">参照!#REF!</definedName>
    <definedName name="事業_栃木県矢板市">参照!#REF!</definedName>
    <definedName name="事業_奈良県">参照!#REF!</definedName>
    <definedName name="事業_奈良県安堵町">参照!#REF!</definedName>
    <definedName name="事業_奈良県宇陀市">参照!#REF!</definedName>
    <definedName name="事業_奈良県王寺町">参照!#REF!</definedName>
    <definedName name="事業_奈良県下市町">参照!#REF!</definedName>
    <definedName name="事業_奈良県下北山村">参照!#REF!</definedName>
    <definedName name="事業_奈良県河合町">参照!#REF!</definedName>
    <definedName name="事業_奈良県橿原市">参照!#REF!</definedName>
    <definedName name="事業_奈良県葛城市">参照!#REF!</definedName>
    <definedName name="事業_奈良県吉野町">参照!#REF!</definedName>
    <definedName name="事業_奈良県五條市">参照!#REF!</definedName>
    <definedName name="事業_奈良県御所市">参照!#REF!</definedName>
    <definedName name="事業_奈良県御杖村">参照!#REF!</definedName>
    <definedName name="事業_奈良県広陵町">参照!#REF!</definedName>
    <definedName name="事業_奈良県香芝市">参照!#REF!</definedName>
    <definedName name="事業_奈良県高取町">参照!#REF!</definedName>
    <definedName name="事業_奈良県黒滝村">参照!#REF!</definedName>
    <definedName name="事業_奈良県桜井市">参照!#REF!</definedName>
    <definedName name="事業_奈良県三郷町">参照!#REF!</definedName>
    <definedName name="事業_奈良県三宅町">参照!#REF!</definedName>
    <definedName name="事業_奈良県山添村">参照!#REF!</definedName>
    <definedName name="事業_奈良県十津川村">参照!#REF!</definedName>
    <definedName name="事業_奈良県上北山村">参照!#REF!</definedName>
    <definedName name="事業_奈良県上牧町">参照!#REF!</definedName>
    <definedName name="事業_奈良県生駒市">参照!#REF!</definedName>
    <definedName name="事業_奈良県川上村">参照!#REF!</definedName>
    <definedName name="事業_奈良県川西町">参照!#REF!</definedName>
    <definedName name="事業_奈良県曽爾村">参照!#REF!</definedName>
    <definedName name="事業_奈良県大淀町">参照!#REF!</definedName>
    <definedName name="事業_奈良県大和郡山市">参照!#REF!</definedName>
    <definedName name="事業_奈良県大和高田市">参照!#REF!</definedName>
    <definedName name="事業_奈良県天川村">参照!#REF!</definedName>
    <definedName name="事業_奈良県天理市">参照!#REF!</definedName>
    <definedName name="事業_奈良県田原本町">参照!#REF!</definedName>
    <definedName name="事業_奈良県東吉野村">参照!#REF!</definedName>
    <definedName name="事業_奈良県奈良市">参照!#REF!</definedName>
    <definedName name="事業_奈良県斑鳩町">参照!#REF!</definedName>
    <definedName name="事業_奈良県平群町">参照!#REF!</definedName>
    <definedName name="事業_奈良県明日香村">参照!#REF!</definedName>
    <definedName name="事業_奈良県野迫川村">参照!#REF!</definedName>
    <definedName name="事業_富山県">参照!#REF!</definedName>
    <definedName name="事業_富山県滑川市">参照!#REF!</definedName>
    <definedName name="事業_富山県魚津市">参照!#REF!</definedName>
    <definedName name="事業_富山県高岡市">参照!#REF!</definedName>
    <definedName name="事業_富山県黒部市">参照!#REF!</definedName>
    <definedName name="事業_富山県射水市">参照!#REF!</definedName>
    <definedName name="事業_富山県舟橋村">参照!#REF!</definedName>
    <definedName name="事業_富山県小矢部市">参照!#REF!</definedName>
    <definedName name="事業_富山県上市町">参照!#REF!</definedName>
    <definedName name="事業_富山県朝日町">参照!#REF!</definedName>
    <definedName name="事業_富山県砺波市">参照!#REF!</definedName>
    <definedName name="事業_富山県南砺市">参照!#REF!</definedName>
    <definedName name="事業_富山県入善町">参照!#REF!</definedName>
    <definedName name="事業_富山県氷見市">参照!#REF!</definedName>
    <definedName name="事業_富山県富山市">参照!#REF!</definedName>
    <definedName name="事業_富山県立山町">参照!#REF!</definedName>
    <definedName name="事業_福井県">参照!#REF!</definedName>
    <definedName name="事業_福井県あわら市">参照!#REF!</definedName>
    <definedName name="事業_福井県おおい町">参照!#REF!</definedName>
    <definedName name="事業_福井県永平寺町">参照!#REF!</definedName>
    <definedName name="事業_福井県越前市">参照!#REF!</definedName>
    <definedName name="事業_福井県越前町">参照!#REF!</definedName>
    <definedName name="事業_福井県高浜町">参照!#REF!</definedName>
    <definedName name="事業_福井県坂井市">参照!#REF!</definedName>
    <definedName name="事業_福井県鯖江市">参照!#REF!</definedName>
    <definedName name="事業_福井県若狭町">参照!#REF!</definedName>
    <definedName name="事業_福井県勝山市">参照!#REF!</definedName>
    <definedName name="事業_福井県小浜市">参照!#REF!</definedName>
    <definedName name="事業_福井県大野市">参照!#REF!</definedName>
    <definedName name="事業_福井県池田町">参照!#REF!</definedName>
    <definedName name="事業_福井県敦賀市">参照!#REF!</definedName>
    <definedName name="事業_福井県南越前町">参照!#REF!</definedName>
    <definedName name="事業_福井県美浜町">参照!#REF!</definedName>
    <definedName name="事業_福井県福井市">参照!#REF!</definedName>
    <definedName name="事業_福岡県">参照!#REF!</definedName>
    <definedName name="事業_福岡県うきは市">参照!#REF!</definedName>
    <definedName name="事業_福岡県みやこ町">参照!#REF!</definedName>
    <definedName name="事業_福岡県みやま市">参照!#REF!</definedName>
    <definedName name="事業_福岡県芦屋町">参照!#REF!</definedName>
    <definedName name="事業_福岡県鞍手町">参照!#REF!</definedName>
    <definedName name="事業_福岡県遠賀町">参照!#REF!</definedName>
    <definedName name="事業_福岡県岡垣町">参照!#REF!</definedName>
    <definedName name="事業_福岡県嘉麻市">参照!#REF!</definedName>
    <definedName name="事業_福岡県苅田町">参照!#REF!</definedName>
    <definedName name="事業_福岡県吉富町">参照!#REF!</definedName>
    <definedName name="事業_福岡県久山町">参照!#REF!</definedName>
    <definedName name="事業_福岡県久留米市">参照!#REF!</definedName>
    <definedName name="事業_福岡県宮若市">参照!#REF!</definedName>
    <definedName name="事業_福岡県桂川町">参照!#REF!</definedName>
    <definedName name="事業_福岡県古賀市">参照!#REF!</definedName>
    <definedName name="事業_福岡県広川町">参照!#REF!</definedName>
    <definedName name="事業_福岡県行橋市">参照!#REF!</definedName>
    <definedName name="事業_福岡県香春町">参照!#REF!</definedName>
    <definedName name="事業_福岡県糸田町">参照!#REF!</definedName>
    <definedName name="事業_福岡県糸島市">参照!#REF!</definedName>
    <definedName name="事業_福岡県宗像市">参照!#REF!</definedName>
    <definedName name="事業_福岡県小郡市">参照!#REF!</definedName>
    <definedName name="事業_福岡県小竹町">参照!#REF!</definedName>
    <definedName name="事業_福岡県上毛町">参照!#REF!</definedName>
    <definedName name="事業_福岡県新宮町">参照!#REF!</definedName>
    <definedName name="事業_福岡県須恵町">参照!#REF!</definedName>
    <definedName name="事業_福岡県水巻町">参照!#REF!</definedName>
    <definedName name="事業_福岡県赤村">参照!#REF!</definedName>
    <definedName name="事業_福岡県川崎町">参照!#REF!</definedName>
    <definedName name="事業_福岡県太宰府市">参照!#REF!</definedName>
    <definedName name="事業_福岡県大川市">参照!#REF!</definedName>
    <definedName name="事業_福岡県大刀洗町">参照!#REF!</definedName>
    <definedName name="事業_福岡県大任町">参照!#REF!</definedName>
    <definedName name="事業_福岡県大牟田市">参照!#REF!</definedName>
    <definedName name="事業_福岡県大木町">参照!#REF!</definedName>
    <definedName name="事業_福岡県大野城市">参照!#REF!</definedName>
    <definedName name="事業_福岡県築上町">参照!#REF!</definedName>
    <definedName name="事業_福岡県筑後市">参照!#REF!</definedName>
    <definedName name="事業_福岡県筑紫野市">参照!#REF!</definedName>
    <definedName name="事業_福岡県筑前町">参照!#REF!</definedName>
    <definedName name="事業_福岡県中間市">参照!#REF!</definedName>
    <definedName name="事業_福岡県朝倉市">参照!#REF!</definedName>
    <definedName name="事業_福岡県直方市">参照!#REF!</definedName>
    <definedName name="事業_福岡県添田町">参照!#REF!</definedName>
    <definedName name="事業_福岡県田川市">参照!#REF!</definedName>
    <definedName name="事業_福岡県東峰村">参照!#REF!</definedName>
    <definedName name="事業_福岡県八女市">参照!#REF!</definedName>
    <definedName name="事業_福岡県飯塚市">参照!#REF!</definedName>
    <definedName name="事業_福岡県福岡市">参照!#REF!</definedName>
    <definedName name="事業_福岡県福智町">参照!#REF!</definedName>
    <definedName name="事業_福岡県福津市">参照!#REF!</definedName>
    <definedName name="事業_福岡県豊前市">参照!#REF!</definedName>
    <definedName name="事業_福岡県北九州市">参照!#REF!</definedName>
    <definedName name="事業_福岡県柳川市">参照!#REF!</definedName>
    <definedName name="事業_福島県">参照!#REF!</definedName>
    <definedName name="事業_福島県いわき市">参照!#REF!</definedName>
    <definedName name="事業_福島県伊達市">参照!#REF!</definedName>
    <definedName name="事業_福島県下郷町">参照!#REF!</definedName>
    <definedName name="事業_福島県会津坂下町">参照!#REF!</definedName>
    <definedName name="事業_福島県会津若松市">参照!#REF!</definedName>
    <definedName name="事業_福島県会津美里町">参照!#REF!</definedName>
    <definedName name="事業_福島県喜多方市">参照!#REF!</definedName>
    <definedName name="事業_福島県鏡石町">参照!#REF!</definedName>
    <definedName name="事業_福島県玉川村">参照!#REF!</definedName>
    <definedName name="事業_福島県金山町">参照!#REF!</definedName>
    <definedName name="事業_福島県桑折町">参照!#REF!</definedName>
    <definedName name="事業_福島県郡山市">参照!#REF!</definedName>
    <definedName name="事業_福島県古殿町">参照!#REF!</definedName>
    <definedName name="事業_福島県広野町">参照!#REF!</definedName>
    <definedName name="事業_福島県国見町">参照!#REF!</definedName>
    <definedName name="事業_福島県鮫川村">参照!#REF!</definedName>
    <definedName name="事業_福島県三春町">参照!#REF!</definedName>
    <definedName name="事業_福島県三島町">参照!#REF!</definedName>
    <definedName name="事業_福島県小野町">参照!#REF!</definedName>
    <definedName name="事業_福島県昭和村">参照!#REF!</definedName>
    <definedName name="事業_福島県須賀川市">参照!#REF!</definedName>
    <definedName name="事業_福島県西会津町">参照!#REF!</definedName>
    <definedName name="事業_福島県西郷村">参照!#REF!</definedName>
    <definedName name="事業_福島県石川町">参照!#REF!</definedName>
    <definedName name="事業_福島県川内村">参照!#REF!</definedName>
    <definedName name="事業_福島県川俣町">参照!#REF!</definedName>
    <definedName name="事業_福島県泉崎村">参照!#REF!</definedName>
    <definedName name="事業_福島県浅川町">参照!#REF!</definedName>
    <definedName name="事業_福島県双葉町">参照!#REF!</definedName>
    <definedName name="事業_福島県相馬市">参照!#REF!</definedName>
    <definedName name="事業_福島県大熊町">参照!#REF!</definedName>
    <definedName name="事業_福島県只見町">参照!#REF!</definedName>
    <definedName name="事業_福島県棚倉町">参照!#REF!</definedName>
    <definedName name="事業_福島県中島村">参照!#REF!</definedName>
    <definedName name="事業_福島県猪苗代町">参照!#REF!</definedName>
    <definedName name="事業_福島県天栄村">参照!#REF!</definedName>
    <definedName name="事業_福島県田村市">参照!#REF!</definedName>
    <definedName name="事業_福島県湯川村">参照!#REF!</definedName>
    <definedName name="事業_福島県楢葉町">参照!#REF!</definedName>
    <definedName name="事業_福島県南会津町">参照!#REF!</definedName>
    <definedName name="事業_福島県南相馬市">参照!#REF!</definedName>
    <definedName name="事業_福島県白河市">参照!#REF!</definedName>
    <definedName name="事業_福島県塙町">参照!#REF!</definedName>
    <definedName name="事業_福島県磐梯町">参照!#REF!</definedName>
    <definedName name="事業_福島県福島市">参照!#REF!</definedName>
    <definedName name="事業_福島県平田村">参照!#REF!</definedName>
    <definedName name="事業_福島県北塩原村">参照!#REF!</definedName>
    <definedName name="事業_福島県本宮市">参照!#REF!</definedName>
    <definedName name="事業_福島県矢吹町">参照!#REF!</definedName>
    <definedName name="事業_福島県柳津町">参照!#REF!</definedName>
    <definedName name="事業_福島県浪江町">参照!#REF!</definedName>
    <definedName name="事業_兵庫県">参照!#REF!</definedName>
    <definedName name="事業_兵庫県たつの市">参照!#REF!</definedName>
    <definedName name="事業_兵庫県芦屋市">参照!#REF!</definedName>
    <definedName name="事業_兵庫県伊丹市">参照!#REF!</definedName>
    <definedName name="事業_兵庫県稲美町">参照!#REF!</definedName>
    <definedName name="事業_兵庫県加古川市">参照!#REF!</definedName>
    <definedName name="事業_兵庫県加西市">参照!#REF!</definedName>
    <definedName name="事業_兵庫県加東市">参照!#REF!</definedName>
    <definedName name="事業_兵庫県香美町">参照!#REF!</definedName>
    <definedName name="事業_兵庫県高砂市">参照!#REF!</definedName>
    <definedName name="事業_兵庫県佐用町">参照!#REF!</definedName>
    <definedName name="事業_兵庫県三田市">参照!#REF!</definedName>
    <definedName name="事業_兵庫県三木市">参照!#REF!</definedName>
    <definedName name="事業_兵庫県市川町">参照!#REF!</definedName>
    <definedName name="事業_兵庫県宍粟市">参照!#REF!</definedName>
    <definedName name="事業_兵庫県篠山市">参照!#REF!</definedName>
    <definedName name="事業_兵庫県洲本市">参照!#REF!</definedName>
    <definedName name="事業_兵庫県上郡町">参照!#REF!</definedName>
    <definedName name="事業_兵庫県新温泉町">参照!#REF!</definedName>
    <definedName name="事業_兵庫県神河町">参照!#REF!</definedName>
    <definedName name="事業_兵庫県神戸市">参照!#REF!</definedName>
    <definedName name="事業_兵庫県西宮市">参照!#REF!</definedName>
    <definedName name="事業_兵庫県西脇市">参照!#REF!</definedName>
    <definedName name="事業_兵庫県赤穂市">参照!#REF!</definedName>
    <definedName name="事業_兵庫県川西市">参照!#REF!</definedName>
    <definedName name="事業_兵庫県相生市">参照!#REF!</definedName>
    <definedName name="事業_兵庫県多可町">参照!#REF!</definedName>
    <definedName name="事業_兵庫県太子町">参照!#REF!</definedName>
    <definedName name="事業_兵庫県丹波市">参照!#REF!</definedName>
    <definedName name="事業_兵庫県淡路市">参照!#REF!</definedName>
    <definedName name="事業_兵庫県猪名川町">参照!#REF!</definedName>
    <definedName name="事業_兵庫県朝来市">参照!#REF!</definedName>
    <definedName name="事業_兵庫県南あわじ市">参照!#REF!</definedName>
    <definedName name="事業_兵庫県尼崎市">参照!#REF!</definedName>
    <definedName name="事業_兵庫県播磨町">参照!#REF!</definedName>
    <definedName name="事業_兵庫県姫路市">参照!#REF!</definedName>
    <definedName name="事業_兵庫県福崎町">参照!#REF!</definedName>
    <definedName name="事業_兵庫県宝塚市">参照!#REF!</definedName>
    <definedName name="事業_兵庫県豊岡市">参照!#REF!</definedName>
    <definedName name="事業_兵庫県明石市">参照!#REF!</definedName>
    <definedName name="事業_兵庫県養父市">参照!#REF!</definedName>
    <definedName name="事業_北海道">参照!$N$3:$N$110</definedName>
    <definedName name="事業_北海道せたな町">参照!#REF!</definedName>
    <definedName name="事業_北海道ニセコ町">参照!#REF!</definedName>
    <definedName name="事業_北海道むかわ町">参照!#REF!</definedName>
    <definedName name="事業_北海道愛別町">参照!#REF!</definedName>
    <definedName name="事業_北海道旭川市">参照!#REF!</definedName>
    <definedName name="事業_北海道芦別市">参照!#REF!</definedName>
    <definedName name="事業_北海道安平町">参照!#REF!</definedName>
    <definedName name="事業_北海道伊達市">参照!#REF!</definedName>
    <definedName name="事業_北海道羽幌町">参照!#REF!</definedName>
    <definedName name="事業_北海道雨竜町">参照!#REF!</definedName>
    <definedName name="事業_北海道浦臼町">参照!#REF!</definedName>
    <definedName name="事業_北海道浦河町">参照!#REF!</definedName>
    <definedName name="事業_北海道浦幌町">参照!#REF!</definedName>
    <definedName name="事業_北海道猿払村">参照!#REF!</definedName>
    <definedName name="事業_北海道遠軽町">参照!#REF!</definedName>
    <definedName name="事業_北海道遠別町">参照!#REF!</definedName>
    <definedName name="事業_北海道奥尻町">参照!#REF!</definedName>
    <definedName name="事業_北海道乙部町">参照!#REF!</definedName>
    <definedName name="事業_北海道音威子府村">参照!#REF!</definedName>
    <definedName name="事業_北海道音更町">参照!#REF!</definedName>
    <definedName name="事業_北海道下川町">参照!#REF!</definedName>
    <definedName name="事業_北海道歌志内市">参照!#REF!</definedName>
    <definedName name="事業_北海道芽室町">参照!#REF!</definedName>
    <definedName name="事業_北海道岩見沢市">参照!#REF!</definedName>
    <definedName name="事業_北海道岩内町">参照!#REF!</definedName>
    <definedName name="事業_北海道喜茂別町">参照!#REF!</definedName>
    <definedName name="事業_北海道京極町">参照!#REF!</definedName>
    <definedName name="事業_北海道共和町">参照!#REF!</definedName>
    <definedName name="事業_北海道興部町">参照!#REF!</definedName>
    <definedName name="事業_北海道倶知安町">参照!#REF!</definedName>
    <definedName name="事業_北海道釧路市">参照!#REF!</definedName>
    <definedName name="事業_北海道釧路町">参照!#REF!</definedName>
    <definedName name="事業_北海道栗山町">参照!#REF!</definedName>
    <definedName name="事業_北海道恵庭市">参照!#REF!</definedName>
    <definedName name="事業_北海道剣淵町">参照!#REF!</definedName>
    <definedName name="事業_北海道厚岸町">参照!#REF!</definedName>
    <definedName name="事業_北海道厚真町">参照!#REF!</definedName>
    <definedName name="事業_北海道厚沢部町">参照!#REF!</definedName>
    <definedName name="事業_北海道広尾町">参照!#REF!</definedName>
    <definedName name="事業_北海道更別村">参照!#REF!</definedName>
    <definedName name="事業_北海道江差町">参照!#REF!</definedName>
    <definedName name="事業_北海道江別市">参照!#REF!</definedName>
    <definedName name="事業_北海道黒松内町">参照!#REF!</definedName>
    <definedName name="事業_北海道今金町">参照!#REF!</definedName>
    <definedName name="事業_北海道根室市">参照!#REF!</definedName>
    <definedName name="事業_北海道佐呂間町">参照!#REF!</definedName>
    <definedName name="事業_北海道砂川市">参照!#REF!</definedName>
    <definedName name="事業_北海道札幌市">参照!#REF!</definedName>
    <definedName name="事業_北海道三笠市">参照!#REF!</definedName>
    <definedName name="事業_北海道士別市">参照!#REF!</definedName>
    <definedName name="事業_北海道士幌町">参照!#REF!</definedName>
    <definedName name="事業_北海道枝幸町">参照!#REF!</definedName>
    <definedName name="事業_北海道鹿追町">参照!#REF!</definedName>
    <definedName name="事業_北海道鹿部町">参照!#REF!</definedName>
    <definedName name="事業_北海道七飯町">参照!#REF!</definedName>
    <definedName name="事業_北海道室蘭市">参照!#REF!</definedName>
    <definedName name="事業_北海道斜里町">参照!#REF!</definedName>
    <definedName name="事業_北海道初山別村">参照!#REF!</definedName>
    <definedName name="事業_北海道小清水町">参照!#REF!</definedName>
    <definedName name="事業_北海道小樽市">参照!#REF!</definedName>
    <definedName name="事業_北海道小平町">参照!#REF!</definedName>
    <definedName name="事業_北海道松前町">参照!#REF!</definedName>
    <definedName name="事業_北海道沼田町">参照!#REF!</definedName>
    <definedName name="事業_北海道上ノ国町">参照!#REF!</definedName>
    <definedName name="事業_北海道上砂川町">参照!#REF!</definedName>
    <definedName name="事業_北海道上士幌町">参照!#REF!</definedName>
    <definedName name="事業_北海道上川町">参照!#REF!</definedName>
    <definedName name="事業_北海道上富良野町">参照!#REF!</definedName>
    <definedName name="事業_北海道新ひだか町">参照!#REF!</definedName>
    <definedName name="事業_北海道新十津川町">参照!#REF!</definedName>
    <definedName name="事業_北海道新得町">参照!#REF!</definedName>
    <definedName name="事業_北海道森町">参照!#REF!</definedName>
    <definedName name="事業_北海道深川市">参照!#REF!</definedName>
    <definedName name="事業_北海道真狩村">参照!#REF!</definedName>
    <definedName name="事業_北海道神恵内村">参照!#REF!</definedName>
    <definedName name="事業_北海道仁木町">参照!#REF!</definedName>
    <definedName name="事業_北海道清水町">参照!#REF!</definedName>
    <definedName name="事業_北海道西興部村">参照!#REF!</definedName>
    <definedName name="事業_北海道石狩市">参照!#REF!</definedName>
    <definedName name="事業_北海道積丹町">参照!#REF!</definedName>
    <definedName name="事業_北海道赤井川村">参照!#REF!</definedName>
    <definedName name="事業_北海道赤平市">参照!#REF!</definedName>
    <definedName name="事業_北海道千歳市">参照!#REF!</definedName>
    <definedName name="事業_北海道占冠村">参照!#REF!</definedName>
    <definedName name="事業_北海道壮瞥町">参照!#REF!</definedName>
    <definedName name="事業_北海道増毛町">参照!#REF!</definedName>
    <definedName name="事業_北海道足寄町">参照!#REF!</definedName>
    <definedName name="事業_北海道帯広市">参照!#REF!</definedName>
    <definedName name="事業_北海道大空町">参照!#REF!</definedName>
    <definedName name="事業_北海道大樹町">参照!#REF!</definedName>
    <definedName name="事業_北海道鷹栖町">参照!#REF!</definedName>
    <definedName name="事業_北海道滝上町">参照!#REF!</definedName>
    <definedName name="事業_北海道滝川市">参照!#REF!</definedName>
    <definedName name="事業_北海道知内町">参照!#REF!</definedName>
    <definedName name="事業_北海道池田町">参照!#REF!</definedName>
    <definedName name="事業_北海道稚内市">参照!#REF!</definedName>
    <definedName name="事業_北海道秩父別町">参照!#REF!</definedName>
    <definedName name="事業_北海道中札内村">参照!#REF!</definedName>
    <definedName name="事業_北海道中川町">参照!#REF!</definedName>
    <definedName name="事業_北海道中頓別町">参照!#REF!</definedName>
    <definedName name="事業_北海道中標津町">参照!#REF!</definedName>
    <definedName name="事業_北海道中富良野町">参照!#REF!</definedName>
    <definedName name="事業_北海道長沼町">参照!#REF!</definedName>
    <definedName name="事業_北海道長万部町">参照!#REF!</definedName>
    <definedName name="事業_北海道津別町">参照!#REF!</definedName>
    <definedName name="事業_北海道鶴居村">参照!#REF!</definedName>
    <definedName name="事業_北海道弟子屈町">参照!#REF!</definedName>
    <definedName name="事業_北海道天塩町">参照!#REF!</definedName>
    <definedName name="事業_北海道登別市">参照!#REF!</definedName>
    <definedName name="事業_北海道島牧村">参照!#REF!</definedName>
    <definedName name="事業_北海道東神楽町">参照!#REF!</definedName>
    <definedName name="事業_北海道東川町">参照!#REF!</definedName>
    <definedName name="事業_北海道当別町">参照!#REF!</definedName>
    <definedName name="事業_北海道当麻町">参照!#REF!</definedName>
    <definedName name="事業_北海道洞爺湖町">参照!#REF!</definedName>
    <definedName name="事業_北海道苫小牧市">参照!#REF!</definedName>
    <definedName name="事業_北海道苫前町">参照!#REF!</definedName>
    <definedName name="事業_北海道奈井江町">参照!#REF!</definedName>
    <definedName name="事業_北海道南富良野町">参照!#REF!</definedName>
    <definedName name="事業_北海道南幌町">参照!#REF!</definedName>
    <definedName name="事業_北海道日高町">参照!#REF!</definedName>
    <definedName name="事業_北海道泊村">参照!#REF!</definedName>
    <definedName name="事業_北海道白糠町">参照!#REF!</definedName>
    <definedName name="事業_北海道白老町">参照!#REF!</definedName>
    <definedName name="事業_北海道函館市">参照!#REF!</definedName>
    <definedName name="事業_北海道八雲町">参照!#REF!</definedName>
    <definedName name="事業_北海道比布町">参照!#REF!</definedName>
    <definedName name="事業_北海道美唄市">参照!#REF!</definedName>
    <definedName name="事業_北海道美瑛町">参照!#REF!</definedName>
    <definedName name="事業_北海道美深町">参照!#REF!</definedName>
    <definedName name="事業_北海道美幌町">参照!#REF!</definedName>
    <definedName name="事業_北海道標茶町">参照!#REF!</definedName>
    <definedName name="事業_北海道標津町">参照!#REF!</definedName>
    <definedName name="事業_北海道浜中町">参照!#REF!</definedName>
    <definedName name="事業_北海道富良野市">参照!#REF!</definedName>
    <definedName name="事業_北海道福島町">参照!#REF!</definedName>
    <definedName name="事業_北海道平取町">参照!#REF!</definedName>
    <definedName name="事業_北海道別海町">参照!#REF!</definedName>
    <definedName name="事業_北海道豊浦町">参照!#REF!</definedName>
    <definedName name="事業_北海道豊頃町">参照!#REF!</definedName>
    <definedName name="事業_北海道北見市">参照!#REF!</definedName>
    <definedName name="事業_北海道北広島市">参照!#REF!</definedName>
    <definedName name="事業_北海道北斗市">参照!#REF!</definedName>
    <definedName name="事業_北海道北竜町">参照!#REF!</definedName>
    <definedName name="事業_北海道幌延町">参照!#REF!</definedName>
    <definedName name="事業_北海道幌加内町">参照!#REF!</definedName>
    <definedName name="事業_北海道本別町">参照!#REF!</definedName>
    <definedName name="事業_北海道妹背牛町">参照!#REF!</definedName>
    <definedName name="事業_北海道幕別町">参照!#REF!</definedName>
    <definedName name="事業_北海道名寄市">参照!#REF!</definedName>
    <definedName name="事業_北海道網走市">参照!#REF!</definedName>
    <definedName name="事業_北海道紋別市">参照!#REF!</definedName>
    <definedName name="事業_北海道湧別町">参照!#REF!</definedName>
    <definedName name="事業_北海道由仁町">参照!#REF!</definedName>
    <definedName name="事業_北海道雄武町">参照!#REF!</definedName>
    <definedName name="事業_北海道夕張市">参照!#REF!</definedName>
    <definedName name="事業_北海道余市町">参照!#REF!</definedName>
    <definedName name="事業_北海道羅臼町">参照!#REF!</definedName>
    <definedName name="事業_北海道蘭越町">参照!#REF!</definedName>
    <definedName name="事業_北海道利尻町">参照!#REF!</definedName>
    <definedName name="事業_北海道利尻富士町">参照!#REF!</definedName>
    <definedName name="事業_北海道陸別町">参照!#REF!</definedName>
    <definedName name="事業_北海道留萌市">参照!#REF!</definedName>
    <definedName name="事業_北海道礼文町">参照!#REF!</definedName>
    <definedName name="事業_北海道和寒町">参照!#REF!</definedName>
    <definedName name="事業_和歌山県">参照!#REF!</definedName>
    <definedName name="事業_和歌山県かつらぎ町">参照!#REF!</definedName>
    <definedName name="事業_和歌山県すさみ町">参照!#REF!</definedName>
    <definedName name="事業_和歌山県みなべ町">参照!#REF!</definedName>
    <definedName name="事業_和歌山県印南町">参照!#REF!</definedName>
    <definedName name="事業_和歌山県海南市">参照!#REF!</definedName>
    <definedName name="事業_和歌山県岩出市">参照!#REF!</definedName>
    <definedName name="事業_和歌山県紀の川市">参照!#REF!</definedName>
    <definedName name="事業_和歌山県紀美野町">参照!#REF!</definedName>
    <definedName name="事業_和歌山県橋本市">参照!#REF!</definedName>
    <definedName name="事業_和歌山県九度山町">参照!#REF!</definedName>
    <definedName name="事業_和歌山県串本町">参照!#REF!</definedName>
    <definedName name="事業_和歌山県古座川町">参照!#REF!</definedName>
    <definedName name="事業_和歌山県御坊市">参照!#REF!</definedName>
    <definedName name="事業_和歌山県広川町">参照!#REF!</definedName>
    <definedName name="事業_和歌山県高野町">参照!#REF!</definedName>
    <definedName name="事業_和歌山県上富田町">参照!#REF!</definedName>
    <definedName name="事業_和歌山県新宮市">参照!#REF!</definedName>
    <definedName name="事業_和歌山県太地町">参照!#REF!</definedName>
    <definedName name="事業_和歌山県田辺市">参照!#REF!</definedName>
    <definedName name="事業_和歌山県湯浅町">参照!#REF!</definedName>
    <definedName name="事業_和歌山県白浜町">参照!#REF!</definedName>
    <definedName name="事業_和歌山県美浜町">参照!#REF!</definedName>
    <definedName name="事業_和歌山県北山村">参照!#REF!</definedName>
    <definedName name="事業_和歌山県有田市">参照!#REF!</definedName>
    <definedName name="事業_和歌山県有田川町">参照!#REF!</definedName>
    <definedName name="事業_和歌山県由良町">参照!#REF!</definedName>
    <definedName name="事業_和歌山県和歌山市">参照!#REF!</definedName>
    <definedName name="滋賀県">参照!$G$1094:$G$1113</definedName>
    <definedName name="鹿児島県">参照!$G$1705:$G$1748</definedName>
    <definedName name="秋田県">参照!$G$294:$G$319</definedName>
    <definedName name="新潟県">参照!$G$739:$G$769</definedName>
    <definedName name="神奈川県">参照!$G$705:$G$738</definedName>
    <definedName name="青森県">参照!$G$183:$G$223</definedName>
    <definedName name="静岡県">参照!$G$973:$G$1008</definedName>
    <definedName name="石川県">参照!$G$786:$G$805</definedName>
    <definedName name="千葉県">参照!$G$587:$G$641</definedName>
    <definedName name="大阪府">参照!$G$1141:$G$1184</definedName>
    <definedName name="大分県">参照!$G$1659:$G$1677</definedName>
    <definedName name="調達or開発・生産">参照!$S$155:$S$158</definedName>
    <definedName name="長崎県">参照!$G$1591:$G$1612</definedName>
    <definedName name="長野県">参照!$G$852:$G$929</definedName>
    <definedName name="鳥取県">参照!$G$1298:$G$1317</definedName>
    <definedName name="都道府県">参照!$B$3:$B$49</definedName>
    <definedName name="島根県">参照!$G$1318:$G$1337</definedName>
    <definedName name="東京都">参照!$G$642:$G$704</definedName>
    <definedName name="徳島県">参照!$G$1410:$G$1434</definedName>
    <definedName name="栃木県">参照!$G$461:$G$486</definedName>
    <definedName name="奈良県">参照!$G$1227:$G$1266</definedName>
    <definedName name="二択">参照!$AG$3:$AG$4</definedName>
    <definedName name="富山県">参照!$G$770:$G$785</definedName>
    <definedName name="福井県">参照!$G$806:$G$823</definedName>
    <definedName name="福岡県">参照!$G$1509:$G$1569</definedName>
    <definedName name="福島県">参照!$G$356:$G$415</definedName>
    <definedName name="兵庫県">参照!$G$1185:$G$1226</definedName>
    <definedName name="北海道">参照!$G$3:$G$182</definedName>
    <definedName name="目標年">参照!$AK$3:$AK$14</definedName>
    <definedName name="問1_事業テーマ">参照!#REF!</definedName>
    <definedName name="問1_事業形態">参照!#REF!</definedName>
    <definedName name="問2_対象">参照!#REF!</definedName>
    <definedName name="問2_達成度">参照!#REF!</definedName>
    <definedName name="問2_分類">参照!#REF!</definedName>
    <definedName name="問3_事業効果">参照!$AU$3:$AU$7</definedName>
    <definedName name="問4_検証">参照!#REF!</definedName>
    <definedName name="問5_評価">参照!#REF!</definedName>
    <definedName name="問6_苦労">参照!#REF!</definedName>
    <definedName name="問6_原因">参照!#REF!</definedName>
    <definedName name="問7_方針">参照!#REF!</definedName>
    <definedName name="和歌山県">参照!$G$1267:$G$1297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00" i="21" l="1"/>
  <c r="AN500" i="21"/>
  <c r="AM500" i="21"/>
  <c r="AJ500" i="21"/>
  <c r="AI500" i="21"/>
  <c r="AF500" i="21"/>
  <c r="AE500" i="21"/>
  <c r="AB500" i="21"/>
  <c r="AA500" i="21"/>
  <c r="X500" i="21"/>
  <c r="AQ499" i="21"/>
  <c r="AN499" i="21"/>
  <c r="AM499" i="21"/>
  <c r="AJ499" i="21"/>
  <c r="AI499" i="21"/>
  <c r="AF499" i="21"/>
  <c r="AE499" i="21"/>
  <c r="AB499" i="21"/>
  <c r="AA499" i="21"/>
  <c r="X499" i="21"/>
  <c r="AQ498" i="21"/>
  <c r="AN498" i="21"/>
  <c r="AM498" i="21"/>
  <c r="AJ498" i="21"/>
  <c r="AI498" i="21"/>
  <c r="AF498" i="21"/>
  <c r="AE498" i="21"/>
  <c r="AB498" i="21"/>
  <c r="AA498" i="21"/>
  <c r="X498" i="21"/>
  <c r="AQ497" i="21"/>
  <c r="AN497" i="21"/>
  <c r="AM497" i="21"/>
  <c r="AJ497" i="21"/>
  <c r="AI497" i="21"/>
  <c r="AF497" i="21"/>
  <c r="AE497" i="21"/>
  <c r="AB497" i="21"/>
  <c r="AA497" i="21"/>
  <c r="X497" i="21"/>
  <c r="AQ496" i="21"/>
  <c r="AN496" i="21"/>
  <c r="AM496" i="21"/>
  <c r="AJ496" i="21"/>
  <c r="AI496" i="21"/>
  <c r="AF496" i="21"/>
  <c r="AE496" i="21"/>
  <c r="AB496" i="21"/>
  <c r="AA496" i="21"/>
  <c r="X496" i="21"/>
  <c r="AQ495" i="21"/>
  <c r="AN495" i="21"/>
  <c r="AM495" i="21"/>
  <c r="AJ495" i="21"/>
  <c r="AI495" i="21"/>
  <c r="AF495" i="21"/>
  <c r="AE495" i="21"/>
  <c r="AB495" i="21"/>
  <c r="AA495" i="21"/>
  <c r="X495" i="21"/>
  <c r="AQ494" i="21"/>
  <c r="AN494" i="21"/>
  <c r="AM494" i="21"/>
  <c r="AJ494" i="21"/>
  <c r="AI494" i="21"/>
  <c r="AF494" i="21"/>
  <c r="AE494" i="21"/>
  <c r="AB494" i="21"/>
  <c r="AA494" i="21"/>
  <c r="X494" i="21"/>
  <c r="AQ493" i="21"/>
  <c r="AN493" i="21"/>
  <c r="AM493" i="21"/>
  <c r="AJ493" i="21"/>
  <c r="AI493" i="21"/>
  <c r="AF493" i="21"/>
  <c r="AE493" i="21"/>
  <c r="AB493" i="21"/>
  <c r="AA493" i="21"/>
  <c r="X493" i="21"/>
  <c r="AQ492" i="21"/>
  <c r="AN492" i="21"/>
  <c r="AM492" i="21"/>
  <c r="AJ492" i="21"/>
  <c r="AI492" i="21"/>
  <c r="AF492" i="21"/>
  <c r="AE492" i="21"/>
  <c r="AB492" i="21"/>
  <c r="AA492" i="21"/>
  <c r="X492" i="21"/>
  <c r="AQ491" i="21"/>
  <c r="AN491" i="21"/>
  <c r="AM491" i="21"/>
  <c r="AJ491" i="21"/>
  <c r="AI491" i="21"/>
  <c r="AF491" i="21"/>
  <c r="AE491" i="21"/>
  <c r="AB491" i="21"/>
  <c r="AA491" i="21"/>
  <c r="X491" i="21"/>
  <c r="AQ490" i="21"/>
  <c r="AN490" i="21"/>
  <c r="AM490" i="21"/>
  <c r="AJ490" i="21"/>
  <c r="AI490" i="21"/>
  <c r="AF490" i="21"/>
  <c r="AE490" i="21"/>
  <c r="AB490" i="21"/>
  <c r="AA490" i="21"/>
  <c r="X490" i="21"/>
  <c r="AQ489" i="21"/>
  <c r="AN489" i="21"/>
  <c r="AM489" i="21"/>
  <c r="AJ489" i="21"/>
  <c r="AI489" i="21"/>
  <c r="AF489" i="21"/>
  <c r="AE489" i="21"/>
  <c r="AB489" i="21"/>
  <c r="AA489" i="21"/>
  <c r="X489" i="21"/>
  <c r="AQ488" i="21"/>
  <c r="AN488" i="21"/>
  <c r="AM488" i="21"/>
  <c r="AJ488" i="21"/>
  <c r="AI488" i="21"/>
  <c r="AF488" i="21"/>
  <c r="AE488" i="21"/>
  <c r="AB488" i="21"/>
  <c r="AA488" i="21"/>
  <c r="X488" i="21"/>
  <c r="AQ487" i="21"/>
  <c r="AN487" i="21"/>
  <c r="AM487" i="21"/>
  <c r="AJ487" i="21"/>
  <c r="AI487" i="21"/>
  <c r="AF487" i="21"/>
  <c r="AE487" i="21"/>
  <c r="AB487" i="21"/>
  <c r="AA487" i="21"/>
  <c r="X487" i="21"/>
  <c r="AQ486" i="21"/>
  <c r="AN486" i="21"/>
  <c r="AM486" i="21"/>
  <c r="AJ486" i="21"/>
  <c r="AI486" i="21"/>
  <c r="AF486" i="21"/>
  <c r="AE486" i="21"/>
  <c r="AB486" i="21"/>
  <c r="AA486" i="21"/>
  <c r="X486" i="21"/>
  <c r="AQ485" i="21"/>
  <c r="AN485" i="21"/>
  <c r="AM485" i="21"/>
  <c r="AJ485" i="21"/>
  <c r="AI485" i="21"/>
  <c r="AF485" i="21"/>
  <c r="AE485" i="21"/>
  <c r="AB485" i="21"/>
  <c r="AA485" i="21"/>
  <c r="X485" i="21"/>
  <c r="AQ484" i="21"/>
  <c r="AN484" i="21"/>
  <c r="AM484" i="21"/>
  <c r="AJ484" i="21"/>
  <c r="AI484" i="21"/>
  <c r="AF484" i="21"/>
  <c r="AE484" i="21"/>
  <c r="AB484" i="21"/>
  <c r="AA484" i="21"/>
  <c r="X484" i="21"/>
  <c r="AQ483" i="21"/>
  <c r="AN483" i="21"/>
  <c r="AM483" i="21"/>
  <c r="AJ483" i="21"/>
  <c r="AI483" i="21"/>
  <c r="AF483" i="21"/>
  <c r="AE483" i="21"/>
  <c r="AB483" i="21"/>
  <c r="AA483" i="21"/>
  <c r="X483" i="21"/>
  <c r="AQ482" i="21"/>
  <c r="AN482" i="21"/>
  <c r="AM482" i="21"/>
  <c r="AJ482" i="21"/>
  <c r="AI482" i="21"/>
  <c r="AF482" i="21"/>
  <c r="AE482" i="21"/>
  <c r="AB482" i="21"/>
  <c r="AA482" i="21"/>
  <c r="X482" i="21"/>
  <c r="AQ481" i="21"/>
  <c r="AN481" i="21"/>
  <c r="AM481" i="21"/>
  <c r="AJ481" i="21"/>
  <c r="AI481" i="21"/>
  <c r="AF481" i="21"/>
  <c r="AE481" i="21"/>
  <c r="AB481" i="21"/>
  <c r="AA481" i="21"/>
  <c r="X481" i="21"/>
  <c r="AQ480" i="21"/>
  <c r="AN480" i="21"/>
  <c r="AM480" i="21"/>
  <c r="AJ480" i="21"/>
  <c r="AI480" i="21"/>
  <c r="AF480" i="21"/>
  <c r="AE480" i="21"/>
  <c r="AB480" i="21"/>
  <c r="AA480" i="21"/>
  <c r="X480" i="21"/>
  <c r="AQ479" i="21"/>
  <c r="AN479" i="21"/>
  <c r="AM479" i="21"/>
  <c r="AJ479" i="21"/>
  <c r="AI479" i="21"/>
  <c r="AF479" i="21"/>
  <c r="AE479" i="21"/>
  <c r="AB479" i="21"/>
  <c r="AA479" i="21"/>
  <c r="X479" i="21"/>
  <c r="AQ478" i="21"/>
  <c r="AN478" i="21"/>
  <c r="AM478" i="21"/>
  <c r="AJ478" i="21"/>
  <c r="AI478" i="21"/>
  <c r="AF478" i="21"/>
  <c r="AE478" i="21"/>
  <c r="AB478" i="21"/>
  <c r="AA478" i="21"/>
  <c r="X478" i="21"/>
  <c r="AQ477" i="21"/>
  <c r="AN477" i="21"/>
  <c r="AM477" i="21"/>
  <c r="AJ477" i="21"/>
  <c r="AI477" i="21"/>
  <c r="AF477" i="21"/>
  <c r="AE477" i="21"/>
  <c r="AB477" i="21"/>
  <c r="AA477" i="21"/>
  <c r="X477" i="21"/>
  <c r="AQ476" i="21"/>
  <c r="AN476" i="21"/>
  <c r="AM476" i="21"/>
  <c r="AJ476" i="21"/>
  <c r="AI476" i="21"/>
  <c r="AF476" i="21"/>
  <c r="AE476" i="21"/>
  <c r="AB476" i="21"/>
  <c r="AA476" i="21"/>
  <c r="X476" i="21"/>
  <c r="AQ475" i="21"/>
  <c r="AN475" i="21"/>
  <c r="AM475" i="21"/>
  <c r="AJ475" i="21"/>
  <c r="AI475" i="21"/>
  <c r="AF475" i="21"/>
  <c r="AE475" i="21"/>
  <c r="AB475" i="21"/>
  <c r="AA475" i="21"/>
  <c r="X475" i="21"/>
  <c r="AQ474" i="21"/>
  <c r="AN474" i="21"/>
  <c r="AM474" i="21"/>
  <c r="AJ474" i="21"/>
  <c r="AI474" i="21"/>
  <c r="AF474" i="21"/>
  <c r="AE474" i="21"/>
  <c r="AB474" i="21"/>
  <c r="AA474" i="21"/>
  <c r="X474" i="21"/>
  <c r="AQ473" i="21"/>
  <c r="AN473" i="21"/>
  <c r="AM473" i="21"/>
  <c r="AJ473" i="21"/>
  <c r="AI473" i="21"/>
  <c r="AF473" i="21"/>
  <c r="AE473" i="21"/>
  <c r="AB473" i="21"/>
  <c r="AA473" i="21"/>
  <c r="X473" i="21"/>
  <c r="AQ472" i="21"/>
  <c r="AN472" i="21"/>
  <c r="AM472" i="21"/>
  <c r="AJ472" i="21"/>
  <c r="AI472" i="21"/>
  <c r="AF472" i="21"/>
  <c r="AE472" i="21"/>
  <c r="AB472" i="21"/>
  <c r="AA472" i="21"/>
  <c r="X472" i="21"/>
  <c r="AQ471" i="21"/>
  <c r="AN471" i="21"/>
  <c r="AM471" i="21"/>
  <c r="AJ471" i="21"/>
  <c r="AI471" i="21"/>
  <c r="AF471" i="21"/>
  <c r="AE471" i="21"/>
  <c r="AB471" i="21"/>
  <c r="AA471" i="21"/>
  <c r="X471" i="21"/>
  <c r="AQ470" i="21"/>
  <c r="AN470" i="21"/>
  <c r="AM470" i="21"/>
  <c r="AJ470" i="21"/>
  <c r="AI470" i="21"/>
  <c r="AF470" i="21"/>
  <c r="AE470" i="21"/>
  <c r="AB470" i="21"/>
  <c r="AA470" i="21"/>
  <c r="X470" i="21"/>
  <c r="AQ469" i="21"/>
  <c r="AN469" i="21"/>
  <c r="AM469" i="21"/>
  <c r="AJ469" i="21"/>
  <c r="AI469" i="21"/>
  <c r="AF469" i="21"/>
  <c r="AE469" i="21"/>
  <c r="AB469" i="21"/>
  <c r="AA469" i="21"/>
  <c r="X469" i="21"/>
  <c r="AQ468" i="21"/>
  <c r="AN468" i="21"/>
  <c r="AM468" i="21"/>
  <c r="AJ468" i="21"/>
  <c r="AI468" i="21"/>
  <c r="AF468" i="21"/>
  <c r="AE468" i="21"/>
  <c r="AB468" i="21"/>
  <c r="AA468" i="21"/>
  <c r="X468" i="21"/>
  <c r="AQ467" i="21"/>
  <c r="AN467" i="21"/>
  <c r="AM467" i="21"/>
  <c r="AJ467" i="21"/>
  <c r="AI467" i="21"/>
  <c r="AF467" i="21"/>
  <c r="AE467" i="21"/>
  <c r="AB467" i="21"/>
  <c r="AA467" i="21"/>
  <c r="X467" i="21"/>
  <c r="AQ466" i="21"/>
  <c r="AN466" i="21"/>
  <c r="AM466" i="21"/>
  <c r="AJ466" i="21"/>
  <c r="AI466" i="21"/>
  <c r="AF466" i="21"/>
  <c r="AE466" i="21"/>
  <c r="AB466" i="21"/>
  <c r="AA466" i="21"/>
  <c r="X466" i="21"/>
  <c r="AQ465" i="21"/>
  <c r="AN465" i="21"/>
  <c r="AM465" i="21"/>
  <c r="AJ465" i="21"/>
  <c r="AI465" i="21"/>
  <c r="AF465" i="21"/>
  <c r="AE465" i="21"/>
  <c r="AB465" i="21"/>
  <c r="AA465" i="21"/>
  <c r="X465" i="21"/>
  <c r="AQ464" i="21"/>
  <c r="AN464" i="21"/>
  <c r="AM464" i="21"/>
  <c r="AJ464" i="21"/>
  <c r="AI464" i="21"/>
  <c r="AF464" i="21"/>
  <c r="AE464" i="21"/>
  <c r="AB464" i="21"/>
  <c r="AA464" i="21"/>
  <c r="X464" i="21"/>
  <c r="AQ463" i="21"/>
  <c r="AN463" i="21"/>
  <c r="AM463" i="21"/>
  <c r="AJ463" i="21"/>
  <c r="AI463" i="21"/>
  <c r="AF463" i="21"/>
  <c r="AE463" i="21"/>
  <c r="AB463" i="21"/>
  <c r="AA463" i="21"/>
  <c r="X463" i="21"/>
  <c r="AQ462" i="21"/>
  <c r="AN462" i="21"/>
  <c r="AM462" i="21"/>
  <c r="AJ462" i="21"/>
  <c r="AI462" i="21"/>
  <c r="AF462" i="21"/>
  <c r="AE462" i="21"/>
  <c r="AB462" i="21"/>
  <c r="AA462" i="21"/>
  <c r="X462" i="21"/>
  <c r="AQ461" i="21"/>
  <c r="AN461" i="21"/>
  <c r="AM461" i="21"/>
  <c r="AJ461" i="21"/>
  <c r="AI461" i="21"/>
  <c r="AF461" i="21"/>
  <c r="AE461" i="21"/>
  <c r="AB461" i="21"/>
  <c r="AA461" i="21"/>
  <c r="X461" i="21"/>
  <c r="AQ460" i="21"/>
  <c r="AN460" i="21"/>
  <c r="AM460" i="21"/>
  <c r="AJ460" i="21"/>
  <c r="AI460" i="21"/>
  <c r="AF460" i="21"/>
  <c r="AE460" i="21"/>
  <c r="AB460" i="21"/>
  <c r="AA460" i="21"/>
  <c r="X460" i="21"/>
  <c r="AQ459" i="21"/>
  <c r="AN459" i="21"/>
  <c r="AM459" i="21"/>
  <c r="AJ459" i="21"/>
  <c r="AI459" i="21"/>
  <c r="AF459" i="21"/>
  <c r="AE459" i="21"/>
  <c r="AB459" i="21"/>
  <c r="AA459" i="21"/>
  <c r="X459" i="21"/>
  <c r="AQ458" i="21"/>
  <c r="AN458" i="21"/>
  <c r="AM458" i="21"/>
  <c r="AJ458" i="21"/>
  <c r="AI458" i="21"/>
  <c r="AF458" i="21"/>
  <c r="AE458" i="21"/>
  <c r="AB458" i="21"/>
  <c r="AA458" i="21"/>
  <c r="X458" i="21"/>
  <c r="AQ457" i="21"/>
  <c r="AN457" i="21"/>
  <c r="AM457" i="21"/>
  <c r="AJ457" i="21"/>
  <c r="AI457" i="21"/>
  <c r="AF457" i="21"/>
  <c r="AE457" i="21"/>
  <c r="AB457" i="21"/>
  <c r="AA457" i="21"/>
  <c r="X457" i="21"/>
  <c r="AQ456" i="21"/>
  <c r="AN456" i="21"/>
  <c r="AM456" i="21"/>
  <c r="AJ456" i="21"/>
  <c r="AI456" i="21"/>
  <c r="AF456" i="21"/>
  <c r="AE456" i="21"/>
  <c r="AB456" i="21"/>
  <c r="AA456" i="21"/>
  <c r="X456" i="21"/>
  <c r="AQ455" i="21"/>
  <c r="AN455" i="21"/>
  <c r="AM455" i="21"/>
  <c r="AJ455" i="21"/>
  <c r="AI455" i="21"/>
  <c r="AF455" i="21"/>
  <c r="AE455" i="21"/>
  <c r="AB455" i="21"/>
  <c r="AA455" i="21"/>
  <c r="X455" i="21"/>
  <c r="AQ454" i="21"/>
  <c r="AN454" i="21"/>
  <c r="AM454" i="21"/>
  <c r="AJ454" i="21"/>
  <c r="AI454" i="21"/>
  <c r="AF454" i="21"/>
  <c r="AE454" i="21"/>
  <c r="AB454" i="21"/>
  <c r="AA454" i="21"/>
  <c r="X454" i="21"/>
  <c r="AQ453" i="21"/>
  <c r="AN453" i="21"/>
  <c r="AM453" i="21"/>
  <c r="AJ453" i="21"/>
  <c r="AI453" i="21"/>
  <c r="AF453" i="21"/>
  <c r="AE453" i="21"/>
  <c r="AB453" i="21"/>
  <c r="AA453" i="21"/>
  <c r="X453" i="21"/>
  <c r="AQ452" i="21"/>
  <c r="AN452" i="21"/>
  <c r="AM452" i="21"/>
  <c r="AJ452" i="21"/>
  <c r="AI452" i="21"/>
  <c r="AF452" i="21"/>
  <c r="AE452" i="21"/>
  <c r="AB452" i="21"/>
  <c r="AA452" i="21"/>
  <c r="X452" i="21"/>
  <c r="AQ451" i="21"/>
  <c r="AN451" i="21"/>
  <c r="AM451" i="21"/>
  <c r="AJ451" i="21"/>
  <c r="AI451" i="21"/>
  <c r="AF451" i="21"/>
  <c r="AE451" i="21"/>
  <c r="AB451" i="21"/>
  <c r="AA451" i="21"/>
  <c r="X451" i="21"/>
  <c r="AQ450" i="21"/>
  <c r="AN450" i="21"/>
  <c r="AM450" i="21"/>
  <c r="AJ450" i="21"/>
  <c r="AI450" i="21"/>
  <c r="AF450" i="21"/>
  <c r="AE450" i="21"/>
  <c r="AB450" i="21"/>
  <c r="AA450" i="21"/>
  <c r="X450" i="21"/>
  <c r="AQ449" i="21"/>
  <c r="AN449" i="21"/>
  <c r="AM449" i="21"/>
  <c r="AJ449" i="21"/>
  <c r="AI449" i="21"/>
  <c r="AF449" i="21"/>
  <c r="AE449" i="21"/>
  <c r="AB449" i="21"/>
  <c r="AA449" i="21"/>
  <c r="X449" i="21"/>
  <c r="AQ448" i="21"/>
  <c r="AN448" i="21"/>
  <c r="AM448" i="21"/>
  <c r="AJ448" i="21"/>
  <c r="AI448" i="21"/>
  <c r="AF448" i="21"/>
  <c r="AE448" i="21"/>
  <c r="AB448" i="21"/>
  <c r="AA448" i="21"/>
  <c r="X448" i="21"/>
  <c r="AQ447" i="21"/>
  <c r="AN447" i="21"/>
  <c r="AM447" i="21"/>
  <c r="AJ447" i="21"/>
  <c r="AI447" i="21"/>
  <c r="AF447" i="21"/>
  <c r="AE447" i="21"/>
  <c r="AB447" i="21"/>
  <c r="AA447" i="21"/>
  <c r="X447" i="21"/>
  <c r="AQ446" i="21"/>
  <c r="AN446" i="21"/>
  <c r="AM446" i="21"/>
  <c r="AJ446" i="21"/>
  <c r="AI446" i="21"/>
  <c r="AF446" i="21"/>
  <c r="AE446" i="21"/>
  <c r="AB446" i="21"/>
  <c r="AA446" i="21"/>
  <c r="X446" i="21"/>
  <c r="AQ445" i="21"/>
  <c r="AN445" i="21"/>
  <c r="AM445" i="21"/>
  <c r="AJ445" i="21"/>
  <c r="AI445" i="21"/>
  <c r="AF445" i="21"/>
  <c r="AE445" i="21"/>
  <c r="AB445" i="21"/>
  <c r="AA445" i="21"/>
  <c r="X445" i="21"/>
  <c r="AQ444" i="21"/>
  <c r="AN444" i="21"/>
  <c r="AM444" i="21"/>
  <c r="AJ444" i="21"/>
  <c r="AI444" i="21"/>
  <c r="AF444" i="21"/>
  <c r="AE444" i="21"/>
  <c r="AB444" i="21"/>
  <c r="AA444" i="21"/>
  <c r="X444" i="21"/>
  <c r="AQ443" i="21"/>
  <c r="AN443" i="21"/>
  <c r="AM443" i="21"/>
  <c r="AJ443" i="21"/>
  <c r="AI443" i="21"/>
  <c r="AF443" i="21"/>
  <c r="AE443" i="21"/>
  <c r="AB443" i="21"/>
  <c r="AA443" i="21"/>
  <c r="X443" i="21"/>
  <c r="AQ442" i="21"/>
  <c r="AN442" i="21"/>
  <c r="AM442" i="21"/>
  <c r="AJ442" i="21"/>
  <c r="AI442" i="21"/>
  <c r="AF442" i="21"/>
  <c r="AE442" i="21"/>
  <c r="AB442" i="21"/>
  <c r="AA442" i="21"/>
  <c r="X442" i="21"/>
  <c r="AQ441" i="21"/>
  <c r="AN441" i="21"/>
  <c r="AM441" i="21"/>
  <c r="AJ441" i="21"/>
  <c r="AI441" i="21"/>
  <c r="AF441" i="21"/>
  <c r="AE441" i="21"/>
  <c r="AB441" i="21"/>
  <c r="AA441" i="21"/>
  <c r="X441" i="21"/>
  <c r="AQ440" i="21"/>
  <c r="AN440" i="21"/>
  <c r="AM440" i="21"/>
  <c r="AJ440" i="21"/>
  <c r="AI440" i="21"/>
  <c r="AF440" i="21"/>
  <c r="AE440" i="21"/>
  <c r="AB440" i="21"/>
  <c r="AA440" i="21"/>
  <c r="X440" i="21"/>
  <c r="AQ439" i="21"/>
  <c r="AN439" i="21"/>
  <c r="AM439" i="21"/>
  <c r="AJ439" i="21"/>
  <c r="AI439" i="21"/>
  <c r="AF439" i="21"/>
  <c r="AE439" i="21"/>
  <c r="AB439" i="21"/>
  <c r="AA439" i="21"/>
  <c r="X439" i="21"/>
  <c r="AQ438" i="21"/>
  <c r="AN438" i="21"/>
  <c r="AM438" i="21"/>
  <c r="AJ438" i="21"/>
  <c r="AI438" i="21"/>
  <c r="AF438" i="21"/>
  <c r="AE438" i="21"/>
  <c r="AB438" i="21"/>
  <c r="AA438" i="21"/>
  <c r="X438" i="21"/>
  <c r="AQ437" i="21"/>
  <c r="AN437" i="21"/>
  <c r="AM437" i="21"/>
  <c r="AJ437" i="21"/>
  <c r="AI437" i="21"/>
  <c r="AF437" i="21"/>
  <c r="AE437" i="21"/>
  <c r="AB437" i="21"/>
  <c r="AA437" i="21"/>
  <c r="X437" i="21"/>
  <c r="AQ436" i="21"/>
  <c r="AN436" i="21"/>
  <c r="AM436" i="21"/>
  <c r="AJ436" i="21"/>
  <c r="AI436" i="21"/>
  <c r="AF436" i="21"/>
  <c r="AE436" i="21"/>
  <c r="AB436" i="21"/>
  <c r="AA436" i="21"/>
  <c r="X436" i="21"/>
  <c r="AQ435" i="21"/>
  <c r="AN435" i="21"/>
  <c r="AM435" i="21"/>
  <c r="AJ435" i="21"/>
  <c r="AI435" i="21"/>
  <c r="AF435" i="21"/>
  <c r="AE435" i="21"/>
  <c r="AB435" i="21"/>
  <c r="AA435" i="21"/>
  <c r="X435" i="21"/>
  <c r="AQ434" i="21"/>
  <c r="AN434" i="21"/>
  <c r="AM434" i="21"/>
  <c r="AJ434" i="21"/>
  <c r="AI434" i="21"/>
  <c r="AF434" i="21"/>
  <c r="AE434" i="21"/>
  <c r="AB434" i="21"/>
  <c r="AA434" i="21"/>
  <c r="X434" i="21"/>
  <c r="AQ433" i="21"/>
  <c r="AN433" i="21"/>
  <c r="AM433" i="21"/>
  <c r="AJ433" i="21"/>
  <c r="AI433" i="21"/>
  <c r="AF433" i="21"/>
  <c r="AE433" i="21"/>
  <c r="AB433" i="21"/>
  <c r="AA433" i="21"/>
  <c r="X433" i="21"/>
  <c r="AQ432" i="21"/>
  <c r="AN432" i="21"/>
  <c r="AM432" i="21"/>
  <c r="AJ432" i="21"/>
  <c r="AI432" i="21"/>
  <c r="AF432" i="21"/>
  <c r="AE432" i="21"/>
  <c r="AB432" i="21"/>
  <c r="AA432" i="21"/>
  <c r="X432" i="21"/>
  <c r="AQ431" i="21"/>
  <c r="AN431" i="21"/>
  <c r="AM431" i="21"/>
  <c r="AJ431" i="21"/>
  <c r="AI431" i="21"/>
  <c r="AF431" i="21"/>
  <c r="AE431" i="21"/>
  <c r="AB431" i="21"/>
  <c r="AA431" i="21"/>
  <c r="X431" i="21"/>
  <c r="AQ430" i="21"/>
  <c r="AN430" i="21"/>
  <c r="AM430" i="21"/>
  <c r="AJ430" i="21"/>
  <c r="AI430" i="21"/>
  <c r="AF430" i="21"/>
  <c r="AE430" i="21"/>
  <c r="AB430" i="21"/>
  <c r="AA430" i="21"/>
  <c r="X430" i="21"/>
  <c r="AQ429" i="21"/>
  <c r="AN429" i="21"/>
  <c r="AM429" i="21"/>
  <c r="AJ429" i="21"/>
  <c r="AI429" i="21"/>
  <c r="AF429" i="21"/>
  <c r="AE429" i="21"/>
  <c r="AB429" i="21"/>
  <c r="AA429" i="21"/>
  <c r="X429" i="21"/>
  <c r="AQ428" i="21"/>
  <c r="AN428" i="21"/>
  <c r="AM428" i="21"/>
  <c r="AJ428" i="21"/>
  <c r="AI428" i="21"/>
  <c r="AF428" i="21"/>
  <c r="AE428" i="21"/>
  <c r="AB428" i="21"/>
  <c r="AA428" i="21"/>
  <c r="X428" i="21"/>
  <c r="AQ427" i="21"/>
  <c r="AN427" i="21"/>
  <c r="AM427" i="21"/>
  <c r="AJ427" i="21"/>
  <c r="AI427" i="21"/>
  <c r="AF427" i="21"/>
  <c r="AE427" i="21"/>
  <c r="AB427" i="21"/>
  <c r="AA427" i="21"/>
  <c r="X427" i="21"/>
  <c r="AQ426" i="21"/>
  <c r="AN426" i="21"/>
  <c r="AM426" i="21"/>
  <c r="AJ426" i="21"/>
  <c r="AI426" i="21"/>
  <c r="AF426" i="21"/>
  <c r="AE426" i="21"/>
  <c r="AB426" i="21"/>
  <c r="AA426" i="21"/>
  <c r="X426" i="21"/>
  <c r="AQ425" i="21"/>
  <c r="AN425" i="21"/>
  <c r="AM425" i="21"/>
  <c r="AJ425" i="21"/>
  <c r="AI425" i="21"/>
  <c r="AF425" i="21"/>
  <c r="AE425" i="21"/>
  <c r="AB425" i="21"/>
  <c r="AA425" i="21"/>
  <c r="X425" i="21"/>
  <c r="AQ424" i="21"/>
  <c r="AN424" i="21"/>
  <c r="AM424" i="21"/>
  <c r="AJ424" i="21"/>
  <c r="AI424" i="21"/>
  <c r="AF424" i="21"/>
  <c r="AE424" i="21"/>
  <c r="AB424" i="21"/>
  <c r="AA424" i="21"/>
  <c r="X424" i="21"/>
  <c r="AQ423" i="21"/>
  <c r="AN423" i="21"/>
  <c r="AM423" i="21"/>
  <c r="AJ423" i="21"/>
  <c r="AI423" i="21"/>
  <c r="AF423" i="21"/>
  <c r="AE423" i="21"/>
  <c r="AB423" i="21"/>
  <c r="AA423" i="21"/>
  <c r="X423" i="21"/>
  <c r="AQ422" i="21"/>
  <c r="AN422" i="21"/>
  <c r="AM422" i="21"/>
  <c r="AJ422" i="21"/>
  <c r="AI422" i="21"/>
  <c r="AF422" i="21"/>
  <c r="AE422" i="21"/>
  <c r="AB422" i="21"/>
  <c r="AA422" i="21"/>
  <c r="X422" i="21"/>
  <c r="AQ421" i="21"/>
  <c r="AN421" i="21"/>
  <c r="AM421" i="21"/>
  <c r="AJ421" i="21"/>
  <c r="AI421" i="21"/>
  <c r="AF421" i="21"/>
  <c r="AE421" i="21"/>
  <c r="AB421" i="21"/>
  <c r="AA421" i="21"/>
  <c r="X421" i="21"/>
  <c r="AQ420" i="21"/>
  <c r="AN420" i="21"/>
  <c r="AM420" i="21"/>
  <c r="AJ420" i="21"/>
  <c r="AI420" i="21"/>
  <c r="AF420" i="21"/>
  <c r="AE420" i="21"/>
  <c r="AB420" i="21"/>
  <c r="AA420" i="21"/>
  <c r="X420" i="21"/>
  <c r="AQ419" i="21"/>
  <c r="AN419" i="21"/>
  <c r="AM419" i="21"/>
  <c r="AJ419" i="21"/>
  <c r="AI419" i="21"/>
  <c r="AF419" i="21"/>
  <c r="AE419" i="21"/>
  <c r="AB419" i="21"/>
  <c r="AA419" i="21"/>
  <c r="X419" i="21"/>
  <c r="AQ418" i="21"/>
  <c r="AN418" i="21"/>
  <c r="AM418" i="21"/>
  <c r="AJ418" i="21"/>
  <c r="AI418" i="21"/>
  <c r="AF418" i="21"/>
  <c r="AE418" i="21"/>
  <c r="AB418" i="21"/>
  <c r="AA418" i="21"/>
  <c r="X418" i="21"/>
  <c r="AQ417" i="21"/>
  <c r="AN417" i="21"/>
  <c r="AM417" i="21"/>
  <c r="AJ417" i="21"/>
  <c r="AI417" i="21"/>
  <c r="AF417" i="21"/>
  <c r="AE417" i="21"/>
  <c r="AB417" i="21"/>
  <c r="AA417" i="21"/>
  <c r="X417" i="21"/>
  <c r="AQ416" i="21"/>
  <c r="AN416" i="21"/>
  <c r="AM416" i="21"/>
  <c r="AJ416" i="21"/>
  <c r="AI416" i="21"/>
  <c r="AF416" i="21"/>
  <c r="AE416" i="21"/>
  <c r="AB416" i="21"/>
  <c r="AA416" i="21"/>
  <c r="X416" i="21"/>
  <c r="AQ415" i="21"/>
  <c r="AN415" i="21"/>
  <c r="AM415" i="21"/>
  <c r="AJ415" i="21"/>
  <c r="AI415" i="21"/>
  <c r="AF415" i="21"/>
  <c r="AE415" i="21"/>
  <c r="AB415" i="21"/>
  <c r="AA415" i="21"/>
  <c r="X415" i="21"/>
  <c r="AQ414" i="21"/>
  <c r="AN414" i="21"/>
  <c r="AM414" i="21"/>
  <c r="AJ414" i="21"/>
  <c r="AI414" i="21"/>
  <c r="AF414" i="21"/>
  <c r="AE414" i="21"/>
  <c r="AB414" i="21"/>
  <c r="AA414" i="21"/>
  <c r="X414" i="21"/>
  <c r="AQ413" i="21"/>
  <c r="AN413" i="21"/>
  <c r="AM413" i="21"/>
  <c r="AJ413" i="21"/>
  <c r="AI413" i="21"/>
  <c r="AF413" i="21"/>
  <c r="AE413" i="21"/>
  <c r="AB413" i="21"/>
  <c r="AA413" i="21"/>
  <c r="X413" i="21"/>
  <c r="AQ412" i="21"/>
  <c r="AN412" i="21"/>
  <c r="AM412" i="21"/>
  <c r="AJ412" i="21"/>
  <c r="AI412" i="21"/>
  <c r="AF412" i="21"/>
  <c r="AE412" i="21"/>
  <c r="AB412" i="21"/>
  <c r="AA412" i="21"/>
  <c r="X412" i="21"/>
  <c r="AQ411" i="21"/>
  <c r="AN411" i="21"/>
  <c r="AM411" i="21"/>
  <c r="AJ411" i="21"/>
  <c r="AI411" i="21"/>
  <c r="AF411" i="21"/>
  <c r="AE411" i="21"/>
  <c r="AB411" i="21"/>
  <c r="AA411" i="21"/>
  <c r="X411" i="21"/>
  <c r="AQ410" i="21"/>
  <c r="AN410" i="21"/>
  <c r="AM410" i="21"/>
  <c r="AJ410" i="21"/>
  <c r="AI410" i="21"/>
  <c r="AF410" i="21"/>
  <c r="AE410" i="21"/>
  <c r="AB410" i="21"/>
  <c r="AA410" i="21"/>
  <c r="X410" i="21"/>
  <c r="AQ409" i="21"/>
  <c r="AN409" i="21"/>
  <c r="AM409" i="21"/>
  <c r="AJ409" i="21"/>
  <c r="AI409" i="21"/>
  <c r="AF409" i="21"/>
  <c r="AE409" i="21"/>
  <c r="AB409" i="21"/>
  <c r="AA409" i="21"/>
  <c r="X409" i="21"/>
  <c r="AQ408" i="21"/>
  <c r="AN408" i="21"/>
  <c r="AM408" i="21"/>
  <c r="AJ408" i="21"/>
  <c r="AI408" i="21"/>
  <c r="AF408" i="21"/>
  <c r="AE408" i="21"/>
  <c r="AB408" i="21"/>
  <c r="AA408" i="21"/>
  <c r="X408" i="21"/>
  <c r="AQ407" i="21"/>
  <c r="AN407" i="21"/>
  <c r="AM407" i="21"/>
  <c r="AJ407" i="21"/>
  <c r="AI407" i="21"/>
  <c r="AF407" i="21"/>
  <c r="AE407" i="21"/>
  <c r="AB407" i="21"/>
  <c r="AA407" i="21"/>
  <c r="X407" i="21"/>
  <c r="AQ406" i="21"/>
  <c r="AN406" i="21"/>
  <c r="AM406" i="21"/>
  <c r="AJ406" i="21"/>
  <c r="AI406" i="21"/>
  <c r="AF406" i="21"/>
  <c r="AE406" i="21"/>
  <c r="AB406" i="21"/>
  <c r="AA406" i="21"/>
  <c r="X406" i="21"/>
  <c r="AQ405" i="21"/>
  <c r="AN405" i="21"/>
  <c r="AM405" i="21"/>
  <c r="AJ405" i="21"/>
  <c r="AI405" i="21"/>
  <c r="AF405" i="21"/>
  <c r="AE405" i="21"/>
  <c r="AB405" i="21"/>
  <c r="AA405" i="21"/>
  <c r="X405" i="21"/>
  <c r="AQ404" i="21"/>
  <c r="AN404" i="21"/>
  <c r="AM404" i="21"/>
  <c r="AJ404" i="21"/>
  <c r="AI404" i="21"/>
  <c r="AF404" i="21"/>
  <c r="AE404" i="21"/>
  <c r="AB404" i="21"/>
  <c r="AA404" i="21"/>
  <c r="X404" i="21"/>
  <c r="AQ403" i="21"/>
  <c r="AN403" i="21"/>
  <c r="AM403" i="21"/>
  <c r="AJ403" i="21"/>
  <c r="AI403" i="21"/>
  <c r="AF403" i="21"/>
  <c r="AE403" i="21"/>
  <c r="AB403" i="21"/>
  <c r="AA403" i="21"/>
  <c r="X403" i="21"/>
  <c r="AQ402" i="21"/>
  <c r="AN402" i="21"/>
  <c r="AM402" i="21"/>
  <c r="AJ402" i="21"/>
  <c r="AI402" i="21"/>
  <c r="AF402" i="21"/>
  <c r="AE402" i="21"/>
  <c r="AB402" i="21"/>
  <c r="AA402" i="21"/>
  <c r="X402" i="21"/>
  <c r="AQ401" i="21"/>
  <c r="AN401" i="21"/>
  <c r="AM401" i="21"/>
  <c r="AJ401" i="21"/>
  <c r="AI401" i="21"/>
  <c r="AF401" i="21"/>
  <c r="AE401" i="21"/>
  <c r="AB401" i="21"/>
  <c r="AA401" i="21"/>
  <c r="X401" i="21"/>
  <c r="AQ400" i="21"/>
  <c r="AN400" i="21"/>
  <c r="AM400" i="21"/>
  <c r="AJ400" i="21"/>
  <c r="AI400" i="21"/>
  <c r="AF400" i="21"/>
  <c r="AE400" i="21"/>
  <c r="AB400" i="21"/>
  <c r="AA400" i="21"/>
  <c r="X400" i="21"/>
  <c r="AQ399" i="21"/>
  <c r="AN399" i="21"/>
  <c r="AM399" i="21"/>
  <c r="AJ399" i="21"/>
  <c r="AI399" i="21"/>
  <c r="AF399" i="21"/>
  <c r="AE399" i="21"/>
  <c r="AB399" i="21"/>
  <c r="AA399" i="21"/>
  <c r="X399" i="21"/>
  <c r="AQ398" i="21"/>
  <c r="AN398" i="21"/>
  <c r="AM398" i="21"/>
  <c r="AJ398" i="21"/>
  <c r="AI398" i="21"/>
  <c r="AF398" i="21"/>
  <c r="AE398" i="21"/>
  <c r="AB398" i="21"/>
  <c r="AA398" i="21"/>
  <c r="X398" i="21"/>
  <c r="AQ397" i="21"/>
  <c r="AN397" i="21"/>
  <c r="AM397" i="21"/>
  <c r="AJ397" i="21"/>
  <c r="AI397" i="21"/>
  <c r="AF397" i="21"/>
  <c r="AE397" i="21"/>
  <c r="AB397" i="21"/>
  <c r="AA397" i="21"/>
  <c r="X397" i="21"/>
  <c r="AQ396" i="21"/>
  <c r="AN396" i="21"/>
  <c r="AM396" i="21"/>
  <c r="AJ396" i="21"/>
  <c r="AI396" i="21"/>
  <c r="AF396" i="21"/>
  <c r="AE396" i="21"/>
  <c r="AB396" i="21"/>
  <c r="AA396" i="21"/>
  <c r="X396" i="21"/>
  <c r="AQ395" i="21"/>
  <c r="AN395" i="21"/>
  <c r="AM395" i="21"/>
  <c r="AJ395" i="21"/>
  <c r="AI395" i="21"/>
  <c r="AF395" i="21"/>
  <c r="AE395" i="21"/>
  <c r="AB395" i="21"/>
  <c r="AA395" i="21"/>
  <c r="X395" i="21"/>
  <c r="AQ394" i="21"/>
  <c r="AN394" i="21"/>
  <c r="AM394" i="21"/>
  <c r="AJ394" i="21"/>
  <c r="AI394" i="21"/>
  <c r="AF394" i="21"/>
  <c r="AE394" i="21"/>
  <c r="AB394" i="21"/>
  <c r="AA394" i="21"/>
  <c r="X394" i="21"/>
  <c r="AQ393" i="21"/>
  <c r="AN393" i="21"/>
  <c r="AM393" i="21"/>
  <c r="AJ393" i="21"/>
  <c r="AI393" i="21"/>
  <c r="AF393" i="21"/>
  <c r="AE393" i="21"/>
  <c r="AB393" i="21"/>
  <c r="AA393" i="21"/>
  <c r="X393" i="21"/>
  <c r="AQ392" i="21"/>
  <c r="AN392" i="21"/>
  <c r="AM392" i="21"/>
  <c r="AJ392" i="21"/>
  <c r="AI392" i="21"/>
  <c r="AF392" i="21"/>
  <c r="AE392" i="21"/>
  <c r="AB392" i="21"/>
  <c r="AA392" i="21"/>
  <c r="X392" i="21"/>
  <c r="AQ391" i="21"/>
  <c r="AN391" i="21"/>
  <c r="AM391" i="21"/>
  <c r="AJ391" i="21"/>
  <c r="AI391" i="21"/>
  <c r="AF391" i="21"/>
  <c r="AE391" i="21"/>
  <c r="AB391" i="21"/>
  <c r="AA391" i="21"/>
  <c r="X391" i="21"/>
  <c r="AQ390" i="21"/>
  <c r="AN390" i="21"/>
  <c r="AM390" i="21"/>
  <c r="AJ390" i="21"/>
  <c r="AI390" i="21"/>
  <c r="AF390" i="21"/>
  <c r="AE390" i="21"/>
  <c r="AB390" i="21"/>
  <c r="AA390" i="21"/>
  <c r="X390" i="21"/>
  <c r="AQ389" i="21"/>
  <c r="AN389" i="21"/>
  <c r="AM389" i="21"/>
  <c r="AJ389" i="21"/>
  <c r="AI389" i="21"/>
  <c r="AF389" i="21"/>
  <c r="AE389" i="21"/>
  <c r="AB389" i="21"/>
  <c r="AA389" i="21"/>
  <c r="X389" i="21"/>
  <c r="AQ388" i="21"/>
  <c r="AN388" i="21"/>
  <c r="AM388" i="21"/>
  <c r="AJ388" i="21"/>
  <c r="AI388" i="21"/>
  <c r="AF388" i="21"/>
  <c r="AE388" i="21"/>
  <c r="AB388" i="21"/>
  <c r="AA388" i="21"/>
  <c r="X388" i="21"/>
  <c r="AQ387" i="21"/>
  <c r="AN387" i="21"/>
  <c r="AM387" i="21"/>
  <c r="AJ387" i="21"/>
  <c r="AI387" i="21"/>
  <c r="AF387" i="21"/>
  <c r="AE387" i="21"/>
  <c r="AB387" i="21"/>
  <c r="AA387" i="21"/>
  <c r="X387" i="21"/>
  <c r="AQ386" i="21"/>
  <c r="AN386" i="21"/>
  <c r="AM386" i="21"/>
  <c r="AJ386" i="21"/>
  <c r="AI386" i="21"/>
  <c r="AF386" i="21"/>
  <c r="AE386" i="21"/>
  <c r="AB386" i="21"/>
  <c r="AA386" i="21"/>
  <c r="X386" i="21"/>
  <c r="AQ385" i="21"/>
  <c r="AN385" i="21"/>
  <c r="AM385" i="21"/>
  <c r="AJ385" i="21"/>
  <c r="AI385" i="21"/>
  <c r="AF385" i="21"/>
  <c r="AE385" i="21"/>
  <c r="AB385" i="21"/>
  <c r="AA385" i="21"/>
  <c r="X385" i="21"/>
  <c r="AQ384" i="21"/>
  <c r="AN384" i="21"/>
  <c r="AM384" i="21"/>
  <c r="AJ384" i="21"/>
  <c r="AI384" i="21"/>
  <c r="AF384" i="21"/>
  <c r="AE384" i="21"/>
  <c r="AB384" i="21"/>
  <c r="AA384" i="21"/>
  <c r="X384" i="21"/>
  <c r="AQ383" i="21"/>
  <c r="AN383" i="21"/>
  <c r="AM383" i="21"/>
  <c r="AJ383" i="21"/>
  <c r="AI383" i="21"/>
  <c r="AF383" i="21"/>
  <c r="AE383" i="21"/>
  <c r="AB383" i="21"/>
  <c r="AA383" i="21"/>
  <c r="X383" i="21"/>
  <c r="AQ382" i="21"/>
  <c r="AN382" i="21"/>
  <c r="AM382" i="21"/>
  <c r="AJ382" i="21"/>
  <c r="AI382" i="21"/>
  <c r="AF382" i="21"/>
  <c r="AE382" i="21"/>
  <c r="AB382" i="21"/>
  <c r="AA382" i="21"/>
  <c r="X382" i="21"/>
  <c r="AQ381" i="21"/>
  <c r="AN381" i="21"/>
  <c r="AM381" i="21"/>
  <c r="AJ381" i="21"/>
  <c r="AI381" i="21"/>
  <c r="AF381" i="21"/>
  <c r="AE381" i="21"/>
  <c r="AB381" i="21"/>
  <c r="AA381" i="21"/>
  <c r="X381" i="21"/>
  <c r="AQ380" i="21"/>
  <c r="AN380" i="21"/>
  <c r="AM380" i="21"/>
  <c r="AJ380" i="21"/>
  <c r="AI380" i="21"/>
  <c r="AF380" i="21"/>
  <c r="AE380" i="21"/>
  <c r="AB380" i="21"/>
  <c r="AA380" i="21"/>
  <c r="X380" i="21"/>
  <c r="AQ379" i="21"/>
  <c r="AN379" i="21"/>
  <c r="AM379" i="21"/>
  <c r="AJ379" i="21"/>
  <c r="AI379" i="21"/>
  <c r="AF379" i="21"/>
  <c r="AE379" i="21"/>
  <c r="AB379" i="21"/>
  <c r="AA379" i="21"/>
  <c r="X379" i="21"/>
  <c r="AQ378" i="21"/>
  <c r="AN378" i="21"/>
  <c r="AM378" i="21"/>
  <c r="AJ378" i="21"/>
  <c r="AI378" i="21"/>
  <c r="AF378" i="21"/>
  <c r="AE378" i="21"/>
  <c r="AB378" i="21"/>
  <c r="AA378" i="21"/>
  <c r="X378" i="21"/>
  <c r="AQ377" i="21"/>
  <c r="AN377" i="21"/>
  <c r="AM377" i="21"/>
  <c r="AJ377" i="21"/>
  <c r="AI377" i="21"/>
  <c r="AF377" i="21"/>
  <c r="AE377" i="21"/>
  <c r="AB377" i="21"/>
  <c r="AA377" i="21"/>
  <c r="X377" i="21"/>
  <c r="AQ376" i="21"/>
  <c r="AN376" i="21"/>
  <c r="AM376" i="21"/>
  <c r="AJ376" i="21"/>
  <c r="AI376" i="21"/>
  <c r="AF376" i="21"/>
  <c r="AE376" i="21"/>
  <c r="AB376" i="21"/>
  <c r="AA376" i="21"/>
  <c r="X376" i="21"/>
  <c r="AQ375" i="21"/>
  <c r="AN375" i="21"/>
  <c r="AM375" i="21"/>
  <c r="AJ375" i="21"/>
  <c r="AI375" i="21"/>
  <c r="AF375" i="21"/>
  <c r="AE375" i="21"/>
  <c r="AB375" i="21"/>
  <c r="AA375" i="21"/>
  <c r="X375" i="21"/>
  <c r="AQ374" i="21"/>
  <c r="AN374" i="21"/>
  <c r="AM374" i="21"/>
  <c r="AJ374" i="21"/>
  <c r="AI374" i="21"/>
  <c r="AF374" i="21"/>
  <c r="AE374" i="21"/>
  <c r="AB374" i="21"/>
  <c r="AA374" i="21"/>
  <c r="X374" i="21"/>
  <c r="AQ373" i="21"/>
  <c r="AN373" i="21"/>
  <c r="AM373" i="21"/>
  <c r="AJ373" i="21"/>
  <c r="AI373" i="21"/>
  <c r="AF373" i="21"/>
  <c r="AE373" i="21"/>
  <c r="AB373" i="21"/>
  <c r="AA373" i="21"/>
  <c r="X373" i="21"/>
  <c r="AQ372" i="21"/>
  <c r="AN372" i="21"/>
  <c r="AM372" i="21"/>
  <c r="AJ372" i="21"/>
  <c r="AI372" i="21"/>
  <c r="AF372" i="21"/>
  <c r="AE372" i="21"/>
  <c r="AB372" i="21"/>
  <c r="AA372" i="21"/>
  <c r="X372" i="21"/>
  <c r="AQ371" i="21"/>
  <c r="AN371" i="21"/>
  <c r="AM371" i="21"/>
  <c r="AJ371" i="21"/>
  <c r="AI371" i="21"/>
  <c r="AF371" i="21"/>
  <c r="AE371" i="21"/>
  <c r="AB371" i="21"/>
  <c r="AA371" i="21"/>
  <c r="X371" i="21"/>
  <c r="AQ370" i="21"/>
  <c r="AN370" i="21"/>
  <c r="AM370" i="21"/>
  <c r="AJ370" i="21"/>
  <c r="AI370" i="21"/>
  <c r="AF370" i="21"/>
  <c r="AE370" i="21"/>
  <c r="AB370" i="21"/>
  <c r="AA370" i="21"/>
  <c r="X370" i="21"/>
  <c r="AQ369" i="21"/>
  <c r="AN369" i="21"/>
  <c r="AM369" i="21"/>
  <c r="AJ369" i="21"/>
  <c r="AI369" i="21"/>
  <c r="AF369" i="21"/>
  <c r="AE369" i="21"/>
  <c r="AB369" i="21"/>
  <c r="AA369" i="21"/>
  <c r="X369" i="21"/>
  <c r="AQ368" i="21"/>
  <c r="AN368" i="21"/>
  <c r="AM368" i="21"/>
  <c r="AJ368" i="21"/>
  <c r="AI368" i="21"/>
  <c r="AF368" i="21"/>
  <c r="AE368" i="21"/>
  <c r="AB368" i="21"/>
  <c r="AA368" i="21"/>
  <c r="X368" i="21"/>
  <c r="AQ367" i="21"/>
  <c r="AN367" i="21"/>
  <c r="AM367" i="21"/>
  <c r="AJ367" i="21"/>
  <c r="AI367" i="21"/>
  <c r="AF367" i="21"/>
  <c r="AE367" i="21"/>
  <c r="AB367" i="21"/>
  <c r="AA367" i="21"/>
  <c r="X367" i="21"/>
  <c r="AQ366" i="21"/>
  <c r="AN366" i="21"/>
  <c r="AM366" i="21"/>
  <c r="AJ366" i="21"/>
  <c r="AI366" i="21"/>
  <c r="AF366" i="21"/>
  <c r="AE366" i="21"/>
  <c r="AB366" i="21"/>
  <c r="AA366" i="21"/>
  <c r="X366" i="21"/>
  <c r="AQ365" i="21"/>
  <c r="AN365" i="21"/>
  <c r="AM365" i="21"/>
  <c r="AJ365" i="21"/>
  <c r="AI365" i="21"/>
  <c r="AF365" i="21"/>
  <c r="AE365" i="21"/>
  <c r="AB365" i="21"/>
  <c r="AA365" i="21"/>
  <c r="X365" i="21"/>
  <c r="AQ364" i="21"/>
  <c r="AN364" i="21"/>
  <c r="AM364" i="21"/>
  <c r="AJ364" i="21"/>
  <c r="AI364" i="21"/>
  <c r="AF364" i="21"/>
  <c r="AE364" i="21"/>
  <c r="AB364" i="21"/>
  <c r="AA364" i="21"/>
  <c r="X364" i="21"/>
  <c r="AQ363" i="21"/>
  <c r="AN363" i="21"/>
  <c r="AM363" i="21"/>
  <c r="AJ363" i="21"/>
  <c r="AI363" i="21"/>
  <c r="AF363" i="21"/>
  <c r="AE363" i="21"/>
  <c r="AB363" i="21"/>
  <c r="AA363" i="21"/>
  <c r="X363" i="21"/>
  <c r="AQ362" i="21"/>
  <c r="AN362" i="21"/>
  <c r="AM362" i="21"/>
  <c r="AJ362" i="21"/>
  <c r="AI362" i="21"/>
  <c r="AF362" i="21"/>
  <c r="AE362" i="21"/>
  <c r="AB362" i="21"/>
  <c r="AA362" i="21"/>
  <c r="X362" i="21"/>
  <c r="AQ361" i="21"/>
  <c r="AN361" i="21"/>
  <c r="AM361" i="21"/>
  <c r="AJ361" i="21"/>
  <c r="AI361" i="21"/>
  <c r="AF361" i="21"/>
  <c r="AE361" i="21"/>
  <c r="AB361" i="21"/>
  <c r="AA361" i="21"/>
  <c r="X361" i="21"/>
  <c r="AQ360" i="21"/>
  <c r="AN360" i="21"/>
  <c r="AM360" i="21"/>
  <c r="AJ360" i="21"/>
  <c r="AI360" i="21"/>
  <c r="AF360" i="21"/>
  <c r="AE360" i="21"/>
  <c r="AB360" i="21"/>
  <c r="AA360" i="21"/>
  <c r="X360" i="21"/>
  <c r="AQ359" i="21"/>
  <c r="AN359" i="21"/>
  <c r="AM359" i="21"/>
  <c r="AJ359" i="21"/>
  <c r="AI359" i="21"/>
  <c r="AF359" i="21"/>
  <c r="AE359" i="21"/>
  <c r="AB359" i="21"/>
  <c r="AA359" i="21"/>
  <c r="X359" i="21"/>
  <c r="AQ358" i="21"/>
  <c r="AN358" i="21"/>
  <c r="AM358" i="21"/>
  <c r="AJ358" i="21"/>
  <c r="AI358" i="21"/>
  <c r="AF358" i="21"/>
  <c r="AE358" i="21"/>
  <c r="AB358" i="21"/>
  <c r="AA358" i="21"/>
  <c r="X358" i="21"/>
  <c r="AQ357" i="21"/>
  <c r="AN357" i="21"/>
  <c r="AM357" i="21"/>
  <c r="AJ357" i="21"/>
  <c r="AI357" i="21"/>
  <c r="AF357" i="21"/>
  <c r="AE357" i="21"/>
  <c r="AB357" i="21"/>
  <c r="AA357" i="21"/>
  <c r="X357" i="21"/>
  <c r="AQ356" i="21"/>
  <c r="AN356" i="21"/>
  <c r="AM356" i="21"/>
  <c r="AJ356" i="21"/>
  <c r="AI356" i="21"/>
  <c r="AF356" i="21"/>
  <c r="AE356" i="21"/>
  <c r="AB356" i="21"/>
  <c r="AA356" i="21"/>
  <c r="X356" i="21"/>
  <c r="AQ355" i="21"/>
  <c r="AN355" i="21"/>
  <c r="AM355" i="21"/>
  <c r="AJ355" i="21"/>
  <c r="AI355" i="21"/>
  <c r="AF355" i="21"/>
  <c r="AE355" i="21"/>
  <c r="AB355" i="21"/>
  <c r="AA355" i="21"/>
  <c r="X355" i="21"/>
  <c r="AQ354" i="21"/>
  <c r="AN354" i="21"/>
  <c r="AM354" i="21"/>
  <c r="AJ354" i="21"/>
  <c r="AI354" i="21"/>
  <c r="AF354" i="21"/>
  <c r="AE354" i="21"/>
  <c r="AB354" i="21"/>
  <c r="AA354" i="21"/>
  <c r="X354" i="21"/>
  <c r="AQ353" i="21"/>
  <c r="AN353" i="21"/>
  <c r="AM353" i="21"/>
  <c r="AJ353" i="21"/>
  <c r="AI353" i="21"/>
  <c r="AF353" i="21"/>
  <c r="AE353" i="21"/>
  <c r="AB353" i="21"/>
  <c r="AA353" i="21"/>
  <c r="X353" i="21"/>
  <c r="AQ352" i="21"/>
  <c r="AN352" i="21"/>
  <c r="AM352" i="21"/>
  <c r="AJ352" i="21"/>
  <c r="AI352" i="21"/>
  <c r="AF352" i="21"/>
  <c r="AE352" i="21"/>
  <c r="AB352" i="21"/>
  <c r="AA352" i="21"/>
  <c r="X352" i="21"/>
  <c r="AQ351" i="21"/>
  <c r="AN351" i="21"/>
  <c r="AM351" i="21"/>
  <c r="AJ351" i="21"/>
  <c r="AI351" i="21"/>
  <c r="AF351" i="21"/>
  <c r="AE351" i="21"/>
  <c r="AB351" i="21"/>
  <c r="AA351" i="21"/>
  <c r="X351" i="21"/>
  <c r="AQ350" i="21"/>
  <c r="AN350" i="21"/>
  <c r="AM350" i="21"/>
  <c r="AJ350" i="21"/>
  <c r="AI350" i="21"/>
  <c r="AF350" i="21"/>
  <c r="AE350" i="21"/>
  <c r="AB350" i="21"/>
  <c r="AA350" i="21"/>
  <c r="X350" i="21"/>
  <c r="AQ349" i="21"/>
  <c r="AN349" i="21"/>
  <c r="AM349" i="21"/>
  <c r="AJ349" i="21"/>
  <c r="AI349" i="21"/>
  <c r="AF349" i="21"/>
  <c r="AE349" i="21"/>
  <c r="AB349" i="21"/>
  <c r="AA349" i="21"/>
  <c r="X349" i="21"/>
  <c r="AQ348" i="21"/>
  <c r="AN348" i="21"/>
  <c r="AM348" i="21"/>
  <c r="AJ348" i="21"/>
  <c r="AI348" i="21"/>
  <c r="AF348" i="21"/>
  <c r="AE348" i="21"/>
  <c r="AB348" i="21"/>
  <c r="AA348" i="21"/>
  <c r="X348" i="21"/>
  <c r="AQ347" i="21"/>
  <c r="AN347" i="21"/>
  <c r="AM347" i="21"/>
  <c r="AJ347" i="21"/>
  <c r="AI347" i="21"/>
  <c r="AF347" i="21"/>
  <c r="AE347" i="21"/>
  <c r="AB347" i="21"/>
  <c r="AA347" i="21"/>
  <c r="X347" i="21"/>
  <c r="AQ346" i="21"/>
  <c r="AN346" i="21"/>
  <c r="AM346" i="21"/>
  <c r="AJ346" i="21"/>
  <c r="AI346" i="21"/>
  <c r="AF346" i="21"/>
  <c r="AE346" i="21"/>
  <c r="AB346" i="21"/>
  <c r="AA346" i="21"/>
  <c r="X346" i="21"/>
  <c r="AQ345" i="21"/>
  <c r="AN345" i="21"/>
  <c r="AM345" i="21"/>
  <c r="AJ345" i="21"/>
  <c r="AI345" i="21"/>
  <c r="AF345" i="21"/>
  <c r="AE345" i="21"/>
  <c r="AB345" i="21"/>
  <c r="AA345" i="21"/>
  <c r="X345" i="21"/>
  <c r="AQ344" i="21"/>
  <c r="AN344" i="21"/>
  <c r="AM344" i="21"/>
  <c r="AJ344" i="21"/>
  <c r="AI344" i="21"/>
  <c r="AF344" i="21"/>
  <c r="AE344" i="21"/>
  <c r="AB344" i="21"/>
  <c r="AA344" i="21"/>
  <c r="X344" i="21"/>
  <c r="AQ343" i="21"/>
  <c r="AN343" i="21"/>
  <c r="AM343" i="21"/>
  <c r="AJ343" i="21"/>
  <c r="AI343" i="21"/>
  <c r="AF343" i="21"/>
  <c r="AE343" i="21"/>
  <c r="AB343" i="21"/>
  <c r="AA343" i="21"/>
  <c r="X343" i="21"/>
  <c r="AQ342" i="21"/>
  <c r="AN342" i="21"/>
  <c r="AM342" i="21"/>
  <c r="AJ342" i="21"/>
  <c r="AI342" i="21"/>
  <c r="AF342" i="21"/>
  <c r="AE342" i="21"/>
  <c r="AB342" i="21"/>
  <c r="AA342" i="21"/>
  <c r="X342" i="21"/>
  <c r="AQ341" i="21"/>
  <c r="AN341" i="21"/>
  <c r="AM341" i="21"/>
  <c r="AJ341" i="21"/>
  <c r="AI341" i="21"/>
  <c r="AF341" i="21"/>
  <c r="AE341" i="21"/>
  <c r="AB341" i="21"/>
  <c r="AA341" i="21"/>
  <c r="X341" i="21"/>
  <c r="AQ340" i="21"/>
  <c r="AN340" i="21"/>
  <c r="AM340" i="21"/>
  <c r="AJ340" i="21"/>
  <c r="AI340" i="21"/>
  <c r="AF340" i="21"/>
  <c r="AE340" i="21"/>
  <c r="AB340" i="21"/>
  <c r="AA340" i="21"/>
  <c r="X340" i="21"/>
  <c r="AQ339" i="21"/>
  <c r="AN339" i="21"/>
  <c r="AM339" i="21"/>
  <c r="AJ339" i="21"/>
  <c r="AI339" i="21"/>
  <c r="AF339" i="21"/>
  <c r="AE339" i="21"/>
  <c r="AB339" i="21"/>
  <c r="AA339" i="21"/>
  <c r="X339" i="21"/>
  <c r="AQ338" i="21"/>
  <c r="AN338" i="21"/>
  <c r="AM338" i="21"/>
  <c r="AJ338" i="21"/>
  <c r="AI338" i="21"/>
  <c r="AF338" i="21"/>
  <c r="AE338" i="21"/>
  <c r="AB338" i="21"/>
  <c r="AA338" i="21"/>
  <c r="X338" i="21"/>
  <c r="AQ337" i="21"/>
  <c r="AN337" i="21"/>
  <c r="AM337" i="21"/>
  <c r="AJ337" i="21"/>
  <c r="AI337" i="21"/>
  <c r="AF337" i="21"/>
  <c r="AE337" i="21"/>
  <c r="AB337" i="21"/>
  <c r="AA337" i="21"/>
  <c r="X337" i="21"/>
  <c r="AQ336" i="21"/>
  <c r="AN336" i="21"/>
  <c r="AM336" i="21"/>
  <c r="AJ336" i="21"/>
  <c r="AI336" i="21"/>
  <c r="AF336" i="21"/>
  <c r="AE336" i="21"/>
  <c r="AB336" i="21"/>
  <c r="AA336" i="21"/>
  <c r="X336" i="21"/>
  <c r="AQ335" i="21"/>
  <c r="AN335" i="21"/>
  <c r="AM335" i="21"/>
  <c r="AJ335" i="21"/>
  <c r="AI335" i="21"/>
  <c r="AF335" i="21"/>
  <c r="AE335" i="21"/>
  <c r="AB335" i="21"/>
  <c r="AA335" i="21"/>
  <c r="X335" i="21"/>
  <c r="AQ334" i="21"/>
  <c r="AN334" i="21"/>
  <c r="AM334" i="21"/>
  <c r="AJ334" i="21"/>
  <c r="AI334" i="21"/>
  <c r="AF334" i="21"/>
  <c r="AE334" i="21"/>
  <c r="AB334" i="21"/>
  <c r="AA334" i="21"/>
  <c r="X334" i="21"/>
  <c r="AQ333" i="21"/>
  <c r="AN333" i="21"/>
  <c r="AM333" i="21"/>
  <c r="AJ333" i="21"/>
  <c r="AI333" i="21"/>
  <c r="AF333" i="21"/>
  <c r="AE333" i="21"/>
  <c r="AB333" i="21"/>
  <c r="AA333" i="21"/>
  <c r="X333" i="21"/>
  <c r="AQ332" i="21"/>
  <c r="AN332" i="21"/>
  <c r="AM332" i="21"/>
  <c r="AJ332" i="21"/>
  <c r="AI332" i="21"/>
  <c r="AF332" i="21"/>
  <c r="AE332" i="21"/>
  <c r="AB332" i="21"/>
  <c r="AA332" i="21"/>
  <c r="X332" i="21"/>
  <c r="AQ331" i="21"/>
  <c r="AN331" i="21"/>
  <c r="AM331" i="21"/>
  <c r="AJ331" i="21"/>
  <c r="AI331" i="21"/>
  <c r="AF331" i="21"/>
  <c r="AE331" i="21"/>
  <c r="AB331" i="21"/>
  <c r="AA331" i="21"/>
  <c r="X331" i="21"/>
  <c r="AQ330" i="21"/>
  <c r="AN330" i="21"/>
  <c r="AM330" i="21"/>
  <c r="AJ330" i="21"/>
  <c r="AI330" i="21"/>
  <c r="AF330" i="21"/>
  <c r="AE330" i="21"/>
  <c r="AB330" i="21"/>
  <c r="AA330" i="21"/>
  <c r="X330" i="21"/>
  <c r="AQ329" i="21"/>
  <c r="AN329" i="21"/>
  <c r="AM329" i="21"/>
  <c r="AJ329" i="21"/>
  <c r="AI329" i="21"/>
  <c r="AF329" i="21"/>
  <c r="AE329" i="21"/>
  <c r="AB329" i="21"/>
  <c r="AA329" i="21"/>
  <c r="X329" i="21"/>
  <c r="AQ328" i="21"/>
  <c r="AN328" i="21"/>
  <c r="AM328" i="21"/>
  <c r="AJ328" i="21"/>
  <c r="AI328" i="21"/>
  <c r="AF328" i="21"/>
  <c r="AE328" i="21"/>
  <c r="AB328" i="21"/>
  <c r="AA328" i="21"/>
  <c r="X328" i="21"/>
  <c r="AQ327" i="21"/>
  <c r="AN327" i="21"/>
  <c r="AM327" i="21"/>
  <c r="AJ327" i="21"/>
  <c r="AI327" i="21"/>
  <c r="AF327" i="21"/>
  <c r="AE327" i="21"/>
  <c r="AB327" i="21"/>
  <c r="AA327" i="21"/>
  <c r="X327" i="21"/>
  <c r="AQ326" i="21"/>
  <c r="AN326" i="21"/>
  <c r="AM326" i="21"/>
  <c r="AJ326" i="21"/>
  <c r="AI326" i="21"/>
  <c r="AF326" i="21"/>
  <c r="AE326" i="21"/>
  <c r="AB326" i="21"/>
  <c r="AA326" i="21"/>
  <c r="X326" i="21"/>
  <c r="AQ325" i="21"/>
  <c r="AN325" i="21"/>
  <c r="AM325" i="21"/>
  <c r="AJ325" i="21"/>
  <c r="AI325" i="21"/>
  <c r="AF325" i="21"/>
  <c r="AE325" i="21"/>
  <c r="AB325" i="21"/>
  <c r="AA325" i="21"/>
  <c r="X325" i="21"/>
  <c r="AQ324" i="21"/>
  <c r="AN324" i="21"/>
  <c r="AM324" i="21"/>
  <c r="AJ324" i="21"/>
  <c r="AI324" i="21"/>
  <c r="AF324" i="21"/>
  <c r="AE324" i="21"/>
  <c r="AB324" i="21"/>
  <c r="AA324" i="21"/>
  <c r="X324" i="21"/>
  <c r="AQ323" i="21"/>
  <c r="AN323" i="21"/>
  <c r="AM323" i="21"/>
  <c r="AJ323" i="21"/>
  <c r="AI323" i="21"/>
  <c r="AF323" i="21"/>
  <c r="AE323" i="21"/>
  <c r="AB323" i="21"/>
  <c r="AA323" i="21"/>
  <c r="X323" i="21"/>
  <c r="AQ322" i="21"/>
  <c r="AN322" i="21"/>
  <c r="AM322" i="21"/>
  <c r="AJ322" i="21"/>
  <c r="AI322" i="21"/>
  <c r="AF322" i="21"/>
  <c r="AE322" i="21"/>
  <c r="AB322" i="21"/>
  <c r="AA322" i="21"/>
  <c r="X322" i="21"/>
  <c r="AQ321" i="21"/>
  <c r="AN321" i="21"/>
  <c r="AM321" i="21"/>
  <c r="AJ321" i="21"/>
  <c r="AI321" i="21"/>
  <c r="AF321" i="21"/>
  <c r="AE321" i="21"/>
  <c r="AB321" i="21"/>
  <c r="AA321" i="21"/>
  <c r="X321" i="21"/>
  <c r="AQ320" i="21"/>
  <c r="AN320" i="21"/>
  <c r="AM320" i="21"/>
  <c r="AJ320" i="21"/>
  <c r="AI320" i="21"/>
  <c r="AF320" i="21"/>
  <c r="AE320" i="21"/>
  <c r="AB320" i="21"/>
  <c r="AA320" i="21"/>
  <c r="X320" i="21"/>
  <c r="AQ319" i="21"/>
  <c r="AN319" i="21"/>
  <c r="AM319" i="21"/>
  <c r="AJ319" i="21"/>
  <c r="AI319" i="21"/>
  <c r="AF319" i="21"/>
  <c r="AE319" i="21"/>
  <c r="AB319" i="21"/>
  <c r="AA319" i="21"/>
  <c r="X319" i="21"/>
  <c r="AQ318" i="21"/>
  <c r="AN318" i="21"/>
  <c r="AM318" i="21"/>
  <c r="AJ318" i="21"/>
  <c r="AI318" i="21"/>
  <c r="AF318" i="21"/>
  <c r="AE318" i="21"/>
  <c r="AB318" i="21"/>
  <c r="AA318" i="21"/>
  <c r="X318" i="21"/>
  <c r="AQ317" i="21"/>
  <c r="AN317" i="21"/>
  <c r="AM317" i="21"/>
  <c r="AJ317" i="21"/>
  <c r="AI317" i="21"/>
  <c r="AF317" i="21"/>
  <c r="AE317" i="21"/>
  <c r="AB317" i="21"/>
  <c r="AA317" i="21"/>
  <c r="X317" i="21"/>
  <c r="AQ316" i="21"/>
  <c r="AN316" i="21"/>
  <c r="AM316" i="21"/>
  <c r="AJ316" i="21"/>
  <c r="AI316" i="21"/>
  <c r="AF316" i="21"/>
  <c r="AE316" i="21"/>
  <c r="AB316" i="21"/>
  <c r="AA316" i="21"/>
  <c r="X316" i="21"/>
  <c r="AQ315" i="21"/>
  <c r="AN315" i="21"/>
  <c r="AM315" i="21"/>
  <c r="AJ315" i="21"/>
  <c r="AI315" i="21"/>
  <c r="AF315" i="21"/>
  <c r="AE315" i="21"/>
  <c r="AB315" i="21"/>
  <c r="AA315" i="21"/>
  <c r="X315" i="21"/>
  <c r="AQ314" i="21"/>
  <c r="AN314" i="21"/>
  <c r="AM314" i="21"/>
  <c r="AJ314" i="21"/>
  <c r="AI314" i="21"/>
  <c r="AF314" i="21"/>
  <c r="AE314" i="21"/>
  <c r="AB314" i="21"/>
  <c r="AA314" i="21"/>
  <c r="X314" i="21"/>
  <c r="AQ313" i="21"/>
  <c r="AN313" i="21"/>
  <c r="AM313" i="21"/>
  <c r="AJ313" i="21"/>
  <c r="AI313" i="21"/>
  <c r="AF313" i="21"/>
  <c r="AE313" i="21"/>
  <c r="AB313" i="21"/>
  <c r="AA313" i="21"/>
  <c r="X313" i="21"/>
  <c r="AQ312" i="21"/>
  <c r="AN312" i="21"/>
  <c r="AM312" i="21"/>
  <c r="AJ312" i="21"/>
  <c r="AI312" i="21"/>
  <c r="AF312" i="21"/>
  <c r="AE312" i="21"/>
  <c r="AB312" i="21"/>
  <c r="AA312" i="21"/>
  <c r="X312" i="21"/>
  <c r="AQ311" i="21"/>
  <c r="AN311" i="21"/>
  <c r="AM311" i="21"/>
  <c r="AJ311" i="21"/>
  <c r="AI311" i="21"/>
  <c r="AF311" i="21"/>
  <c r="AE311" i="21"/>
  <c r="AB311" i="21"/>
  <c r="AA311" i="21"/>
  <c r="X311" i="21"/>
  <c r="AQ310" i="21"/>
  <c r="AN310" i="21"/>
  <c r="AM310" i="21"/>
  <c r="AJ310" i="21"/>
  <c r="AI310" i="21"/>
  <c r="AF310" i="21"/>
  <c r="AE310" i="21"/>
  <c r="AB310" i="21"/>
  <c r="AA310" i="21"/>
  <c r="X310" i="21"/>
  <c r="AQ309" i="21"/>
  <c r="AN309" i="21"/>
  <c r="AM309" i="21"/>
  <c r="AJ309" i="21"/>
  <c r="AI309" i="21"/>
  <c r="AF309" i="21"/>
  <c r="AE309" i="21"/>
  <c r="AB309" i="21"/>
  <c r="AA309" i="21"/>
  <c r="X309" i="21"/>
  <c r="AQ308" i="21"/>
  <c r="AN308" i="21"/>
  <c r="AM308" i="21"/>
  <c r="AJ308" i="21"/>
  <c r="AI308" i="21"/>
  <c r="AF308" i="21"/>
  <c r="AE308" i="21"/>
  <c r="AB308" i="21"/>
  <c r="AA308" i="21"/>
  <c r="X308" i="21"/>
  <c r="AQ307" i="21"/>
  <c r="AN307" i="21"/>
  <c r="AM307" i="21"/>
  <c r="AJ307" i="21"/>
  <c r="AI307" i="21"/>
  <c r="AF307" i="21"/>
  <c r="AE307" i="21"/>
  <c r="AB307" i="21"/>
  <c r="AA307" i="21"/>
  <c r="X307" i="21"/>
  <c r="AQ306" i="21"/>
  <c r="AN306" i="21"/>
  <c r="AM306" i="21"/>
  <c r="AJ306" i="21"/>
  <c r="AI306" i="21"/>
  <c r="AF306" i="21"/>
  <c r="AE306" i="21"/>
  <c r="AB306" i="21"/>
  <c r="AA306" i="21"/>
  <c r="X306" i="21"/>
  <c r="AQ305" i="21"/>
  <c r="AN305" i="21"/>
  <c r="AM305" i="21"/>
  <c r="AJ305" i="21"/>
  <c r="AI305" i="21"/>
  <c r="AF305" i="21"/>
  <c r="AE305" i="21"/>
  <c r="AB305" i="21"/>
  <c r="AA305" i="21"/>
  <c r="X305" i="21"/>
  <c r="AQ304" i="21"/>
  <c r="AN304" i="21"/>
  <c r="AM304" i="21"/>
  <c r="AJ304" i="21"/>
  <c r="AI304" i="21"/>
  <c r="AF304" i="21"/>
  <c r="AE304" i="21"/>
  <c r="AB304" i="21"/>
  <c r="AA304" i="21"/>
  <c r="X304" i="21"/>
  <c r="AQ303" i="21"/>
  <c r="AN303" i="21"/>
  <c r="AM303" i="21"/>
  <c r="AJ303" i="21"/>
  <c r="AI303" i="21"/>
  <c r="AF303" i="21"/>
  <c r="AE303" i="21"/>
  <c r="AB303" i="21"/>
  <c r="AA303" i="21"/>
  <c r="X303" i="21"/>
  <c r="AQ302" i="21"/>
  <c r="AN302" i="21"/>
  <c r="AM302" i="21"/>
  <c r="AJ302" i="21"/>
  <c r="AI302" i="21"/>
  <c r="AF302" i="21"/>
  <c r="AE302" i="21"/>
  <c r="AB302" i="21"/>
  <c r="AA302" i="21"/>
  <c r="X302" i="21"/>
  <c r="AQ301" i="21"/>
  <c r="AN301" i="21"/>
  <c r="AM301" i="21"/>
  <c r="AJ301" i="21"/>
  <c r="AI301" i="21"/>
  <c r="AF301" i="21"/>
  <c r="AE301" i="21"/>
  <c r="AB301" i="21"/>
  <c r="AA301" i="21"/>
  <c r="X301" i="21"/>
  <c r="AQ300" i="21"/>
  <c r="AN300" i="21"/>
  <c r="AM300" i="21"/>
  <c r="AJ300" i="21"/>
  <c r="AI300" i="21"/>
  <c r="AF300" i="21"/>
  <c r="AE300" i="21"/>
  <c r="AB300" i="21"/>
  <c r="AA300" i="21"/>
  <c r="X300" i="21"/>
  <c r="AQ299" i="21"/>
  <c r="AN299" i="21"/>
  <c r="AM299" i="21"/>
  <c r="AJ299" i="21"/>
  <c r="AI299" i="21"/>
  <c r="AF299" i="21"/>
  <c r="AE299" i="21"/>
  <c r="AB299" i="21"/>
  <c r="AA299" i="21"/>
  <c r="X299" i="21"/>
  <c r="AQ298" i="21"/>
  <c r="AN298" i="21"/>
  <c r="AM298" i="21"/>
  <c r="AJ298" i="21"/>
  <c r="AI298" i="21"/>
  <c r="AF298" i="21"/>
  <c r="AE298" i="21"/>
  <c r="AB298" i="21"/>
  <c r="AA298" i="21"/>
  <c r="X298" i="21"/>
  <c r="AQ297" i="21"/>
  <c r="AN297" i="21"/>
  <c r="AM297" i="21"/>
  <c r="AJ297" i="21"/>
  <c r="AI297" i="21"/>
  <c r="AF297" i="21"/>
  <c r="AE297" i="21"/>
  <c r="AB297" i="21"/>
  <c r="AA297" i="21"/>
  <c r="X297" i="21"/>
  <c r="AQ296" i="21"/>
  <c r="AN296" i="21"/>
  <c r="AM296" i="21"/>
  <c r="AJ296" i="21"/>
  <c r="AI296" i="21"/>
  <c r="AF296" i="21"/>
  <c r="AE296" i="21"/>
  <c r="AB296" i="21"/>
  <c r="AA296" i="21"/>
  <c r="X296" i="21"/>
  <c r="AQ295" i="21"/>
  <c r="AN295" i="21"/>
  <c r="AM295" i="21"/>
  <c r="AJ295" i="21"/>
  <c r="AI295" i="21"/>
  <c r="AF295" i="21"/>
  <c r="AE295" i="21"/>
  <c r="AB295" i="21"/>
  <c r="AA295" i="21"/>
  <c r="X295" i="21"/>
  <c r="AQ294" i="21"/>
  <c r="AN294" i="21"/>
  <c r="AM294" i="21"/>
  <c r="AJ294" i="21"/>
  <c r="AI294" i="21"/>
  <c r="AF294" i="21"/>
  <c r="AE294" i="21"/>
  <c r="AB294" i="21"/>
  <c r="AA294" i="21"/>
  <c r="X294" i="21"/>
  <c r="AQ293" i="21"/>
  <c r="AN293" i="21"/>
  <c r="AM293" i="21"/>
  <c r="AJ293" i="21"/>
  <c r="AI293" i="21"/>
  <c r="AF293" i="21"/>
  <c r="AE293" i="21"/>
  <c r="AB293" i="21"/>
  <c r="AA293" i="21"/>
  <c r="X293" i="21"/>
  <c r="AQ292" i="21"/>
  <c r="AN292" i="21"/>
  <c r="AM292" i="21"/>
  <c r="AJ292" i="21"/>
  <c r="AI292" i="21"/>
  <c r="AF292" i="21"/>
  <c r="AE292" i="21"/>
  <c r="AB292" i="21"/>
  <c r="AA292" i="21"/>
  <c r="X292" i="21"/>
  <c r="AQ291" i="21"/>
  <c r="AN291" i="21"/>
  <c r="AM291" i="21"/>
  <c r="AJ291" i="21"/>
  <c r="AI291" i="21"/>
  <c r="AF291" i="21"/>
  <c r="AE291" i="21"/>
  <c r="AB291" i="21"/>
  <c r="AA291" i="21"/>
  <c r="X291" i="21"/>
  <c r="AQ290" i="21"/>
  <c r="AN290" i="21"/>
  <c r="AM290" i="21"/>
  <c r="AJ290" i="21"/>
  <c r="AI290" i="21"/>
  <c r="AF290" i="21"/>
  <c r="AE290" i="21"/>
  <c r="AB290" i="21"/>
  <c r="AA290" i="21"/>
  <c r="X290" i="21"/>
  <c r="AQ289" i="21"/>
  <c r="AN289" i="21"/>
  <c r="AM289" i="21"/>
  <c r="AJ289" i="21"/>
  <c r="AI289" i="21"/>
  <c r="AF289" i="21"/>
  <c r="AE289" i="21"/>
  <c r="AB289" i="21"/>
  <c r="AA289" i="21"/>
  <c r="X289" i="21"/>
  <c r="AQ288" i="21"/>
  <c r="AN288" i="21"/>
  <c r="AM288" i="21"/>
  <c r="AJ288" i="21"/>
  <c r="AI288" i="21"/>
  <c r="AF288" i="21"/>
  <c r="AE288" i="21"/>
  <c r="AB288" i="21"/>
  <c r="AA288" i="21"/>
  <c r="X288" i="21"/>
  <c r="AQ287" i="21"/>
  <c r="AN287" i="21"/>
  <c r="AM287" i="21"/>
  <c r="AJ287" i="21"/>
  <c r="AI287" i="21"/>
  <c r="AF287" i="21"/>
  <c r="AE287" i="21"/>
  <c r="AB287" i="21"/>
  <c r="AA287" i="21"/>
  <c r="X287" i="21"/>
  <c r="AQ286" i="21"/>
  <c r="AN286" i="21"/>
  <c r="AM286" i="21"/>
  <c r="AJ286" i="21"/>
  <c r="AI286" i="21"/>
  <c r="AF286" i="21"/>
  <c r="AE286" i="21"/>
  <c r="AB286" i="21"/>
  <c r="AA286" i="21"/>
  <c r="X286" i="21"/>
  <c r="AQ285" i="21"/>
  <c r="AN285" i="21"/>
  <c r="AM285" i="21"/>
  <c r="AJ285" i="21"/>
  <c r="AI285" i="21"/>
  <c r="AF285" i="21"/>
  <c r="AE285" i="21"/>
  <c r="AB285" i="21"/>
  <c r="AA285" i="21"/>
  <c r="X285" i="21"/>
  <c r="AQ284" i="21"/>
  <c r="AN284" i="21"/>
  <c r="AM284" i="21"/>
  <c r="AJ284" i="21"/>
  <c r="AI284" i="21"/>
  <c r="AF284" i="21"/>
  <c r="AE284" i="21"/>
  <c r="AB284" i="21"/>
  <c r="AA284" i="21"/>
  <c r="X284" i="21"/>
  <c r="AQ283" i="21"/>
  <c r="AN283" i="21"/>
  <c r="AM283" i="21"/>
  <c r="AJ283" i="21"/>
  <c r="AI283" i="21"/>
  <c r="AF283" i="21"/>
  <c r="AE283" i="21"/>
  <c r="AB283" i="21"/>
  <c r="AA283" i="21"/>
  <c r="X283" i="21"/>
  <c r="AQ282" i="21"/>
  <c r="AN282" i="21"/>
  <c r="AM282" i="21"/>
  <c r="AJ282" i="21"/>
  <c r="AI282" i="21"/>
  <c r="AF282" i="21"/>
  <c r="AE282" i="21"/>
  <c r="AB282" i="21"/>
  <c r="AA282" i="21"/>
  <c r="X282" i="21"/>
  <c r="AQ281" i="21"/>
  <c r="AN281" i="21"/>
  <c r="AM281" i="21"/>
  <c r="AJ281" i="21"/>
  <c r="AI281" i="21"/>
  <c r="AF281" i="21"/>
  <c r="AE281" i="21"/>
  <c r="AB281" i="21"/>
  <c r="AA281" i="21"/>
  <c r="X281" i="21"/>
  <c r="AQ280" i="21"/>
  <c r="AN280" i="21"/>
  <c r="AM280" i="21"/>
  <c r="AJ280" i="21"/>
  <c r="AI280" i="21"/>
  <c r="AF280" i="21"/>
  <c r="AE280" i="21"/>
  <c r="AB280" i="21"/>
  <c r="AA280" i="21"/>
  <c r="X280" i="21"/>
  <c r="AQ279" i="21"/>
  <c r="AN279" i="21"/>
  <c r="AM279" i="21"/>
  <c r="AJ279" i="21"/>
  <c r="AI279" i="21"/>
  <c r="AF279" i="21"/>
  <c r="AE279" i="21"/>
  <c r="AB279" i="21"/>
  <c r="AA279" i="21"/>
  <c r="X279" i="21"/>
  <c r="AQ278" i="21"/>
  <c r="AN278" i="21"/>
  <c r="AM278" i="21"/>
  <c r="AJ278" i="21"/>
  <c r="AI278" i="21"/>
  <c r="AF278" i="21"/>
  <c r="AE278" i="21"/>
  <c r="AB278" i="21"/>
  <c r="AA278" i="21"/>
  <c r="X278" i="21"/>
  <c r="AQ277" i="21"/>
  <c r="AN277" i="21"/>
  <c r="AM277" i="21"/>
  <c r="AJ277" i="21"/>
  <c r="AI277" i="21"/>
  <c r="AF277" i="21"/>
  <c r="AE277" i="21"/>
  <c r="AB277" i="21"/>
  <c r="AA277" i="21"/>
  <c r="X277" i="21"/>
  <c r="AQ276" i="21"/>
  <c r="AN276" i="21"/>
  <c r="AM276" i="21"/>
  <c r="AJ276" i="21"/>
  <c r="AI276" i="21"/>
  <c r="AF276" i="21"/>
  <c r="AE276" i="21"/>
  <c r="AB276" i="21"/>
  <c r="AA276" i="21"/>
  <c r="X276" i="21"/>
  <c r="AQ275" i="21"/>
  <c r="AN275" i="21"/>
  <c r="AM275" i="21"/>
  <c r="AJ275" i="21"/>
  <c r="AI275" i="21"/>
  <c r="AF275" i="21"/>
  <c r="AE275" i="21"/>
  <c r="AB275" i="21"/>
  <c r="AA275" i="21"/>
  <c r="X275" i="21"/>
  <c r="AQ274" i="21"/>
  <c r="AN274" i="21"/>
  <c r="AM274" i="21"/>
  <c r="AJ274" i="21"/>
  <c r="AI274" i="21"/>
  <c r="AF274" i="21"/>
  <c r="AE274" i="21"/>
  <c r="AB274" i="21"/>
  <c r="AA274" i="21"/>
  <c r="X274" i="21"/>
  <c r="AQ273" i="21"/>
  <c r="AN273" i="21"/>
  <c r="AM273" i="21"/>
  <c r="AJ273" i="21"/>
  <c r="AI273" i="21"/>
  <c r="AF273" i="21"/>
  <c r="AE273" i="21"/>
  <c r="AB273" i="21"/>
  <c r="AA273" i="21"/>
  <c r="X273" i="21"/>
  <c r="AQ272" i="21"/>
  <c r="AN272" i="21"/>
  <c r="AM272" i="21"/>
  <c r="AJ272" i="21"/>
  <c r="AI272" i="21"/>
  <c r="AF272" i="21"/>
  <c r="AE272" i="21"/>
  <c r="AB272" i="21"/>
  <c r="AA272" i="21"/>
  <c r="X272" i="21"/>
  <c r="AQ271" i="21"/>
  <c r="AN271" i="21"/>
  <c r="AM271" i="21"/>
  <c r="AJ271" i="21"/>
  <c r="AI271" i="21"/>
  <c r="AF271" i="21"/>
  <c r="AE271" i="21"/>
  <c r="AB271" i="21"/>
  <c r="AA271" i="21"/>
  <c r="X271" i="21"/>
  <c r="AQ270" i="21"/>
  <c r="AN270" i="21"/>
  <c r="AM270" i="21"/>
  <c r="AJ270" i="21"/>
  <c r="AI270" i="21"/>
  <c r="AF270" i="21"/>
  <c r="AE270" i="21"/>
  <c r="AB270" i="21"/>
  <c r="AA270" i="21"/>
  <c r="X270" i="21"/>
  <c r="AQ269" i="21"/>
  <c r="AN269" i="21"/>
  <c r="AM269" i="21"/>
  <c r="AJ269" i="21"/>
  <c r="AI269" i="21"/>
  <c r="AF269" i="21"/>
  <c r="AE269" i="21"/>
  <c r="AB269" i="21"/>
  <c r="AA269" i="21"/>
  <c r="X269" i="21"/>
  <c r="AQ268" i="21"/>
  <c r="AN268" i="21"/>
  <c r="AM268" i="21"/>
  <c r="AJ268" i="21"/>
  <c r="AI268" i="21"/>
  <c r="AF268" i="21"/>
  <c r="AE268" i="21"/>
  <c r="AB268" i="21"/>
  <c r="AA268" i="21"/>
  <c r="X268" i="21"/>
  <c r="AQ267" i="21"/>
  <c r="AN267" i="21"/>
  <c r="AM267" i="21"/>
  <c r="AJ267" i="21"/>
  <c r="AI267" i="21"/>
  <c r="AF267" i="21"/>
  <c r="AE267" i="21"/>
  <c r="AB267" i="21"/>
  <c r="AA267" i="21"/>
  <c r="X267" i="21"/>
  <c r="AQ266" i="21"/>
  <c r="AN266" i="21"/>
  <c r="AM266" i="21"/>
  <c r="AJ266" i="21"/>
  <c r="AI266" i="21"/>
  <c r="AF266" i="21"/>
  <c r="AE266" i="21"/>
  <c r="AB266" i="21"/>
  <c r="AA266" i="21"/>
  <c r="X266" i="21"/>
  <c r="AQ265" i="21"/>
  <c r="AN265" i="21"/>
  <c r="AM265" i="21"/>
  <c r="AJ265" i="21"/>
  <c r="AI265" i="21"/>
  <c r="AF265" i="21"/>
  <c r="AE265" i="21"/>
  <c r="AB265" i="21"/>
  <c r="AA265" i="21"/>
  <c r="X265" i="21"/>
  <c r="AQ264" i="21"/>
  <c r="AN264" i="21"/>
  <c r="AM264" i="21"/>
  <c r="AJ264" i="21"/>
  <c r="AI264" i="21"/>
  <c r="AF264" i="21"/>
  <c r="AE264" i="21"/>
  <c r="AB264" i="21"/>
  <c r="AA264" i="21"/>
  <c r="X264" i="21"/>
  <c r="AQ263" i="21"/>
  <c r="AN263" i="21"/>
  <c r="AM263" i="21"/>
  <c r="AJ263" i="21"/>
  <c r="AI263" i="21"/>
  <c r="AF263" i="21"/>
  <c r="AE263" i="21"/>
  <c r="AB263" i="21"/>
  <c r="AA263" i="21"/>
  <c r="X263" i="21"/>
  <c r="AQ262" i="21"/>
  <c r="AN262" i="21"/>
  <c r="AM262" i="21"/>
  <c r="AJ262" i="21"/>
  <c r="AI262" i="21"/>
  <c r="AF262" i="21"/>
  <c r="AE262" i="21"/>
  <c r="AB262" i="21"/>
  <c r="AA262" i="21"/>
  <c r="X262" i="21"/>
  <c r="AQ261" i="21"/>
  <c r="AN261" i="21"/>
  <c r="AM261" i="21"/>
  <c r="AJ261" i="21"/>
  <c r="AI261" i="21"/>
  <c r="AF261" i="21"/>
  <c r="AE261" i="21"/>
  <c r="AB261" i="21"/>
  <c r="AA261" i="21"/>
  <c r="X261" i="21"/>
  <c r="AQ260" i="21"/>
  <c r="AN260" i="21"/>
  <c r="AM260" i="21"/>
  <c r="AJ260" i="21"/>
  <c r="AI260" i="21"/>
  <c r="AF260" i="21"/>
  <c r="AE260" i="21"/>
  <c r="AB260" i="21"/>
  <c r="AA260" i="21"/>
  <c r="X260" i="21"/>
  <c r="AQ259" i="21"/>
  <c r="AN259" i="21"/>
  <c r="AM259" i="21"/>
  <c r="AJ259" i="21"/>
  <c r="AI259" i="21"/>
  <c r="AF259" i="21"/>
  <c r="AE259" i="21"/>
  <c r="AB259" i="21"/>
  <c r="AA259" i="21"/>
  <c r="X259" i="21"/>
  <c r="AQ258" i="21"/>
  <c r="AN258" i="21"/>
  <c r="AM258" i="21"/>
  <c r="AJ258" i="21"/>
  <c r="AI258" i="21"/>
  <c r="AF258" i="21"/>
  <c r="AE258" i="21"/>
  <c r="AB258" i="21"/>
  <c r="AA258" i="21"/>
  <c r="X258" i="21"/>
  <c r="AQ257" i="21"/>
  <c r="AN257" i="21"/>
  <c r="AM257" i="21"/>
  <c r="AJ257" i="21"/>
  <c r="AI257" i="21"/>
  <c r="AF257" i="21"/>
  <c r="AE257" i="21"/>
  <c r="AB257" i="21"/>
  <c r="AA257" i="21"/>
  <c r="X257" i="21"/>
  <c r="AQ256" i="21"/>
  <c r="AN256" i="21"/>
  <c r="AM256" i="21"/>
  <c r="AJ256" i="21"/>
  <c r="AI256" i="21"/>
  <c r="AF256" i="21"/>
  <c r="AE256" i="21"/>
  <c r="AB256" i="21"/>
  <c r="AA256" i="21"/>
  <c r="X256" i="21"/>
  <c r="AQ255" i="21"/>
  <c r="AN255" i="21"/>
  <c r="AM255" i="21"/>
  <c r="AJ255" i="21"/>
  <c r="AI255" i="21"/>
  <c r="AF255" i="21"/>
  <c r="AE255" i="21"/>
  <c r="AB255" i="21"/>
  <c r="AA255" i="21"/>
  <c r="X255" i="21"/>
  <c r="AQ254" i="21"/>
  <c r="AN254" i="21"/>
  <c r="AM254" i="21"/>
  <c r="AJ254" i="21"/>
  <c r="AI254" i="21"/>
  <c r="AF254" i="21"/>
  <c r="AE254" i="21"/>
  <c r="AB254" i="21"/>
  <c r="AA254" i="21"/>
  <c r="X254" i="21"/>
  <c r="AQ253" i="21"/>
  <c r="AN253" i="21"/>
  <c r="AM253" i="21"/>
  <c r="AJ253" i="21"/>
  <c r="AI253" i="21"/>
  <c r="AF253" i="21"/>
  <c r="AE253" i="21"/>
  <c r="AB253" i="21"/>
  <c r="AA253" i="21"/>
  <c r="X253" i="21"/>
  <c r="AQ252" i="21"/>
  <c r="AN252" i="21"/>
  <c r="AM252" i="21"/>
  <c r="AJ252" i="21"/>
  <c r="AI252" i="21"/>
  <c r="AF252" i="21"/>
  <c r="AE252" i="21"/>
  <c r="AB252" i="21"/>
  <c r="AA252" i="21"/>
  <c r="X252" i="21"/>
  <c r="AQ251" i="21"/>
  <c r="AN251" i="21"/>
  <c r="AM251" i="21"/>
  <c r="AJ251" i="21"/>
  <c r="AI251" i="21"/>
  <c r="AF251" i="21"/>
  <c r="AE251" i="21"/>
  <c r="AB251" i="21"/>
  <c r="AA251" i="21"/>
  <c r="X251" i="21"/>
  <c r="AQ250" i="21"/>
  <c r="AN250" i="21"/>
  <c r="AM250" i="21"/>
  <c r="AJ250" i="21"/>
  <c r="AI250" i="21"/>
  <c r="AF250" i="21"/>
  <c r="AE250" i="21"/>
  <c r="AB250" i="21"/>
  <c r="AA250" i="21"/>
  <c r="X250" i="21"/>
  <c r="AQ249" i="21"/>
  <c r="AN249" i="21"/>
  <c r="AM249" i="21"/>
  <c r="AJ249" i="21"/>
  <c r="AI249" i="21"/>
  <c r="AF249" i="21"/>
  <c r="AE249" i="21"/>
  <c r="AB249" i="21"/>
  <c r="AA249" i="21"/>
  <c r="X249" i="21"/>
  <c r="AQ248" i="21"/>
  <c r="AN248" i="21"/>
  <c r="AM248" i="21"/>
  <c r="AJ248" i="21"/>
  <c r="AI248" i="21"/>
  <c r="AF248" i="21"/>
  <c r="AE248" i="21"/>
  <c r="AB248" i="21"/>
  <c r="AA248" i="21"/>
  <c r="X248" i="21"/>
  <c r="AQ247" i="21"/>
  <c r="AN247" i="21"/>
  <c r="AM247" i="21"/>
  <c r="AJ247" i="21"/>
  <c r="AI247" i="21"/>
  <c r="AF247" i="21"/>
  <c r="AE247" i="21"/>
  <c r="AB247" i="21"/>
  <c r="AA247" i="21"/>
  <c r="X247" i="21"/>
  <c r="AQ246" i="21"/>
  <c r="AN246" i="21"/>
  <c r="AM246" i="21"/>
  <c r="AJ246" i="21"/>
  <c r="AI246" i="21"/>
  <c r="AF246" i="21"/>
  <c r="AE246" i="21"/>
  <c r="AB246" i="21"/>
  <c r="AA246" i="21"/>
  <c r="X246" i="21"/>
  <c r="AQ245" i="21"/>
  <c r="AN245" i="21"/>
  <c r="AM245" i="21"/>
  <c r="AJ245" i="21"/>
  <c r="AI245" i="21"/>
  <c r="AF245" i="21"/>
  <c r="AE245" i="21"/>
  <c r="AB245" i="21"/>
  <c r="AA245" i="21"/>
  <c r="X245" i="21"/>
  <c r="AQ244" i="21"/>
  <c r="AN244" i="21"/>
  <c r="AM244" i="21"/>
  <c r="AJ244" i="21"/>
  <c r="AI244" i="21"/>
  <c r="AF244" i="21"/>
  <c r="AE244" i="21"/>
  <c r="AB244" i="21"/>
  <c r="AA244" i="21"/>
  <c r="X244" i="21"/>
  <c r="AQ243" i="21"/>
  <c r="AN243" i="21"/>
  <c r="AM243" i="21"/>
  <c r="AJ243" i="21"/>
  <c r="AI243" i="21"/>
  <c r="AF243" i="21"/>
  <c r="AE243" i="21"/>
  <c r="AB243" i="21"/>
  <c r="AA243" i="21"/>
  <c r="X243" i="21"/>
  <c r="AQ242" i="21"/>
  <c r="AN242" i="21"/>
  <c r="AM242" i="21"/>
  <c r="AJ242" i="21"/>
  <c r="AI242" i="21"/>
  <c r="AF242" i="21"/>
  <c r="AE242" i="21"/>
  <c r="AB242" i="21"/>
  <c r="AA242" i="21"/>
  <c r="X242" i="21"/>
  <c r="AQ241" i="21"/>
  <c r="AN241" i="21"/>
  <c r="AM241" i="21"/>
  <c r="AJ241" i="21"/>
  <c r="AI241" i="21"/>
  <c r="AF241" i="21"/>
  <c r="AE241" i="21"/>
  <c r="AB241" i="21"/>
  <c r="AA241" i="21"/>
  <c r="X241" i="21"/>
  <c r="AQ240" i="21"/>
  <c r="AN240" i="21"/>
  <c r="AM240" i="21"/>
  <c r="AJ240" i="21"/>
  <c r="AI240" i="21"/>
  <c r="AF240" i="21"/>
  <c r="AE240" i="21"/>
  <c r="AB240" i="21"/>
  <c r="AA240" i="21"/>
  <c r="X240" i="21"/>
  <c r="AQ239" i="21"/>
  <c r="AN239" i="21"/>
  <c r="AM239" i="21"/>
  <c r="AJ239" i="21"/>
  <c r="AI239" i="21"/>
  <c r="AF239" i="21"/>
  <c r="AE239" i="21"/>
  <c r="AB239" i="21"/>
  <c r="AA239" i="21"/>
  <c r="X239" i="21"/>
  <c r="AQ238" i="21"/>
  <c r="AN238" i="21"/>
  <c r="AM238" i="21"/>
  <c r="AJ238" i="21"/>
  <c r="AI238" i="21"/>
  <c r="AF238" i="21"/>
  <c r="AE238" i="21"/>
  <c r="AB238" i="21"/>
  <c r="AA238" i="21"/>
  <c r="X238" i="21"/>
  <c r="AQ237" i="21"/>
  <c r="AN237" i="21"/>
  <c r="AM237" i="21"/>
  <c r="AJ237" i="21"/>
  <c r="AI237" i="21"/>
  <c r="AF237" i="21"/>
  <c r="AE237" i="21"/>
  <c r="AB237" i="21"/>
  <c r="AA237" i="21"/>
  <c r="X237" i="21"/>
  <c r="AQ236" i="21"/>
  <c r="AN236" i="21"/>
  <c r="AM236" i="21"/>
  <c r="AJ236" i="21"/>
  <c r="AI236" i="21"/>
  <c r="AF236" i="21"/>
  <c r="AE236" i="21"/>
  <c r="AB236" i="21"/>
  <c r="AA236" i="21"/>
  <c r="X236" i="21"/>
  <c r="AQ235" i="21"/>
  <c r="AN235" i="21"/>
  <c r="AM235" i="21"/>
  <c r="AJ235" i="21"/>
  <c r="AI235" i="21"/>
  <c r="AF235" i="21"/>
  <c r="AE235" i="21"/>
  <c r="AB235" i="21"/>
  <c r="AA235" i="21"/>
  <c r="X235" i="21"/>
  <c r="AQ234" i="21"/>
  <c r="AN234" i="21"/>
  <c r="AM234" i="21"/>
  <c r="AJ234" i="21"/>
  <c r="AI234" i="21"/>
  <c r="AF234" i="21"/>
  <c r="AE234" i="21"/>
  <c r="AB234" i="21"/>
  <c r="AA234" i="21"/>
  <c r="X234" i="21"/>
  <c r="AQ233" i="21"/>
  <c r="AN233" i="21"/>
  <c r="AM233" i="21"/>
  <c r="AJ233" i="21"/>
  <c r="AI233" i="21"/>
  <c r="AF233" i="21"/>
  <c r="AE233" i="21"/>
  <c r="AB233" i="21"/>
  <c r="AA233" i="21"/>
  <c r="X233" i="21"/>
  <c r="AQ232" i="21"/>
  <c r="AN232" i="21"/>
  <c r="AM232" i="21"/>
  <c r="AJ232" i="21"/>
  <c r="AI232" i="21"/>
  <c r="AF232" i="21"/>
  <c r="AE232" i="21"/>
  <c r="AB232" i="21"/>
  <c r="AA232" i="21"/>
  <c r="X232" i="21"/>
  <c r="AQ231" i="21"/>
  <c r="AN231" i="21"/>
  <c r="AM231" i="21"/>
  <c r="AJ231" i="21"/>
  <c r="AI231" i="21"/>
  <c r="AF231" i="21"/>
  <c r="AE231" i="21"/>
  <c r="AB231" i="21"/>
  <c r="AA231" i="21"/>
  <c r="X231" i="21"/>
  <c r="AQ230" i="21"/>
  <c r="AN230" i="21"/>
  <c r="AM230" i="21"/>
  <c r="AJ230" i="21"/>
  <c r="AI230" i="21"/>
  <c r="AF230" i="21"/>
  <c r="AE230" i="21"/>
  <c r="AB230" i="21"/>
  <c r="AA230" i="21"/>
  <c r="X230" i="21"/>
  <c r="AQ229" i="21"/>
  <c r="AN229" i="21"/>
  <c r="AM229" i="21"/>
  <c r="AJ229" i="21"/>
  <c r="AI229" i="21"/>
  <c r="AF229" i="21"/>
  <c r="AE229" i="21"/>
  <c r="AB229" i="21"/>
  <c r="AA229" i="21"/>
  <c r="X229" i="21"/>
  <c r="AQ228" i="21"/>
  <c r="AN228" i="21"/>
  <c r="AM228" i="21"/>
  <c r="AJ228" i="21"/>
  <c r="AI228" i="21"/>
  <c r="AF228" i="21"/>
  <c r="AE228" i="21"/>
  <c r="AB228" i="21"/>
  <c r="AA228" i="21"/>
  <c r="X228" i="21"/>
  <c r="AQ227" i="21"/>
  <c r="AN227" i="21"/>
  <c r="AM227" i="21"/>
  <c r="AJ227" i="21"/>
  <c r="AI227" i="21"/>
  <c r="AF227" i="21"/>
  <c r="AE227" i="21"/>
  <c r="AB227" i="21"/>
  <c r="AA227" i="21"/>
  <c r="X227" i="21"/>
  <c r="AQ226" i="21"/>
  <c r="AN226" i="21"/>
  <c r="AM226" i="21"/>
  <c r="AJ226" i="21"/>
  <c r="AI226" i="21"/>
  <c r="AF226" i="21"/>
  <c r="AE226" i="21"/>
  <c r="AB226" i="21"/>
  <c r="AA226" i="21"/>
  <c r="X226" i="21"/>
  <c r="AQ225" i="21"/>
  <c r="AN225" i="21"/>
  <c r="AM225" i="21"/>
  <c r="AJ225" i="21"/>
  <c r="AI225" i="21"/>
  <c r="AF225" i="21"/>
  <c r="AE225" i="21"/>
  <c r="AB225" i="21"/>
  <c r="AA225" i="21"/>
  <c r="X225" i="21"/>
  <c r="AQ224" i="21"/>
  <c r="AN224" i="21"/>
  <c r="AM224" i="21"/>
  <c r="AJ224" i="21"/>
  <c r="AI224" i="21"/>
  <c r="AF224" i="21"/>
  <c r="AE224" i="21"/>
  <c r="AB224" i="21"/>
  <c r="AA224" i="21"/>
  <c r="X224" i="21"/>
  <c r="AQ223" i="21"/>
  <c r="AN223" i="21"/>
  <c r="AM223" i="21"/>
  <c r="AJ223" i="21"/>
  <c r="AI223" i="21"/>
  <c r="AF223" i="21"/>
  <c r="AE223" i="21"/>
  <c r="AB223" i="21"/>
  <c r="AA223" i="21"/>
  <c r="X223" i="21"/>
  <c r="AQ222" i="21"/>
  <c r="AN222" i="21"/>
  <c r="AM222" i="21"/>
  <c r="AJ222" i="21"/>
  <c r="AI222" i="21"/>
  <c r="AF222" i="21"/>
  <c r="AE222" i="21"/>
  <c r="AB222" i="21"/>
  <c r="AA222" i="21"/>
  <c r="X222" i="21"/>
  <c r="AQ221" i="21"/>
  <c r="AN221" i="21"/>
  <c r="AM221" i="21"/>
  <c r="AJ221" i="21"/>
  <c r="AI221" i="21"/>
  <c r="AF221" i="21"/>
  <c r="AE221" i="21"/>
  <c r="AB221" i="21"/>
  <c r="AA221" i="21"/>
  <c r="X221" i="21"/>
  <c r="AQ220" i="21"/>
  <c r="AN220" i="21"/>
  <c r="AM220" i="21"/>
  <c r="AJ220" i="21"/>
  <c r="AI220" i="21"/>
  <c r="AF220" i="21"/>
  <c r="AE220" i="21"/>
  <c r="AB220" i="21"/>
  <c r="AA220" i="21"/>
  <c r="X220" i="21"/>
  <c r="AQ219" i="21"/>
  <c r="AN219" i="21"/>
  <c r="AM219" i="21"/>
  <c r="AJ219" i="21"/>
  <c r="AI219" i="21"/>
  <c r="AF219" i="21"/>
  <c r="AE219" i="21"/>
  <c r="AB219" i="21"/>
  <c r="AA219" i="21"/>
  <c r="X219" i="21"/>
  <c r="AQ218" i="21"/>
  <c r="AN218" i="21"/>
  <c r="AM218" i="21"/>
  <c r="AJ218" i="21"/>
  <c r="AI218" i="21"/>
  <c r="AF218" i="21"/>
  <c r="AE218" i="21"/>
  <c r="AB218" i="21"/>
  <c r="AA218" i="21"/>
  <c r="X218" i="21"/>
  <c r="AQ217" i="21"/>
  <c r="AN217" i="21"/>
  <c r="AM217" i="21"/>
  <c r="AJ217" i="21"/>
  <c r="AI217" i="21"/>
  <c r="AF217" i="21"/>
  <c r="AE217" i="21"/>
  <c r="AB217" i="21"/>
  <c r="AA217" i="21"/>
  <c r="X217" i="21"/>
  <c r="AQ216" i="21"/>
  <c r="AN216" i="21"/>
  <c r="AM216" i="21"/>
  <c r="AJ216" i="21"/>
  <c r="AI216" i="21"/>
  <c r="AF216" i="21"/>
  <c r="AE216" i="21"/>
  <c r="AB216" i="21"/>
  <c r="AA216" i="21"/>
  <c r="X216" i="21"/>
  <c r="AQ215" i="21"/>
  <c r="AN215" i="21"/>
  <c r="AM215" i="21"/>
  <c r="AJ215" i="21"/>
  <c r="AI215" i="21"/>
  <c r="AF215" i="21"/>
  <c r="AE215" i="21"/>
  <c r="AB215" i="21"/>
  <c r="AA215" i="21"/>
  <c r="X215" i="21"/>
  <c r="AQ214" i="21"/>
  <c r="AN214" i="21"/>
  <c r="AM214" i="21"/>
  <c r="AJ214" i="21"/>
  <c r="AI214" i="21"/>
  <c r="AF214" i="21"/>
  <c r="AE214" i="21"/>
  <c r="AB214" i="21"/>
  <c r="AA214" i="21"/>
  <c r="X214" i="21"/>
  <c r="AQ213" i="21"/>
  <c r="AN213" i="21"/>
  <c r="AM213" i="21"/>
  <c r="AJ213" i="21"/>
  <c r="AI213" i="21"/>
  <c r="AF213" i="21"/>
  <c r="AE213" i="21"/>
  <c r="AB213" i="21"/>
  <c r="AA213" i="21"/>
  <c r="X213" i="21"/>
  <c r="AQ212" i="21"/>
  <c r="AN212" i="21"/>
  <c r="AM212" i="21"/>
  <c r="AJ212" i="21"/>
  <c r="AI212" i="21"/>
  <c r="AF212" i="21"/>
  <c r="AE212" i="21"/>
  <c r="AB212" i="21"/>
  <c r="AA212" i="21"/>
  <c r="X212" i="21"/>
  <c r="AQ211" i="21"/>
  <c r="AN211" i="21"/>
  <c r="AM211" i="21"/>
  <c r="AJ211" i="21"/>
  <c r="AI211" i="21"/>
  <c r="AF211" i="21"/>
  <c r="AE211" i="21"/>
  <c r="AB211" i="21"/>
  <c r="AA211" i="21"/>
  <c r="X211" i="21"/>
  <c r="AQ210" i="21"/>
  <c r="AN210" i="21"/>
  <c r="AM210" i="21"/>
  <c r="AJ210" i="21"/>
  <c r="AI210" i="21"/>
  <c r="AF210" i="21"/>
  <c r="AE210" i="21"/>
  <c r="AB210" i="21"/>
  <c r="AA210" i="21"/>
  <c r="X210" i="21"/>
  <c r="AQ209" i="21"/>
  <c r="AN209" i="21"/>
  <c r="AM209" i="21"/>
  <c r="AJ209" i="21"/>
  <c r="AI209" i="21"/>
  <c r="AF209" i="21"/>
  <c r="AE209" i="21"/>
  <c r="AB209" i="21"/>
  <c r="AA209" i="21"/>
  <c r="X209" i="21"/>
  <c r="AQ208" i="21"/>
  <c r="AN208" i="21"/>
  <c r="AM208" i="21"/>
  <c r="AJ208" i="21"/>
  <c r="AI208" i="21"/>
  <c r="AF208" i="21"/>
  <c r="AE208" i="21"/>
  <c r="AB208" i="21"/>
  <c r="AA208" i="21"/>
  <c r="X208" i="21"/>
  <c r="AQ207" i="21"/>
  <c r="AN207" i="21"/>
  <c r="AM207" i="21"/>
  <c r="AJ207" i="21"/>
  <c r="AI207" i="21"/>
  <c r="AF207" i="21"/>
  <c r="AE207" i="21"/>
  <c r="AB207" i="21"/>
  <c r="AA207" i="21"/>
  <c r="X207" i="21"/>
  <c r="AQ206" i="21"/>
  <c r="AN206" i="21"/>
  <c r="AM206" i="21"/>
  <c r="AJ206" i="21"/>
  <c r="AI206" i="21"/>
  <c r="AF206" i="21"/>
  <c r="AE206" i="21"/>
  <c r="AB206" i="21"/>
  <c r="AA206" i="21"/>
  <c r="X206" i="21"/>
  <c r="AQ205" i="21"/>
  <c r="AN205" i="21"/>
  <c r="AM205" i="21"/>
  <c r="AJ205" i="21"/>
  <c r="AI205" i="21"/>
  <c r="AF205" i="21"/>
  <c r="AE205" i="21"/>
  <c r="AB205" i="21"/>
  <c r="AA205" i="21"/>
  <c r="X205" i="21"/>
  <c r="AQ204" i="21"/>
  <c r="AN204" i="21"/>
  <c r="AM204" i="21"/>
  <c r="AJ204" i="21"/>
  <c r="AI204" i="21"/>
  <c r="AF204" i="21"/>
  <c r="AE204" i="21"/>
  <c r="AB204" i="21"/>
  <c r="AA204" i="21"/>
  <c r="X204" i="21"/>
  <c r="AQ203" i="21"/>
  <c r="AN203" i="21"/>
  <c r="AM203" i="21"/>
  <c r="AJ203" i="21"/>
  <c r="AI203" i="21"/>
  <c r="AF203" i="21"/>
  <c r="AE203" i="21"/>
  <c r="AB203" i="21"/>
  <c r="AA203" i="21"/>
  <c r="X203" i="21"/>
  <c r="AQ202" i="21"/>
  <c r="AN202" i="21"/>
  <c r="AM202" i="21"/>
  <c r="AJ202" i="21"/>
  <c r="AI202" i="21"/>
  <c r="AF202" i="21"/>
  <c r="AE202" i="21"/>
  <c r="AB202" i="21"/>
  <c r="AA202" i="21"/>
  <c r="X202" i="21"/>
  <c r="AQ201" i="21"/>
  <c r="AN201" i="21"/>
  <c r="AM201" i="21"/>
  <c r="AJ201" i="21"/>
  <c r="AI201" i="21"/>
  <c r="AF201" i="21"/>
  <c r="AE201" i="21"/>
  <c r="AB201" i="21"/>
  <c r="AA201" i="21"/>
  <c r="X201" i="21"/>
  <c r="AQ200" i="21"/>
  <c r="AN200" i="21"/>
  <c r="AM200" i="21"/>
  <c r="AJ200" i="21"/>
  <c r="AI200" i="21"/>
  <c r="AF200" i="21"/>
  <c r="AE200" i="21"/>
  <c r="AB200" i="21"/>
  <c r="AA200" i="21"/>
  <c r="X200" i="21"/>
  <c r="AQ199" i="21"/>
  <c r="AN199" i="21"/>
  <c r="AM199" i="21"/>
  <c r="AJ199" i="21"/>
  <c r="AI199" i="21"/>
  <c r="AF199" i="21"/>
  <c r="AE199" i="21"/>
  <c r="AB199" i="21"/>
  <c r="AA199" i="21"/>
  <c r="X199" i="21"/>
  <c r="AQ198" i="21"/>
  <c r="AN198" i="21"/>
  <c r="AM198" i="21"/>
  <c r="AJ198" i="21"/>
  <c r="AI198" i="21"/>
  <c r="AF198" i="21"/>
  <c r="AE198" i="21"/>
  <c r="AB198" i="21"/>
  <c r="AA198" i="21"/>
  <c r="X198" i="21"/>
  <c r="AQ197" i="21"/>
  <c r="AN197" i="21"/>
  <c r="AM197" i="21"/>
  <c r="AJ197" i="21"/>
  <c r="AI197" i="21"/>
  <c r="AF197" i="21"/>
  <c r="AE197" i="21"/>
  <c r="AB197" i="21"/>
  <c r="AA197" i="21"/>
  <c r="X197" i="21"/>
  <c r="AQ196" i="21"/>
  <c r="AN196" i="21"/>
  <c r="AM196" i="21"/>
  <c r="AJ196" i="21"/>
  <c r="AI196" i="21"/>
  <c r="AF196" i="21"/>
  <c r="AE196" i="21"/>
  <c r="AB196" i="21"/>
  <c r="AA196" i="21"/>
  <c r="X196" i="21"/>
  <c r="AQ195" i="21"/>
  <c r="AN195" i="21"/>
  <c r="AM195" i="21"/>
  <c r="AJ195" i="21"/>
  <c r="AI195" i="21"/>
  <c r="AF195" i="21"/>
  <c r="AE195" i="21"/>
  <c r="AB195" i="21"/>
  <c r="AA195" i="21"/>
  <c r="X195" i="21"/>
  <c r="AQ194" i="21"/>
  <c r="AN194" i="21"/>
  <c r="AM194" i="21"/>
  <c r="AJ194" i="21"/>
  <c r="AI194" i="21"/>
  <c r="AF194" i="21"/>
  <c r="AE194" i="21"/>
  <c r="AB194" i="21"/>
  <c r="AA194" i="21"/>
  <c r="X194" i="21"/>
  <c r="AQ193" i="21"/>
  <c r="AN193" i="21"/>
  <c r="AM193" i="21"/>
  <c r="AJ193" i="21"/>
  <c r="AI193" i="21"/>
  <c r="AF193" i="21"/>
  <c r="AE193" i="21"/>
  <c r="AB193" i="21"/>
  <c r="AA193" i="21"/>
  <c r="X193" i="21"/>
  <c r="AQ192" i="21"/>
  <c r="AN192" i="21"/>
  <c r="AM192" i="21"/>
  <c r="AJ192" i="21"/>
  <c r="AI192" i="21"/>
  <c r="AF192" i="21"/>
  <c r="AE192" i="21"/>
  <c r="AB192" i="21"/>
  <c r="AA192" i="21"/>
  <c r="X192" i="21"/>
  <c r="AQ191" i="21"/>
  <c r="AN191" i="21"/>
  <c r="AM191" i="21"/>
  <c r="AJ191" i="21"/>
  <c r="AI191" i="21"/>
  <c r="AF191" i="21"/>
  <c r="AE191" i="21"/>
  <c r="AB191" i="21"/>
  <c r="AA191" i="21"/>
  <c r="X191" i="21"/>
  <c r="AQ190" i="21"/>
  <c r="AN190" i="21"/>
  <c r="AM190" i="21"/>
  <c r="AJ190" i="21"/>
  <c r="AI190" i="21"/>
  <c r="AF190" i="21"/>
  <c r="AE190" i="21"/>
  <c r="AB190" i="21"/>
  <c r="AA190" i="21"/>
  <c r="X190" i="21"/>
  <c r="AQ189" i="21"/>
  <c r="AN189" i="21"/>
  <c r="AM189" i="21"/>
  <c r="AJ189" i="21"/>
  <c r="AI189" i="21"/>
  <c r="AF189" i="21"/>
  <c r="AE189" i="21"/>
  <c r="AB189" i="21"/>
  <c r="AA189" i="21"/>
  <c r="X189" i="21"/>
  <c r="AQ188" i="21"/>
  <c r="AN188" i="21"/>
  <c r="AM188" i="21"/>
  <c r="AJ188" i="21"/>
  <c r="AI188" i="21"/>
  <c r="AF188" i="21"/>
  <c r="AE188" i="21"/>
  <c r="AB188" i="21"/>
  <c r="AA188" i="21"/>
  <c r="X188" i="21"/>
  <c r="AQ187" i="21"/>
  <c r="AN187" i="21"/>
  <c r="AM187" i="21"/>
  <c r="AJ187" i="21"/>
  <c r="AI187" i="21"/>
  <c r="AF187" i="21"/>
  <c r="AE187" i="21"/>
  <c r="AB187" i="21"/>
  <c r="AA187" i="21"/>
  <c r="X187" i="21"/>
  <c r="AQ186" i="21"/>
  <c r="AN186" i="21"/>
  <c r="AM186" i="21"/>
  <c r="AJ186" i="21"/>
  <c r="AI186" i="21"/>
  <c r="AF186" i="21"/>
  <c r="AE186" i="21"/>
  <c r="AB186" i="21"/>
  <c r="AA186" i="21"/>
  <c r="X186" i="21"/>
  <c r="AQ185" i="21"/>
  <c r="AN185" i="21"/>
  <c r="AM185" i="21"/>
  <c r="AJ185" i="21"/>
  <c r="AI185" i="21"/>
  <c r="AF185" i="21"/>
  <c r="AE185" i="21"/>
  <c r="AB185" i="21"/>
  <c r="AA185" i="21"/>
  <c r="X185" i="21"/>
  <c r="AQ184" i="21"/>
  <c r="AN184" i="21"/>
  <c r="AM184" i="21"/>
  <c r="AJ184" i="21"/>
  <c r="AI184" i="21"/>
  <c r="AF184" i="21"/>
  <c r="AE184" i="21"/>
  <c r="AB184" i="21"/>
  <c r="AA184" i="21"/>
  <c r="X184" i="21"/>
  <c r="AQ183" i="21"/>
  <c r="AN183" i="21"/>
  <c r="AM183" i="21"/>
  <c r="AJ183" i="21"/>
  <c r="AI183" i="21"/>
  <c r="AF183" i="21"/>
  <c r="AE183" i="21"/>
  <c r="AB183" i="21"/>
  <c r="AA183" i="21"/>
  <c r="X183" i="21"/>
  <c r="AQ182" i="21"/>
  <c r="AN182" i="21"/>
  <c r="AM182" i="21"/>
  <c r="AJ182" i="21"/>
  <c r="AI182" i="21"/>
  <c r="AF182" i="21"/>
  <c r="AE182" i="21"/>
  <c r="AB182" i="21"/>
  <c r="AA182" i="21"/>
  <c r="X182" i="21"/>
  <c r="AQ181" i="21"/>
  <c r="AN181" i="21"/>
  <c r="AM181" i="21"/>
  <c r="AJ181" i="21"/>
  <c r="AI181" i="21"/>
  <c r="AF181" i="21"/>
  <c r="AE181" i="21"/>
  <c r="AB181" i="21"/>
  <c r="AA181" i="21"/>
  <c r="X181" i="21"/>
  <c r="AQ180" i="21"/>
  <c r="AN180" i="21"/>
  <c r="AM180" i="21"/>
  <c r="AJ180" i="21"/>
  <c r="AI180" i="21"/>
  <c r="AF180" i="21"/>
  <c r="AE180" i="21"/>
  <c r="AB180" i="21"/>
  <c r="AA180" i="21"/>
  <c r="X180" i="21"/>
  <c r="AQ179" i="21"/>
  <c r="AN179" i="21"/>
  <c r="AM179" i="21"/>
  <c r="AJ179" i="21"/>
  <c r="AI179" i="21"/>
  <c r="AF179" i="21"/>
  <c r="AE179" i="21"/>
  <c r="AB179" i="21"/>
  <c r="AA179" i="21"/>
  <c r="X179" i="21"/>
  <c r="AQ178" i="21"/>
  <c r="AN178" i="21"/>
  <c r="AM178" i="21"/>
  <c r="AJ178" i="21"/>
  <c r="AI178" i="21"/>
  <c r="AF178" i="21"/>
  <c r="AE178" i="21"/>
  <c r="AB178" i="21"/>
  <c r="AA178" i="21"/>
  <c r="X178" i="21"/>
  <c r="AQ177" i="21"/>
  <c r="AN177" i="21"/>
  <c r="AM177" i="21"/>
  <c r="AJ177" i="21"/>
  <c r="AI177" i="21"/>
  <c r="AF177" i="21"/>
  <c r="AE177" i="21"/>
  <c r="AB177" i="21"/>
  <c r="AA177" i="21"/>
  <c r="X177" i="21"/>
  <c r="AQ176" i="21"/>
  <c r="AN176" i="21"/>
  <c r="AM176" i="21"/>
  <c r="AJ176" i="21"/>
  <c r="AI176" i="21"/>
  <c r="AF176" i="21"/>
  <c r="AE176" i="21"/>
  <c r="AB176" i="21"/>
  <c r="AA176" i="21"/>
  <c r="X176" i="21"/>
  <c r="AQ175" i="21"/>
  <c r="AN175" i="21"/>
  <c r="AM175" i="21"/>
  <c r="AJ175" i="21"/>
  <c r="AI175" i="21"/>
  <c r="AF175" i="21"/>
  <c r="AE175" i="21"/>
  <c r="AB175" i="21"/>
  <c r="AA175" i="21"/>
  <c r="X175" i="21"/>
  <c r="AQ174" i="21"/>
  <c r="AN174" i="21"/>
  <c r="AM174" i="21"/>
  <c r="AJ174" i="21"/>
  <c r="AI174" i="21"/>
  <c r="AF174" i="21"/>
  <c r="AE174" i="21"/>
  <c r="AB174" i="21"/>
  <c r="AA174" i="21"/>
  <c r="X174" i="21"/>
  <c r="AQ173" i="21"/>
  <c r="AN173" i="21"/>
  <c r="AM173" i="21"/>
  <c r="AJ173" i="21"/>
  <c r="AI173" i="21"/>
  <c r="AF173" i="21"/>
  <c r="AE173" i="21"/>
  <c r="AB173" i="21"/>
  <c r="AA173" i="21"/>
  <c r="X173" i="21"/>
  <c r="AQ172" i="21"/>
  <c r="AN172" i="21"/>
  <c r="AM172" i="21"/>
  <c r="AJ172" i="21"/>
  <c r="AI172" i="21"/>
  <c r="AF172" i="21"/>
  <c r="AE172" i="21"/>
  <c r="AB172" i="21"/>
  <c r="AA172" i="21"/>
  <c r="X172" i="21"/>
  <c r="AQ171" i="21"/>
  <c r="AN171" i="21"/>
  <c r="AM171" i="21"/>
  <c r="AJ171" i="21"/>
  <c r="AI171" i="21"/>
  <c r="AF171" i="21"/>
  <c r="AE171" i="21"/>
  <c r="AB171" i="21"/>
  <c r="AA171" i="21"/>
  <c r="X171" i="21"/>
  <c r="AQ170" i="21"/>
  <c r="AN170" i="21"/>
  <c r="AM170" i="21"/>
  <c r="AJ170" i="21"/>
  <c r="AI170" i="21"/>
  <c r="AF170" i="21"/>
  <c r="AE170" i="21"/>
  <c r="AB170" i="21"/>
  <c r="AA170" i="21"/>
  <c r="X170" i="21"/>
  <c r="AQ169" i="21"/>
  <c r="AN169" i="21"/>
  <c r="AM169" i="21"/>
  <c r="AJ169" i="21"/>
  <c r="AI169" i="21"/>
  <c r="AF169" i="21"/>
  <c r="AE169" i="21"/>
  <c r="AB169" i="21"/>
  <c r="AA169" i="21"/>
  <c r="X169" i="21"/>
  <c r="AQ168" i="21"/>
  <c r="AN168" i="21"/>
  <c r="AM168" i="21"/>
  <c r="AJ168" i="21"/>
  <c r="AI168" i="21"/>
  <c r="AF168" i="21"/>
  <c r="AE168" i="21"/>
  <c r="AB168" i="21"/>
  <c r="AA168" i="21"/>
  <c r="X168" i="21"/>
  <c r="AQ167" i="21"/>
  <c r="AN167" i="21"/>
  <c r="AM167" i="21"/>
  <c r="AJ167" i="21"/>
  <c r="AI167" i="21"/>
  <c r="AF167" i="21"/>
  <c r="AE167" i="21"/>
  <c r="AB167" i="21"/>
  <c r="AA167" i="21"/>
  <c r="X167" i="21"/>
  <c r="AQ166" i="21"/>
  <c r="AN166" i="21"/>
  <c r="AM166" i="21"/>
  <c r="AJ166" i="21"/>
  <c r="AI166" i="21"/>
  <c r="AF166" i="21"/>
  <c r="AE166" i="21"/>
  <c r="AB166" i="21"/>
  <c r="AA166" i="21"/>
  <c r="X166" i="21"/>
  <c r="AQ165" i="21"/>
  <c r="AN165" i="21"/>
  <c r="AM165" i="21"/>
  <c r="AJ165" i="21"/>
  <c r="AI165" i="21"/>
  <c r="AF165" i="21"/>
  <c r="AE165" i="21"/>
  <c r="AB165" i="21"/>
  <c r="AA165" i="21"/>
  <c r="X165" i="21"/>
  <c r="AQ164" i="21"/>
  <c r="AN164" i="21"/>
  <c r="AM164" i="21"/>
  <c r="AJ164" i="21"/>
  <c r="AI164" i="21"/>
  <c r="AF164" i="21"/>
  <c r="AE164" i="21"/>
  <c r="AB164" i="21"/>
  <c r="AA164" i="21"/>
  <c r="X164" i="21"/>
  <c r="AQ163" i="21"/>
  <c r="AN163" i="21"/>
  <c r="AM163" i="21"/>
  <c r="AJ163" i="21"/>
  <c r="AI163" i="21"/>
  <c r="AF163" i="21"/>
  <c r="AE163" i="21"/>
  <c r="AB163" i="21"/>
  <c r="AA163" i="21"/>
  <c r="X163" i="21"/>
  <c r="AQ162" i="21"/>
  <c r="AN162" i="21"/>
  <c r="AM162" i="21"/>
  <c r="AJ162" i="21"/>
  <c r="AI162" i="21"/>
  <c r="AF162" i="21"/>
  <c r="AE162" i="21"/>
  <c r="AB162" i="21"/>
  <c r="AA162" i="21"/>
  <c r="X162" i="21"/>
  <c r="AQ161" i="21"/>
  <c r="AN161" i="21"/>
  <c r="AM161" i="21"/>
  <c r="AJ161" i="21"/>
  <c r="AI161" i="21"/>
  <c r="AF161" i="21"/>
  <c r="AE161" i="21"/>
  <c r="AB161" i="21"/>
  <c r="AA161" i="21"/>
  <c r="X161" i="21"/>
  <c r="AQ160" i="21"/>
  <c r="AN160" i="21"/>
  <c r="AM160" i="21"/>
  <c r="AJ160" i="21"/>
  <c r="AI160" i="21"/>
  <c r="AF160" i="21"/>
  <c r="AE160" i="21"/>
  <c r="AB160" i="21"/>
  <c r="AA160" i="21"/>
  <c r="X160" i="21"/>
  <c r="AQ159" i="21"/>
  <c r="AN159" i="21"/>
  <c r="AM159" i="21"/>
  <c r="AJ159" i="21"/>
  <c r="AI159" i="21"/>
  <c r="AF159" i="21"/>
  <c r="AE159" i="21"/>
  <c r="AB159" i="21"/>
  <c r="AA159" i="21"/>
  <c r="X159" i="21"/>
  <c r="AQ158" i="21"/>
  <c r="AN158" i="21"/>
  <c r="AM158" i="21"/>
  <c r="AJ158" i="21"/>
  <c r="AI158" i="21"/>
  <c r="AF158" i="21"/>
  <c r="AE158" i="21"/>
  <c r="AB158" i="21"/>
  <c r="AA158" i="21"/>
  <c r="X158" i="21"/>
  <c r="AQ157" i="21"/>
  <c r="AN157" i="21"/>
  <c r="AM157" i="21"/>
  <c r="AJ157" i="21"/>
  <c r="AI157" i="21"/>
  <c r="AF157" i="21"/>
  <c r="AE157" i="21"/>
  <c r="AB157" i="21"/>
  <c r="AA157" i="21"/>
  <c r="X157" i="21"/>
  <c r="AQ156" i="21"/>
  <c r="AN156" i="21"/>
  <c r="AM156" i="21"/>
  <c r="AJ156" i="21"/>
  <c r="AI156" i="21"/>
  <c r="AF156" i="21"/>
  <c r="AE156" i="21"/>
  <c r="AB156" i="21"/>
  <c r="AA156" i="21"/>
  <c r="X156" i="21"/>
  <c r="AQ155" i="21"/>
  <c r="AN155" i="21"/>
  <c r="AM155" i="21"/>
  <c r="AJ155" i="21"/>
  <c r="AI155" i="21"/>
  <c r="AF155" i="21"/>
  <c r="AE155" i="21"/>
  <c r="AB155" i="21"/>
  <c r="AA155" i="21"/>
  <c r="X155" i="21"/>
  <c r="AQ154" i="21"/>
  <c r="AN154" i="21"/>
  <c r="AM154" i="21"/>
  <c r="AJ154" i="21"/>
  <c r="AI154" i="21"/>
  <c r="AF154" i="21"/>
  <c r="AE154" i="21"/>
  <c r="AB154" i="21"/>
  <c r="AA154" i="21"/>
  <c r="X154" i="21"/>
  <c r="AQ153" i="21"/>
  <c r="AN153" i="21"/>
  <c r="AM153" i="21"/>
  <c r="AJ153" i="21"/>
  <c r="AI153" i="21"/>
  <c r="AF153" i="21"/>
  <c r="AE153" i="21"/>
  <c r="AB153" i="21"/>
  <c r="AA153" i="21"/>
  <c r="X153" i="21"/>
  <c r="AQ152" i="21"/>
  <c r="AN152" i="21"/>
  <c r="AM152" i="21"/>
  <c r="AJ152" i="21"/>
  <c r="AI152" i="21"/>
  <c r="AF152" i="21"/>
  <c r="AE152" i="21"/>
  <c r="AB152" i="21"/>
  <c r="AA152" i="21"/>
  <c r="X152" i="21"/>
  <c r="AQ151" i="21"/>
  <c r="AN151" i="21"/>
  <c r="AM151" i="21"/>
  <c r="AJ151" i="21"/>
  <c r="AI151" i="21"/>
  <c r="AF151" i="21"/>
  <c r="AE151" i="21"/>
  <c r="AB151" i="21"/>
  <c r="AA151" i="21"/>
  <c r="X151" i="21"/>
  <c r="AQ150" i="21"/>
  <c r="AN150" i="21"/>
  <c r="AM150" i="21"/>
  <c r="AJ150" i="21"/>
  <c r="AI150" i="21"/>
  <c r="AF150" i="21"/>
  <c r="AE150" i="21"/>
  <c r="AB150" i="21"/>
  <c r="AA150" i="21"/>
  <c r="X150" i="21"/>
  <c r="AQ149" i="21"/>
  <c r="AN149" i="21"/>
  <c r="AM149" i="21"/>
  <c r="AJ149" i="21"/>
  <c r="AI149" i="21"/>
  <c r="AF149" i="21"/>
  <c r="AE149" i="21"/>
  <c r="AB149" i="21"/>
  <c r="AA149" i="21"/>
  <c r="X149" i="21"/>
  <c r="AQ148" i="21"/>
  <c r="AN148" i="21"/>
  <c r="AM148" i="21"/>
  <c r="AJ148" i="21"/>
  <c r="AI148" i="21"/>
  <c r="AF148" i="21"/>
  <c r="AE148" i="21"/>
  <c r="AB148" i="21"/>
  <c r="AA148" i="21"/>
  <c r="X148" i="21"/>
  <c r="AQ147" i="21"/>
  <c r="AN147" i="21"/>
  <c r="AM147" i="21"/>
  <c r="AJ147" i="21"/>
  <c r="AI147" i="21"/>
  <c r="AF147" i="21"/>
  <c r="AE147" i="21"/>
  <c r="AB147" i="21"/>
  <c r="AA147" i="21"/>
  <c r="X147" i="21"/>
  <c r="AQ146" i="21"/>
  <c r="AN146" i="21"/>
  <c r="AM146" i="21"/>
  <c r="AJ146" i="21"/>
  <c r="AI146" i="21"/>
  <c r="AF146" i="21"/>
  <c r="AE146" i="21"/>
  <c r="AB146" i="21"/>
  <c r="AA146" i="21"/>
  <c r="X146" i="21"/>
  <c r="AQ145" i="21"/>
  <c r="AN145" i="21"/>
  <c r="AM145" i="21"/>
  <c r="AJ145" i="21"/>
  <c r="AI145" i="21"/>
  <c r="AF145" i="21"/>
  <c r="AE145" i="21"/>
  <c r="AB145" i="21"/>
  <c r="AA145" i="21"/>
  <c r="X145" i="21"/>
  <c r="AQ144" i="21"/>
  <c r="AN144" i="21"/>
  <c r="AM144" i="21"/>
  <c r="AJ144" i="21"/>
  <c r="AI144" i="21"/>
  <c r="AF144" i="21"/>
  <c r="AE144" i="21"/>
  <c r="AB144" i="21"/>
  <c r="AA144" i="21"/>
  <c r="X144" i="21"/>
  <c r="AQ143" i="21"/>
  <c r="AN143" i="21"/>
  <c r="AM143" i="21"/>
  <c r="AJ143" i="21"/>
  <c r="AI143" i="21"/>
  <c r="AF143" i="21"/>
  <c r="AE143" i="21"/>
  <c r="AB143" i="21"/>
  <c r="AA143" i="21"/>
  <c r="X143" i="21"/>
  <c r="AQ142" i="21"/>
  <c r="AN142" i="21"/>
  <c r="AM142" i="21"/>
  <c r="AJ142" i="21"/>
  <c r="AI142" i="21"/>
  <c r="AF142" i="21"/>
  <c r="AE142" i="21"/>
  <c r="AB142" i="21"/>
  <c r="AA142" i="21"/>
  <c r="X142" i="21"/>
  <c r="AQ141" i="21"/>
  <c r="AN141" i="21"/>
  <c r="AM141" i="21"/>
  <c r="AJ141" i="21"/>
  <c r="AI141" i="21"/>
  <c r="AF141" i="21"/>
  <c r="AE141" i="21"/>
  <c r="AB141" i="21"/>
  <c r="AA141" i="21"/>
  <c r="X141" i="21"/>
  <c r="AQ140" i="21"/>
  <c r="AN140" i="21"/>
  <c r="AM140" i="21"/>
  <c r="AJ140" i="21"/>
  <c r="AI140" i="21"/>
  <c r="AF140" i="21"/>
  <c r="AE140" i="21"/>
  <c r="AB140" i="21"/>
  <c r="AA140" i="21"/>
  <c r="X140" i="21"/>
  <c r="AQ139" i="21"/>
  <c r="AN139" i="21"/>
  <c r="AM139" i="21"/>
  <c r="AJ139" i="21"/>
  <c r="AI139" i="21"/>
  <c r="AF139" i="21"/>
  <c r="AE139" i="21"/>
  <c r="AB139" i="21"/>
  <c r="AA139" i="21"/>
  <c r="X139" i="21"/>
  <c r="AQ138" i="21"/>
  <c r="AN138" i="21"/>
  <c r="AM138" i="21"/>
  <c r="AJ138" i="21"/>
  <c r="AI138" i="21"/>
  <c r="AF138" i="21"/>
  <c r="AE138" i="21"/>
  <c r="AB138" i="21"/>
  <c r="AA138" i="21"/>
  <c r="X138" i="21"/>
  <c r="AQ137" i="21"/>
  <c r="AN137" i="21"/>
  <c r="AM137" i="21"/>
  <c r="AJ137" i="21"/>
  <c r="AI137" i="21"/>
  <c r="AF137" i="21"/>
  <c r="AE137" i="21"/>
  <c r="AB137" i="21"/>
  <c r="AA137" i="21"/>
  <c r="X137" i="21"/>
  <c r="AQ136" i="21"/>
  <c r="AN136" i="21"/>
  <c r="AM136" i="21"/>
  <c r="AJ136" i="21"/>
  <c r="AI136" i="21"/>
  <c r="AF136" i="21"/>
  <c r="AE136" i="21"/>
  <c r="AB136" i="21"/>
  <c r="AA136" i="21"/>
  <c r="X136" i="21"/>
  <c r="AQ135" i="21"/>
  <c r="AN135" i="21"/>
  <c r="AM135" i="21"/>
  <c r="AJ135" i="21"/>
  <c r="AI135" i="21"/>
  <c r="AF135" i="21"/>
  <c r="AE135" i="21"/>
  <c r="AB135" i="21"/>
  <c r="AA135" i="21"/>
  <c r="X135" i="21"/>
  <c r="AQ134" i="21"/>
  <c r="AN134" i="21"/>
  <c r="AM134" i="21"/>
  <c r="AJ134" i="21"/>
  <c r="AI134" i="21"/>
  <c r="AF134" i="21"/>
  <c r="AE134" i="21"/>
  <c r="AB134" i="21"/>
  <c r="AA134" i="21"/>
  <c r="X134" i="21"/>
  <c r="AQ133" i="21"/>
  <c r="AN133" i="21"/>
  <c r="AM133" i="21"/>
  <c r="AJ133" i="21"/>
  <c r="AI133" i="21"/>
  <c r="AF133" i="21"/>
  <c r="AE133" i="21"/>
  <c r="AB133" i="21"/>
  <c r="AA133" i="21"/>
  <c r="X133" i="21"/>
  <c r="AQ132" i="21"/>
  <c r="AN132" i="21"/>
  <c r="AM132" i="21"/>
  <c r="AJ132" i="21"/>
  <c r="AI132" i="21"/>
  <c r="AF132" i="21"/>
  <c r="AE132" i="21"/>
  <c r="AB132" i="21"/>
  <c r="AA132" i="21"/>
  <c r="X132" i="21"/>
  <c r="AQ131" i="21"/>
  <c r="AN131" i="21"/>
  <c r="AM131" i="21"/>
  <c r="AJ131" i="21"/>
  <c r="AI131" i="21"/>
  <c r="AF131" i="21"/>
  <c r="AE131" i="21"/>
  <c r="AB131" i="21"/>
  <c r="AA131" i="21"/>
  <c r="X131" i="21"/>
  <c r="AQ130" i="21"/>
  <c r="AN130" i="21"/>
  <c r="AM130" i="21"/>
  <c r="AJ130" i="21"/>
  <c r="AI130" i="21"/>
  <c r="AF130" i="21"/>
  <c r="AE130" i="21"/>
  <c r="AB130" i="21"/>
  <c r="AA130" i="21"/>
  <c r="X130" i="21"/>
  <c r="AQ129" i="21"/>
  <c r="AN129" i="21"/>
  <c r="AM129" i="21"/>
  <c r="AJ129" i="21"/>
  <c r="AI129" i="21"/>
  <c r="AF129" i="21"/>
  <c r="AE129" i="21"/>
  <c r="AB129" i="21"/>
  <c r="AA129" i="21"/>
  <c r="X129" i="21"/>
  <c r="AQ128" i="21"/>
  <c r="AN128" i="21"/>
  <c r="AM128" i="21"/>
  <c r="AJ128" i="21"/>
  <c r="AI128" i="21"/>
  <c r="AF128" i="21"/>
  <c r="AE128" i="21"/>
  <c r="AB128" i="21"/>
  <c r="AA128" i="21"/>
  <c r="X128" i="21"/>
  <c r="AQ127" i="21"/>
  <c r="AN127" i="21"/>
  <c r="AM127" i="21"/>
  <c r="AJ127" i="21"/>
  <c r="AI127" i="21"/>
  <c r="AF127" i="21"/>
  <c r="AE127" i="21"/>
  <c r="AB127" i="21"/>
  <c r="AA127" i="21"/>
  <c r="X127" i="21"/>
  <c r="AQ126" i="21"/>
  <c r="AN126" i="21"/>
  <c r="AM126" i="21"/>
  <c r="AJ126" i="21"/>
  <c r="AI126" i="21"/>
  <c r="AF126" i="21"/>
  <c r="AE126" i="21"/>
  <c r="AB126" i="21"/>
  <c r="AA126" i="21"/>
  <c r="X126" i="21"/>
  <c r="AQ125" i="21"/>
  <c r="AN125" i="21"/>
  <c r="AM125" i="21"/>
  <c r="AJ125" i="21"/>
  <c r="AI125" i="21"/>
  <c r="AF125" i="21"/>
  <c r="AE125" i="21"/>
  <c r="AB125" i="21"/>
  <c r="AA125" i="21"/>
  <c r="X125" i="21"/>
  <c r="AQ124" i="21"/>
  <c r="AN124" i="21"/>
  <c r="AM124" i="21"/>
  <c r="AJ124" i="21"/>
  <c r="AI124" i="21"/>
  <c r="AF124" i="21"/>
  <c r="AE124" i="21"/>
  <c r="AB124" i="21"/>
  <c r="AA124" i="21"/>
  <c r="X124" i="21"/>
  <c r="AQ123" i="21"/>
  <c r="AN123" i="21"/>
  <c r="AM123" i="21"/>
  <c r="AJ123" i="21"/>
  <c r="AI123" i="21"/>
  <c r="AF123" i="21"/>
  <c r="AE123" i="21"/>
  <c r="AB123" i="21"/>
  <c r="AA123" i="21"/>
  <c r="X123" i="21"/>
  <c r="AQ122" i="21"/>
  <c r="AN122" i="21"/>
  <c r="AM122" i="21"/>
  <c r="AJ122" i="21"/>
  <c r="AI122" i="21"/>
  <c r="AF122" i="21"/>
  <c r="AE122" i="21"/>
  <c r="AB122" i="21"/>
  <c r="AA122" i="21"/>
  <c r="X122" i="21"/>
  <c r="AQ121" i="21"/>
  <c r="AN121" i="21"/>
  <c r="AM121" i="21"/>
  <c r="AJ121" i="21"/>
  <c r="AI121" i="21"/>
  <c r="AF121" i="21"/>
  <c r="AE121" i="21"/>
  <c r="AB121" i="21"/>
  <c r="AA121" i="21"/>
  <c r="X121" i="21"/>
  <c r="AQ120" i="21"/>
  <c r="AN120" i="21"/>
  <c r="AM120" i="21"/>
  <c r="AJ120" i="21"/>
  <c r="AI120" i="21"/>
  <c r="AF120" i="21"/>
  <c r="AE120" i="21"/>
  <c r="AB120" i="21"/>
  <c r="AA120" i="21"/>
  <c r="X120" i="21"/>
  <c r="AQ119" i="21"/>
  <c r="AN119" i="21"/>
  <c r="AM119" i="21"/>
  <c r="AJ119" i="21"/>
  <c r="AI119" i="21"/>
  <c r="AF119" i="21"/>
  <c r="AE119" i="21"/>
  <c r="AB119" i="21"/>
  <c r="AA119" i="21"/>
  <c r="X119" i="21"/>
  <c r="AQ118" i="21"/>
  <c r="AN118" i="21"/>
  <c r="AM118" i="21"/>
  <c r="AJ118" i="21"/>
  <c r="AI118" i="21"/>
  <c r="AF118" i="21"/>
  <c r="AE118" i="21"/>
  <c r="AB118" i="21"/>
  <c r="AA118" i="21"/>
  <c r="X118" i="21"/>
  <c r="AQ117" i="21"/>
  <c r="AN117" i="21"/>
  <c r="AM117" i="21"/>
  <c r="AJ117" i="21"/>
  <c r="AI117" i="21"/>
  <c r="AF117" i="21"/>
  <c r="AE117" i="21"/>
  <c r="AB117" i="21"/>
  <c r="AA117" i="21"/>
  <c r="X117" i="21"/>
  <c r="AQ116" i="21"/>
  <c r="AN116" i="21"/>
  <c r="AM116" i="21"/>
  <c r="AJ116" i="21"/>
  <c r="AI116" i="21"/>
  <c r="AF116" i="21"/>
  <c r="AE116" i="21"/>
  <c r="AB116" i="21"/>
  <c r="AA116" i="21"/>
  <c r="X116" i="21"/>
  <c r="AQ115" i="21"/>
  <c r="AN115" i="21"/>
  <c r="AM115" i="21"/>
  <c r="AJ115" i="21"/>
  <c r="AI115" i="21"/>
  <c r="AF115" i="21"/>
  <c r="AE115" i="21"/>
  <c r="AB115" i="21"/>
  <c r="AA115" i="21"/>
  <c r="X115" i="21"/>
  <c r="AQ114" i="21"/>
  <c r="AN114" i="21"/>
  <c r="AM114" i="21"/>
  <c r="AJ114" i="21"/>
  <c r="AI114" i="21"/>
  <c r="AF114" i="21"/>
  <c r="AE114" i="21"/>
  <c r="AB114" i="21"/>
  <c r="AA114" i="21"/>
  <c r="X114" i="21"/>
  <c r="AQ113" i="21"/>
  <c r="AN113" i="21"/>
  <c r="AM113" i="21"/>
  <c r="AJ113" i="21"/>
  <c r="AI113" i="21"/>
  <c r="AF113" i="21"/>
  <c r="AE113" i="21"/>
  <c r="AB113" i="21"/>
  <c r="AA113" i="21"/>
  <c r="X113" i="21"/>
  <c r="AQ112" i="21"/>
  <c r="AN112" i="21"/>
  <c r="AM112" i="21"/>
  <c r="AJ112" i="21"/>
  <c r="AI112" i="21"/>
  <c r="AF112" i="21"/>
  <c r="AE112" i="21"/>
  <c r="AB112" i="21"/>
  <c r="AA112" i="21"/>
  <c r="X112" i="21"/>
  <c r="AQ111" i="21"/>
  <c r="AN111" i="21"/>
  <c r="AM111" i="21"/>
  <c r="AJ111" i="21"/>
  <c r="AI111" i="21"/>
  <c r="AF111" i="21"/>
  <c r="AE111" i="21"/>
  <c r="AB111" i="21"/>
  <c r="AA111" i="21"/>
  <c r="X111" i="21"/>
  <c r="AQ110" i="21"/>
  <c r="AN110" i="21"/>
  <c r="AM110" i="21"/>
  <c r="AJ110" i="21"/>
  <c r="AI110" i="21"/>
  <c r="AF110" i="21"/>
  <c r="AE110" i="21"/>
  <c r="AB110" i="21"/>
  <c r="AA110" i="21"/>
  <c r="X110" i="21"/>
  <c r="AQ109" i="21"/>
  <c r="AN109" i="21"/>
  <c r="AM109" i="21"/>
  <c r="AJ109" i="21"/>
  <c r="AI109" i="21"/>
  <c r="AF109" i="21"/>
  <c r="AE109" i="21"/>
  <c r="AB109" i="21"/>
  <c r="AA109" i="21"/>
  <c r="X109" i="21"/>
  <c r="AQ108" i="21"/>
  <c r="AN108" i="21"/>
  <c r="AM108" i="21"/>
  <c r="AJ108" i="21"/>
  <c r="AI108" i="21"/>
  <c r="AF108" i="21"/>
  <c r="AE108" i="21"/>
  <c r="AB108" i="21"/>
  <c r="AA108" i="21"/>
  <c r="X108" i="21"/>
  <c r="AQ107" i="21"/>
  <c r="AN107" i="21"/>
  <c r="AM107" i="21"/>
  <c r="AJ107" i="21"/>
  <c r="AI107" i="21"/>
  <c r="AF107" i="21"/>
  <c r="AE107" i="21"/>
  <c r="AB107" i="21"/>
  <c r="AA107" i="21"/>
  <c r="X107" i="21"/>
  <c r="AQ106" i="21"/>
  <c r="AN106" i="21"/>
  <c r="AM106" i="21"/>
  <c r="AJ106" i="21"/>
  <c r="AI106" i="21"/>
  <c r="AF106" i="21"/>
  <c r="AE106" i="21"/>
  <c r="AB106" i="21"/>
  <c r="AA106" i="21"/>
  <c r="X106" i="21"/>
  <c r="AQ105" i="21"/>
  <c r="AN105" i="21"/>
  <c r="AM105" i="21"/>
  <c r="AJ105" i="21"/>
  <c r="AI105" i="21"/>
  <c r="AF105" i="21"/>
  <c r="AE105" i="21"/>
  <c r="AB105" i="21"/>
  <c r="AA105" i="21"/>
  <c r="X105" i="21"/>
  <c r="AQ104" i="21"/>
  <c r="AN104" i="21"/>
  <c r="AM104" i="21"/>
  <c r="AJ104" i="21"/>
  <c r="AI104" i="21"/>
  <c r="AF104" i="21"/>
  <c r="AE104" i="21"/>
  <c r="AB104" i="21"/>
  <c r="AA104" i="21"/>
  <c r="X104" i="21"/>
  <c r="AQ103" i="21"/>
  <c r="AN103" i="21"/>
  <c r="AM103" i="21"/>
  <c r="AJ103" i="21"/>
  <c r="AI103" i="21"/>
  <c r="AF103" i="21"/>
  <c r="AE103" i="21"/>
  <c r="AB103" i="21"/>
  <c r="AA103" i="21"/>
  <c r="X103" i="21"/>
  <c r="AQ102" i="21"/>
  <c r="AN102" i="21"/>
  <c r="AM102" i="21"/>
  <c r="AJ102" i="21"/>
  <c r="AI102" i="21"/>
  <c r="AF102" i="21"/>
  <c r="AE102" i="21"/>
  <c r="AB102" i="21"/>
  <c r="AA102" i="21"/>
  <c r="X102" i="21"/>
  <c r="AQ101" i="21"/>
  <c r="AN101" i="21"/>
  <c r="AM101" i="21"/>
  <c r="AJ101" i="21"/>
  <c r="AI101" i="21"/>
  <c r="AF101" i="21"/>
  <c r="AE101" i="21"/>
  <c r="AB101" i="21"/>
  <c r="AA101" i="21"/>
  <c r="X101" i="21"/>
  <c r="AQ100" i="21"/>
  <c r="AN100" i="21"/>
  <c r="AM100" i="21"/>
  <c r="AJ100" i="21"/>
  <c r="AI100" i="21"/>
  <c r="AF100" i="21"/>
  <c r="AE100" i="21"/>
  <c r="AB100" i="21"/>
  <c r="AA100" i="21"/>
  <c r="X100" i="21"/>
  <c r="AQ99" i="21"/>
  <c r="AN99" i="21"/>
  <c r="AM99" i="21"/>
  <c r="AJ99" i="21"/>
  <c r="AI99" i="21"/>
  <c r="AF99" i="21"/>
  <c r="AE99" i="21"/>
  <c r="AB99" i="21"/>
  <c r="AA99" i="21"/>
  <c r="X99" i="21"/>
  <c r="AQ98" i="21"/>
  <c r="AN98" i="21"/>
  <c r="AM98" i="21"/>
  <c r="AJ98" i="21"/>
  <c r="AI98" i="21"/>
  <c r="AF98" i="21"/>
  <c r="AE98" i="21"/>
  <c r="AB98" i="21"/>
  <c r="AA98" i="21"/>
  <c r="X98" i="21"/>
  <c r="AQ97" i="21"/>
  <c r="AN97" i="21"/>
  <c r="AM97" i="21"/>
  <c r="AJ97" i="21"/>
  <c r="AI97" i="21"/>
  <c r="AF97" i="21"/>
  <c r="AE97" i="21"/>
  <c r="AB97" i="21"/>
  <c r="AA97" i="21"/>
  <c r="X97" i="21"/>
  <c r="AQ96" i="21"/>
  <c r="AN96" i="21"/>
  <c r="AM96" i="21"/>
  <c r="AJ96" i="21"/>
  <c r="AI96" i="21"/>
  <c r="AF96" i="21"/>
  <c r="AE96" i="21"/>
  <c r="AB96" i="21"/>
  <c r="AA96" i="21"/>
  <c r="X96" i="21"/>
  <c r="AQ95" i="21"/>
  <c r="AN95" i="21"/>
  <c r="AM95" i="21"/>
  <c r="AJ95" i="21"/>
  <c r="AI95" i="21"/>
  <c r="AF95" i="21"/>
  <c r="AE95" i="21"/>
  <c r="AB95" i="21"/>
  <c r="AA95" i="21"/>
  <c r="X95" i="21"/>
  <c r="AQ94" i="21"/>
  <c r="AN94" i="21"/>
  <c r="AM94" i="21"/>
  <c r="AJ94" i="21"/>
  <c r="AI94" i="21"/>
  <c r="AF94" i="21"/>
  <c r="AE94" i="21"/>
  <c r="AB94" i="21"/>
  <c r="AA94" i="21"/>
  <c r="X94" i="21"/>
  <c r="AQ93" i="21"/>
  <c r="AN93" i="21"/>
  <c r="AM93" i="21"/>
  <c r="AJ93" i="21"/>
  <c r="AI93" i="21"/>
  <c r="AF93" i="21"/>
  <c r="AE93" i="21"/>
  <c r="AB93" i="21"/>
  <c r="AA93" i="21"/>
  <c r="X93" i="21"/>
  <c r="AQ92" i="21"/>
  <c r="AN92" i="21"/>
  <c r="AM92" i="21"/>
  <c r="AJ92" i="21"/>
  <c r="AI92" i="21"/>
  <c r="AF92" i="21"/>
  <c r="AE92" i="21"/>
  <c r="AB92" i="21"/>
  <c r="AA92" i="21"/>
  <c r="X92" i="21"/>
  <c r="AQ91" i="21"/>
  <c r="AN91" i="21"/>
  <c r="AM91" i="21"/>
  <c r="AJ91" i="21"/>
  <c r="AI91" i="21"/>
  <c r="AF91" i="21"/>
  <c r="AE91" i="21"/>
  <c r="AB91" i="21"/>
  <c r="AA91" i="21"/>
  <c r="X91" i="21"/>
  <c r="AQ90" i="21"/>
  <c r="AN90" i="21"/>
  <c r="AM90" i="21"/>
  <c r="AJ90" i="21"/>
  <c r="AI90" i="21"/>
  <c r="AF90" i="21"/>
  <c r="AE90" i="21"/>
  <c r="AB90" i="21"/>
  <c r="AA90" i="21"/>
  <c r="X90" i="21"/>
  <c r="AQ89" i="21"/>
  <c r="AN89" i="21"/>
  <c r="AM89" i="21"/>
  <c r="AJ89" i="21"/>
  <c r="AI89" i="21"/>
  <c r="AF89" i="21"/>
  <c r="AE89" i="21"/>
  <c r="AB89" i="21"/>
  <c r="AA89" i="21"/>
  <c r="X89" i="21"/>
  <c r="AQ88" i="21"/>
  <c r="AN88" i="21"/>
  <c r="AM88" i="21"/>
  <c r="AJ88" i="21"/>
  <c r="AI88" i="21"/>
  <c r="AF88" i="21"/>
  <c r="AE88" i="21"/>
  <c r="AB88" i="21"/>
  <c r="AA88" i="21"/>
  <c r="X88" i="21"/>
  <c r="AQ87" i="21"/>
  <c r="AN87" i="21"/>
  <c r="AM87" i="21"/>
  <c r="AJ87" i="21"/>
  <c r="AI87" i="21"/>
  <c r="AF87" i="21"/>
  <c r="AE87" i="21"/>
  <c r="AB87" i="21"/>
  <c r="AA87" i="21"/>
  <c r="X87" i="21"/>
  <c r="AQ86" i="21"/>
  <c r="AN86" i="21"/>
  <c r="AM86" i="21"/>
  <c r="AJ86" i="21"/>
  <c r="AI86" i="21"/>
  <c r="AF86" i="21"/>
  <c r="AE86" i="21"/>
  <c r="AB86" i="21"/>
  <c r="AA86" i="21"/>
  <c r="X86" i="21"/>
  <c r="AQ85" i="21"/>
  <c r="AN85" i="21"/>
  <c r="AM85" i="21"/>
  <c r="AJ85" i="21"/>
  <c r="AI85" i="21"/>
  <c r="AF85" i="21"/>
  <c r="AE85" i="21"/>
  <c r="AB85" i="21"/>
  <c r="AA85" i="21"/>
  <c r="X85" i="21"/>
  <c r="AQ84" i="21"/>
  <c r="AN84" i="21"/>
  <c r="AM84" i="21"/>
  <c r="AJ84" i="21"/>
  <c r="AI84" i="21"/>
  <c r="AF84" i="21"/>
  <c r="AE84" i="21"/>
  <c r="AB84" i="21"/>
  <c r="AA84" i="21"/>
  <c r="X84" i="21"/>
  <c r="AQ83" i="21"/>
  <c r="AN83" i="21"/>
  <c r="AM83" i="21"/>
  <c r="AJ83" i="21"/>
  <c r="AI83" i="21"/>
  <c r="AF83" i="21"/>
  <c r="AE83" i="21"/>
  <c r="AB83" i="21"/>
  <c r="AA83" i="21"/>
  <c r="X83" i="21"/>
  <c r="AQ82" i="21"/>
  <c r="AN82" i="21"/>
  <c r="AM82" i="21"/>
  <c r="AJ82" i="21"/>
  <c r="AI82" i="21"/>
  <c r="AF82" i="21"/>
  <c r="AE82" i="21"/>
  <c r="AB82" i="21"/>
  <c r="AA82" i="21"/>
  <c r="X82" i="21"/>
  <c r="AQ81" i="21"/>
  <c r="AN81" i="21"/>
  <c r="AM81" i="21"/>
  <c r="AJ81" i="21"/>
  <c r="AI81" i="21"/>
  <c r="AF81" i="21"/>
  <c r="AE81" i="21"/>
  <c r="AB81" i="21"/>
  <c r="AA81" i="21"/>
  <c r="X81" i="21"/>
  <c r="AQ80" i="21"/>
  <c r="AN80" i="21"/>
  <c r="AM80" i="21"/>
  <c r="AJ80" i="21"/>
  <c r="AI80" i="21"/>
  <c r="AF80" i="21"/>
  <c r="AE80" i="21"/>
  <c r="AB80" i="21"/>
  <c r="AA80" i="21"/>
  <c r="X80" i="21"/>
  <c r="AQ79" i="21"/>
  <c r="AN79" i="21"/>
  <c r="AM79" i="21"/>
  <c r="AJ79" i="21"/>
  <c r="AI79" i="21"/>
  <c r="AF79" i="21"/>
  <c r="AE79" i="21"/>
  <c r="AB79" i="21"/>
  <c r="AA79" i="21"/>
  <c r="X79" i="21"/>
  <c r="AQ78" i="21"/>
  <c r="AN78" i="21"/>
  <c r="AM78" i="21"/>
  <c r="AJ78" i="21"/>
  <c r="AI78" i="21"/>
  <c r="AF78" i="21"/>
  <c r="AE78" i="21"/>
  <c r="AB78" i="21"/>
  <c r="AA78" i="21"/>
  <c r="X78" i="21"/>
  <c r="AQ77" i="21"/>
  <c r="AN77" i="21"/>
  <c r="AM77" i="21"/>
  <c r="AJ77" i="21"/>
  <c r="AI77" i="21"/>
  <c r="AF77" i="21"/>
  <c r="AE77" i="21"/>
  <c r="AB77" i="21"/>
  <c r="AA77" i="21"/>
  <c r="X77" i="21"/>
  <c r="AQ76" i="21"/>
  <c r="AN76" i="21"/>
  <c r="AM76" i="21"/>
  <c r="AJ76" i="21"/>
  <c r="AI76" i="21"/>
  <c r="AF76" i="21"/>
  <c r="AE76" i="21"/>
  <c r="AB76" i="21"/>
  <c r="AA76" i="21"/>
  <c r="X76" i="21"/>
  <c r="AQ75" i="21"/>
  <c r="AN75" i="21"/>
  <c r="AM75" i="21"/>
  <c r="AJ75" i="21"/>
  <c r="AI75" i="21"/>
  <c r="AF75" i="21"/>
  <c r="AE75" i="21"/>
  <c r="AB75" i="21"/>
  <c r="AA75" i="21"/>
  <c r="X75" i="21"/>
  <c r="AQ74" i="21"/>
  <c r="AN74" i="21"/>
  <c r="AM74" i="21"/>
  <c r="AJ74" i="21"/>
  <c r="AI74" i="21"/>
  <c r="AF74" i="21"/>
  <c r="AE74" i="21"/>
  <c r="AB74" i="21"/>
  <c r="AA74" i="21"/>
  <c r="X74" i="21"/>
  <c r="AQ73" i="21"/>
  <c r="AN73" i="21"/>
  <c r="AM73" i="21"/>
  <c r="AJ73" i="21"/>
  <c r="AI73" i="21"/>
  <c r="AF73" i="21"/>
  <c r="AE73" i="21"/>
  <c r="AB73" i="21"/>
  <c r="AA73" i="21"/>
  <c r="X73" i="21"/>
  <c r="AQ72" i="21"/>
  <c r="AN72" i="21"/>
  <c r="AM72" i="21"/>
  <c r="AJ72" i="21"/>
  <c r="AI72" i="21"/>
  <c r="AF72" i="21"/>
  <c r="AE72" i="21"/>
  <c r="AB72" i="21"/>
  <c r="AA72" i="21"/>
  <c r="X72" i="21"/>
  <c r="AQ71" i="21"/>
  <c r="AN71" i="21"/>
  <c r="AM71" i="21"/>
  <c r="AJ71" i="21"/>
  <c r="AI71" i="21"/>
  <c r="AF71" i="21"/>
  <c r="AE71" i="21"/>
  <c r="AB71" i="21"/>
  <c r="AA71" i="21"/>
  <c r="X71" i="21"/>
  <c r="AQ70" i="21"/>
  <c r="AN70" i="21"/>
  <c r="AM70" i="21"/>
  <c r="AJ70" i="21"/>
  <c r="AI70" i="21"/>
  <c r="AF70" i="21"/>
  <c r="AE70" i="21"/>
  <c r="AB70" i="21"/>
  <c r="AA70" i="21"/>
  <c r="X70" i="21"/>
  <c r="AQ69" i="21"/>
  <c r="AN69" i="21"/>
  <c r="AM69" i="21"/>
  <c r="AJ69" i="21"/>
  <c r="AI69" i="21"/>
  <c r="AF69" i="21"/>
  <c r="AE69" i="21"/>
  <c r="AB69" i="21"/>
  <c r="AA69" i="21"/>
  <c r="X69" i="21"/>
  <c r="AQ68" i="21"/>
  <c r="AN68" i="21"/>
  <c r="AM68" i="21"/>
  <c r="AJ68" i="21"/>
  <c r="AI68" i="21"/>
  <c r="AF68" i="21"/>
  <c r="AE68" i="21"/>
  <c r="AB68" i="21"/>
  <c r="AA68" i="21"/>
  <c r="X68" i="21"/>
  <c r="AQ67" i="21"/>
  <c r="AN67" i="21"/>
  <c r="AM67" i="21"/>
  <c r="AJ67" i="21"/>
  <c r="AI67" i="21"/>
  <c r="AF67" i="21"/>
  <c r="AE67" i="21"/>
  <c r="AB67" i="21"/>
  <c r="AA67" i="21"/>
  <c r="X67" i="21"/>
  <c r="AQ66" i="21"/>
  <c r="AN66" i="21"/>
  <c r="AM66" i="21"/>
  <c r="AJ66" i="21"/>
  <c r="AI66" i="21"/>
  <c r="AF66" i="21"/>
  <c r="AE66" i="21"/>
  <c r="AB66" i="21"/>
  <c r="AA66" i="21"/>
  <c r="X66" i="21"/>
  <c r="AQ65" i="21"/>
  <c r="AN65" i="21"/>
  <c r="AM65" i="21"/>
  <c r="AJ65" i="21"/>
  <c r="AI65" i="21"/>
  <c r="AF65" i="21"/>
  <c r="AE65" i="21"/>
  <c r="AB65" i="21"/>
  <c r="AA65" i="21"/>
  <c r="X65" i="21"/>
  <c r="AQ64" i="21"/>
  <c r="AN64" i="21"/>
  <c r="AM64" i="21"/>
  <c r="AJ64" i="21"/>
  <c r="AI64" i="21"/>
  <c r="AF64" i="21"/>
  <c r="AE64" i="21"/>
  <c r="AB64" i="21"/>
  <c r="AA64" i="21"/>
  <c r="X64" i="21"/>
  <c r="AQ63" i="21"/>
  <c r="AN63" i="21"/>
  <c r="AM63" i="21"/>
  <c r="AJ63" i="21"/>
  <c r="AI63" i="21"/>
  <c r="AF63" i="21"/>
  <c r="AE63" i="21"/>
  <c r="AB63" i="21"/>
  <c r="AA63" i="21"/>
  <c r="X63" i="21"/>
  <c r="AQ62" i="21"/>
  <c r="AN62" i="21"/>
  <c r="AM62" i="21"/>
  <c r="AJ62" i="21"/>
  <c r="AI62" i="21"/>
  <c r="AF62" i="21"/>
  <c r="AE62" i="21"/>
  <c r="AB62" i="21"/>
  <c r="AA62" i="21"/>
  <c r="X62" i="21"/>
  <c r="AQ61" i="21"/>
  <c r="AN61" i="21"/>
  <c r="AM61" i="21"/>
  <c r="AJ61" i="21"/>
  <c r="AI61" i="21"/>
  <c r="AF61" i="21"/>
  <c r="AE61" i="21"/>
  <c r="AB61" i="21"/>
  <c r="AA61" i="21"/>
  <c r="X61" i="21"/>
  <c r="AQ60" i="21"/>
  <c r="AN60" i="21"/>
  <c r="AM60" i="21"/>
  <c r="AJ60" i="21"/>
  <c r="AI60" i="21"/>
  <c r="AF60" i="21"/>
  <c r="AE60" i="21"/>
  <c r="AB60" i="21"/>
  <c r="AA60" i="21"/>
  <c r="X60" i="21"/>
  <c r="AQ59" i="21"/>
  <c r="AN59" i="21"/>
  <c r="AM59" i="21"/>
  <c r="AJ59" i="21"/>
  <c r="AI59" i="21"/>
  <c r="AF59" i="21"/>
  <c r="AE59" i="21"/>
  <c r="AB59" i="21"/>
  <c r="AA59" i="21"/>
  <c r="X59" i="21"/>
  <c r="AQ58" i="21"/>
  <c r="AN58" i="21"/>
  <c r="AM58" i="21"/>
  <c r="AJ58" i="21"/>
  <c r="AI58" i="21"/>
  <c r="AF58" i="21"/>
  <c r="AE58" i="21"/>
  <c r="AB58" i="21"/>
  <c r="AA58" i="21"/>
  <c r="X58" i="21"/>
  <c r="AQ57" i="21"/>
  <c r="AN57" i="21"/>
  <c r="AM57" i="21"/>
  <c r="AJ57" i="21"/>
  <c r="AI57" i="21"/>
  <c r="AF57" i="21"/>
  <c r="AE57" i="21"/>
  <c r="AB57" i="21"/>
  <c r="AA57" i="21"/>
  <c r="X57" i="21"/>
  <c r="AQ56" i="21"/>
  <c r="AN56" i="21"/>
  <c r="AM56" i="21"/>
  <c r="AJ56" i="21"/>
  <c r="AI56" i="21"/>
  <c r="AF56" i="21"/>
  <c r="AE56" i="21"/>
  <c r="AB56" i="21"/>
  <c r="AA56" i="21"/>
  <c r="X56" i="21"/>
  <c r="AQ55" i="21"/>
  <c r="AN55" i="21"/>
  <c r="AM55" i="21"/>
  <c r="AJ55" i="21"/>
  <c r="AI55" i="21"/>
  <c r="AF55" i="21"/>
  <c r="AE55" i="21"/>
  <c r="AB55" i="21"/>
  <c r="AA55" i="21"/>
  <c r="X55" i="21"/>
  <c r="AQ54" i="21"/>
  <c r="AN54" i="21"/>
  <c r="AM54" i="21"/>
  <c r="AJ54" i="21"/>
  <c r="AI54" i="21"/>
  <c r="AF54" i="21"/>
  <c r="AE54" i="21"/>
  <c r="AB54" i="21"/>
  <c r="AA54" i="21"/>
  <c r="X54" i="21"/>
  <c r="AQ53" i="21"/>
  <c r="AN53" i="21"/>
  <c r="AM53" i="21"/>
  <c r="AJ53" i="21"/>
  <c r="AI53" i="21"/>
  <c r="AF53" i="21"/>
  <c r="AE53" i="21"/>
  <c r="AB53" i="21"/>
  <c r="AA53" i="21"/>
  <c r="X53" i="21"/>
  <c r="AQ52" i="21"/>
  <c r="AN52" i="21"/>
  <c r="AM52" i="21"/>
  <c r="AJ52" i="21"/>
  <c r="AI52" i="21"/>
  <c r="AF52" i="21"/>
  <c r="AE52" i="21"/>
  <c r="AB52" i="21"/>
  <c r="AA52" i="21"/>
  <c r="X52" i="21"/>
  <c r="AQ51" i="21"/>
  <c r="AN51" i="21"/>
  <c r="AM51" i="21"/>
  <c r="AJ51" i="21"/>
  <c r="AI51" i="21"/>
  <c r="AF51" i="21"/>
  <c r="AE51" i="21"/>
  <c r="AB51" i="21"/>
  <c r="AA51" i="21"/>
  <c r="X51" i="21"/>
  <c r="AQ50" i="21"/>
  <c r="AN50" i="21"/>
  <c r="AM50" i="21"/>
  <c r="AJ50" i="21"/>
  <c r="AI50" i="21"/>
  <c r="AF50" i="21"/>
  <c r="AE50" i="21"/>
  <c r="AB50" i="21"/>
  <c r="AA50" i="21"/>
  <c r="X50" i="21"/>
  <c r="AQ49" i="21"/>
  <c r="AN49" i="21"/>
  <c r="AM49" i="21"/>
  <c r="AJ49" i="21"/>
  <c r="AI49" i="21"/>
  <c r="AF49" i="21"/>
  <c r="AE49" i="21"/>
  <c r="AB49" i="21"/>
  <c r="AA49" i="21"/>
  <c r="X49" i="21"/>
  <c r="AQ48" i="21"/>
  <c r="AN48" i="21"/>
  <c r="AM48" i="21"/>
  <c r="AJ48" i="21"/>
  <c r="AI48" i="21"/>
  <c r="AF48" i="21"/>
  <c r="AE48" i="21"/>
  <c r="AB48" i="21"/>
  <c r="AA48" i="21"/>
  <c r="X48" i="21"/>
  <c r="AQ47" i="21"/>
  <c r="AN47" i="21"/>
  <c r="AM47" i="21"/>
  <c r="AJ47" i="21"/>
  <c r="AI47" i="21"/>
  <c r="AF47" i="21"/>
  <c r="AE47" i="21"/>
  <c r="AB47" i="21"/>
  <c r="AA47" i="21"/>
  <c r="X47" i="21"/>
  <c r="AQ46" i="21"/>
  <c r="AN46" i="21"/>
  <c r="AM46" i="21"/>
  <c r="AJ46" i="21"/>
  <c r="AI46" i="21"/>
  <c r="AF46" i="21"/>
  <c r="AE46" i="21"/>
  <c r="AB46" i="21"/>
  <c r="AA46" i="21"/>
  <c r="X46" i="21"/>
  <c r="AQ45" i="21"/>
  <c r="AN45" i="21"/>
  <c r="AM45" i="21"/>
  <c r="AJ45" i="21"/>
  <c r="AI45" i="21"/>
  <c r="AF45" i="21"/>
  <c r="AE45" i="21"/>
  <c r="AB45" i="21"/>
  <c r="AA45" i="21"/>
  <c r="X45" i="21"/>
  <c r="AQ44" i="21"/>
  <c r="AN44" i="21"/>
  <c r="AM44" i="21"/>
  <c r="AJ44" i="21"/>
  <c r="AI44" i="21"/>
  <c r="AF44" i="21"/>
  <c r="AE44" i="21"/>
  <c r="AB44" i="21"/>
  <c r="AA44" i="21"/>
  <c r="X44" i="21"/>
  <c r="AQ43" i="21"/>
  <c r="AN43" i="21"/>
  <c r="AM43" i="21"/>
  <c r="AJ43" i="21"/>
  <c r="AI43" i="21"/>
  <c r="AF43" i="21"/>
  <c r="AE43" i="21"/>
  <c r="AB43" i="21"/>
  <c r="AA43" i="21"/>
  <c r="X43" i="21"/>
  <c r="AQ42" i="21"/>
  <c r="AN42" i="21"/>
  <c r="AM42" i="21"/>
  <c r="AJ42" i="21"/>
  <c r="AI42" i="21"/>
  <c r="AF42" i="21"/>
  <c r="AE42" i="21"/>
  <c r="AB42" i="21"/>
  <c r="AA42" i="21"/>
  <c r="X42" i="21"/>
  <c r="AQ41" i="21"/>
  <c r="AN41" i="21"/>
  <c r="AM41" i="21"/>
  <c r="AJ41" i="21"/>
  <c r="AI41" i="21"/>
  <c r="AF41" i="21"/>
  <c r="AE41" i="21"/>
  <c r="AB41" i="21"/>
  <c r="AA41" i="21"/>
  <c r="X41" i="21"/>
  <c r="AQ40" i="21"/>
  <c r="AN40" i="21"/>
  <c r="AM40" i="21"/>
  <c r="AJ40" i="21"/>
  <c r="AI40" i="21"/>
  <c r="AF40" i="21"/>
  <c r="AE40" i="21"/>
  <c r="AB40" i="21"/>
  <c r="AA40" i="21"/>
  <c r="X40" i="21"/>
  <c r="AQ39" i="21"/>
  <c r="AN39" i="21"/>
  <c r="AM39" i="21"/>
  <c r="AJ39" i="21"/>
  <c r="AI39" i="21"/>
  <c r="AF39" i="21"/>
  <c r="AE39" i="21"/>
  <c r="AB39" i="21"/>
  <c r="AA39" i="21"/>
  <c r="X39" i="21"/>
  <c r="AQ38" i="21"/>
  <c r="AN38" i="21"/>
  <c r="AM38" i="21"/>
  <c r="AJ38" i="21"/>
  <c r="AI38" i="21"/>
  <c r="AF38" i="21"/>
  <c r="AE38" i="21"/>
  <c r="AB38" i="21"/>
  <c r="AA38" i="21"/>
  <c r="X38" i="21"/>
  <c r="AQ37" i="21"/>
  <c r="AN37" i="21"/>
  <c r="AM37" i="21"/>
  <c r="AJ37" i="21"/>
  <c r="AI37" i="21"/>
  <c r="AF37" i="21"/>
  <c r="AE37" i="21"/>
  <c r="AB37" i="21"/>
  <c r="AA37" i="21"/>
  <c r="X37" i="21"/>
  <c r="AQ36" i="21"/>
  <c r="AN36" i="21"/>
  <c r="AM36" i="21"/>
  <c r="AJ36" i="21"/>
  <c r="AI36" i="21"/>
  <c r="AF36" i="21"/>
  <c r="AE36" i="21"/>
  <c r="AB36" i="21"/>
  <c r="AA36" i="21"/>
  <c r="X36" i="21"/>
  <c r="AQ35" i="21"/>
  <c r="AN35" i="21"/>
  <c r="AM35" i="21"/>
  <c r="AJ35" i="21"/>
  <c r="AI35" i="21"/>
  <c r="AF35" i="21"/>
  <c r="AE35" i="21"/>
  <c r="AB35" i="21"/>
  <c r="AA35" i="21"/>
  <c r="X35" i="21"/>
  <c r="AQ34" i="21"/>
  <c r="AN34" i="21"/>
  <c r="AM34" i="21"/>
  <c r="AJ34" i="21"/>
  <c r="AI34" i="21"/>
  <c r="AF34" i="21"/>
  <c r="AE34" i="21"/>
  <c r="AB34" i="21"/>
  <c r="AA34" i="21"/>
  <c r="X34" i="21"/>
  <c r="AQ33" i="21"/>
  <c r="AN33" i="21"/>
  <c r="AM33" i="21"/>
  <c r="AJ33" i="21"/>
  <c r="AI33" i="21"/>
  <c r="AF33" i="21"/>
  <c r="AE33" i="21"/>
  <c r="AB33" i="21"/>
  <c r="AA33" i="21"/>
  <c r="X33" i="21"/>
  <c r="AQ32" i="21"/>
  <c r="AN32" i="21"/>
  <c r="AM32" i="21"/>
  <c r="AJ32" i="21"/>
  <c r="AI32" i="21"/>
  <c r="AF32" i="21"/>
  <c r="AE32" i="21"/>
  <c r="AB32" i="21"/>
  <c r="AA32" i="21"/>
  <c r="X32" i="21"/>
  <c r="AQ31" i="21"/>
  <c r="AN31" i="21"/>
  <c r="AM31" i="21"/>
  <c r="AJ31" i="21"/>
  <c r="AI31" i="21"/>
  <c r="AF31" i="21"/>
  <c r="AE31" i="21"/>
  <c r="AB31" i="21"/>
  <c r="AA31" i="21"/>
  <c r="X31" i="21"/>
  <c r="AQ30" i="21"/>
  <c r="AN30" i="21"/>
  <c r="AM30" i="21"/>
  <c r="AJ30" i="21"/>
  <c r="AI30" i="21"/>
  <c r="AF30" i="21"/>
  <c r="AE30" i="21"/>
  <c r="AB30" i="21"/>
  <c r="AA30" i="21"/>
  <c r="X30" i="21"/>
  <c r="AQ29" i="21"/>
  <c r="AN29" i="21"/>
  <c r="AM29" i="21"/>
  <c r="AJ29" i="21"/>
  <c r="AI29" i="21"/>
  <c r="AF29" i="21"/>
  <c r="AE29" i="21"/>
  <c r="AB29" i="21"/>
  <c r="AA29" i="21"/>
  <c r="X29" i="21"/>
  <c r="AQ28" i="21"/>
  <c r="AN28" i="21"/>
  <c r="AM28" i="21"/>
  <c r="AJ28" i="21"/>
  <c r="AI28" i="21"/>
  <c r="AF28" i="21"/>
  <c r="AE28" i="21"/>
  <c r="AB28" i="21"/>
  <c r="AA28" i="21"/>
  <c r="X28" i="21"/>
  <c r="AQ27" i="21"/>
  <c r="AN27" i="21"/>
  <c r="AM27" i="21"/>
  <c r="AJ27" i="21"/>
  <c r="AI27" i="21"/>
  <c r="AF27" i="21"/>
  <c r="AE27" i="21"/>
  <c r="AB27" i="21"/>
  <c r="AA27" i="21"/>
  <c r="X27" i="21"/>
  <c r="AQ26" i="21"/>
  <c r="AN26" i="21"/>
  <c r="AM26" i="21"/>
  <c r="AJ26" i="21"/>
  <c r="AI26" i="21"/>
  <c r="AF26" i="21"/>
  <c r="AE26" i="21"/>
  <c r="AB26" i="21"/>
  <c r="AA26" i="21"/>
  <c r="X26" i="21"/>
  <c r="AQ25" i="21"/>
  <c r="AN25" i="21"/>
  <c r="AM25" i="21"/>
  <c r="AJ25" i="21"/>
  <c r="AI25" i="21"/>
  <c r="AF25" i="21"/>
  <c r="AE25" i="21"/>
  <c r="AB25" i="21"/>
  <c r="AA25" i="21"/>
  <c r="X25" i="21"/>
  <c r="AQ24" i="21"/>
  <c r="AN24" i="21"/>
  <c r="AM24" i="21"/>
  <c r="AJ24" i="21"/>
  <c r="AI24" i="21"/>
  <c r="AF24" i="21"/>
  <c r="AE24" i="21"/>
  <c r="AB24" i="21"/>
  <c r="AA24" i="21"/>
  <c r="X24" i="21"/>
  <c r="AQ23" i="21"/>
  <c r="AN23" i="21"/>
  <c r="AM23" i="21"/>
  <c r="AJ23" i="21"/>
  <c r="AI23" i="21"/>
  <c r="AF23" i="21"/>
  <c r="AE23" i="21"/>
  <c r="AB23" i="21"/>
  <c r="AA23" i="21"/>
  <c r="X23" i="21"/>
  <c r="AQ22" i="21"/>
  <c r="AN22" i="21"/>
  <c r="AM22" i="21"/>
  <c r="AJ22" i="21"/>
  <c r="AI22" i="21"/>
  <c r="AF22" i="21"/>
  <c r="AE22" i="21"/>
  <c r="AB22" i="21"/>
  <c r="AA22" i="21"/>
  <c r="X22" i="21"/>
  <c r="AQ21" i="21"/>
  <c r="AN21" i="21"/>
  <c r="AM21" i="21"/>
  <c r="AJ21" i="21"/>
  <c r="AI21" i="21"/>
  <c r="AF21" i="21"/>
  <c r="AE21" i="21"/>
  <c r="AB21" i="21"/>
  <c r="AA21" i="21"/>
  <c r="X21" i="21"/>
  <c r="AQ20" i="21"/>
  <c r="AN20" i="21"/>
  <c r="AM20" i="21"/>
  <c r="AJ20" i="21"/>
  <c r="AI20" i="21"/>
  <c r="AF20" i="21"/>
  <c r="AE20" i="21"/>
  <c r="AB20" i="21"/>
  <c r="AA20" i="21"/>
  <c r="X20" i="21"/>
  <c r="AQ19" i="21"/>
  <c r="AN19" i="21"/>
  <c r="AM19" i="21"/>
  <c r="AJ19" i="21"/>
  <c r="AI19" i="21"/>
  <c r="AF19" i="21"/>
  <c r="AE19" i="21"/>
  <c r="AB19" i="21"/>
  <c r="AA19" i="21"/>
  <c r="X19" i="21"/>
  <c r="AQ18" i="21"/>
  <c r="AN18" i="21"/>
  <c r="AM18" i="21"/>
  <c r="AJ18" i="21"/>
  <c r="AI18" i="21"/>
  <c r="AF18" i="21"/>
  <c r="AE18" i="21"/>
  <c r="AB18" i="21"/>
  <c r="AA18" i="21"/>
  <c r="X18" i="21"/>
  <c r="AQ17" i="21"/>
  <c r="AN17" i="21"/>
  <c r="AM17" i="21"/>
  <c r="AJ17" i="21"/>
  <c r="AI17" i="21"/>
  <c r="AF17" i="21"/>
  <c r="AE17" i="21"/>
  <c r="AB17" i="21"/>
  <c r="AA17" i="21"/>
  <c r="X17" i="21"/>
  <c r="AQ16" i="21"/>
  <c r="AN16" i="21"/>
  <c r="AM16" i="21"/>
  <c r="AJ16" i="21"/>
  <c r="AI16" i="21"/>
  <c r="AF16" i="21"/>
  <c r="AE16" i="21"/>
  <c r="AB16" i="21"/>
  <c r="AA16" i="21"/>
  <c r="X16" i="21"/>
  <c r="AQ15" i="21"/>
  <c r="AN15" i="21"/>
  <c r="AM15" i="21"/>
  <c r="AJ15" i="21"/>
  <c r="AI15" i="21"/>
  <c r="AF15" i="21"/>
  <c r="AE15" i="21"/>
  <c r="AB15" i="21"/>
  <c r="AA15" i="21"/>
  <c r="X15" i="21"/>
  <c r="AQ14" i="21"/>
  <c r="AN14" i="21"/>
  <c r="AM14" i="21"/>
  <c r="AJ14" i="21"/>
  <c r="AI14" i="21"/>
  <c r="AF14" i="21"/>
  <c r="AE14" i="21"/>
  <c r="AB14" i="21"/>
  <c r="AA14" i="21"/>
  <c r="X14" i="21"/>
  <c r="AQ13" i="21"/>
  <c r="AN13" i="21"/>
  <c r="AM13" i="21"/>
  <c r="AJ13" i="21"/>
  <c r="AI13" i="21"/>
  <c r="AF13" i="21"/>
  <c r="AE13" i="21"/>
  <c r="AB13" i="21"/>
  <c r="AA13" i="21"/>
  <c r="X13" i="21"/>
  <c r="AQ12" i="21"/>
  <c r="AN12" i="21"/>
  <c r="AM12" i="21"/>
  <c r="AJ12" i="21"/>
  <c r="AI12" i="21"/>
  <c r="AF12" i="21"/>
  <c r="AE12" i="21"/>
  <c r="AB12" i="21"/>
  <c r="AA12" i="21"/>
  <c r="X12" i="21"/>
  <c r="AQ11" i="21"/>
  <c r="AN11" i="21"/>
  <c r="AM11" i="21"/>
  <c r="AJ11" i="21"/>
  <c r="AI11" i="21"/>
  <c r="AF11" i="21"/>
  <c r="AE11" i="21"/>
  <c r="AB11" i="21"/>
  <c r="AA11" i="21"/>
  <c r="X11" i="21"/>
  <c r="AQ10" i="21"/>
  <c r="AN10" i="21"/>
  <c r="AM10" i="21"/>
  <c r="AJ10" i="21"/>
  <c r="AI10" i="21"/>
  <c r="AF10" i="21"/>
  <c r="AE10" i="21"/>
  <c r="AB10" i="21"/>
  <c r="AA10" i="21"/>
  <c r="X10" i="21"/>
  <c r="AQ9" i="21"/>
  <c r="AN9" i="21"/>
  <c r="AM9" i="21"/>
  <c r="AJ9" i="21"/>
  <c r="AI9" i="21"/>
  <c r="AF9" i="21"/>
  <c r="AE9" i="21"/>
  <c r="AB9" i="21"/>
  <c r="AA9" i="21"/>
  <c r="X9" i="21"/>
  <c r="AQ8" i="21"/>
  <c r="AN8" i="21"/>
  <c r="AM8" i="21"/>
  <c r="AJ8" i="21"/>
  <c r="AI8" i="21"/>
  <c r="AF8" i="21"/>
  <c r="AE8" i="21"/>
  <c r="AB8" i="21"/>
  <c r="AA8" i="21"/>
  <c r="X8" i="21"/>
  <c r="AQ7" i="21"/>
  <c r="AN7" i="21"/>
  <c r="AM7" i="21"/>
  <c r="AJ7" i="21"/>
  <c r="AI7" i="21"/>
  <c r="AF7" i="21"/>
  <c r="AE7" i="21"/>
  <c r="AB7" i="21"/>
  <c r="AA7" i="21"/>
  <c r="X7" i="21"/>
  <c r="AQ6" i="21"/>
  <c r="AN6" i="21"/>
  <c r="AM6" i="21"/>
  <c r="AJ6" i="21"/>
  <c r="AI6" i="21"/>
  <c r="AF6" i="21"/>
  <c r="AE6" i="21"/>
  <c r="AB6" i="21"/>
  <c r="AA6" i="21"/>
  <c r="X6" i="21"/>
  <c r="AQ5" i="21"/>
  <c r="AN5" i="21"/>
  <c r="AM5" i="21"/>
  <c r="AJ5" i="21"/>
  <c r="AI5" i="21"/>
  <c r="AF5" i="21"/>
  <c r="AE5" i="21"/>
  <c r="AB5" i="21"/>
  <c r="AA5" i="21"/>
  <c r="X5" i="21"/>
  <c r="AQ4" i="21"/>
  <c r="AN4" i="21"/>
  <c r="AM4" i="21"/>
  <c r="AJ4" i="21"/>
  <c r="AI4" i="21"/>
  <c r="AF4" i="21"/>
  <c r="AE4" i="21"/>
  <c r="AB4" i="21"/>
  <c r="AA4" i="21"/>
  <c r="X4" i="21"/>
  <c r="L2" i="23" l="1"/>
  <c r="K2" i="23"/>
  <c r="J2" i="23"/>
  <c r="I2" i="23"/>
  <c r="H2" i="23"/>
  <c r="G2" i="23"/>
  <c r="F2" i="23"/>
  <c r="E2" i="23"/>
  <c r="C2" i="23"/>
  <c r="B2" i="23"/>
  <c r="A2" i="23"/>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8"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0" i="3"/>
  <c r="K1561" i="3"/>
  <c r="K1562" i="3"/>
  <c r="K1563" i="3"/>
  <c r="K1564" i="3"/>
  <c r="K1565" i="3"/>
  <c r="K1566" i="3"/>
  <c r="K1567"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4"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4"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8" i="3"/>
  <c r="K1789" i="3"/>
  <c r="K1790" i="3"/>
  <c r="K1791"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1843" i="3"/>
  <c r="K1844" i="3"/>
  <c r="K1845" i="3"/>
  <c r="K1846" i="3"/>
  <c r="K1847" i="3"/>
  <c r="K1848" i="3"/>
  <c r="K1849" i="3"/>
  <c r="K1850" i="3"/>
  <c r="K1851" i="3"/>
  <c r="K1852" i="3"/>
  <c r="K1853" i="3"/>
  <c r="K1854" i="3"/>
  <c r="K1855" i="3"/>
  <c r="K1856" i="3"/>
  <c r="K1857" i="3"/>
  <c r="K1858"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4" i="3"/>
  <c r="K1895" i="3"/>
  <c r="K1896" i="3"/>
  <c r="K1897" i="3"/>
  <c r="K1898" i="3"/>
  <c r="K1899" i="3"/>
  <c r="K1900" i="3"/>
  <c r="K1901" i="3"/>
  <c r="K1902" i="3"/>
  <c r="K1903" i="3"/>
  <c r="K1904" i="3"/>
  <c r="K1905" i="3"/>
  <c r="K1906" i="3"/>
  <c r="K1907" i="3"/>
  <c r="K1908" i="3"/>
  <c r="K1909" i="3"/>
  <c r="K1910" i="3"/>
  <c r="K1911" i="3"/>
  <c r="K1912" i="3"/>
  <c r="K1913" i="3"/>
  <c r="K1914" i="3"/>
  <c r="K1915" i="3"/>
  <c r="K1916" i="3"/>
  <c r="K1917" i="3"/>
  <c r="K1918"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3" i="3"/>
  <c r="K1994" i="3"/>
  <c r="K1995" i="3"/>
  <c r="K1996" i="3"/>
  <c r="K1997" i="3"/>
  <c r="K1998" i="3"/>
  <c r="K1999" i="3"/>
  <c r="K2000" i="3"/>
  <c r="K2001" i="3"/>
  <c r="K2002" i="3"/>
  <c r="K2003" i="3"/>
  <c r="K2004" i="3"/>
  <c r="K2005" i="3"/>
  <c r="K2006" i="3"/>
  <c r="K2007" i="3"/>
  <c r="K2008" i="3"/>
  <c r="K2009" i="3"/>
  <c r="K2010" i="3"/>
  <c r="K2011" i="3"/>
  <c r="K2012" i="3"/>
  <c r="K2013" i="3"/>
  <c r="K2014" i="3"/>
  <c r="K2015" i="3"/>
  <c r="K2016" i="3"/>
  <c r="K2017" i="3"/>
  <c r="K2018" i="3"/>
  <c r="K2019" i="3"/>
  <c r="K2020" i="3"/>
  <c r="K2021" i="3"/>
  <c r="K2022" i="3"/>
  <c r="K2023" i="3"/>
  <c r="K2024" i="3"/>
  <c r="K2025" i="3"/>
  <c r="K2026" i="3"/>
  <c r="K2027" i="3"/>
  <c r="K2028" i="3"/>
  <c r="K2029" i="3"/>
  <c r="K2030" i="3"/>
  <c r="K2031" i="3"/>
  <c r="K2032" i="3"/>
  <c r="K2033" i="3"/>
  <c r="K2034" i="3"/>
  <c r="K2035" i="3"/>
  <c r="K2036" i="3"/>
  <c r="K2037" i="3"/>
  <c r="K2038" i="3"/>
  <c r="K2039" i="3"/>
  <c r="K2040" i="3"/>
  <c r="K2041" i="3"/>
  <c r="K2042" i="3"/>
  <c r="K2043" i="3"/>
  <c r="K2044" i="3"/>
  <c r="K2045" i="3"/>
  <c r="K2046" i="3"/>
  <c r="K2047" i="3"/>
  <c r="K2048" i="3"/>
  <c r="K2049" i="3"/>
  <c r="K2050" i="3"/>
  <c r="K2051" i="3"/>
  <c r="K2052" i="3"/>
  <c r="K2053" i="3"/>
  <c r="K2054" i="3"/>
  <c r="K2055" i="3"/>
  <c r="K2056" i="3"/>
  <c r="K2057" i="3"/>
  <c r="K2058" i="3"/>
  <c r="K2059" i="3"/>
  <c r="K2060" i="3"/>
  <c r="K2061" i="3"/>
  <c r="K2062" i="3"/>
  <c r="K2063" i="3"/>
  <c r="K2064" i="3"/>
  <c r="K2065" i="3"/>
  <c r="K2066" i="3"/>
  <c r="K2067" i="3"/>
  <c r="K2068" i="3"/>
  <c r="K2069" i="3"/>
  <c r="K2070" i="3"/>
  <c r="K2071" i="3"/>
  <c r="K2072" i="3"/>
  <c r="K2073" i="3"/>
  <c r="K2074" i="3"/>
  <c r="K2075" i="3"/>
  <c r="K2076" i="3"/>
  <c r="K2077" i="3"/>
  <c r="K2078" i="3"/>
  <c r="K2079" i="3"/>
  <c r="K2080" i="3"/>
  <c r="K2081" i="3"/>
  <c r="K2082" i="3"/>
  <c r="K2083" i="3"/>
  <c r="K2084" i="3"/>
  <c r="K2085" i="3"/>
  <c r="K2086" i="3"/>
  <c r="K2087" i="3"/>
  <c r="K2088" i="3"/>
  <c r="K2089" i="3"/>
  <c r="K2090" i="3"/>
  <c r="K2091" i="3"/>
  <c r="K2092" i="3"/>
  <c r="K2093" i="3"/>
  <c r="K2094" i="3"/>
  <c r="K2095" i="3"/>
  <c r="K2096" i="3"/>
  <c r="K2097" i="3"/>
  <c r="K2098" i="3"/>
  <c r="K2099" i="3"/>
  <c r="K2100" i="3"/>
  <c r="K2101" i="3"/>
  <c r="K2102" i="3"/>
  <c r="K2103" i="3"/>
  <c r="K2104" i="3"/>
  <c r="K2105" i="3"/>
  <c r="K2106" i="3"/>
  <c r="K2107" i="3"/>
  <c r="K2108" i="3"/>
  <c r="K2109" i="3"/>
  <c r="K2110" i="3"/>
  <c r="K2111" i="3"/>
  <c r="K2112" i="3"/>
  <c r="K2113" i="3"/>
  <c r="K2114" i="3"/>
  <c r="K2115" i="3"/>
  <c r="K2116" i="3"/>
  <c r="K2117" i="3"/>
  <c r="K2118" i="3"/>
  <c r="K2119" i="3"/>
  <c r="K2120" i="3"/>
  <c r="K2121" i="3"/>
  <c r="K2122" i="3"/>
  <c r="K2123" i="3"/>
  <c r="K2124" i="3"/>
  <c r="K2125" i="3"/>
  <c r="K2126" i="3"/>
  <c r="K2127" i="3"/>
  <c r="K2128" i="3"/>
  <c r="K2129" i="3"/>
  <c r="K2130" i="3"/>
  <c r="K2131" i="3"/>
  <c r="K2132" i="3"/>
  <c r="K2133" i="3"/>
  <c r="K2134" i="3"/>
  <c r="K2135" i="3"/>
  <c r="K2136" i="3"/>
  <c r="K2137" i="3"/>
  <c r="K2138" i="3"/>
  <c r="K2139" i="3"/>
  <c r="K2140" i="3"/>
  <c r="K2141" i="3"/>
  <c r="K2142" i="3"/>
  <c r="K2143" i="3"/>
  <c r="K2144" i="3"/>
  <c r="K2145" i="3"/>
  <c r="K2146" i="3"/>
  <c r="K2147" i="3"/>
  <c r="K2148" i="3"/>
  <c r="K2149" i="3"/>
  <c r="K2150" i="3"/>
  <c r="K2151" i="3"/>
  <c r="K2152" i="3"/>
  <c r="K2153" i="3"/>
  <c r="K2154" i="3"/>
  <c r="K2155" i="3"/>
  <c r="K2156" i="3"/>
  <c r="K2157" i="3"/>
  <c r="K2158" i="3"/>
  <c r="K2159" i="3"/>
  <c r="K2160" i="3"/>
  <c r="K2161" i="3"/>
  <c r="K2162" i="3"/>
  <c r="K2163" i="3"/>
  <c r="K2164" i="3"/>
  <c r="K2165" i="3"/>
  <c r="K2166" i="3"/>
  <c r="K2167" i="3"/>
  <c r="K2168" i="3"/>
  <c r="K2169" i="3"/>
  <c r="K2170" i="3"/>
  <c r="K2171" i="3"/>
  <c r="K2172" i="3"/>
  <c r="K2173" i="3"/>
  <c r="K2174" i="3"/>
  <c r="K2175" i="3"/>
  <c r="K2176" i="3"/>
  <c r="K2177" i="3"/>
  <c r="K2178" i="3"/>
  <c r="K2179" i="3"/>
  <c r="K2180" i="3"/>
  <c r="K2181" i="3"/>
  <c r="K2182" i="3"/>
  <c r="K2183" i="3"/>
  <c r="K2184" i="3"/>
  <c r="K2185" i="3"/>
  <c r="K2186" i="3"/>
  <c r="K2187" i="3"/>
  <c r="K2188" i="3"/>
  <c r="K2189" i="3"/>
  <c r="K2190" i="3"/>
  <c r="K2191" i="3"/>
  <c r="K2192" i="3"/>
  <c r="K2193" i="3"/>
  <c r="K2194" i="3"/>
  <c r="K2195" i="3"/>
  <c r="K2196" i="3"/>
  <c r="K2197" i="3"/>
  <c r="K2198" i="3"/>
  <c r="K2199" i="3"/>
  <c r="K2200" i="3"/>
  <c r="K2201" i="3"/>
  <c r="K2202" i="3"/>
  <c r="K2203" i="3"/>
  <c r="K2204" i="3"/>
  <c r="K2205" i="3"/>
  <c r="K2206" i="3"/>
  <c r="K2207" i="3"/>
  <c r="K2208" i="3"/>
  <c r="K2209"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0" i="3"/>
  <c r="K2691" i="3"/>
  <c r="K2692" i="3"/>
  <c r="K2693" i="3"/>
  <c r="K2694" i="3"/>
  <c r="K2695" i="3"/>
  <c r="K2696" i="3"/>
  <c r="K2697" i="3"/>
  <c r="K2698" i="3"/>
  <c r="K2699" i="3"/>
  <c r="K2700" i="3"/>
  <c r="K2701" i="3"/>
  <c r="K2702" i="3"/>
  <c r="K2703" i="3"/>
  <c r="K2704" i="3"/>
  <c r="K2705" i="3"/>
  <c r="K2706" i="3"/>
  <c r="K2707" i="3"/>
  <c r="K2708" i="3"/>
  <c r="K2709" i="3"/>
  <c r="K2710" i="3"/>
  <c r="K2711" i="3"/>
  <c r="K2712" i="3"/>
  <c r="K2713"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5" i="3"/>
  <c r="K3016" i="3"/>
  <c r="K3017" i="3"/>
  <c r="K3018" i="3"/>
  <c r="K3019" i="3"/>
  <c r="K3020" i="3"/>
  <c r="K3021" i="3"/>
  <c r="K3022" i="3"/>
  <c r="K3023" i="3"/>
  <c r="K3024" i="3"/>
  <c r="K3025" i="3"/>
  <c r="K3026" i="3"/>
  <c r="K3027" i="3"/>
  <c r="K3028" i="3"/>
  <c r="K3029" i="3"/>
  <c r="K3030" i="3"/>
  <c r="K3031" i="3"/>
  <c r="K3032" i="3"/>
  <c r="K3033" i="3"/>
  <c r="K3034" i="3"/>
  <c r="K3035" i="3"/>
  <c r="K3036" i="3"/>
  <c r="K3037" i="3"/>
  <c r="K3038" i="3"/>
  <c r="K3039" i="3"/>
  <c r="K3040" i="3"/>
  <c r="K3041" i="3"/>
  <c r="K3042" i="3"/>
  <c r="K3043" i="3"/>
  <c r="K3044" i="3"/>
  <c r="K3045" i="3"/>
  <c r="K3046" i="3"/>
  <c r="K3047" i="3"/>
  <c r="K3048" i="3"/>
  <c r="K3049" i="3"/>
  <c r="K3050" i="3"/>
  <c r="K3051" i="3"/>
  <c r="K3052" i="3"/>
  <c r="K3053" i="3"/>
  <c r="K3054" i="3"/>
  <c r="K3055" i="3"/>
  <c r="K3056" i="3"/>
  <c r="K3057" i="3"/>
  <c r="K3058" i="3"/>
  <c r="K3059" i="3"/>
  <c r="K3060" i="3"/>
  <c r="K3061" i="3"/>
  <c r="K3062" i="3"/>
  <c r="K3063" i="3"/>
  <c r="K3064" i="3"/>
  <c r="K3065" i="3"/>
  <c r="K3066" i="3"/>
  <c r="K3067" i="3"/>
  <c r="K3068" i="3"/>
  <c r="K3069" i="3"/>
  <c r="K3070" i="3"/>
  <c r="K3071" i="3"/>
  <c r="K3072" i="3"/>
  <c r="K3073" i="3"/>
  <c r="K3074" i="3"/>
  <c r="K3075" i="3"/>
  <c r="K3076" i="3"/>
  <c r="K3077" i="3"/>
  <c r="K3078" i="3"/>
  <c r="K3079" i="3"/>
  <c r="K3080" i="3"/>
  <c r="K3081" i="3"/>
  <c r="K3082" i="3"/>
  <c r="K3083" i="3"/>
  <c r="K3084" i="3"/>
  <c r="K3085" i="3"/>
  <c r="K3086" i="3"/>
  <c r="K3087" i="3"/>
  <c r="K3088" i="3"/>
  <c r="K3089" i="3"/>
  <c r="K3090" i="3"/>
  <c r="K3091" i="3"/>
  <c r="K3092" i="3"/>
  <c r="K3093" i="3"/>
  <c r="K3094" i="3"/>
  <c r="K3095" i="3"/>
  <c r="K3096" i="3"/>
  <c r="K3097" i="3"/>
  <c r="K3098" i="3"/>
  <c r="K3099" i="3"/>
  <c r="K3100" i="3"/>
  <c r="K3101" i="3"/>
  <c r="K3102" i="3"/>
  <c r="K3103" i="3"/>
  <c r="K3104" i="3"/>
  <c r="K3105" i="3"/>
  <c r="K3106" i="3"/>
  <c r="K3107" i="3"/>
  <c r="K3108" i="3"/>
  <c r="K3109" i="3"/>
  <c r="K3110" i="3"/>
  <c r="K3111" i="3"/>
  <c r="K3112" i="3"/>
  <c r="K3113" i="3"/>
  <c r="K3114" i="3"/>
  <c r="K3115" i="3"/>
  <c r="K3116" i="3"/>
  <c r="K3117" i="3"/>
  <c r="K3118" i="3"/>
  <c r="K3119" i="3"/>
  <c r="K3120" i="3"/>
  <c r="K3121" i="3"/>
  <c r="K3122" i="3"/>
  <c r="K3123" i="3"/>
  <c r="K3124" i="3"/>
  <c r="K3125" i="3"/>
  <c r="K3126" i="3"/>
  <c r="K3127" i="3"/>
  <c r="K3128" i="3"/>
  <c r="K3129" i="3"/>
  <c r="K3130" i="3"/>
  <c r="K3131" i="3"/>
  <c r="K3132" i="3"/>
  <c r="K3133" i="3"/>
  <c r="K3134" i="3"/>
  <c r="K3135" i="3"/>
  <c r="K3136" i="3"/>
  <c r="K3137" i="3"/>
  <c r="K3138" i="3"/>
  <c r="K3139" i="3"/>
  <c r="K3140" i="3"/>
  <c r="K3141" i="3"/>
  <c r="K3142" i="3"/>
  <c r="K3143" i="3"/>
  <c r="K3144" i="3"/>
  <c r="K3145" i="3"/>
  <c r="K3146" i="3"/>
  <c r="K3147" i="3"/>
  <c r="K3148" i="3"/>
  <c r="K3149" i="3"/>
  <c r="K3150" i="3"/>
  <c r="K3151" i="3"/>
  <c r="K3152" i="3"/>
  <c r="K3153" i="3"/>
  <c r="K3154" i="3"/>
  <c r="K3155" i="3"/>
  <c r="K3156" i="3"/>
  <c r="K3157" i="3"/>
  <c r="K3158" i="3"/>
  <c r="K3159" i="3"/>
  <c r="K3160" i="3"/>
  <c r="K3161" i="3"/>
  <c r="K3162" i="3"/>
  <c r="K3163" i="3"/>
  <c r="K3164" i="3"/>
  <c r="K3165" i="3"/>
  <c r="K3166" i="3"/>
  <c r="K3167" i="3"/>
  <c r="K3168" i="3"/>
  <c r="K3169" i="3"/>
  <c r="K3170" i="3"/>
  <c r="K3171" i="3"/>
  <c r="K3172" i="3"/>
  <c r="K3173" i="3"/>
  <c r="K3174" i="3"/>
  <c r="K3175" i="3"/>
  <c r="K3176" i="3"/>
  <c r="K3177" i="3"/>
  <c r="K3178" i="3"/>
  <c r="K3179" i="3"/>
  <c r="K3180" i="3"/>
  <c r="K3181" i="3"/>
  <c r="K3182" i="3"/>
  <c r="K3183" i="3"/>
  <c r="K3184" i="3"/>
  <c r="K3185" i="3"/>
  <c r="K3186" i="3"/>
  <c r="K3187" i="3"/>
  <c r="K3188" i="3"/>
  <c r="K3189" i="3"/>
  <c r="K3190" i="3"/>
  <c r="K3191" i="3"/>
  <c r="K3192" i="3"/>
  <c r="K3193" i="3"/>
  <c r="K3194" i="3"/>
  <c r="K3195" i="3"/>
  <c r="K3196" i="3"/>
  <c r="K3197" i="3"/>
  <c r="K3198" i="3"/>
  <c r="K3199" i="3"/>
  <c r="K3200" i="3"/>
  <c r="K3201" i="3"/>
  <c r="K3202" i="3"/>
  <c r="K3203" i="3"/>
  <c r="K3204" i="3"/>
  <c r="K3205" i="3"/>
  <c r="K3206" i="3"/>
  <c r="K3207" i="3"/>
  <c r="K3208" i="3"/>
  <c r="K3209" i="3"/>
  <c r="K3210" i="3"/>
  <c r="K3211" i="3"/>
  <c r="K3212" i="3"/>
  <c r="K3213" i="3"/>
  <c r="K3214" i="3"/>
  <c r="K3215" i="3"/>
  <c r="K3216" i="3"/>
  <c r="K3217" i="3"/>
  <c r="K3218" i="3"/>
  <c r="K3219" i="3"/>
  <c r="K3220" i="3"/>
  <c r="K3221" i="3"/>
  <c r="K3222" i="3"/>
  <c r="K3223" i="3"/>
  <c r="K3224" i="3"/>
  <c r="K3225" i="3"/>
  <c r="K3226" i="3"/>
  <c r="K3227" i="3"/>
  <c r="K3228" i="3"/>
  <c r="K3229" i="3"/>
  <c r="K3230" i="3"/>
  <c r="K3231" i="3"/>
  <c r="K3232" i="3"/>
  <c r="K3233" i="3"/>
  <c r="K3234" i="3"/>
  <c r="K3235" i="3"/>
  <c r="K3236" i="3"/>
  <c r="K3237" i="3"/>
  <c r="K3238" i="3"/>
  <c r="K3239" i="3"/>
  <c r="K3240" i="3"/>
  <c r="K3241" i="3"/>
  <c r="K3242" i="3"/>
  <c r="K3243" i="3"/>
  <c r="K3244" i="3"/>
  <c r="K3245" i="3"/>
  <c r="K3246" i="3"/>
  <c r="K3247" i="3"/>
  <c r="K3248" i="3"/>
  <c r="K3249" i="3"/>
  <c r="K3250" i="3"/>
  <c r="K3251" i="3"/>
  <c r="K3252" i="3"/>
  <c r="K3253" i="3"/>
  <c r="K3254" i="3"/>
  <c r="K3255" i="3"/>
  <c r="K3256" i="3"/>
  <c r="K3257" i="3"/>
  <c r="K3258" i="3"/>
  <c r="K3259" i="3"/>
  <c r="K3260" i="3"/>
  <c r="K3261" i="3"/>
  <c r="K3262" i="3"/>
  <c r="K3263" i="3"/>
  <c r="K3264" i="3"/>
  <c r="K3265" i="3"/>
  <c r="K3266" i="3"/>
  <c r="K3267" i="3"/>
  <c r="K3268" i="3"/>
  <c r="K3269" i="3"/>
  <c r="K3270" i="3"/>
  <c r="K3271" i="3"/>
  <c r="K3272" i="3"/>
  <c r="K3273" i="3"/>
  <c r="K3274" i="3"/>
  <c r="K3275" i="3"/>
  <c r="K3276" i="3"/>
  <c r="K3277" i="3"/>
  <c r="K3278" i="3"/>
  <c r="K3279" i="3"/>
  <c r="K3280" i="3"/>
  <c r="K3281" i="3"/>
  <c r="K3282" i="3"/>
  <c r="K3283" i="3"/>
  <c r="K3284" i="3"/>
  <c r="K3285" i="3"/>
  <c r="K3286" i="3"/>
  <c r="K3287" i="3"/>
  <c r="K3288" i="3"/>
  <c r="K3289" i="3"/>
  <c r="K3290" i="3"/>
  <c r="K3291" i="3"/>
  <c r="K3292" i="3"/>
  <c r="K3293" i="3"/>
  <c r="K3294" i="3"/>
  <c r="K3295" i="3"/>
  <c r="K3296" i="3"/>
  <c r="K3297" i="3"/>
  <c r="K3298" i="3"/>
  <c r="K3299" i="3"/>
  <c r="K3300" i="3"/>
  <c r="K3301" i="3"/>
  <c r="K3302" i="3"/>
  <c r="K3303" i="3"/>
  <c r="K3304" i="3"/>
  <c r="K3305" i="3"/>
  <c r="K3306" i="3"/>
  <c r="K3307" i="3"/>
  <c r="K3308" i="3"/>
  <c r="K3309" i="3"/>
  <c r="K3310" i="3"/>
  <c r="K3311" i="3"/>
  <c r="K3312" i="3"/>
  <c r="K3313" i="3"/>
  <c r="K3314" i="3"/>
  <c r="K3315" i="3"/>
  <c r="K3316" i="3"/>
  <c r="K3317" i="3"/>
  <c r="K3318" i="3"/>
  <c r="K3319" i="3"/>
  <c r="K3320" i="3"/>
  <c r="K3321" i="3"/>
  <c r="K3322" i="3"/>
  <c r="K3323" i="3"/>
  <c r="K3324" i="3"/>
  <c r="K3325" i="3"/>
  <c r="K3326" i="3"/>
  <c r="K3327" i="3"/>
  <c r="K3328" i="3"/>
  <c r="K3329" i="3"/>
  <c r="K3330" i="3"/>
  <c r="K3331" i="3"/>
  <c r="K3332" i="3"/>
  <c r="K3333" i="3"/>
  <c r="K3334" i="3"/>
  <c r="K3335" i="3"/>
  <c r="K3336" i="3"/>
  <c r="K3337" i="3"/>
  <c r="K3338" i="3"/>
  <c r="K3339" i="3"/>
  <c r="K3340" i="3"/>
  <c r="K3341" i="3"/>
  <c r="K3342" i="3"/>
  <c r="K3343" i="3"/>
  <c r="K3344" i="3"/>
  <c r="K3345" i="3"/>
  <c r="K3346" i="3"/>
  <c r="K3347" i="3"/>
  <c r="K3348" i="3"/>
  <c r="K3349" i="3"/>
  <c r="K3350" i="3"/>
  <c r="K3351" i="3"/>
  <c r="K3352" i="3"/>
  <c r="K3353" i="3"/>
  <c r="K3354" i="3"/>
  <c r="K3355" i="3"/>
  <c r="K3356" i="3"/>
  <c r="K3357" i="3"/>
  <c r="K3358" i="3"/>
  <c r="K3359" i="3"/>
  <c r="K3360" i="3"/>
  <c r="K3361" i="3"/>
  <c r="K3362" i="3"/>
  <c r="K3363" i="3"/>
  <c r="K3364" i="3"/>
  <c r="K3365" i="3"/>
  <c r="K3366" i="3"/>
  <c r="K3367" i="3"/>
  <c r="K3368" i="3"/>
  <c r="K3369" i="3"/>
  <c r="K3370" i="3"/>
  <c r="K3371" i="3"/>
  <c r="K3372" i="3"/>
  <c r="K3373" i="3"/>
  <c r="K3374" i="3"/>
  <c r="K3375" i="3"/>
  <c r="K3376" i="3"/>
  <c r="K3377" i="3"/>
  <c r="K3378" i="3"/>
  <c r="K3379" i="3"/>
  <c r="K3380" i="3"/>
  <c r="K3381" i="3"/>
  <c r="K3382" i="3"/>
  <c r="K3383" i="3"/>
  <c r="K3384" i="3"/>
  <c r="K3385" i="3"/>
  <c r="K3386" i="3"/>
  <c r="K3387" i="3"/>
  <c r="K3388" i="3"/>
  <c r="K3389" i="3"/>
  <c r="K3390" i="3"/>
  <c r="K3391" i="3"/>
  <c r="K3392" i="3"/>
  <c r="K3393" i="3"/>
  <c r="K3394" i="3"/>
  <c r="K3395" i="3"/>
  <c r="K3396" i="3"/>
  <c r="K3397" i="3"/>
  <c r="K3398" i="3"/>
  <c r="K3399" i="3"/>
  <c r="K3400" i="3"/>
  <c r="K3401" i="3"/>
  <c r="K3402" i="3"/>
  <c r="K3403" i="3"/>
  <c r="K3404" i="3"/>
  <c r="K3405" i="3"/>
  <c r="K3406" i="3"/>
  <c r="K3407" i="3"/>
  <c r="K3408" i="3"/>
  <c r="K3409" i="3"/>
  <c r="K3410" i="3"/>
  <c r="K3411" i="3"/>
  <c r="K3412" i="3"/>
  <c r="K3413" i="3"/>
  <c r="K3414" i="3"/>
  <c r="K3415" i="3"/>
  <c r="K3416" i="3"/>
  <c r="K3417" i="3"/>
  <c r="K3418" i="3"/>
  <c r="K3419" i="3"/>
  <c r="K3420" i="3"/>
  <c r="K3421" i="3"/>
  <c r="K3422" i="3"/>
  <c r="K3423" i="3"/>
  <c r="K3424" i="3"/>
  <c r="K3425" i="3"/>
  <c r="K3426" i="3"/>
  <c r="K3427" i="3"/>
  <c r="K3428" i="3"/>
  <c r="K3429" i="3"/>
  <c r="K3430" i="3"/>
  <c r="K3431" i="3"/>
  <c r="K3432" i="3"/>
  <c r="K3433" i="3"/>
  <c r="K3434" i="3"/>
  <c r="K3435" i="3"/>
  <c r="K3436" i="3"/>
  <c r="K3437" i="3"/>
  <c r="K3438" i="3"/>
  <c r="K3439" i="3"/>
  <c r="K3440" i="3"/>
  <c r="K3441" i="3"/>
  <c r="K3442" i="3"/>
  <c r="K3443" i="3"/>
  <c r="K3444" i="3"/>
  <c r="K3445" i="3"/>
  <c r="K3446" i="3"/>
  <c r="K3447" i="3"/>
  <c r="K3448" i="3"/>
  <c r="K3449" i="3"/>
  <c r="K3450" i="3"/>
  <c r="K3451" i="3"/>
  <c r="K3452" i="3"/>
  <c r="K3453" i="3"/>
  <c r="K3454" i="3"/>
  <c r="K3455" i="3"/>
  <c r="K3456" i="3"/>
  <c r="K3457" i="3"/>
  <c r="K3458" i="3"/>
  <c r="K3459" i="3"/>
  <c r="K3460" i="3"/>
  <c r="K3461" i="3"/>
  <c r="K3462" i="3"/>
  <c r="K3463" i="3"/>
  <c r="K3464" i="3"/>
  <c r="K3465" i="3"/>
  <c r="K3466" i="3"/>
  <c r="K3467" i="3"/>
  <c r="K3468" i="3"/>
  <c r="K3469" i="3"/>
  <c r="K3470" i="3"/>
  <c r="K3471" i="3"/>
  <c r="K3472" i="3"/>
  <c r="K3473" i="3"/>
  <c r="K3474" i="3"/>
  <c r="K3475" i="3"/>
  <c r="K3476" i="3"/>
  <c r="K3477" i="3"/>
  <c r="K3478" i="3"/>
  <c r="K3479" i="3"/>
  <c r="K3480" i="3"/>
  <c r="K3481" i="3"/>
  <c r="K3482" i="3"/>
  <c r="K3483" i="3"/>
  <c r="K3484" i="3"/>
  <c r="K3485" i="3"/>
  <c r="K3486" i="3"/>
  <c r="K3487" i="3"/>
  <c r="K3488" i="3"/>
  <c r="K3489" i="3"/>
  <c r="K3490" i="3"/>
  <c r="K3491" i="3"/>
  <c r="K3492" i="3"/>
  <c r="K3493" i="3"/>
  <c r="K3494" i="3"/>
  <c r="K3495" i="3"/>
  <c r="K3496" i="3"/>
  <c r="K3497" i="3"/>
  <c r="K3498" i="3"/>
  <c r="K3499" i="3"/>
  <c r="K3500" i="3"/>
  <c r="K3501" i="3"/>
  <c r="K3502" i="3"/>
  <c r="K3503" i="3"/>
  <c r="K3504" i="3"/>
  <c r="K3505" i="3"/>
  <c r="K3506" i="3"/>
  <c r="K3507" i="3"/>
  <c r="K3508" i="3"/>
  <c r="K3509" i="3"/>
  <c r="K3510" i="3"/>
  <c r="K3511" i="3"/>
  <c r="K3512" i="3"/>
  <c r="K3513" i="3"/>
  <c r="K3514" i="3"/>
  <c r="K3515" i="3"/>
  <c r="K3516" i="3"/>
  <c r="K3517" i="3"/>
  <c r="K3518" i="3"/>
  <c r="K3519" i="3"/>
  <c r="K3520" i="3"/>
  <c r="K3521" i="3"/>
  <c r="K3522" i="3"/>
  <c r="K3523" i="3"/>
  <c r="K3524" i="3"/>
  <c r="K3525" i="3"/>
  <c r="K3526" i="3"/>
  <c r="K3527" i="3"/>
  <c r="K3528" i="3"/>
  <c r="K3529" i="3"/>
  <c r="K3530" i="3"/>
  <c r="K3531" i="3"/>
  <c r="K3532" i="3"/>
  <c r="K3533" i="3"/>
  <c r="K3534" i="3"/>
  <c r="K3535" i="3"/>
  <c r="K3536" i="3"/>
  <c r="K3537" i="3"/>
  <c r="K3538" i="3"/>
  <c r="K3539" i="3"/>
  <c r="K3540" i="3"/>
  <c r="K3541" i="3"/>
  <c r="K3542" i="3"/>
  <c r="K3543" i="3"/>
  <c r="K3544" i="3"/>
  <c r="K3545" i="3"/>
  <c r="K3546" i="3"/>
  <c r="K3547" i="3"/>
  <c r="K3548" i="3"/>
  <c r="K3549" i="3"/>
  <c r="K3550" i="3"/>
  <c r="K3551" i="3"/>
  <c r="K3552" i="3"/>
  <c r="K3553" i="3"/>
  <c r="K3554" i="3"/>
  <c r="K3555" i="3"/>
  <c r="K3556" i="3"/>
  <c r="K3557" i="3"/>
  <c r="K3558" i="3"/>
  <c r="K3559" i="3"/>
  <c r="K3560" i="3"/>
  <c r="K3561" i="3"/>
  <c r="K3562" i="3"/>
  <c r="K3563" i="3"/>
  <c r="K3564" i="3"/>
  <c r="K3565" i="3"/>
  <c r="K3566" i="3"/>
  <c r="K3567" i="3"/>
  <c r="K3568" i="3"/>
  <c r="K3569" i="3"/>
  <c r="K3570" i="3"/>
  <c r="K3571" i="3"/>
  <c r="K3572" i="3"/>
  <c r="K3573" i="3"/>
  <c r="K3574" i="3"/>
  <c r="K3575" i="3"/>
  <c r="K3576" i="3"/>
  <c r="K3577" i="3"/>
  <c r="K3578" i="3"/>
  <c r="K3579" i="3"/>
  <c r="K3580" i="3"/>
  <c r="K3581" i="3"/>
  <c r="K3582" i="3"/>
  <c r="K3583" i="3"/>
  <c r="K3584" i="3"/>
  <c r="K3585" i="3"/>
  <c r="K3586" i="3"/>
  <c r="K3587" i="3"/>
  <c r="K3588" i="3"/>
  <c r="K3589" i="3"/>
  <c r="K3590" i="3"/>
  <c r="K3591" i="3"/>
  <c r="K3592" i="3"/>
  <c r="K3593" i="3"/>
  <c r="K3594" i="3"/>
  <c r="K3595" i="3"/>
  <c r="K3596" i="3"/>
  <c r="K3597" i="3"/>
  <c r="K3598" i="3"/>
  <c r="K3599" i="3"/>
  <c r="K3600" i="3"/>
  <c r="K3601" i="3"/>
  <c r="K3602" i="3"/>
  <c r="K3603" i="3"/>
  <c r="K3604" i="3"/>
  <c r="K3605" i="3"/>
  <c r="K3606" i="3"/>
  <c r="K3607" i="3"/>
  <c r="K3608" i="3"/>
  <c r="K3609" i="3"/>
  <c r="K3610" i="3"/>
  <c r="K3611" i="3"/>
  <c r="K3612" i="3"/>
  <c r="K3613" i="3"/>
  <c r="K3614" i="3"/>
  <c r="K3615" i="3"/>
  <c r="K3616" i="3"/>
  <c r="K3617" i="3"/>
  <c r="K3618" i="3"/>
  <c r="K3619" i="3"/>
  <c r="K3620" i="3"/>
  <c r="K3621" i="3"/>
  <c r="K3622" i="3"/>
  <c r="K3623" i="3"/>
  <c r="K3624" i="3"/>
  <c r="K3625" i="3"/>
  <c r="K3626" i="3"/>
  <c r="K3627" i="3"/>
  <c r="K3628" i="3"/>
  <c r="K3629" i="3"/>
  <c r="K3630" i="3"/>
  <c r="K3631" i="3"/>
  <c r="K3632" i="3"/>
  <c r="K3633" i="3"/>
  <c r="K3634" i="3"/>
  <c r="K3635" i="3"/>
  <c r="K3636" i="3"/>
  <c r="K3637" i="3"/>
  <c r="K3638" i="3"/>
  <c r="K3639" i="3"/>
  <c r="K3640" i="3"/>
  <c r="K3641" i="3"/>
  <c r="K3642" i="3"/>
  <c r="K3643" i="3"/>
  <c r="K3644" i="3"/>
  <c r="K3645" i="3"/>
  <c r="K3646" i="3"/>
  <c r="K3647" i="3"/>
  <c r="K3648" i="3"/>
  <c r="K3649" i="3"/>
  <c r="K3650" i="3"/>
  <c r="K3651" i="3"/>
  <c r="K3652" i="3"/>
  <c r="K3653" i="3"/>
  <c r="K3654" i="3"/>
  <c r="K3655" i="3"/>
  <c r="K3656" i="3"/>
  <c r="K3657" i="3"/>
  <c r="K3658" i="3"/>
  <c r="K3659" i="3"/>
  <c r="K3660" i="3"/>
  <c r="K3661" i="3"/>
  <c r="K3662" i="3"/>
  <c r="K3663" i="3"/>
  <c r="K3664" i="3"/>
  <c r="K3665" i="3"/>
  <c r="K3666" i="3"/>
  <c r="K3667" i="3"/>
  <c r="K3668" i="3"/>
  <c r="K3669" i="3"/>
  <c r="K3670" i="3"/>
  <c r="K3671" i="3"/>
  <c r="K3672" i="3"/>
  <c r="K3673" i="3"/>
  <c r="K3674" i="3"/>
  <c r="K3675" i="3"/>
  <c r="K3676" i="3"/>
  <c r="K3677" i="3"/>
  <c r="K3678" i="3"/>
  <c r="K3679" i="3"/>
  <c r="K3680" i="3"/>
  <c r="K3681" i="3"/>
  <c r="K3682" i="3"/>
  <c r="K3683" i="3"/>
  <c r="K3684" i="3"/>
  <c r="K3685" i="3"/>
  <c r="K3686" i="3"/>
  <c r="K3687" i="3"/>
  <c r="K3688" i="3"/>
  <c r="K3689" i="3"/>
  <c r="K3690" i="3"/>
  <c r="K3691" i="3"/>
  <c r="K3692" i="3"/>
  <c r="K3693" i="3"/>
  <c r="K3694" i="3"/>
  <c r="K3695" i="3"/>
  <c r="K3696" i="3"/>
  <c r="K3697" i="3"/>
  <c r="K3698" i="3"/>
  <c r="K3699" i="3"/>
  <c r="K3700" i="3"/>
  <c r="K3701" i="3"/>
  <c r="K3702" i="3"/>
  <c r="K3703" i="3"/>
  <c r="K3704" i="3"/>
  <c r="K3705" i="3"/>
  <c r="K3706" i="3"/>
  <c r="K3707" i="3"/>
  <c r="K3708" i="3"/>
  <c r="K3709" i="3"/>
  <c r="K3710" i="3"/>
  <c r="K3711" i="3"/>
  <c r="K3712" i="3"/>
  <c r="K3713" i="3"/>
  <c r="K3714" i="3"/>
  <c r="K3715" i="3"/>
  <c r="K3716" i="3"/>
  <c r="K3717" i="3"/>
  <c r="K3718" i="3"/>
  <c r="K3719" i="3"/>
  <c r="K3720" i="3"/>
  <c r="K3721" i="3"/>
  <c r="K3722" i="3"/>
  <c r="K3723" i="3"/>
  <c r="K3724" i="3"/>
  <c r="K3725" i="3"/>
  <c r="K3726" i="3"/>
  <c r="K3727" i="3"/>
  <c r="K3728" i="3"/>
  <c r="K3729" i="3"/>
  <c r="K3730" i="3"/>
  <c r="K3731" i="3"/>
  <c r="K3732" i="3"/>
  <c r="K3733" i="3"/>
  <c r="K3734" i="3"/>
  <c r="K3735" i="3"/>
  <c r="K3736" i="3"/>
  <c r="K3737" i="3"/>
  <c r="K3738" i="3"/>
  <c r="K3739" i="3"/>
  <c r="K3740" i="3"/>
  <c r="K3741" i="3"/>
  <c r="K3742" i="3"/>
  <c r="K3743" i="3"/>
  <c r="K3744" i="3"/>
  <c r="K3745" i="3"/>
  <c r="K3746" i="3"/>
  <c r="K3747" i="3"/>
  <c r="K3748" i="3"/>
  <c r="K3749" i="3"/>
  <c r="K3750" i="3"/>
  <c r="K3751" i="3"/>
  <c r="K3752" i="3"/>
  <c r="K3753" i="3"/>
  <c r="K3754" i="3"/>
  <c r="K3755" i="3"/>
  <c r="K3756" i="3"/>
  <c r="K3757" i="3"/>
  <c r="K3758" i="3"/>
  <c r="K3759" i="3"/>
  <c r="K3760" i="3"/>
  <c r="K3761" i="3"/>
  <c r="K3762" i="3"/>
  <c r="K3763" i="3"/>
  <c r="K3764" i="3"/>
  <c r="K3765" i="3"/>
  <c r="K3766" i="3"/>
  <c r="K3767" i="3"/>
  <c r="K3768" i="3"/>
  <c r="K3769" i="3"/>
  <c r="K3770" i="3"/>
  <c r="K3771" i="3"/>
  <c r="K3772" i="3"/>
  <c r="K3773" i="3"/>
  <c r="K3774" i="3"/>
  <c r="K3775" i="3"/>
  <c r="K3776" i="3"/>
  <c r="K3777" i="3"/>
  <c r="K3778" i="3"/>
  <c r="K3779" i="3"/>
  <c r="K3780" i="3"/>
  <c r="K3781" i="3"/>
  <c r="K3782" i="3"/>
  <c r="K3783" i="3"/>
  <c r="K3784" i="3"/>
  <c r="K3785" i="3"/>
  <c r="K3786" i="3"/>
  <c r="K3787" i="3"/>
  <c r="K3788" i="3"/>
  <c r="K3789" i="3"/>
  <c r="K3790" i="3"/>
  <c r="K3791" i="3"/>
  <c r="K3792" i="3"/>
  <c r="K3793" i="3"/>
  <c r="K3794" i="3"/>
  <c r="K3795" i="3"/>
  <c r="K3796" i="3"/>
  <c r="K3797" i="3"/>
  <c r="K3798" i="3"/>
  <c r="K3799" i="3"/>
  <c r="K3800" i="3"/>
  <c r="K3801" i="3"/>
  <c r="K3802" i="3"/>
  <c r="K3803" i="3"/>
  <c r="K3804" i="3"/>
  <c r="K3805" i="3"/>
  <c r="K3806" i="3"/>
  <c r="K3807" i="3"/>
  <c r="K3808" i="3"/>
  <c r="K3809" i="3"/>
  <c r="K3810" i="3"/>
  <c r="K3811" i="3"/>
  <c r="K3812" i="3"/>
  <c r="K3813" i="3"/>
  <c r="K3814" i="3"/>
  <c r="K3815" i="3"/>
  <c r="K3816" i="3"/>
  <c r="K3817" i="3"/>
  <c r="K3818" i="3"/>
  <c r="K3819" i="3"/>
  <c r="K3820" i="3"/>
  <c r="K3821" i="3"/>
  <c r="K3822" i="3"/>
  <c r="K3823" i="3"/>
  <c r="K3824" i="3"/>
  <c r="K3825" i="3"/>
  <c r="K3826" i="3"/>
  <c r="K3827" i="3"/>
  <c r="K3828" i="3"/>
  <c r="K3829" i="3"/>
  <c r="K3830" i="3"/>
  <c r="K3831" i="3"/>
  <c r="K3832" i="3"/>
  <c r="K3833" i="3"/>
  <c r="K3834" i="3"/>
  <c r="K3835" i="3"/>
  <c r="K3836" i="3"/>
  <c r="K3837" i="3"/>
  <c r="K3838" i="3"/>
  <c r="K3839" i="3"/>
  <c r="K3840" i="3"/>
  <c r="K3841" i="3"/>
  <c r="K3842" i="3"/>
  <c r="K3843" i="3"/>
  <c r="K3844" i="3"/>
  <c r="K3845" i="3"/>
  <c r="K3846" i="3"/>
  <c r="K3847" i="3"/>
  <c r="K3848" i="3"/>
  <c r="K3849" i="3"/>
  <c r="K3850" i="3"/>
  <c r="K3851" i="3"/>
  <c r="K3852" i="3"/>
  <c r="K3853" i="3"/>
  <c r="K3854" i="3"/>
  <c r="K3855" i="3"/>
  <c r="K3856" i="3"/>
  <c r="K3857" i="3"/>
  <c r="K3858" i="3"/>
  <c r="K3859" i="3"/>
  <c r="K3860" i="3"/>
  <c r="K3861" i="3"/>
  <c r="K3862" i="3"/>
  <c r="K3863" i="3"/>
  <c r="K3864" i="3"/>
  <c r="K3865" i="3"/>
  <c r="K3866" i="3"/>
  <c r="K3867" i="3"/>
  <c r="K3868" i="3"/>
  <c r="K3869" i="3"/>
  <c r="K3870" i="3"/>
  <c r="K3871" i="3"/>
  <c r="K3872" i="3"/>
  <c r="K3873" i="3"/>
  <c r="K3874" i="3"/>
  <c r="K3875" i="3"/>
  <c r="K3876" i="3"/>
  <c r="K3877" i="3"/>
  <c r="K3878" i="3"/>
  <c r="K3879" i="3"/>
  <c r="K3880" i="3"/>
  <c r="K3881" i="3"/>
  <c r="K3882" i="3"/>
  <c r="K3883" i="3"/>
  <c r="K3884" i="3"/>
  <c r="K3885" i="3"/>
  <c r="K3886" i="3"/>
  <c r="K3887" i="3"/>
  <c r="K3888" i="3"/>
  <c r="K3889" i="3"/>
  <c r="K3890" i="3"/>
  <c r="K3891" i="3"/>
  <c r="K3892" i="3"/>
  <c r="K3893" i="3"/>
  <c r="K3894" i="3"/>
  <c r="K3895" i="3"/>
  <c r="K3896" i="3"/>
  <c r="K3897" i="3"/>
  <c r="K3898" i="3"/>
  <c r="K3899" i="3"/>
  <c r="K3900" i="3"/>
  <c r="K3901" i="3"/>
  <c r="K3902" i="3"/>
  <c r="K3903" i="3"/>
  <c r="K3904" i="3"/>
  <c r="K3905" i="3"/>
  <c r="K3906" i="3"/>
  <c r="K3907" i="3"/>
  <c r="K3908" i="3"/>
  <c r="K3909" i="3"/>
  <c r="K3910" i="3"/>
  <c r="K3911" i="3"/>
  <c r="K3912" i="3"/>
  <c r="K3913" i="3"/>
  <c r="K3914" i="3"/>
  <c r="K3915" i="3"/>
  <c r="K3916" i="3"/>
  <c r="K3917" i="3"/>
  <c r="K3918" i="3"/>
  <c r="K3919" i="3"/>
  <c r="K3920" i="3"/>
  <c r="K3921" i="3"/>
  <c r="K3922" i="3"/>
  <c r="K3923" i="3"/>
  <c r="K3924" i="3"/>
  <c r="K3925" i="3"/>
  <c r="K3926" i="3"/>
  <c r="K3927" i="3"/>
  <c r="K3928" i="3"/>
  <c r="K3929" i="3"/>
  <c r="K3930" i="3"/>
  <c r="K3931" i="3"/>
  <c r="K3932" i="3"/>
  <c r="K3933" i="3"/>
  <c r="K3934" i="3"/>
  <c r="K3935" i="3"/>
  <c r="K3936" i="3"/>
  <c r="K3937" i="3"/>
  <c r="K3938" i="3"/>
  <c r="K3939" i="3"/>
  <c r="K3940" i="3"/>
  <c r="K3941" i="3"/>
  <c r="K3942" i="3"/>
  <c r="K3943" i="3"/>
  <c r="K3944" i="3"/>
  <c r="K3945" i="3"/>
  <c r="K3946" i="3"/>
  <c r="K3947" i="3"/>
  <c r="K3948" i="3"/>
  <c r="K3949" i="3"/>
  <c r="K3950" i="3"/>
  <c r="K3951" i="3"/>
  <c r="K3952" i="3"/>
  <c r="K3953" i="3"/>
  <c r="K3954" i="3"/>
  <c r="K3955" i="3"/>
  <c r="K3956" i="3"/>
  <c r="K3957" i="3"/>
  <c r="K3958" i="3"/>
  <c r="K3959" i="3"/>
  <c r="K3960" i="3"/>
  <c r="K3961" i="3"/>
  <c r="K3962" i="3"/>
  <c r="K3963" i="3"/>
  <c r="K3964" i="3"/>
  <c r="K3965" i="3"/>
  <c r="K3966" i="3"/>
  <c r="K3967" i="3"/>
  <c r="K3968" i="3"/>
  <c r="K3969" i="3"/>
  <c r="K3970" i="3"/>
  <c r="K3971" i="3"/>
  <c r="K3972" i="3"/>
  <c r="K3973" i="3"/>
  <c r="K3974" i="3"/>
  <c r="K3975" i="3"/>
  <c r="K3976" i="3"/>
  <c r="K3977" i="3"/>
  <c r="K3978" i="3"/>
  <c r="K3979" i="3"/>
  <c r="K3980" i="3"/>
  <c r="K3981" i="3"/>
  <c r="K3982" i="3"/>
  <c r="K3983" i="3"/>
  <c r="K3984" i="3"/>
  <c r="K3985" i="3"/>
  <c r="K3986" i="3"/>
  <c r="K3987" i="3"/>
  <c r="K3988" i="3"/>
  <c r="K3989" i="3"/>
  <c r="K3990" i="3"/>
  <c r="K3991" i="3"/>
  <c r="K3992" i="3"/>
  <c r="K3993" i="3"/>
  <c r="K3994" i="3"/>
  <c r="K3995" i="3"/>
  <c r="K3996" i="3"/>
  <c r="K3997" i="3"/>
  <c r="K3998" i="3"/>
  <c r="K3999" i="3"/>
  <c r="K4000" i="3"/>
  <c r="K4001" i="3"/>
  <c r="K4002" i="3"/>
  <c r="K4003" i="3"/>
  <c r="K4004" i="3"/>
  <c r="K4005" i="3"/>
  <c r="K4006" i="3"/>
  <c r="K4007" i="3"/>
  <c r="K4008" i="3"/>
  <c r="K4009" i="3"/>
  <c r="K4010" i="3"/>
  <c r="K4011" i="3"/>
  <c r="K4012" i="3"/>
  <c r="K4013" i="3"/>
  <c r="K4014" i="3"/>
  <c r="K4015" i="3"/>
  <c r="K4016" i="3"/>
  <c r="K4017" i="3"/>
  <c r="K4018" i="3"/>
  <c r="K4019" i="3"/>
  <c r="K4020" i="3"/>
  <c r="K4021" i="3"/>
  <c r="K4022" i="3"/>
  <c r="K4023" i="3"/>
  <c r="K4024" i="3"/>
  <c r="K4025" i="3"/>
  <c r="K4026" i="3"/>
  <c r="K4027" i="3"/>
  <c r="K4028" i="3"/>
  <c r="K4029" i="3"/>
  <c r="K4030" i="3"/>
  <c r="K4031" i="3"/>
  <c r="K4032" i="3"/>
  <c r="K4033" i="3"/>
  <c r="K4034" i="3"/>
  <c r="K4035" i="3"/>
  <c r="K4036" i="3"/>
  <c r="K4037" i="3"/>
  <c r="K4038" i="3"/>
  <c r="K4039" i="3"/>
  <c r="K4040" i="3"/>
  <c r="K4041" i="3"/>
  <c r="K4042" i="3"/>
  <c r="K4043" i="3"/>
  <c r="K4044" i="3"/>
  <c r="K4045" i="3"/>
  <c r="K4046" i="3"/>
  <c r="K4047" i="3"/>
  <c r="K4048" i="3"/>
  <c r="K4049" i="3"/>
  <c r="K4050" i="3"/>
  <c r="K4051" i="3"/>
  <c r="K4052" i="3"/>
  <c r="K4053" i="3"/>
  <c r="K4054" i="3"/>
  <c r="K4055" i="3"/>
  <c r="K4056" i="3"/>
  <c r="K4057" i="3"/>
  <c r="K4058" i="3"/>
  <c r="K4059" i="3"/>
  <c r="K4060" i="3"/>
  <c r="K4061" i="3"/>
  <c r="K4062" i="3"/>
  <c r="K4063" i="3"/>
  <c r="K4064" i="3"/>
  <c r="K4065" i="3"/>
  <c r="K4066" i="3"/>
  <c r="K4067" i="3"/>
  <c r="K4068" i="3"/>
  <c r="K4069" i="3"/>
  <c r="K4070" i="3"/>
  <c r="K4071" i="3"/>
  <c r="K4072" i="3"/>
  <c r="K4073" i="3"/>
  <c r="K4074" i="3"/>
  <c r="K4075" i="3"/>
  <c r="K4076" i="3"/>
  <c r="K4077" i="3"/>
  <c r="K4078" i="3"/>
  <c r="K4079" i="3"/>
  <c r="K4080" i="3"/>
  <c r="K4081" i="3"/>
  <c r="K4082" i="3"/>
  <c r="K4083" i="3"/>
  <c r="K4084" i="3"/>
  <c r="K4085" i="3"/>
  <c r="K4086" i="3"/>
  <c r="K4087" i="3"/>
  <c r="K4088" i="3"/>
  <c r="K4089" i="3"/>
  <c r="K4090" i="3"/>
  <c r="K4091" i="3"/>
  <c r="K4092" i="3"/>
  <c r="K4093" i="3"/>
  <c r="K4094" i="3"/>
  <c r="K4095" i="3"/>
  <c r="K4096" i="3"/>
  <c r="K4097" i="3"/>
  <c r="K4098" i="3"/>
  <c r="K4099" i="3"/>
  <c r="K4100" i="3"/>
  <c r="K4101" i="3"/>
  <c r="K4102" i="3"/>
  <c r="K4103" i="3"/>
  <c r="K4104" i="3"/>
  <c r="K4105" i="3"/>
  <c r="K4106" i="3"/>
  <c r="K4107" i="3"/>
  <c r="K4108" i="3"/>
  <c r="K4109" i="3"/>
  <c r="K4110" i="3"/>
  <c r="K4111" i="3"/>
  <c r="K4112" i="3"/>
  <c r="K4113" i="3"/>
  <c r="K4114" i="3"/>
  <c r="K4115" i="3"/>
  <c r="K4116" i="3"/>
  <c r="K4117" i="3"/>
  <c r="K4118" i="3"/>
  <c r="K4119" i="3"/>
  <c r="K4120" i="3"/>
  <c r="K4121" i="3"/>
  <c r="K4122" i="3"/>
  <c r="K4123" i="3"/>
  <c r="K4124" i="3"/>
  <c r="K4125" i="3"/>
  <c r="K4126" i="3"/>
  <c r="K4127" i="3"/>
  <c r="K4128" i="3"/>
  <c r="K4129" i="3"/>
  <c r="K4130" i="3"/>
  <c r="K4131" i="3"/>
  <c r="K4132" i="3"/>
  <c r="K4133" i="3"/>
  <c r="K4134" i="3"/>
  <c r="K4135" i="3"/>
  <c r="K4136" i="3"/>
  <c r="K4137" i="3"/>
  <c r="K4138" i="3"/>
  <c r="K4139" i="3"/>
  <c r="K4140" i="3"/>
  <c r="K4141" i="3"/>
  <c r="K4142" i="3"/>
  <c r="K4143" i="3"/>
  <c r="K4144" i="3"/>
  <c r="K4145" i="3"/>
  <c r="K4146" i="3"/>
  <c r="K4147" i="3"/>
  <c r="K4148" i="3"/>
  <c r="K4149" i="3"/>
  <c r="K4150" i="3"/>
  <c r="K4151" i="3"/>
  <c r="K4152" i="3"/>
  <c r="K4153" i="3"/>
  <c r="K4154" i="3"/>
  <c r="K4155" i="3"/>
  <c r="K4156" i="3"/>
  <c r="K4157" i="3"/>
  <c r="K4158" i="3"/>
  <c r="K4159" i="3"/>
  <c r="K4160" i="3"/>
  <c r="K4161" i="3"/>
  <c r="K4162" i="3"/>
  <c r="K4163" i="3"/>
  <c r="K4164" i="3"/>
  <c r="K4165" i="3"/>
  <c r="K4166" i="3"/>
  <c r="K4167" i="3"/>
  <c r="K4168" i="3"/>
  <c r="K4169" i="3"/>
  <c r="K4170" i="3"/>
  <c r="K4171" i="3"/>
  <c r="K4172" i="3"/>
  <c r="K4173" i="3"/>
  <c r="K4174" i="3"/>
  <c r="K4175" i="3"/>
  <c r="K4176" i="3"/>
  <c r="K4177" i="3"/>
  <c r="K4178" i="3"/>
  <c r="K4179" i="3"/>
  <c r="K4180" i="3"/>
  <c r="K4181" i="3"/>
  <c r="K4182" i="3"/>
  <c r="K4183" i="3"/>
  <c r="K4184" i="3"/>
  <c r="K4185" i="3"/>
  <c r="K4186" i="3"/>
  <c r="K4187" i="3"/>
  <c r="K4188" i="3"/>
  <c r="K4189" i="3"/>
  <c r="K4190" i="3"/>
  <c r="K4191" i="3"/>
  <c r="K4192" i="3"/>
  <c r="K4193" i="3"/>
  <c r="K4194" i="3"/>
  <c r="K4195" i="3"/>
  <c r="K4196" i="3"/>
  <c r="K4197" i="3"/>
  <c r="K4198" i="3"/>
  <c r="K4199" i="3"/>
  <c r="K4200" i="3"/>
  <c r="K4201" i="3"/>
  <c r="K4202" i="3"/>
  <c r="K4203" i="3"/>
  <c r="K4204" i="3"/>
  <c r="K4205" i="3"/>
  <c r="K4206" i="3"/>
  <c r="K4207" i="3"/>
  <c r="K4208" i="3"/>
  <c r="K4209" i="3"/>
  <c r="K4210" i="3"/>
  <c r="K4211" i="3"/>
  <c r="K4212" i="3"/>
  <c r="K4213" i="3"/>
  <c r="K4214" i="3"/>
  <c r="K4215" i="3"/>
  <c r="K4216" i="3"/>
  <c r="K4217" i="3"/>
  <c r="K4218" i="3"/>
  <c r="K4219" i="3"/>
  <c r="K4220" i="3"/>
  <c r="K4221" i="3"/>
  <c r="K4222" i="3"/>
  <c r="K4223" i="3"/>
  <c r="K4224" i="3"/>
  <c r="K4225" i="3"/>
  <c r="K4226" i="3"/>
  <c r="K4227" i="3"/>
  <c r="K4228" i="3"/>
  <c r="K4229" i="3"/>
  <c r="K4230" i="3"/>
  <c r="K4231" i="3"/>
  <c r="K4232" i="3"/>
  <c r="K4233" i="3"/>
  <c r="K4234" i="3"/>
  <c r="K4235" i="3"/>
  <c r="K4236" i="3"/>
  <c r="K4237" i="3"/>
  <c r="K4238" i="3"/>
  <c r="K4239" i="3"/>
  <c r="K4240" i="3"/>
  <c r="K4241" i="3"/>
  <c r="K4242" i="3"/>
  <c r="K4243" i="3"/>
  <c r="K4244" i="3"/>
  <c r="K4245" i="3"/>
  <c r="K4246" i="3"/>
  <c r="K4247" i="3"/>
  <c r="K4248" i="3"/>
  <c r="K4249" i="3"/>
  <c r="K4250" i="3"/>
  <c r="K4251" i="3"/>
  <c r="K4252" i="3"/>
  <c r="K4253" i="3"/>
  <c r="K4254" i="3"/>
  <c r="K4255" i="3"/>
  <c r="K4256" i="3"/>
  <c r="K4257" i="3"/>
  <c r="K4258" i="3"/>
  <c r="K4259" i="3"/>
  <c r="K4260" i="3"/>
  <c r="K4261" i="3"/>
  <c r="K4262" i="3"/>
  <c r="K4263" i="3"/>
  <c r="K4264" i="3"/>
  <c r="K4265" i="3"/>
  <c r="K4266" i="3"/>
  <c r="K4267" i="3"/>
  <c r="K4268" i="3"/>
  <c r="K4269" i="3"/>
  <c r="K4270" i="3"/>
  <c r="K4271" i="3"/>
  <c r="K4272" i="3"/>
  <c r="K4273" i="3"/>
  <c r="K4274" i="3"/>
  <c r="K4275" i="3"/>
  <c r="K4276" i="3"/>
  <c r="K4277" i="3"/>
  <c r="K4278" i="3"/>
  <c r="K4279" i="3"/>
  <c r="K4280" i="3"/>
  <c r="K4281" i="3"/>
  <c r="K4282" i="3"/>
  <c r="K4283" i="3"/>
  <c r="K4284" i="3"/>
  <c r="K4285" i="3"/>
  <c r="K4286" i="3"/>
  <c r="K4287" i="3"/>
  <c r="K4288" i="3"/>
  <c r="K4289" i="3"/>
  <c r="K4290" i="3"/>
  <c r="K4291" i="3"/>
  <c r="K4292" i="3"/>
  <c r="K4293" i="3"/>
  <c r="K4294" i="3"/>
  <c r="K4295" i="3"/>
  <c r="K4296" i="3"/>
  <c r="K4297" i="3"/>
  <c r="K4298" i="3"/>
  <c r="K4299" i="3"/>
  <c r="K4300" i="3"/>
  <c r="K4301" i="3"/>
  <c r="K4302" i="3"/>
  <c r="K4303" i="3"/>
  <c r="K4304" i="3"/>
  <c r="K4305" i="3"/>
  <c r="K4306" i="3"/>
  <c r="K4307" i="3"/>
  <c r="K4308" i="3"/>
  <c r="K4309" i="3"/>
  <c r="K4310" i="3"/>
  <c r="K4311" i="3"/>
  <c r="K4312" i="3"/>
  <c r="K4313" i="3"/>
  <c r="K4314" i="3"/>
  <c r="K4315" i="3"/>
  <c r="K4316" i="3"/>
  <c r="K4317" i="3"/>
  <c r="K4318" i="3"/>
  <c r="K4319" i="3"/>
  <c r="K4320" i="3"/>
  <c r="K4321" i="3"/>
  <c r="K4322" i="3"/>
  <c r="K4323" i="3"/>
  <c r="K4324" i="3"/>
  <c r="K4325" i="3"/>
  <c r="K4326" i="3"/>
  <c r="K4327" i="3"/>
  <c r="K4328" i="3"/>
  <c r="K4329" i="3"/>
  <c r="K4330" i="3"/>
  <c r="K4331" i="3"/>
  <c r="K4332" i="3"/>
  <c r="K4333" i="3"/>
  <c r="K4334" i="3"/>
  <c r="K4335" i="3"/>
  <c r="K4336" i="3"/>
  <c r="K4337" i="3"/>
  <c r="K4338" i="3"/>
  <c r="K4339" i="3"/>
  <c r="K4340" i="3"/>
  <c r="K4341" i="3"/>
  <c r="K4342" i="3"/>
  <c r="K4343" i="3"/>
  <c r="K4344" i="3"/>
  <c r="K4345" i="3"/>
  <c r="K4346" i="3"/>
  <c r="K4347" i="3"/>
  <c r="K4348" i="3"/>
  <c r="K4349" i="3"/>
  <c r="K4350" i="3"/>
  <c r="K4351" i="3"/>
  <c r="K4352" i="3"/>
  <c r="K4353" i="3"/>
  <c r="K4354" i="3"/>
  <c r="K4355" i="3"/>
  <c r="K4356" i="3"/>
  <c r="K4357" i="3"/>
  <c r="K4358" i="3"/>
  <c r="K4359" i="3"/>
  <c r="K4360" i="3"/>
  <c r="K4361" i="3"/>
  <c r="K4362" i="3"/>
  <c r="K4363" i="3"/>
  <c r="K4364" i="3"/>
  <c r="K4365" i="3"/>
  <c r="K4366" i="3"/>
  <c r="K4367" i="3"/>
  <c r="K4368" i="3"/>
  <c r="K4369" i="3"/>
  <c r="K4370" i="3"/>
  <c r="K4371" i="3"/>
  <c r="K4372" i="3"/>
  <c r="K4373" i="3"/>
  <c r="K4374" i="3"/>
  <c r="K4375" i="3"/>
  <c r="K4376" i="3"/>
  <c r="K4377" i="3"/>
  <c r="K4378" i="3"/>
  <c r="K4379" i="3"/>
  <c r="K4380" i="3"/>
  <c r="K4381" i="3"/>
  <c r="K4382" i="3"/>
  <c r="K4383" i="3"/>
  <c r="K4384" i="3"/>
  <c r="K4385" i="3"/>
  <c r="K4386" i="3"/>
  <c r="K4387" i="3"/>
  <c r="K4388" i="3"/>
  <c r="K4389" i="3"/>
  <c r="K4390" i="3"/>
  <c r="K4391" i="3"/>
  <c r="K4392" i="3"/>
  <c r="K4393" i="3"/>
  <c r="K4394" i="3"/>
  <c r="K4395" i="3"/>
  <c r="K4396" i="3"/>
  <c r="K4397" i="3"/>
  <c r="K4398" i="3"/>
  <c r="K4399" i="3"/>
  <c r="K4400" i="3"/>
  <c r="K4401" i="3"/>
  <c r="K4402" i="3"/>
  <c r="K4403" i="3"/>
  <c r="K4404" i="3"/>
  <c r="K4405" i="3"/>
  <c r="K4406" i="3"/>
  <c r="K4407" i="3"/>
  <c r="K4408" i="3"/>
  <c r="K4409" i="3"/>
  <c r="K4410" i="3"/>
  <c r="K4411" i="3"/>
  <c r="K4412" i="3"/>
  <c r="K4413" i="3"/>
  <c r="K4414" i="3"/>
  <c r="K4415" i="3"/>
  <c r="K4416" i="3"/>
  <c r="K4417" i="3"/>
  <c r="K4418" i="3"/>
  <c r="K4419" i="3"/>
  <c r="K4420" i="3"/>
  <c r="K4421" i="3"/>
  <c r="K4422" i="3"/>
  <c r="K4423" i="3"/>
  <c r="K4424" i="3"/>
  <c r="K4425" i="3"/>
  <c r="K4426" i="3"/>
  <c r="K4427" i="3"/>
  <c r="K4428" i="3"/>
  <c r="K4429" i="3"/>
  <c r="K4430" i="3"/>
  <c r="K4431" i="3"/>
  <c r="K4432" i="3"/>
  <c r="K4433" i="3"/>
  <c r="K4434" i="3"/>
  <c r="K4435" i="3"/>
  <c r="K4436" i="3"/>
  <c r="K4437" i="3"/>
  <c r="K4438" i="3"/>
  <c r="K4439" i="3"/>
  <c r="K4440" i="3"/>
  <c r="K4441" i="3"/>
  <c r="K4442" i="3"/>
  <c r="K4443" i="3"/>
  <c r="K4444" i="3"/>
  <c r="K4445" i="3"/>
  <c r="K4446" i="3"/>
  <c r="K4447" i="3"/>
  <c r="K4448" i="3"/>
  <c r="K4449" i="3"/>
  <c r="K4450" i="3"/>
  <c r="K4451" i="3"/>
  <c r="K4452" i="3"/>
  <c r="K4453" i="3"/>
  <c r="K4454" i="3"/>
  <c r="K4455" i="3"/>
  <c r="K4456" i="3"/>
  <c r="K4457" i="3"/>
  <c r="K4458" i="3"/>
  <c r="K4459" i="3"/>
  <c r="K4460" i="3"/>
  <c r="K4461" i="3"/>
  <c r="K4462" i="3"/>
  <c r="K4463" i="3"/>
  <c r="K4464" i="3"/>
  <c r="K4465" i="3"/>
  <c r="K4466" i="3"/>
  <c r="K4467" i="3"/>
  <c r="K4468" i="3"/>
  <c r="K4469" i="3"/>
  <c r="K4470" i="3"/>
  <c r="K4471" i="3"/>
  <c r="K4472" i="3"/>
  <c r="K4473" i="3"/>
  <c r="K4474" i="3"/>
  <c r="K4475" i="3"/>
  <c r="K4476" i="3"/>
  <c r="K4477" i="3"/>
  <c r="K4478" i="3"/>
  <c r="K4479" i="3"/>
  <c r="K4480" i="3"/>
  <c r="K4481" i="3"/>
  <c r="K4482" i="3"/>
  <c r="K4483" i="3"/>
  <c r="K4484" i="3"/>
  <c r="K4485" i="3"/>
  <c r="K4486" i="3"/>
  <c r="K4487" i="3"/>
  <c r="K4488" i="3"/>
  <c r="K4489" i="3"/>
  <c r="K4490" i="3"/>
  <c r="K4491" i="3"/>
  <c r="K4492" i="3"/>
  <c r="K4493" i="3"/>
  <c r="K4494" i="3"/>
  <c r="K4495" i="3"/>
  <c r="K4496" i="3"/>
  <c r="K4497" i="3"/>
  <c r="K4498" i="3"/>
  <c r="K4499" i="3"/>
  <c r="K4500" i="3"/>
  <c r="K4501" i="3"/>
  <c r="K4502" i="3"/>
  <c r="K4503" i="3"/>
  <c r="K4504" i="3"/>
  <c r="K4505" i="3"/>
  <c r="K4506" i="3"/>
  <c r="K4507" i="3"/>
  <c r="K4508" i="3"/>
  <c r="K4509" i="3"/>
  <c r="K4510" i="3"/>
  <c r="K4511" i="3"/>
  <c r="K4512" i="3"/>
  <c r="K4513" i="3"/>
  <c r="K4514" i="3"/>
  <c r="K4515" i="3"/>
  <c r="K4516" i="3"/>
  <c r="K4517" i="3"/>
  <c r="K4518" i="3"/>
  <c r="K4519" i="3"/>
  <c r="K4520" i="3"/>
  <c r="K4521" i="3"/>
  <c r="K4522" i="3"/>
  <c r="K4523" i="3"/>
  <c r="K4524" i="3"/>
  <c r="K4525" i="3"/>
  <c r="K4526" i="3"/>
  <c r="K4527" i="3"/>
  <c r="K4528" i="3"/>
  <c r="K4529" i="3"/>
  <c r="K4530" i="3"/>
  <c r="K4531" i="3"/>
  <c r="K4532" i="3"/>
  <c r="K4533" i="3"/>
  <c r="K4534" i="3"/>
  <c r="K4535" i="3"/>
  <c r="K4536" i="3"/>
  <c r="K4537" i="3"/>
  <c r="K4538" i="3"/>
  <c r="K4539" i="3"/>
  <c r="K4540" i="3"/>
  <c r="K4541" i="3"/>
  <c r="K4542" i="3"/>
  <c r="K4543" i="3"/>
  <c r="K4544" i="3"/>
  <c r="K4545" i="3"/>
  <c r="K4546" i="3"/>
  <c r="K4547" i="3"/>
  <c r="K4548" i="3"/>
  <c r="K4549" i="3"/>
  <c r="K4550" i="3"/>
  <c r="K4551" i="3"/>
  <c r="K4552" i="3"/>
  <c r="K4553" i="3"/>
  <c r="K4554" i="3"/>
  <c r="K4555" i="3"/>
  <c r="K4556" i="3"/>
  <c r="K4557" i="3"/>
  <c r="K4558" i="3"/>
  <c r="K4559" i="3"/>
  <c r="K4560" i="3"/>
  <c r="K4561" i="3"/>
  <c r="K4562" i="3"/>
  <c r="K4563" i="3"/>
  <c r="K4564" i="3"/>
  <c r="K4565" i="3"/>
  <c r="K4566" i="3"/>
  <c r="K4567" i="3"/>
  <c r="K4568" i="3"/>
  <c r="K4569" i="3"/>
  <c r="K4570" i="3"/>
  <c r="K4571" i="3"/>
  <c r="K4572" i="3"/>
  <c r="K4573" i="3"/>
  <c r="K4574" i="3"/>
  <c r="K4575" i="3"/>
  <c r="K4576" i="3"/>
  <c r="K4577" i="3"/>
  <c r="K4578" i="3"/>
  <c r="K4579" i="3"/>
  <c r="K4580" i="3"/>
  <c r="K4581" i="3"/>
  <c r="K4582" i="3"/>
  <c r="K4583" i="3"/>
  <c r="K4584" i="3"/>
  <c r="K4585" i="3"/>
  <c r="K4586" i="3"/>
  <c r="K4587" i="3"/>
  <c r="K4588" i="3"/>
  <c r="K4589" i="3"/>
  <c r="K4590" i="3"/>
  <c r="K4591" i="3"/>
  <c r="K4592" i="3"/>
  <c r="K4593" i="3"/>
  <c r="K4594" i="3"/>
  <c r="K4595" i="3"/>
  <c r="K4596" i="3"/>
  <c r="K4597" i="3"/>
  <c r="K4598" i="3"/>
  <c r="K4599" i="3"/>
  <c r="K4600" i="3"/>
  <c r="K4601" i="3"/>
  <c r="K4602" i="3"/>
  <c r="K4603" i="3"/>
  <c r="K4604" i="3"/>
  <c r="K4605" i="3"/>
  <c r="K4606" i="3"/>
  <c r="K4607" i="3"/>
  <c r="K4608" i="3"/>
  <c r="K4609" i="3"/>
  <c r="K4610" i="3"/>
  <c r="K4611" i="3"/>
  <c r="K4612" i="3"/>
  <c r="K4613" i="3"/>
  <c r="K4614" i="3"/>
  <c r="K4615" i="3"/>
  <c r="K4616" i="3"/>
  <c r="K4617" i="3"/>
  <c r="K4618" i="3"/>
  <c r="K4619" i="3"/>
  <c r="K4620" i="3"/>
  <c r="K4621" i="3"/>
  <c r="K4622" i="3"/>
  <c r="K4623" i="3"/>
  <c r="K4624" i="3"/>
  <c r="K4625" i="3"/>
  <c r="K4626" i="3"/>
  <c r="K4627" i="3"/>
  <c r="K4628" i="3"/>
  <c r="K4629" i="3"/>
  <c r="K4630" i="3"/>
  <c r="K4631" i="3"/>
  <c r="K4632" i="3"/>
  <c r="K4633" i="3"/>
  <c r="K4634" i="3"/>
  <c r="K4635" i="3"/>
  <c r="K4636" i="3"/>
  <c r="K4637" i="3"/>
  <c r="K4638" i="3"/>
  <c r="K4639" i="3"/>
  <c r="K4640" i="3"/>
  <c r="K4641" i="3"/>
  <c r="K4642" i="3"/>
  <c r="K4643" i="3"/>
  <c r="K4644" i="3"/>
  <c r="K4645" i="3"/>
  <c r="K4646" i="3"/>
  <c r="K4647" i="3"/>
  <c r="K4648" i="3"/>
  <c r="K4649" i="3"/>
  <c r="K4650" i="3"/>
  <c r="K4651" i="3"/>
  <c r="K4652" i="3"/>
  <c r="K4653" i="3"/>
  <c r="K4654" i="3"/>
  <c r="K4655" i="3"/>
  <c r="K4656" i="3"/>
  <c r="K4657" i="3"/>
  <c r="K4658" i="3"/>
  <c r="K4659" i="3"/>
  <c r="K4660" i="3"/>
  <c r="K4661" i="3"/>
  <c r="K4662" i="3"/>
  <c r="K4663" i="3"/>
  <c r="K4664" i="3"/>
  <c r="K4665" i="3"/>
  <c r="K4666" i="3"/>
  <c r="K4667" i="3"/>
  <c r="K4668" i="3"/>
  <c r="K4669" i="3"/>
  <c r="K4670" i="3"/>
  <c r="K4671" i="3"/>
  <c r="K4672" i="3"/>
  <c r="K4673" i="3"/>
  <c r="K4674" i="3"/>
  <c r="K4675" i="3"/>
  <c r="K4676" i="3"/>
  <c r="K4677" i="3"/>
  <c r="K4678" i="3"/>
  <c r="K4679" i="3"/>
  <c r="K4680" i="3"/>
  <c r="K4681" i="3"/>
  <c r="K4682" i="3"/>
  <c r="K4683" i="3"/>
  <c r="K4684" i="3"/>
  <c r="K4685" i="3"/>
  <c r="K4686" i="3"/>
  <c r="K4687" i="3"/>
  <c r="K4688" i="3"/>
  <c r="K4689" i="3"/>
  <c r="K4690" i="3"/>
  <c r="K4691" i="3"/>
  <c r="K4692" i="3"/>
  <c r="K4693" i="3"/>
  <c r="K4694" i="3"/>
  <c r="K4695" i="3"/>
  <c r="K4696" i="3"/>
  <c r="K4697" i="3"/>
  <c r="K4698" i="3"/>
  <c r="K4699" i="3"/>
  <c r="K4700" i="3"/>
  <c r="K4701" i="3"/>
  <c r="K4702" i="3"/>
  <c r="K4703" i="3"/>
  <c r="K4704" i="3"/>
  <c r="K4705" i="3"/>
  <c r="K4706" i="3"/>
  <c r="K4707" i="3"/>
  <c r="K4708" i="3"/>
  <c r="K4709" i="3"/>
  <c r="K4710" i="3"/>
  <c r="K4711" i="3"/>
  <c r="K4712" i="3"/>
  <c r="K4713" i="3"/>
  <c r="K4714" i="3"/>
  <c r="K4715" i="3"/>
  <c r="K4716" i="3"/>
  <c r="K4717" i="3"/>
  <c r="K4718" i="3"/>
  <c r="K4719" i="3"/>
  <c r="K4720" i="3"/>
  <c r="K4721" i="3"/>
  <c r="K4722" i="3"/>
  <c r="K4723" i="3"/>
  <c r="K4724" i="3"/>
  <c r="K4725" i="3"/>
  <c r="K4726" i="3"/>
  <c r="K4727" i="3"/>
  <c r="K4728" i="3"/>
  <c r="K4729" i="3"/>
  <c r="K4730" i="3"/>
  <c r="K4731" i="3"/>
  <c r="K4732" i="3"/>
  <c r="K4733" i="3"/>
  <c r="K4734" i="3"/>
  <c r="K4735" i="3"/>
  <c r="K4736" i="3"/>
  <c r="K4737" i="3"/>
  <c r="K4738" i="3"/>
  <c r="K4739" i="3"/>
  <c r="K4740" i="3"/>
  <c r="K4741" i="3"/>
  <c r="K4742" i="3"/>
  <c r="K4743" i="3"/>
  <c r="K4744" i="3"/>
  <c r="K4745" i="3"/>
  <c r="K4746" i="3"/>
  <c r="K4747" i="3"/>
  <c r="K4748" i="3"/>
  <c r="K4749" i="3"/>
  <c r="K4750" i="3"/>
  <c r="K4751" i="3"/>
  <c r="K4752" i="3"/>
  <c r="K4753" i="3"/>
  <c r="K4754" i="3"/>
  <c r="K4755" i="3"/>
  <c r="K4756" i="3"/>
  <c r="K4757" i="3"/>
  <c r="K4758" i="3"/>
  <c r="K4759" i="3"/>
  <c r="K4760" i="3"/>
  <c r="K4761" i="3"/>
  <c r="K4762" i="3"/>
  <c r="K4763" i="3"/>
  <c r="K4764" i="3"/>
  <c r="K4765" i="3"/>
  <c r="K4766" i="3"/>
  <c r="K4767" i="3"/>
  <c r="K4768" i="3"/>
  <c r="K4769" i="3"/>
  <c r="K4770" i="3"/>
  <c r="K4771" i="3"/>
  <c r="K4772" i="3"/>
  <c r="K4773" i="3"/>
  <c r="K4774" i="3"/>
  <c r="K4775" i="3"/>
  <c r="K4776" i="3"/>
  <c r="K4777" i="3"/>
  <c r="K4778" i="3"/>
  <c r="K4779" i="3"/>
  <c r="K4780" i="3"/>
  <c r="K4781" i="3"/>
  <c r="K4782" i="3"/>
  <c r="K4783" i="3"/>
  <c r="K4784" i="3"/>
  <c r="K4785" i="3"/>
  <c r="K4786" i="3"/>
  <c r="K4787" i="3"/>
  <c r="K4788" i="3"/>
  <c r="K4789" i="3"/>
  <c r="K4790" i="3"/>
  <c r="K4791" i="3"/>
  <c r="K4792" i="3"/>
  <c r="K4793" i="3"/>
  <c r="K4794" i="3"/>
  <c r="K4795" i="3"/>
  <c r="K4796" i="3"/>
  <c r="K4797" i="3"/>
  <c r="K4798" i="3"/>
  <c r="K4799" i="3"/>
  <c r="K4800" i="3"/>
  <c r="K4801" i="3"/>
  <c r="K4802" i="3"/>
  <c r="K4803" i="3"/>
  <c r="K4804" i="3"/>
  <c r="K4805" i="3"/>
  <c r="K4806" i="3"/>
  <c r="K4807" i="3"/>
  <c r="K4808" i="3"/>
  <c r="K4809" i="3"/>
  <c r="K4810" i="3"/>
  <c r="K4811" i="3"/>
  <c r="K4812" i="3"/>
  <c r="K4813" i="3"/>
  <c r="K4814" i="3"/>
  <c r="K4815" i="3"/>
  <c r="K4816" i="3"/>
  <c r="K4817" i="3"/>
  <c r="K4818" i="3"/>
  <c r="K4819" i="3"/>
  <c r="K4820" i="3"/>
  <c r="K4821" i="3"/>
  <c r="K4822" i="3"/>
  <c r="K4823" i="3"/>
  <c r="K4824" i="3"/>
  <c r="K4825" i="3"/>
  <c r="K4826" i="3"/>
  <c r="K4827" i="3"/>
  <c r="K4828" i="3"/>
  <c r="K4829" i="3"/>
  <c r="K4830" i="3"/>
  <c r="K4831" i="3"/>
  <c r="K4832" i="3"/>
  <c r="K4833" i="3"/>
  <c r="K4834" i="3"/>
  <c r="K4835" i="3"/>
  <c r="K4836" i="3"/>
  <c r="K4837" i="3"/>
  <c r="K4838" i="3"/>
  <c r="K4839" i="3"/>
  <c r="K4840" i="3"/>
  <c r="K4841" i="3"/>
  <c r="K4842" i="3"/>
  <c r="K4843" i="3"/>
  <c r="K4844" i="3"/>
  <c r="K4845" i="3"/>
  <c r="K4846" i="3"/>
  <c r="K4847" i="3"/>
  <c r="K4848" i="3"/>
  <c r="K4849" i="3"/>
  <c r="K4850" i="3"/>
  <c r="K4851" i="3"/>
  <c r="K4852" i="3"/>
  <c r="K4853" i="3"/>
  <c r="K4854" i="3"/>
  <c r="K4855" i="3"/>
  <c r="K4856" i="3"/>
  <c r="K4857" i="3"/>
  <c r="K4858" i="3"/>
  <c r="K4859" i="3"/>
  <c r="K4860" i="3"/>
  <c r="K4861" i="3"/>
  <c r="K4862" i="3"/>
  <c r="K4863" i="3"/>
  <c r="K4864" i="3"/>
  <c r="K4865" i="3"/>
  <c r="K4866" i="3"/>
  <c r="K4867" i="3"/>
  <c r="K4868" i="3"/>
  <c r="K4869" i="3"/>
  <c r="K4870" i="3"/>
  <c r="K4871" i="3"/>
  <c r="K4872" i="3"/>
  <c r="K4873" i="3"/>
  <c r="K4874" i="3"/>
  <c r="K4875" i="3"/>
  <c r="K4876" i="3"/>
  <c r="K4877" i="3"/>
  <c r="K4878" i="3"/>
  <c r="K4879" i="3"/>
  <c r="K4880" i="3"/>
  <c r="K4881" i="3"/>
  <c r="K4882" i="3"/>
  <c r="K4883" i="3"/>
  <c r="K4884" i="3"/>
  <c r="K4885" i="3"/>
  <c r="K4886" i="3"/>
  <c r="K4887" i="3"/>
  <c r="K4888" i="3"/>
  <c r="K4889" i="3"/>
  <c r="K4890" i="3"/>
  <c r="K4891" i="3"/>
  <c r="K4892" i="3"/>
  <c r="K4893" i="3"/>
  <c r="K4894" i="3"/>
  <c r="K4895" i="3"/>
  <c r="K4896" i="3"/>
  <c r="K4897" i="3"/>
  <c r="K4898" i="3"/>
  <c r="K4899" i="3"/>
  <c r="K4900" i="3"/>
  <c r="K4901" i="3"/>
  <c r="K4902" i="3"/>
  <c r="K4903" i="3"/>
  <c r="K4904" i="3"/>
  <c r="K4905" i="3"/>
  <c r="K4906" i="3"/>
  <c r="K4907" i="3"/>
  <c r="K4908" i="3"/>
  <c r="K4909" i="3"/>
  <c r="K4910" i="3"/>
  <c r="K4911" i="3"/>
  <c r="K4912" i="3"/>
  <c r="K4913" i="3"/>
  <c r="K4914" i="3"/>
  <c r="K4915" i="3"/>
  <c r="K4916" i="3"/>
  <c r="K4917" i="3"/>
  <c r="K4918" i="3"/>
  <c r="K4919" i="3"/>
  <c r="K4920" i="3"/>
  <c r="K4921" i="3"/>
  <c r="K4922" i="3"/>
  <c r="K4923" i="3"/>
  <c r="K4924" i="3"/>
  <c r="K4925" i="3"/>
  <c r="K4926" i="3"/>
  <c r="K4927" i="3"/>
  <c r="K4928" i="3"/>
  <c r="K4929" i="3"/>
  <c r="K4930" i="3"/>
  <c r="K4931" i="3"/>
  <c r="K4932" i="3"/>
  <c r="K4933" i="3"/>
  <c r="K4934" i="3"/>
  <c r="K4935" i="3"/>
  <c r="K4936" i="3"/>
  <c r="K4937" i="3"/>
  <c r="K4938" i="3"/>
  <c r="K4939" i="3"/>
  <c r="K4940" i="3"/>
  <c r="K4941" i="3"/>
  <c r="K4942" i="3"/>
  <c r="K4943" i="3"/>
  <c r="K4944" i="3"/>
  <c r="K4945" i="3"/>
  <c r="K4946" i="3"/>
  <c r="K4947" i="3"/>
  <c r="K4948" i="3"/>
  <c r="K4949" i="3"/>
  <c r="K4950" i="3"/>
  <c r="K4951" i="3"/>
  <c r="K4952" i="3"/>
  <c r="K4953" i="3"/>
  <c r="K4954" i="3"/>
  <c r="K4955" i="3"/>
  <c r="K4956" i="3"/>
  <c r="K4957" i="3"/>
  <c r="K4958" i="3"/>
  <c r="K4959" i="3"/>
  <c r="K4960" i="3"/>
  <c r="K4961" i="3"/>
  <c r="K4962" i="3"/>
  <c r="K4963" i="3"/>
  <c r="K4964" i="3"/>
  <c r="K4965" i="3"/>
  <c r="K4966" i="3"/>
  <c r="K4967" i="3"/>
  <c r="K4968" i="3"/>
  <c r="K4969" i="3"/>
  <c r="K4970" i="3"/>
  <c r="K4971" i="3"/>
  <c r="K4972" i="3"/>
  <c r="K4973" i="3"/>
  <c r="K4974" i="3"/>
  <c r="K4975" i="3"/>
  <c r="K4976" i="3"/>
  <c r="K4977" i="3"/>
  <c r="K4978" i="3"/>
  <c r="K4979" i="3"/>
  <c r="K4980" i="3"/>
  <c r="K4981" i="3"/>
  <c r="K4982" i="3"/>
  <c r="K4983" i="3"/>
  <c r="K4984" i="3"/>
  <c r="K4985" i="3"/>
  <c r="K4986" i="3"/>
  <c r="K4987" i="3"/>
  <c r="K4988" i="3"/>
  <c r="K4989" i="3"/>
  <c r="K4990" i="3"/>
  <c r="K4991" i="3"/>
  <c r="K4992" i="3"/>
  <c r="K4993" i="3"/>
  <c r="K4994" i="3"/>
  <c r="K4995" i="3"/>
  <c r="K4996" i="3"/>
  <c r="K4997" i="3"/>
  <c r="K4998" i="3"/>
  <c r="K4999" i="3"/>
  <c r="K5000" i="3"/>
  <c r="K5001" i="3"/>
  <c r="K5002" i="3"/>
  <c r="K5003" i="3"/>
  <c r="K5004" i="3"/>
  <c r="K5005" i="3"/>
  <c r="K5006" i="3"/>
  <c r="K5007" i="3"/>
  <c r="K5008" i="3"/>
  <c r="K5009" i="3"/>
  <c r="K5010" i="3"/>
  <c r="K5011" i="3"/>
  <c r="K5012" i="3"/>
  <c r="K5013" i="3"/>
  <c r="K5014" i="3"/>
  <c r="K5015" i="3"/>
  <c r="K5016" i="3"/>
  <c r="K5017" i="3"/>
  <c r="K5018" i="3"/>
  <c r="K5019" i="3"/>
  <c r="K5020" i="3"/>
  <c r="K5021" i="3"/>
  <c r="K5022" i="3"/>
  <c r="K5023" i="3"/>
  <c r="K5024" i="3"/>
  <c r="K5025" i="3"/>
  <c r="K5026" i="3"/>
  <c r="K5027" i="3"/>
  <c r="K5028" i="3"/>
  <c r="K5029" i="3"/>
  <c r="K5030" i="3"/>
  <c r="K5031" i="3"/>
  <c r="K5032" i="3"/>
  <c r="K5033" i="3"/>
  <c r="K5034" i="3"/>
  <c r="K5035" i="3"/>
  <c r="K5036" i="3"/>
  <c r="K5037" i="3"/>
  <c r="K5038" i="3"/>
  <c r="K5039" i="3"/>
  <c r="K5040" i="3"/>
  <c r="K5041" i="3"/>
  <c r="K5042" i="3"/>
  <c r="K5043" i="3"/>
  <c r="K5044" i="3"/>
  <c r="K5045" i="3"/>
  <c r="K5046" i="3"/>
  <c r="K5047" i="3"/>
  <c r="K5048" i="3"/>
  <c r="K5049" i="3"/>
  <c r="K5050" i="3"/>
  <c r="K5051" i="3"/>
  <c r="K5052" i="3"/>
  <c r="K5053" i="3"/>
  <c r="K5054" i="3"/>
  <c r="K5055" i="3"/>
  <c r="K5056" i="3"/>
  <c r="K5057" i="3"/>
  <c r="K5058" i="3"/>
  <c r="K5059" i="3"/>
  <c r="K5060" i="3"/>
  <c r="K5061" i="3"/>
  <c r="K5062" i="3"/>
  <c r="K5063" i="3"/>
  <c r="K5064" i="3"/>
  <c r="K5065" i="3"/>
  <c r="K5066" i="3"/>
  <c r="K5067" i="3"/>
  <c r="K5068" i="3"/>
  <c r="K5069" i="3"/>
  <c r="K5070" i="3"/>
  <c r="K5071" i="3"/>
  <c r="K5072" i="3"/>
  <c r="K5073" i="3"/>
  <c r="K5074" i="3"/>
  <c r="K5075" i="3"/>
  <c r="K5076" i="3"/>
  <c r="K5077" i="3"/>
  <c r="K5078" i="3"/>
  <c r="K5079" i="3"/>
  <c r="K5080" i="3"/>
  <c r="K5081" i="3"/>
  <c r="K5082" i="3"/>
  <c r="K5083" i="3"/>
  <c r="K5084" i="3"/>
  <c r="K5085" i="3"/>
  <c r="K5086" i="3"/>
  <c r="K5087" i="3"/>
  <c r="K5088" i="3"/>
  <c r="K5089" i="3"/>
  <c r="K5090" i="3"/>
  <c r="K5091" i="3"/>
  <c r="K5092" i="3"/>
  <c r="K5093" i="3"/>
  <c r="K5094" i="3"/>
  <c r="K5095" i="3"/>
  <c r="K5096" i="3"/>
  <c r="K5097" i="3"/>
  <c r="K5098" i="3"/>
  <c r="K5099" i="3"/>
  <c r="K5100" i="3"/>
  <c r="K5101" i="3"/>
  <c r="K5102" i="3"/>
  <c r="K5103" i="3"/>
  <c r="K5104" i="3"/>
  <c r="K5105" i="3"/>
  <c r="K5106" i="3"/>
  <c r="K5107" i="3"/>
  <c r="K5108" i="3"/>
  <c r="K5109" i="3"/>
  <c r="K5110" i="3"/>
  <c r="K5111" i="3"/>
  <c r="K5112" i="3"/>
  <c r="K5113" i="3"/>
  <c r="K5114" i="3"/>
  <c r="K5115" i="3"/>
  <c r="K5116" i="3"/>
  <c r="K5117" i="3"/>
  <c r="K5118" i="3"/>
  <c r="K5119" i="3"/>
  <c r="K5120" i="3"/>
  <c r="K5121" i="3"/>
  <c r="K5122" i="3"/>
  <c r="K5123" i="3"/>
  <c r="K5124" i="3"/>
  <c r="K5125" i="3"/>
  <c r="K5126" i="3"/>
  <c r="K5127" i="3"/>
  <c r="K5128" i="3"/>
  <c r="K5129" i="3"/>
  <c r="K5130" i="3"/>
  <c r="K5131" i="3"/>
  <c r="K5132" i="3"/>
  <c r="K5133" i="3"/>
  <c r="K5134" i="3"/>
  <c r="K5135" i="3"/>
  <c r="K5136" i="3"/>
  <c r="K5137" i="3"/>
  <c r="K5138" i="3"/>
  <c r="K5139" i="3"/>
  <c r="K5140" i="3"/>
  <c r="K5141" i="3"/>
  <c r="K5142" i="3"/>
  <c r="K5143" i="3"/>
  <c r="K5144" i="3"/>
  <c r="K5145" i="3"/>
  <c r="K5146" i="3"/>
  <c r="K5147" i="3"/>
  <c r="K5148" i="3"/>
  <c r="K5149" i="3"/>
  <c r="K5150" i="3"/>
  <c r="K5151" i="3"/>
  <c r="K5152" i="3"/>
  <c r="K5153" i="3"/>
  <c r="K5154" i="3"/>
  <c r="K5155" i="3"/>
  <c r="K5156" i="3"/>
  <c r="K5157" i="3"/>
  <c r="K5158" i="3"/>
  <c r="K5159" i="3"/>
  <c r="K5160" i="3"/>
  <c r="K5161" i="3"/>
  <c r="K5162" i="3"/>
  <c r="K5163" i="3"/>
  <c r="K5164" i="3"/>
  <c r="K5165" i="3"/>
  <c r="K5166" i="3"/>
  <c r="K5167" i="3"/>
  <c r="K5168" i="3"/>
  <c r="K5169" i="3"/>
  <c r="K5170" i="3"/>
  <c r="K5171" i="3"/>
  <c r="K5172" i="3"/>
  <c r="K5173" i="3"/>
  <c r="K5174" i="3"/>
  <c r="K5175" i="3"/>
  <c r="K5176" i="3"/>
  <c r="K5177" i="3"/>
  <c r="K5178" i="3"/>
  <c r="K5179" i="3"/>
  <c r="K5180" i="3"/>
  <c r="K5181" i="3"/>
  <c r="K5182" i="3"/>
  <c r="K5183" i="3"/>
  <c r="K5184" i="3"/>
  <c r="K5185" i="3"/>
  <c r="K5186" i="3"/>
  <c r="K5187" i="3"/>
  <c r="K5188" i="3"/>
  <c r="K5189" i="3"/>
  <c r="K5190" i="3"/>
  <c r="K5191" i="3"/>
  <c r="K5192" i="3"/>
  <c r="K5193" i="3"/>
  <c r="K5194" i="3"/>
  <c r="K5195" i="3"/>
  <c r="K5196" i="3"/>
  <c r="K5197" i="3"/>
  <c r="K5198" i="3"/>
  <c r="K5199" i="3"/>
  <c r="K5200" i="3"/>
  <c r="K5201" i="3"/>
  <c r="K5202" i="3"/>
  <c r="K5203" i="3"/>
  <c r="K5204" i="3"/>
  <c r="K5205" i="3"/>
  <c r="K5206" i="3"/>
  <c r="K5207" i="3"/>
  <c r="K5208" i="3"/>
  <c r="K5209" i="3"/>
  <c r="K5210" i="3"/>
  <c r="K5211" i="3"/>
  <c r="K5212" i="3"/>
  <c r="K5213" i="3"/>
  <c r="K5214" i="3"/>
  <c r="K5215" i="3"/>
  <c r="K5216" i="3"/>
  <c r="K5217" i="3"/>
  <c r="K5218" i="3"/>
  <c r="K5219" i="3"/>
  <c r="K5220" i="3"/>
  <c r="K5221" i="3"/>
  <c r="K5222" i="3"/>
  <c r="K5223" i="3"/>
  <c r="K5224" i="3"/>
  <c r="K5225" i="3"/>
  <c r="K5226" i="3"/>
  <c r="K5227" i="3"/>
  <c r="K5228" i="3"/>
  <c r="K5229" i="3"/>
  <c r="K5230" i="3"/>
  <c r="K5231" i="3"/>
  <c r="K5232" i="3"/>
  <c r="K5233" i="3"/>
  <c r="K5234" i="3"/>
  <c r="K5235" i="3"/>
  <c r="K5236" i="3"/>
  <c r="K5237" i="3"/>
  <c r="K5238" i="3"/>
  <c r="K5239" i="3"/>
  <c r="K5240" i="3"/>
  <c r="K5241" i="3"/>
  <c r="K5242" i="3"/>
  <c r="K5243" i="3"/>
  <c r="K5244" i="3"/>
  <c r="K5245" i="3"/>
  <c r="K5246" i="3"/>
  <c r="K5247" i="3"/>
  <c r="K5248" i="3"/>
  <c r="K5249" i="3"/>
  <c r="K5250" i="3"/>
  <c r="K5251" i="3"/>
  <c r="K5252" i="3"/>
  <c r="K5253" i="3"/>
  <c r="K5254" i="3"/>
  <c r="K5255" i="3"/>
  <c r="K5256" i="3"/>
  <c r="K5257" i="3"/>
  <c r="K5258" i="3"/>
  <c r="K5259" i="3"/>
  <c r="K5260" i="3"/>
  <c r="K5261" i="3"/>
  <c r="K5262" i="3"/>
  <c r="K5263" i="3"/>
  <c r="K5264" i="3"/>
  <c r="K5265" i="3"/>
  <c r="K5266" i="3"/>
  <c r="K5267" i="3"/>
  <c r="K5268" i="3"/>
  <c r="K5269" i="3"/>
  <c r="K5270" i="3"/>
  <c r="K5271" i="3"/>
  <c r="K5272" i="3"/>
  <c r="K5273" i="3"/>
  <c r="K5274" i="3"/>
  <c r="K5275" i="3"/>
  <c r="K5276" i="3"/>
  <c r="K5277" i="3"/>
  <c r="K5278" i="3"/>
  <c r="K5279" i="3"/>
  <c r="K5280" i="3"/>
  <c r="K5281" i="3"/>
  <c r="K5282" i="3"/>
  <c r="K5283" i="3"/>
  <c r="K5284" i="3"/>
  <c r="K5285" i="3"/>
  <c r="K5286" i="3"/>
  <c r="K5287" i="3"/>
  <c r="K5288" i="3"/>
  <c r="K5289" i="3"/>
  <c r="K5290" i="3"/>
  <c r="K5291" i="3"/>
  <c r="K5292" i="3"/>
  <c r="K5293" i="3"/>
  <c r="K5294" i="3"/>
  <c r="K5295" i="3"/>
  <c r="K5296" i="3"/>
  <c r="K5297" i="3"/>
  <c r="K5298" i="3"/>
  <c r="K5299" i="3"/>
  <c r="K5300" i="3"/>
  <c r="K5301" i="3"/>
  <c r="K5302" i="3"/>
  <c r="K5303" i="3"/>
  <c r="K5304" i="3"/>
  <c r="K5305" i="3"/>
  <c r="K5306" i="3"/>
  <c r="K5307" i="3"/>
  <c r="K5308" i="3"/>
  <c r="K5309" i="3"/>
  <c r="K5310" i="3"/>
  <c r="K5311" i="3"/>
  <c r="K5312" i="3"/>
  <c r="K5313" i="3"/>
  <c r="K5314" i="3"/>
  <c r="K5315" i="3"/>
  <c r="K5316" i="3"/>
  <c r="K5317" i="3"/>
  <c r="K5318" i="3"/>
  <c r="K5319" i="3"/>
  <c r="K5320" i="3"/>
  <c r="K5321" i="3"/>
  <c r="K5322" i="3"/>
  <c r="K5323" i="3"/>
  <c r="K5324" i="3"/>
  <c r="K5325" i="3"/>
  <c r="K5326" i="3"/>
  <c r="K5327" i="3"/>
  <c r="K5328" i="3"/>
  <c r="K5329" i="3"/>
  <c r="K5330" i="3"/>
  <c r="K5331" i="3"/>
  <c r="K5332" i="3"/>
  <c r="K5333" i="3"/>
  <c r="K5334" i="3"/>
  <c r="K5335" i="3"/>
  <c r="K5336" i="3"/>
  <c r="K5337" i="3"/>
  <c r="K5338" i="3"/>
  <c r="K5339" i="3"/>
  <c r="K5340" i="3"/>
  <c r="K5341" i="3"/>
  <c r="K5342" i="3"/>
  <c r="K5343" i="3"/>
  <c r="K5344" i="3"/>
  <c r="K5345" i="3"/>
  <c r="K5346" i="3"/>
  <c r="K5347" i="3"/>
  <c r="K5348" i="3"/>
  <c r="K5349" i="3"/>
  <c r="K5350" i="3"/>
  <c r="K5351" i="3"/>
  <c r="K5352" i="3"/>
  <c r="K5353" i="3"/>
  <c r="K5354" i="3"/>
  <c r="K5355" i="3"/>
  <c r="K5356" i="3"/>
  <c r="K5357" i="3"/>
  <c r="K5358" i="3"/>
  <c r="K5359" i="3"/>
  <c r="K5360" i="3"/>
  <c r="K5361" i="3"/>
  <c r="K5362" i="3"/>
  <c r="K5363" i="3"/>
  <c r="K5364" i="3"/>
  <c r="K5365" i="3"/>
  <c r="K5366" i="3"/>
  <c r="K5367" i="3"/>
  <c r="K5368" i="3"/>
  <c r="K5369" i="3"/>
  <c r="K5370" i="3"/>
  <c r="K5371" i="3"/>
  <c r="K5372" i="3"/>
  <c r="K5373" i="3"/>
  <c r="K5374" i="3"/>
  <c r="K5375" i="3"/>
  <c r="K5376" i="3"/>
  <c r="K5377" i="3"/>
  <c r="K5378" i="3"/>
  <c r="K5379" i="3"/>
  <c r="K5380" i="3"/>
  <c r="K5381" i="3"/>
  <c r="K5382" i="3"/>
  <c r="K5383" i="3"/>
  <c r="K5384" i="3"/>
  <c r="K5385" i="3"/>
  <c r="K5386" i="3"/>
  <c r="K5387" i="3"/>
  <c r="K5388" i="3"/>
  <c r="K5389" i="3"/>
  <c r="K5390" i="3"/>
  <c r="K5391" i="3"/>
  <c r="K5392" i="3"/>
  <c r="K5393" i="3"/>
  <c r="K5394" i="3"/>
  <c r="K5395" i="3"/>
  <c r="K5396" i="3"/>
  <c r="K5397" i="3"/>
  <c r="K5398" i="3"/>
  <c r="K5399" i="3"/>
  <c r="K5400" i="3"/>
  <c r="K5401" i="3"/>
  <c r="K5402" i="3"/>
  <c r="K5403" i="3"/>
  <c r="K5404" i="3"/>
  <c r="K5405" i="3"/>
  <c r="K5406" i="3"/>
  <c r="K5407" i="3"/>
  <c r="K5408" i="3"/>
  <c r="K5409" i="3"/>
  <c r="K5410" i="3"/>
  <c r="K5411" i="3"/>
  <c r="K5412" i="3"/>
  <c r="K5413" i="3"/>
  <c r="K5414" i="3"/>
  <c r="K5415" i="3"/>
  <c r="K5416" i="3"/>
  <c r="K5417" i="3"/>
  <c r="K5418" i="3"/>
  <c r="K5419" i="3"/>
  <c r="K5420" i="3"/>
  <c r="K5421" i="3"/>
  <c r="K5422" i="3"/>
  <c r="K5423" i="3"/>
  <c r="K5424" i="3"/>
  <c r="K5425" i="3"/>
  <c r="K5426" i="3"/>
  <c r="K5427" i="3"/>
  <c r="K5428" i="3"/>
  <c r="K5429" i="3"/>
  <c r="K5430" i="3"/>
  <c r="K5431" i="3"/>
  <c r="K5432" i="3"/>
  <c r="K5433" i="3"/>
  <c r="K5434" i="3"/>
  <c r="K5435" i="3"/>
  <c r="K5436" i="3"/>
  <c r="K5437" i="3"/>
  <c r="K5438" i="3"/>
  <c r="K5439" i="3"/>
  <c r="K5440" i="3"/>
  <c r="K5441" i="3"/>
  <c r="K5442" i="3"/>
  <c r="K5443" i="3"/>
  <c r="K5444" i="3"/>
  <c r="K5445" i="3"/>
  <c r="K5446" i="3"/>
  <c r="K5447" i="3"/>
  <c r="K5448" i="3"/>
  <c r="K5449" i="3"/>
  <c r="K5450" i="3"/>
  <c r="K5451" i="3"/>
  <c r="K5452" i="3"/>
  <c r="K5453" i="3"/>
  <c r="K5454" i="3"/>
  <c r="K5455" i="3"/>
  <c r="K5456" i="3"/>
  <c r="K5457" i="3"/>
  <c r="K5458" i="3"/>
  <c r="K5459" i="3"/>
  <c r="K5460" i="3"/>
  <c r="K5461" i="3"/>
  <c r="K5462" i="3"/>
  <c r="K5463" i="3"/>
  <c r="K5464" i="3"/>
  <c r="K5465" i="3"/>
  <c r="K5466" i="3"/>
  <c r="K5467" i="3"/>
  <c r="K5468" i="3"/>
  <c r="K5469" i="3"/>
  <c r="K5470" i="3"/>
  <c r="K5471" i="3"/>
  <c r="K5472" i="3"/>
  <c r="K5473" i="3"/>
  <c r="K5474" i="3"/>
  <c r="K5475" i="3"/>
  <c r="K5476" i="3"/>
  <c r="K5477" i="3"/>
  <c r="K5478" i="3"/>
  <c r="K5479" i="3"/>
  <c r="K5480" i="3"/>
  <c r="K5481" i="3"/>
  <c r="K5482" i="3"/>
  <c r="K5483" i="3"/>
  <c r="K5484" i="3"/>
  <c r="K5485" i="3"/>
  <c r="K5486" i="3"/>
  <c r="K5487" i="3"/>
  <c r="K5488" i="3"/>
  <c r="K5489" i="3"/>
  <c r="K5490" i="3"/>
  <c r="K5491" i="3"/>
  <c r="K5492" i="3"/>
  <c r="K5493" i="3"/>
  <c r="K5494" i="3"/>
  <c r="K5495" i="3"/>
  <c r="K5496" i="3"/>
  <c r="K5497" i="3"/>
  <c r="K5498" i="3"/>
  <c r="K5499" i="3"/>
  <c r="K5500" i="3"/>
  <c r="K5501" i="3"/>
  <c r="K5502" i="3"/>
  <c r="K5503" i="3"/>
  <c r="K5504" i="3"/>
  <c r="K5505" i="3"/>
  <c r="K5506" i="3"/>
  <c r="K5507" i="3"/>
  <c r="K5508" i="3"/>
  <c r="K5509" i="3"/>
  <c r="K5510" i="3"/>
  <c r="K5511" i="3"/>
  <c r="K5512" i="3"/>
  <c r="K5513" i="3"/>
  <c r="K5514" i="3"/>
  <c r="K5515" i="3"/>
  <c r="K5516" i="3"/>
  <c r="K5517" i="3"/>
  <c r="K5518" i="3"/>
  <c r="K5519" i="3"/>
  <c r="K5520" i="3"/>
  <c r="K5521" i="3"/>
  <c r="K5522" i="3"/>
  <c r="K5523" i="3"/>
  <c r="K5524" i="3"/>
  <c r="K5525" i="3"/>
  <c r="K5526" i="3"/>
  <c r="K5527" i="3"/>
  <c r="K5528" i="3"/>
  <c r="K5529" i="3"/>
  <c r="K5530" i="3"/>
  <c r="K5531" i="3"/>
  <c r="K5532" i="3"/>
  <c r="K5533" i="3"/>
  <c r="K5534" i="3"/>
  <c r="K5535" i="3"/>
  <c r="K5536" i="3"/>
  <c r="K5537" i="3"/>
  <c r="K5538" i="3"/>
  <c r="K5539" i="3"/>
  <c r="K5540" i="3"/>
  <c r="K5541" i="3"/>
  <c r="K5542" i="3"/>
  <c r="K5543" i="3"/>
  <c r="K5544" i="3"/>
  <c r="K5545" i="3"/>
  <c r="K5546" i="3"/>
  <c r="K5547" i="3"/>
  <c r="K5548" i="3"/>
  <c r="K5549" i="3"/>
  <c r="K5550" i="3"/>
  <c r="K5551" i="3"/>
  <c r="K5552" i="3"/>
  <c r="K5553" i="3"/>
  <c r="K5554" i="3"/>
  <c r="K5555" i="3"/>
  <c r="K5556" i="3"/>
  <c r="K5557" i="3"/>
  <c r="K5558" i="3"/>
  <c r="K5559" i="3"/>
  <c r="K5560" i="3"/>
  <c r="K5561" i="3"/>
  <c r="K5562" i="3"/>
  <c r="K5563" i="3"/>
  <c r="K5564" i="3"/>
  <c r="K5565" i="3"/>
  <c r="K5566" i="3"/>
  <c r="K5567" i="3"/>
  <c r="K5568" i="3"/>
  <c r="K5569" i="3"/>
  <c r="K5570" i="3"/>
  <c r="K5571" i="3"/>
  <c r="K5572" i="3"/>
  <c r="K5573" i="3"/>
  <c r="K5574" i="3"/>
  <c r="K5575" i="3"/>
  <c r="K5576" i="3"/>
  <c r="K5577" i="3"/>
  <c r="K5578" i="3"/>
  <c r="K5579" i="3"/>
  <c r="K5580" i="3"/>
  <c r="K5581" i="3"/>
  <c r="K5582" i="3"/>
  <c r="K5583" i="3"/>
  <c r="K5584" i="3"/>
  <c r="K5585" i="3"/>
  <c r="K5586" i="3"/>
  <c r="K5587" i="3"/>
  <c r="K5588" i="3"/>
  <c r="K5589" i="3"/>
  <c r="K5590" i="3"/>
  <c r="K5591" i="3"/>
  <c r="K5592" i="3"/>
  <c r="K5593" i="3"/>
  <c r="K5594" i="3"/>
  <c r="K5595" i="3"/>
  <c r="K5596" i="3"/>
  <c r="K5597" i="3"/>
  <c r="K5598" i="3"/>
  <c r="K5599" i="3"/>
  <c r="K5600" i="3"/>
  <c r="K5601" i="3"/>
  <c r="K5602" i="3"/>
  <c r="K5603" i="3"/>
  <c r="K5604" i="3"/>
  <c r="K5605" i="3"/>
  <c r="K5606" i="3"/>
  <c r="K5607" i="3"/>
  <c r="K5608" i="3"/>
  <c r="K5609" i="3"/>
  <c r="K5610" i="3"/>
  <c r="K5611" i="3"/>
  <c r="K5612" i="3"/>
  <c r="K5613" i="3"/>
  <c r="K5614" i="3"/>
  <c r="K5615" i="3"/>
  <c r="K5616" i="3"/>
  <c r="K5617" i="3"/>
  <c r="K5618" i="3"/>
  <c r="K5619" i="3"/>
  <c r="K5620" i="3"/>
  <c r="K5621" i="3"/>
  <c r="K5622" i="3"/>
  <c r="K5623" i="3"/>
  <c r="K5624" i="3"/>
  <c r="K5625" i="3"/>
  <c r="K5626" i="3"/>
  <c r="K5627" i="3"/>
  <c r="K5628" i="3"/>
  <c r="K5629" i="3"/>
  <c r="K5630" i="3"/>
  <c r="K5631" i="3"/>
  <c r="K5632" i="3"/>
  <c r="K5633" i="3"/>
  <c r="K5634" i="3"/>
  <c r="K5635" i="3"/>
  <c r="K5636" i="3"/>
  <c r="K5637" i="3"/>
  <c r="K5638" i="3"/>
  <c r="K5639" i="3"/>
  <c r="K5640" i="3"/>
  <c r="K5641" i="3"/>
  <c r="K5642" i="3"/>
  <c r="K5643" i="3"/>
  <c r="K5644" i="3"/>
  <c r="K5645" i="3"/>
  <c r="K5646" i="3"/>
  <c r="K5647" i="3"/>
  <c r="K5648" i="3"/>
  <c r="K5649" i="3"/>
  <c r="K5650" i="3"/>
  <c r="K5651" i="3"/>
  <c r="K5652" i="3"/>
  <c r="K5653" i="3"/>
  <c r="K5654" i="3"/>
  <c r="K5655" i="3"/>
  <c r="K5656" i="3"/>
  <c r="K5657" i="3"/>
  <c r="K5658" i="3"/>
  <c r="K5659" i="3"/>
  <c r="K5660" i="3"/>
  <c r="K5661" i="3"/>
  <c r="K5662" i="3"/>
  <c r="K5663" i="3"/>
  <c r="K5664" i="3"/>
  <c r="K5665" i="3"/>
  <c r="K5666" i="3"/>
  <c r="K5667" i="3"/>
  <c r="K5668" i="3"/>
  <c r="K5669" i="3"/>
  <c r="K5670" i="3"/>
  <c r="K5671" i="3"/>
  <c r="K5672" i="3"/>
  <c r="K5673" i="3"/>
  <c r="K5674" i="3"/>
  <c r="K5675" i="3"/>
  <c r="K5676" i="3"/>
  <c r="K5677" i="3"/>
  <c r="K5678" i="3"/>
  <c r="K5679" i="3"/>
  <c r="K5680" i="3"/>
  <c r="K5681" i="3"/>
  <c r="K5682" i="3"/>
  <c r="K5683" i="3"/>
  <c r="K5684" i="3"/>
  <c r="K5685" i="3"/>
  <c r="K5686" i="3"/>
  <c r="K5687" i="3"/>
  <c r="K5688" i="3"/>
  <c r="K5689" i="3"/>
  <c r="K5690" i="3"/>
  <c r="K5691" i="3"/>
  <c r="K5692" i="3"/>
  <c r="K5693" i="3"/>
  <c r="K5694" i="3"/>
  <c r="K5695" i="3"/>
  <c r="K5696" i="3"/>
  <c r="K5697" i="3"/>
  <c r="K5698" i="3"/>
  <c r="K5699" i="3"/>
  <c r="K5700" i="3"/>
  <c r="K5701" i="3"/>
  <c r="K5702" i="3"/>
  <c r="K5703" i="3"/>
  <c r="K5704" i="3"/>
  <c r="K5705" i="3"/>
  <c r="K5706" i="3"/>
  <c r="K5707" i="3"/>
  <c r="K5708" i="3"/>
  <c r="K5709" i="3"/>
  <c r="K5710" i="3"/>
  <c r="K5711" i="3"/>
  <c r="K5712" i="3"/>
  <c r="K5713" i="3"/>
  <c r="K5714" i="3"/>
  <c r="K5715" i="3"/>
  <c r="K5716" i="3"/>
  <c r="K5717" i="3"/>
  <c r="K5718" i="3"/>
  <c r="K5719" i="3"/>
  <c r="K5720" i="3"/>
  <c r="K5721" i="3"/>
  <c r="K5722" i="3"/>
  <c r="K5723" i="3"/>
  <c r="K5724" i="3"/>
  <c r="K5725" i="3"/>
  <c r="K5726" i="3"/>
  <c r="K5727" i="3"/>
  <c r="K5728" i="3"/>
  <c r="K5729" i="3"/>
  <c r="K5730" i="3"/>
  <c r="K5731" i="3"/>
  <c r="K5732" i="3"/>
  <c r="K5733" i="3"/>
  <c r="K5734" i="3"/>
  <c r="K5735" i="3"/>
  <c r="K5736" i="3"/>
  <c r="K5737" i="3"/>
  <c r="K5738" i="3"/>
  <c r="K5739" i="3"/>
  <c r="K5740" i="3"/>
  <c r="K5741" i="3"/>
  <c r="K5742" i="3"/>
  <c r="K5743" i="3"/>
  <c r="K5744" i="3"/>
  <c r="K5745" i="3"/>
  <c r="K5746" i="3"/>
  <c r="K5747" i="3"/>
  <c r="K5748" i="3"/>
  <c r="K5749" i="3"/>
  <c r="K5750" i="3"/>
  <c r="K5751" i="3"/>
  <c r="K5752" i="3"/>
  <c r="K5753" i="3"/>
  <c r="K5754" i="3"/>
  <c r="K5755" i="3"/>
  <c r="K5756" i="3"/>
  <c r="K5757" i="3"/>
  <c r="K5758" i="3"/>
  <c r="K5759" i="3"/>
  <c r="K5760" i="3"/>
  <c r="K5761" i="3"/>
  <c r="K5762" i="3"/>
  <c r="K5763" i="3"/>
  <c r="K5764" i="3"/>
  <c r="K5765" i="3"/>
  <c r="K5766" i="3"/>
  <c r="K5767" i="3"/>
  <c r="K5768" i="3"/>
  <c r="K5769" i="3"/>
  <c r="K5770" i="3"/>
  <c r="K5771" i="3"/>
  <c r="K5772" i="3"/>
  <c r="K5773" i="3"/>
  <c r="K5774" i="3"/>
  <c r="K5775" i="3"/>
  <c r="K5776" i="3"/>
  <c r="K5777" i="3"/>
  <c r="K5778" i="3"/>
  <c r="K5779" i="3"/>
  <c r="K5780" i="3"/>
  <c r="K5781" i="3"/>
  <c r="K5782" i="3"/>
  <c r="K5783" i="3"/>
  <c r="K5784" i="3"/>
  <c r="K5785" i="3"/>
  <c r="K5786" i="3"/>
  <c r="K5787" i="3"/>
  <c r="K5788" i="3"/>
  <c r="K5789" i="3"/>
  <c r="K5790" i="3"/>
  <c r="K5791" i="3"/>
  <c r="K5792" i="3"/>
  <c r="K5793" i="3"/>
  <c r="K5794" i="3"/>
  <c r="K5795" i="3"/>
  <c r="K5796" i="3"/>
  <c r="K5797" i="3"/>
  <c r="K5798" i="3"/>
  <c r="K5799" i="3"/>
  <c r="K5800" i="3"/>
  <c r="K5801" i="3"/>
  <c r="K5802" i="3"/>
  <c r="K5803" i="3"/>
  <c r="K5804" i="3"/>
  <c r="K5805" i="3"/>
  <c r="K5806" i="3"/>
  <c r="K5807" i="3"/>
  <c r="K5808" i="3"/>
  <c r="K5809" i="3"/>
  <c r="K5810" i="3"/>
  <c r="K5811" i="3"/>
  <c r="K5812" i="3"/>
  <c r="K5813" i="3"/>
  <c r="K5814" i="3"/>
  <c r="K5815" i="3"/>
  <c r="K5816" i="3"/>
  <c r="K5817" i="3"/>
  <c r="K5818" i="3"/>
  <c r="K5819" i="3"/>
  <c r="K5820" i="3"/>
  <c r="K5821" i="3"/>
  <c r="K5822" i="3"/>
  <c r="K5823" i="3"/>
  <c r="K5824" i="3"/>
  <c r="K5825" i="3"/>
  <c r="K5826" i="3"/>
  <c r="K5827" i="3"/>
  <c r="K5828" i="3"/>
  <c r="K5829" i="3"/>
  <c r="K5830" i="3"/>
  <c r="K5831" i="3"/>
  <c r="K5832" i="3"/>
  <c r="K5833" i="3"/>
  <c r="K5834" i="3"/>
  <c r="K5835" i="3"/>
  <c r="K5836" i="3"/>
  <c r="K5837" i="3"/>
  <c r="K5838" i="3"/>
  <c r="K5839" i="3"/>
  <c r="K5840" i="3"/>
  <c r="K5841" i="3"/>
  <c r="K5842" i="3"/>
  <c r="K5843" i="3"/>
  <c r="K5844" i="3"/>
  <c r="K5845" i="3"/>
  <c r="K5846" i="3"/>
  <c r="K5847" i="3"/>
  <c r="K5848" i="3"/>
  <c r="K5849" i="3"/>
  <c r="K5850" i="3"/>
  <c r="K5851" i="3"/>
  <c r="K5852" i="3"/>
  <c r="K5853" i="3"/>
  <c r="K5854" i="3"/>
  <c r="K5855" i="3"/>
  <c r="K5856" i="3"/>
  <c r="K5857" i="3"/>
  <c r="K5858" i="3"/>
  <c r="K5859" i="3"/>
  <c r="K5860" i="3"/>
  <c r="K5861" i="3"/>
  <c r="K5862" i="3"/>
  <c r="K5863" i="3"/>
  <c r="K5864" i="3"/>
  <c r="K5865" i="3"/>
  <c r="K5866" i="3"/>
  <c r="K5867" i="3"/>
  <c r="K5868" i="3"/>
  <c r="K5869" i="3"/>
  <c r="K5870" i="3"/>
  <c r="K5871" i="3"/>
  <c r="K5872" i="3"/>
  <c r="K5873" i="3"/>
  <c r="K5874" i="3"/>
  <c r="K5875" i="3"/>
  <c r="K5876" i="3"/>
  <c r="K5877" i="3"/>
  <c r="K5878" i="3"/>
  <c r="K5879" i="3"/>
  <c r="K5880" i="3"/>
  <c r="K5881" i="3"/>
  <c r="K5882" i="3"/>
  <c r="K5883" i="3"/>
  <c r="K5884" i="3"/>
  <c r="K5885" i="3"/>
  <c r="K5886" i="3"/>
  <c r="K5887" i="3"/>
  <c r="K5888" i="3"/>
  <c r="K5889" i="3"/>
  <c r="K5890" i="3"/>
  <c r="K5891" i="3"/>
  <c r="K5892" i="3"/>
  <c r="K5893" i="3"/>
  <c r="K5894" i="3"/>
  <c r="K5895" i="3"/>
  <c r="K5896" i="3"/>
  <c r="K5897" i="3"/>
  <c r="K5898" i="3"/>
  <c r="K5899" i="3"/>
  <c r="K5900" i="3"/>
  <c r="K5901" i="3"/>
  <c r="K5902" i="3"/>
  <c r="K5903" i="3"/>
  <c r="K5904" i="3"/>
  <c r="K5905" i="3"/>
  <c r="K5906" i="3"/>
  <c r="K5907" i="3"/>
  <c r="K5908" i="3"/>
  <c r="K5909" i="3"/>
  <c r="K5910" i="3"/>
  <c r="K5911" i="3"/>
  <c r="K5912" i="3"/>
  <c r="K5913" i="3"/>
  <c r="K5914" i="3"/>
  <c r="K5915" i="3"/>
  <c r="K5916" i="3"/>
  <c r="K5917" i="3"/>
  <c r="K5918" i="3"/>
  <c r="K5919" i="3"/>
  <c r="K5920" i="3"/>
  <c r="K5921" i="3"/>
  <c r="K5922" i="3"/>
  <c r="K5923" i="3"/>
  <c r="K5924" i="3"/>
  <c r="K5925" i="3"/>
  <c r="K5926" i="3"/>
  <c r="K5927" i="3"/>
  <c r="K5928" i="3"/>
  <c r="K5929" i="3"/>
  <c r="K5930" i="3"/>
  <c r="K5931" i="3"/>
  <c r="K5932" i="3"/>
  <c r="K5933" i="3"/>
  <c r="K5934" i="3"/>
  <c r="K5935" i="3"/>
  <c r="K5936" i="3"/>
  <c r="K5937" i="3"/>
  <c r="K5938" i="3"/>
  <c r="K5939" i="3"/>
  <c r="K5940" i="3"/>
  <c r="K5941" i="3"/>
  <c r="K5942" i="3"/>
  <c r="K5943" i="3"/>
  <c r="K5944" i="3"/>
  <c r="K5945" i="3"/>
  <c r="K5946" i="3"/>
  <c r="K5947" i="3"/>
  <c r="K5948" i="3"/>
  <c r="K5949" i="3"/>
  <c r="K5950" i="3"/>
  <c r="K5951" i="3"/>
  <c r="K5952" i="3"/>
  <c r="K5953" i="3"/>
  <c r="K5954" i="3"/>
  <c r="K5955" i="3"/>
  <c r="K5956" i="3"/>
  <c r="K5957" i="3"/>
  <c r="K5958" i="3"/>
  <c r="K5959" i="3"/>
  <c r="K5960" i="3"/>
  <c r="K5961" i="3"/>
  <c r="K5962" i="3"/>
  <c r="K5963" i="3"/>
  <c r="K5964" i="3"/>
  <c r="K5965" i="3"/>
  <c r="K5966" i="3"/>
  <c r="K5967" i="3"/>
  <c r="K5968" i="3"/>
  <c r="K5969" i="3"/>
  <c r="K5970" i="3"/>
  <c r="K5971" i="3"/>
  <c r="K5972" i="3"/>
  <c r="K5973" i="3"/>
  <c r="K5974" i="3"/>
  <c r="K5975" i="3"/>
  <c r="K5976" i="3"/>
  <c r="K5977" i="3"/>
  <c r="K5978" i="3"/>
  <c r="K5979" i="3"/>
  <c r="K5980" i="3"/>
  <c r="K5981" i="3"/>
  <c r="K5982" i="3"/>
  <c r="K5983" i="3"/>
  <c r="K5984" i="3"/>
  <c r="K5985" i="3"/>
  <c r="K5986" i="3"/>
  <c r="K5987" i="3"/>
  <c r="K5988" i="3"/>
  <c r="K5989" i="3"/>
  <c r="K5990" i="3"/>
  <c r="K5991" i="3"/>
  <c r="K5992" i="3"/>
  <c r="K5993" i="3"/>
  <c r="K5994" i="3"/>
  <c r="K5995" i="3"/>
  <c r="K5996" i="3"/>
  <c r="K5997" i="3"/>
  <c r="K5998" i="3"/>
  <c r="K5999" i="3"/>
  <c r="K6000" i="3"/>
  <c r="K6001" i="3"/>
  <c r="K6002" i="3"/>
  <c r="K6003" i="3"/>
  <c r="K6004" i="3"/>
  <c r="K6005" i="3"/>
  <c r="K6006" i="3"/>
  <c r="K6007" i="3"/>
  <c r="K6008" i="3"/>
  <c r="K6009" i="3"/>
  <c r="K6010" i="3"/>
  <c r="K6011" i="3"/>
  <c r="K6012" i="3"/>
  <c r="K6013" i="3"/>
  <c r="K6014" i="3"/>
  <c r="K6015" i="3"/>
  <c r="K6016" i="3"/>
  <c r="K6017" i="3"/>
  <c r="K6018" i="3"/>
  <c r="K6019" i="3"/>
  <c r="K6020" i="3"/>
  <c r="K6021" i="3"/>
  <c r="K6022" i="3"/>
  <c r="K6023" i="3"/>
  <c r="K6024" i="3"/>
  <c r="K6025" i="3"/>
  <c r="K6026" i="3"/>
  <c r="K6027" i="3"/>
  <c r="K6028" i="3"/>
  <c r="K6029" i="3"/>
  <c r="K6030" i="3"/>
  <c r="K6031" i="3"/>
  <c r="K6032" i="3"/>
  <c r="K6033" i="3"/>
  <c r="K6034" i="3"/>
  <c r="K6035" i="3"/>
  <c r="K6036" i="3"/>
  <c r="K6037" i="3"/>
  <c r="K6038" i="3"/>
  <c r="K6039" i="3"/>
  <c r="K6040" i="3"/>
  <c r="K6041" i="3"/>
  <c r="K6042" i="3"/>
  <c r="K6043" i="3"/>
  <c r="K6044" i="3"/>
  <c r="K6045" i="3"/>
  <c r="K6046" i="3"/>
  <c r="K6047" i="3"/>
  <c r="K6048" i="3"/>
  <c r="K6049" i="3"/>
  <c r="K6050" i="3"/>
  <c r="K6051" i="3"/>
  <c r="K6052" i="3"/>
  <c r="K6053" i="3"/>
  <c r="K6054" i="3"/>
  <c r="K6055" i="3"/>
  <c r="K6056" i="3"/>
  <c r="K6057" i="3"/>
  <c r="K6058" i="3"/>
  <c r="K6059" i="3"/>
  <c r="K6060" i="3"/>
  <c r="K6061" i="3"/>
  <c r="K6062" i="3"/>
  <c r="K6063" i="3"/>
  <c r="K6064" i="3"/>
  <c r="K6065" i="3"/>
  <c r="K6066" i="3"/>
  <c r="K6067" i="3"/>
  <c r="K6068" i="3"/>
  <c r="K6069" i="3"/>
  <c r="K6070" i="3"/>
  <c r="K6071" i="3"/>
  <c r="K6072" i="3"/>
  <c r="K6073" i="3"/>
  <c r="K6074" i="3"/>
  <c r="K6075" i="3"/>
  <c r="K6076" i="3"/>
  <c r="K6077" i="3"/>
  <c r="K6078" i="3"/>
  <c r="K6079" i="3"/>
  <c r="K6080" i="3"/>
  <c r="K6081" i="3"/>
  <c r="K6082" i="3"/>
  <c r="K6083" i="3"/>
  <c r="K6084" i="3"/>
  <c r="K6085" i="3"/>
  <c r="K6086" i="3"/>
  <c r="K6087" i="3"/>
  <c r="K6088" i="3"/>
  <c r="K6089" i="3"/>
  <c r="K6090" i="3"/>
  <c r="K6091" i="3"/>
  <c r="K6092" i="3"/>
  <c r="K6093" i="3"/>
  <c r="K6094" i="3"/>
  <c r="K6095" i="3"/>
  <c r="K6096" i="3"/>
  <c r="K6097" i="3"/>
  <c r="K6098" i="3"/>
  <c r="K6099" i="3"/>
  <c r="K6100" i="3"/>
  <c r="K6101" i="3"/>
  <c r="K6102" i="3"/>
  <c r="K6103" i="3"/>
  <c r="K6104" i="3"/>
  <c r="K6105" i="3"/>
  <c r="K6106" i="3"/>
  <c r="K6107" i="3"/>
  <c r="K6108" i="3"/>
  <c r="K6109" i="3"/>
  <c r="K6110" i="3"/>
  <c r="K6111" i="3"/>
  <c r="K6112" i="3"/>
  <c r="K6113" i="3"/>
  <c r="K6114" i="3"/>
  <c r="K6115" i="3"/>
  <c r="K6116" i="3"/>
  <c r="K6117" i="3"/>
  <c r="K6118" i="3"/>
  <c r="K6119" i="3"/>
  <c r="K6120" i="3"/>
  <c r="K6121" i="3"/>
  <c r="K6122" i="3"/>
  <c r="K6123" i="3"/>
  <c r="K6124" i="3"/>
  <c r="K6125" i="3"/>
  <c r="K6126" i="3"/>
  <c r="K6127" i="3"/>
  <c r="K6128" i="3"/>
  <c r="K6129" i="3"/>
  <c r="K6130" i="3"/>
  <c r="K6131" i="3"/>
  <c r="K6132" i="3"/>
  <c r="K6133" i="3"/>
  <c r="K6134" i="3"/>
  <c r="K6135" i="3"/>
  <c r="K6136" i="3"/>
  <c r="K6137" i="3"/>
  <c r="K6138" i="3"/>
  <c r="K6139" i="3"/>
  <c r="K6140" i="3"/>
  <c r="K6141" i="3"/>
  <c r="K6142" i="3"/>
  <c r="K6143" i="3"/>
  <c r="K6144" i="3"/>
  <c r="K6145" i="3"/>
  <c r="K6146" i="3"/>
  <c r="K6147" i="3"/>
  <c r="K6148" i="3"/>
  <c r="K6149" i="3"/>
  <c r="K6150" i="3"/>
  <c r="K6151" i="3"/>
  <c r="K6152" i="3"/>
  <c r="K6153" i="3"/>
  <c r="K6154" i="3"/>
  <c r="K6155" i="3"/>
  <c r="K6156" i="3"/>
  <c r="K6157" i="3"/>
  <c r="K6158" i="3"/>
  <c r="K6159" i="3"/>
  <c r="K6160" i="3"/>
  <c r="K6161" i="3"/>
  <c r="K6162" i="3"/>
  <c r="K6163" i="3"/>
  <c r="K6164" i="3"/>
  <c r="K6165" i="3"/>
  <c r="K6166" i="3"/>
  <c r="K6167" i="3"/>
  <c r="K6168" i="3"/>
  <c r="K6169" i="3"/>
  <c r="K6170" i="3"/>
  <c r="K6171" i="3"/>
  <c r="K6172" i="3"/>
  <c r="K6173" i="3"/>
  <c r="K6174" i="3"/>
  <c r="K6175" i="3"/>
  <c r="K6176" i="3"/>
  <c r="K6177" i="3"/>
  <c r="K6178" i="3"/>
  <c r="K6179" i="3"/>
  <c r="K6180" i="3"/>
  <c r="K6181" i="3"/>
  <c r="K6182" i="3"/>
  <c r="K6183" i="3"/>
  <c r="K6184" i="3"/>
  <c r="K6185" i="3"/>
  <c r="K6186" i="3"/>
  <c r="K6187" i="3"/>
  <c r="K6188" i="3"/>
  <c r="K6189" i="3"/>
  <c r="K6190" i="3"/>
  <c r="K6191" i="3"/>
  <c r="K6192" i="3"/>
  <c r="K6193" i="3"/>
  <c r="K6194" i="3"/>
  <c r="K6195" i="3"/>
  <c r="K6196" i="3"/>
  <c r="K6197" i="3"/>
  <c r="K6198" i="3"/>
  <c r="K6199" i="3"/>
  <c r="K6200" i="3"/>
  <c r="K6201" i="3"/>
  <c r="K6202" i="3"/>
  <c r="K6203" i="3"/>
  <c r="K6204" i="3"/>
  <c r="K6205" i="3"/>
  <c r="K6206" i="3"/>
  <c r="K6207" i="3"/>
  <c r="K6208" i="3"/>
  <c r="K6209" i="3"/>
  <c r="K6210" i="3"/>
  <c r="K6211" i="3"/>
  <c r="K6212" i="3"/>
  <c r="K6213" i="3"/>
  <c r="K6214" i="3"/>
  <c r="K6215" i="3"/>
  <c r="K6216" i="3"/>
  <c r="K6217" i="3"/>
  <c r="K6218" i="3"/>
  <c r="K6219" i="3"/>
  <c r="K6220" i="3"/>
  <c r="K6221" i="3"/>
  <c r="K6222" i="3"/>
  <c r="K6223" i="3"/>
  <c r="K6224" i="3"/>
  <c r="K6225" i="3"/>
  <c r="K6226" i="3"/>
  <c r="K6227" i="3"/>
  <c r="K6228" i="3"/>
  <c r="K6229" i="3"/>
  <c r="K6230" i="3"/>
  <c r="K6231" i="3"/>
  <c r="K6232" i="3"/>
  <c r="K6233" i="3"/>
  <c r="K6234" i="3"/>
  <c r="K6235" i="3"/>
  <c r="K6236" i="3"/>
  <c r="K6237" i="3"/>
  <c r="K6238" i="3"/>
  <c r="K6239" i="3"/>
  <c r="K6240" i="3"/>
  <c r="K6241" i="3"/>
  <c r="K6242" i="3"/>
  <c r="K6243" i="3"/>
  <c r="K6244" i="3"/>
  <c r="K6245" i="3"/>
  <c r="K6246" i="3"/>
  <c r="K6247" i="3"/>
  <c r="K6248" i="3"/>
  <c r="K6249" i="3"/>
  <c r="K6250" i="3"/>
  <c r="K6251" i="3"/>
  <c r="K6252" i="3"/>
  <c r="K6253" i="3"/>
  <c r="K6254" i="3"/>
  <c r="K6255" i="3"/>
  <c r="K6256" i="3"/>
  <c r="K6257" i="3"/>
  <c r="K6258" i="3"/>
  <c r="K6259" i="3"/>
  <c r="K6260" i="3"/>
  <c r="K6261" i="3"/>
  <c r="K6262" i="3"/>
  <c r="K6263" i="3"/>
  <c r="K6264" i="3"/>
  <c r="K6265" i="3"/>
  <c r="K6266" i="3"/>
  <c r="K6267" i="3"/>
  <c r="K6268" i="3"/>
  <c r="K6269" i="3"/>
  <c r="K6270" i="3"/>
  <c r="K6271" i="3"/>
  <c r="K6272" i="3"/>
  <c r="K6273" i="3"/>
  <c r="K6274" i="3"/>
  <c r="K6275" i="3"/>
  <c r="K6276" i="3"/>
  <c r="K6277" i="3"/>
  <c r="K6278" i="3"/>
  <c r="K6279" i="3"/>
  <c r="K6280" i="3"/>
  <c r="K6281" i="3"/>
  <c r="K6282" i="3"/>
  <c r="K6283" i="3"/>
  <c r="K6284" i="3"/>
  <c r="K6285" i="3"/>
  <c r="K6286" i="3"/>
  <c r="K6287" i="3"/>
  <c r="K6288" i="3"/>
  <c r="K6289" i="3"/>
  <c r="K6290" i="3"/>
  <c r="K6291" i="3"/>
  <c r="K6292" i="3"/>
  <c r="K6293" i="3"/>
  <c r="K6294" i="3"/>
  <c r="K6295" i="3"/>
  <c r="K6296" i="3"/>
  <c r="K6297" i="3"/>
  <c r="K6298" i="3"/>
  <c r="K6299" i="3"/>
  <c r="K6300" i="3"/>
  <c r="K6301" i="3"/>
  <c r="K6302" i="3"/>
  <c r="K6303" i="3"/>
  <c r="K6304" i="3"/>
  <c r="K6305" i="3"/>
  <c r="K6306" i="3"/>
  <c r="K6307" i="3"/>
  <c r="K6308" i="3"/>
  <c r="K6309" i="3"/>
  <c r="K6310" i="3"/>
  <c r="K6311" i="3"/>
  <c r="K6312" i="3"/>
  <c r="K6313" i="3"/>
  <c r="K6314" i="3"/>
  <c r="K6315" i="3"/>
  <c r="K6316" i="3"/>
  <c r="K6317" i="3"/>
  <c r="K6318" i="3"/>
  <c r="K6319" i="3"/>
  <c r="K6320" i="3"/>
  <c r="K6321" i="3"/>
  <c r="K6322" i="3"/>
  <c r="K6323" i="3"/>
  <c r="K6324" i="3"/>
  <c r="K6325" i="3"/>
  <c r="K6326" i="3"/>
  <c r="K6327" i="3"/>
  <c r="K6328" i="3"/>
  <c r="K6329" i="3"/>
  <c r="K6330" i="3"/>
  <c r="K6331" i="3"/>
  <c r="K6332" i="3"/>
  <c r="K6333" i="3"/>
  <c r="K6334" i="3"/>
  <c r="K6335" i="3"/>
  <c r="K6336" i="3"/>
  <c r="K6337" i="3"/>
  <c r="K6338" i="3"/>
  <c r="K6339" i="3"/>
  <c r="K6340" i="3"/>
  <c r="K6341" i="3"/>
  <c r="K6342" i="3"/>
  <c r="K6343" i="3"/>
  <c r="K6344" i="3"/>
  <c r="K6345" i="3"/>
  <c r="K6346" i="3"/>
  <c r="K6347" i="3"/>
  <c r="K6348" i="3"/>
  <c r="K6349" i="3"/>
  <c r="K6350" i="3"/>
  <c r="K6351" i="3"/>
  <c r="K6352" i="3"/>
  <c r="K6353" i="3"/>
  <c r="K6354" i="3"/>
  <c r="K6355" i="3"/>
  <c r="K6356" i="3"/>
  <c r="K6357" i="3"/>
  <c r="K6358" i="3"/>
  <c r="K6359" i="3"/>
  <c r="K6360" i="3"/>
  <c r="K6361" i="3"/>
  <c r="K6362" i="3"/>
  <c r="K6363" i="3"/>
  <c r="K6364" i="3"/>
  <c r="K6365" i="3"/>
  <c r="K6366" i="3"/>
  <c r="K6367" i="3"/>
  <c r="K6368" i="3"/>
  <c r="K6369" i="3"/>
  <c r="K6370" i="3"/>
  <c r="K6371" i="3"/>
  <c r="K6372" i="3"/>
  <c r="K6373" i="3"/>
  <c r="K6374" i="3"/>
  <c r="K6375" i="3"/>
  <c r="K6376" i="3"/>
  <c r="K6377" i="3"/>
  <c r="K6378" i="3"/>
  <c r="K6379" i="3"/>
  <c r="K6380" i="3"/>
  <c r="K6381" i="3"/>
  <c r="K6382" i="3"/>
  <c r="K6383" i="3"/>
  <c r="K6384" i="3"/>
  <c r="K6385" i="3"/>
  <c r="K6386" i="3"/>
  <c r="K6387" i="3"/>
  <c r="K6388" i="3"/>
  <c r="K6389" i="3"/>
  <c r="K6390" i="3"/>
  <c r="K6391" i="3"/>
  <c r="K6392" i="3"/>
  <c r="K6393" i="3"/>
  <c r="K6394" i="3"/>
  <c r="K6395" i="3"/>
  <c r="K6396" i="3"/>
  <c r="K6397" i="3"/>
  <c r="K6398" i="3"/>
  <c r="K6399" i="3"/>
  <c r="K6400" i="3"/>
  <c r="K6401" i="3"/>
  <c r="K6402" i="3"/>
  <c r="K6403" i="3"/>
  <c r="K6404" i="3"/>
  <c r="K6405" i="3"/>
  <c r="K6406" i="3"/>
  <c r="K6407" i="3"/>
  <c r="K6408" i="3"/>
  <c r="K6409" i="3"/>
  <c r="K6410" i="3"/>
  <c r="K6411" i="3"/>
  <c r="K6412" i="3"/>
  <c r="K6413" i="3"/>
  <c r="K6414" i="3"/>
  <c r="K6415" i="3"/>
  <c r="K6416" i="3"/>
  <c r="K6417" i="3"/>
  <c r="K6418" i="3"/>
  <c r="K6419" i="3"/>
  <c r="K6420" i="3"/>
  <c r="K6421" i="3"/>
  <c r="K6422" i="3"/>
  <c r="K6423" i="3"/>
  <c r="K6424" i="3"/>
  <c r="K6425" i="3"/>
  <c r="K6426" i="3"/>
  <c r="K6427" i="3"/>
  <c r="K6428" i="3"/>
  <c r="K6429" i="3"/>
  <c r="K6430" i="3"/>
  <c r="K6431" i="3"/>
  <c r="K6432" i="3"/>
  <c r="K6433" i="3"/>
  <c r="K6434" i="3"/>
  <c r="K6435" i="3"/>
  <c r="K6436" i="3"/>
  <c r="K6437" i="3"/>
  <c r="K6438" i="3"/>
  <c r="K6439" i="3"/>
  <c r="K6440" i="3"/>
  <c r="K6441" i="3"/>
  <c r="K6442" i="3"/>
  <c r="K6443" i="3"/>
  <c r="K6444" i="3"/>
  <c r="K6445" i="3"/>
  <c r="K6446" i="3"/>
  <c r="K6447" i="3"/>
  <c r="K6448" i="3"/>
  <c r="K6449" i="3"/>
  <c r="K6450" i="3"/>
  <c r="K6451" i="3"/>
  <c r="K6452" i="3"/>
  <c r="K6453" i="3"/>
  <c r="K6454" i="3"/>
  <c r="K6455" i="3"/>
  <c r="K6456" i="3"/>
  <c r="K6457" i="3"/>
  <c r="K6458" i="3"/>
  <c r="K6459" i="3"/>
  <c r="K6460" i="3"/>
  <c r="K6461" i="3"/>
  <c r="K6462" i="3"/>
  <c r="K6463" i="3"/>
  <c r="K6464" i="3"/>
  <c r="K6465" i="3"/>
  <c r="K6466" i="3"/>
  <c r="K6467" i="3"/>
  <c r="K6468" i="3"/>
  <c r="K6469" i="3"/>
  <c r="K6470" i="3"/>
  <c r="K6471" i="3"/>
  <c r="K6472" i="3"/>
  <c r="K6473" i="3"/>
  <c r="K6474" i="3"/>
  <c r="K6475" i="3"/>
  <c r="K6476" i="3"/>
  <c r="K6477" i="3"/>
  <c r="K6478" i="3"/>
  <c r="K6479" i="3"/>
  <c r="K6480" i="3"/>
  <c r="K6481" i="3"/>
  <c r="K6482" i="3"/>
  <c r="K6483" i="3"/>
  <c r="K6484" i="3"/>
  <c r="K6485" i="3"/>
  <c r="K6486" i="3"/>
  <c r="K6487" i="3"/>
  <c r="K6488" i="3"/>
  <c r="K6489" i="3"/>
  <c r="K6490" i="3"/>
  <c r="K6491" i="3"/>
  <c r="K6492" i="3"/>
  <c r="K6493" i="3"/>
  <c r="K6494" i="3"/>
  <c r="K6495" i="3"/>
  <c r="K6496" i="3"/>
  <c r="K6497" i="3"/>
  <c r="K6498" i="3"/>
  <c r="K6499" i="3"/>
  <c r="K6500" i="3"/>
  <c r="K6501" i="3"/>
  <c r="K6502" i="3"/>
  <c r="K6503" i="3"/>
  <c r="K6504" i="3"/>
  <c r="K6505" i="3"/>
  <c r="K6506" i="3"/>
  <c r="K6507" i="3"/>
  <c r="K6508" i="3"/>
  <c r="K6509" i="3"/>
  <c r="K6510" i="3"/>
  <c r="K6511" i="3"/>
  <c r="K6512" i="3"/>
  <c r="K6513" i="3"/>
  <c r="K6514" i="3"/>
  <c r="K6515" i="3"/>
  <c r="K6516" i="3"/>
  <c r="K6517" i="3"/>
  <c r="K6518" i="3"/>
  <c r="K6519" i="3"/>
  <c r="K6520" i="3"/>
  <c r="K6521" i="3"/>
  <c r="K6522" i="3"/>
  <c r="K6523" i="3"/>
  <c r="K6524" i="3"/>
  <c r="K6525" i="3"/>
  <c r="K6526" i="3"/>
  <c r="K6527" i="3"/>
  <c r="K6528" i="3"/>
  <c r="K6529" i="3"/>
  <c r="K6530" i="3"/>
  <c r="K6531" i="3"/>
  <c r="K6532" i="3"/>
  <c r="K6533" i="3"/>
  <c r="K6534" i="3"/>
  <c r="K6535" i="3"/>
  <c r="K6536" i="3"/>
  <c r="K6537" i="3"/>
  <c r="K6538" i="3"/>
  <c r="K6539" i="3"/>
  <c r="K6540" i="3"/>
  <c r="K6541" i="3"/>
  <c r="K6542" i="3"/>
  <c r="K6543" i="3"/>
  <c r="K6544" i="3"/>
  <c r="K6545" i="3"/>
  <c r="K6546" i="3"/>
  <c r="K6547" i="3"/>
  <c r="K6548" i="3"/>
  <c r="K6549" i="3"/>
  <c r="K6550" i="3"/>
  <c r="K6551" i="3"/>
  <c r="K6552" i="3"/>
  <c r="K6553" i="3"/>
  <c r="K6554" i="3"/>
  <c r="K6555" i="3"/>
  <c r="K6556" i="3"/>
  <c r="K6557" i="3"/>
  <c r="K6558" i="3"/>
  <c r="K6559" i="3"/>
  <c r="K6560" i="3"/>
  <c r="K6561" i="3"/>
  <c r="K6562" i="3"/>
  <c r="K6563" i="3"/>
  <c r="K6564" i="3"/>
  <c r="K6565" i="3"/>
  <c r="K6566" i="3"/>
  <c r="K6567" i="3"/>
  <c r="K6568" i="3"/>
  <c r="K6569" i="3"/>
  <c r="K6570" i="3"/>
  <c r="K6571" i="3"/>
  <c r="K6572" i="3"/>
  <c r="K6573" i="3"/>
  <c r="K6574" i="3"/>
  <c r="K6575" i="3"/>
  <c r="K6576" i="3"/>
  <c r="K6577" i="3"/>
  <c r="K6578" i="3"/>
  <c r="K6579" i="3"/>
  <c r="K6580" i="3"/>
  <c r="K6581" i="3"/>
  <c r="K6582" i="3"/>
  <c r="K6583" i="3"/>
  <c r="K6584" i="3"/>
  <c r="K6585" i="3"/>
  <c r="K6586" i="3"/>
  <c r="K6587" i="3"/>
  <c r="K6588" i="3"/>
  <c r="K6589" i="3"/>
  <c r="K6590" i="3"/>
  <c r="K6591" i="3"/>
  <c r="K6592" i="3"/>
  <c r="K6593" i="3"/>
  <c r="K6594" i="3"/>
  <c r="K6595" i="3"/>
  <c r="K6596" i="3"/>
  <c r="K6597" i="3"/>
  <c r="K6598" i="3"/>
  <c r="K6599" i="3"/>
  <c r="K6600" i="3"/>
  <c r="K6601" i="3"/>
  <c r="K6602" i="3"/>
  <c r="K6603" i="3"/>
  <c r="K6604" i="3"/>
  <c r="K6605" i="3"/>
  <c r="K6606" i="3"/>
  <c r="K6607" i="3"/>
  <c r="K6608" i="3"/>
  <c r="K6609" i="3"/>
  <c r="K6610" i="3"/>
  <c r="K6611" i="3"/>
  <c r="K6612" i="3"/>
  <c r="K6613" i="3"/>
  <c r="K6614" i="3"/>
  <c r="K6615" i="3"/>
  <c r="K6616" i="3"/>
  <c r="K6617" i="3"/>
  <c r="K6618" i="3"/>
  <c r="K6619" i="3"/>
  <c r="K6620" i="3"/>
  <c r="K6621" i="3"/>
  <c r="K6622" i="3"/>
  <c r="K6623" i="3"/>
  <c r="K6624" i="3"/>
  <c r="K6625" i="3"/>
  <c r="K6626" i="3"/>
  <c r="K6627" i="3"/>
  <c r="K6628" i="3"/>
  <c r="K6629" i="3"/>
  <c r="K6630" i="3"/>
  <c r="K6631" i="3"/>
  <c r="K6632" i="3"/>
  <c r="K6633" i="3"/>
  <c r="K6634" i="3"/>
  <c r="K6635" i="3"/>
  <c r="K6636" i="3"/>
  <c r="K6637" i="3"/>
  <c r="K6638" i="3"/>
  <c r="K6639" i="3"/>
  <c r="K6640" i="3"/>
  <c r="K6641" i="3"/>
  <c r="K6642" i="3"/>
  <c r="K6643" i="3"/>
  <c r="K6644" i="3"/>
  <c r="K6645" i="3"/>
  <c r="K6646" i="3"/>
  <c r="K6647" i="3"/>
  <c r="K6648" i="3"/>
  <c r="K6649" i="3"/>
  <c r="K6650" i="3"/>
  <c r="K6651" i="3"/>
  <c r="K6652" i="3"/>
  <c r="K6653" i="3"/>
  <c r="K6654" i="3"/>
  <c r="K6655" i="3"/>
  <c r="K6656" i="3"/>
  <c r="K6657" i="3"/>
  <c r="K6658" i="3"/>
  <c r="K6659" i="3"/>
  <c r="K6660" i="3"/>
  <c r="K6661" i="3"/>
  <c r="K6662" i="3"/>
  <c r="K6663" i="3"/>
  <c r="K6664" i="3"/>
  <c r="K6665" i="3"/>
  <c r="K6666" i="3"/>
  <c r="K6667" i="3"/>
  <c r="K6668" i="3"/>
  <c r="K6669" i="3"/>
  <c r="K6670" i="3"/>
  <c r="K6671" i="3"/>
  <c r="K6672" i="3"/>
  <c r="K6673" i="3"/>
  <c r="K6674" i="3"/>
  <c r="K6675" i="3"/>
  <c r="K6676" i="3"/>
  <c r="K6677" i="3"/>
  <c r="K6678" i="3"/>
  <c r="K6679" i="3"/>
  <c r="K6680" i="3"/>
  <c r="K6681" i="3"/>
  <c r="K6682" i="3"/>
  <c r="K6683" i="3"/>
  <c r="K6684" i="3"/>
  <c r="K6685" i="3"/>
  <c r="K6686" i="3"/>
  <c r="K6687" i="3"/>
  <c r="K6688" i="3"/>
  <c r="K6689" i="3"/>
  <c r="K6690" i="3"/>
  <c r="K6691" i="3"/>
  <c r="K6692" i="3"/>
  <c r="K6693" i="3"/>
  <c r="K6694" i="3"/>
  <c r="K6695" i="3"/>
  <c r="K6696" i="3"/>
  <c r="K6697" i="3"/>
  <c r="K6698" i="3"/>
  <c r="K6699" i="3"/>
  <c r="K6700" i="3"/>
  <c r="K6701" i="3"/>
  <c r="K6702" i="3"/>
  <c r="K6703" i="3"/>
  <c r="K6704" i="3"/>
  <c r="K6705" i="3"/>
  <c r="K6706" i="3"/>
  <c r="K6707" i="3"/>
  <c r="K6708" i="3"/>
  <c r="K6709" i="3"/>
  <c r="K6710" i="3"/>
  <c r="K6711" i="3"/>
  <c r="K6712" i="3"/>
  <c r="K6713" i="3"/>
  <c r="K6714" i="3"/>
  <c r="K6715" i="3"/>
  <c r="K6716" i="3"/>
  <c r="K6717" i="3"/>
  <c r="K6718" i="3"/>
  <c r="K6719" i="3"/>
  <c r="K6720" i="3"/>
  <c r="K6721" i="3"/>
  <c r="K6722" i="3"/>
  <c r="K6723" i="3"/>
  <c r="K6724" i="3"/>
  <c r="K6725" i="3"/>
  <c r="K6726" i="3"/>
  <c r="K6727" i="3"/>
  <c r="K6728" i="3"/>
  <c r="K6729" i="3"/>
  <c r="K6730" i="3"/>
  <c r="K6731" i="3"/>
  <c r="K6732" i="3"/>
  <c r="K6733" i="3"/>
  <c r="K6734" i="3"/>
  <c r="K6735" i="3"/>
  <c r="K6736" i="3"/>
  <c r="K6737" i="3"/>
  <c r="K6738" i="3"/>
  <c r="K6739" i="3"/>
  <c r="K6740" i="3"/>
  <c r="K6741" i="3"/>
  <c r="K6742" i="3"/>
  <c r="K6743" i="3"/>
  <c r="K6744" i="3"/>
  <c r="K6745" i="3"/>
  <c r="K6746" i="3"/>
  <c r="K6747" i="3"/>
  <c r="K6748" i="3"/>
  <c r="K6749" i="3"/>
  <c r="K6750" i="3"/>
  <c r="K6751" i="3"/>
  <c r="K6752" i="3"/>
  <c r="K6753" i="3"/>
  <c r="K6754" i="3"/>
  <c r="K6755" i="3"/>
  <c r="K6756" i="3"/>
  <c r="K6757" i="3"/>
  <c r="K6758" i="3"/>
  <c r="K6759" i="3"/>
  <c r="K6760" i="3"/>
  <c r="K6761" i="3"/>
  <c r="K6762" i="3"/>
  <c r="K6763" i="3"/>
  <c r="K6764" i="3"/>
  <c r="K6765" i="3"/>
  <c r="K6766" i="3"/>
  <c r="K6767" i="3"/>
  <c r="K6768" i="3"/>
  <c r="K6769" i="3"/>
  <c r="K6770" i="3"/>
  <c r="K6771" i="3"/>
  <c r="K6772" i="3"/>
  <c r="K6773" i="3"/>
  <c r="K6774" i="3"/>
  <c r="K6775" i="3"/>
  <c r="K6776" i="3"/>
  <c r="K6777" i="3"/>
  <c r="K6778" i="3"/>
  <c r="K6779" i="3"/>
  <c r="K6780" i="3"/>
  <c r="K6781" i="3"/>
  <c r="K6782" i="3"/>
  <c r="K6783" i="3"/>
  <c r="K6784" i="3"/>
  <c r="K6785" i="3"/>
  <c r="K6786" i="3"/>
  <c r="K6787" i="3"/>
  <c r="K6788" i="3"/>
  <c r="K6789" i="3"/>
  <c r="K6790" i="3"/>
  <c r="K6791" i="3"/>
  <c r="K6792" i="3"/>
  <c r="K6793" i="3"/>
  <c r="K6794" i="3"/>
  <c r="K6795" i="3"/>
  <c r="K6796" i="3"/>
  <c r="K6797" i="3"/>
  <c r="K6798" i="3"/>
  <c r="K6799" i="3"/>
  <c r="K6800" i="3"/>
  <c r="K6801" i="3"/>
  <c r="K6802" i="3"/>
  <c r="K6803" i="3"/>
  <c r="K6804" i="3"/>
  <c r="K6805" i="3"/>
  <c r="K6806" i="3"/>
  <c r="K6807" i="3"/>
  <c r="K6808" i="3"/>
  <c r="K6809" i="3"/>
  <c r="K6810" i="3"/>
  <c r="K6811" i="3"/>
  <c r="K6812" i="3"/>
  <c r="K6813" i="3"/>
  <c r="K6814" i="3"/>
  <c r="K6815" i="3"/>
  <c r="K6816" i="3"/>
  <c r="K6817" i="3"/>
  <c r="K6818" i="3"/>
  <c r="K6819" i="3"/>
  <c r="K6820" i="3"/>
  <c r="K6821" i="3"/>
  <c r="K6822" i="3"/>
  <c r="K6823" i="3"/>
  <c r="K6824" i="3"/>
  <c r="K6825" i="3"/>
  <c r="K6826" i="3"/>
  <c r="K6827" i="3"/>
  <c r="K6828" i="3"/>
  <c r="K6829" i="3"/>
  <c r="K6830" i="3"/>
  <c r="K6831" i="3"/>
  <c r="K6832" i="3"/>
  <c r="K6833" i="3"/>
  <c r="K6834" i="3"/>
  <c r="K6835" i="3"/>
  <c r="K6836" i="3"/>
  <c r="K6837" i="3"/>
  <c r="K6838" i="3"/>
  <c r="K6839" i="3"/>
  <c r="K6840" i="3"/>
  <c r="K6841" i="3"/>
  <c r="K6842" i="3"/>
  <c r="K6843" i="3"/>
  <c r="K6844" i="3"/>
  <c r="K6845" i="3"/>
  <c r="K6846" i="3"/>
  <c r="K6847" i="3"/>
  <c r="K6848" i="3"/>
  <c r="K6849" i="3"/>
  <c r="K6850" i="3"/>
  <c r="K6851" i="3"/>
  <c r="K6852" i="3"/>
  <c r="K6853" i="3"/>
  <c r="K6854" i="3"/>
  <c r="K6855" i="3"/>
  <c r="K6856" i="3"/>
  <c r="K6857" i="3"/>
  <c r="K6858" i="3"/>
  <c r="K6859" i="3"/>
  <c r="K6860" i="3"/>
  <c r="K6861" i="3"/>
  <c r="K6862" i="3"/>
  <c r="K6863" i="3"/>
  <c r="K6864" i="3"/>
  <c r="K6865" i="3"/>
  <c r="K6866" i="3"/>
  <c r="K6867" i="3"/>
  <c r="K6868" i="3"/>
  <c r="K6869" i="3"/>
  <c r="K6870" i="3"/>
  <c r="K6871" i="3"/>
  <c r="K6872" i="3"/>
  <c r="K6873" i="3"/>
  <c r="K6874" i="3"/>
  <c r="K6875" i="3"/>
  <c r="K6876" i="3"/>
  <c r="K6877" i="3"/>
  <c r="K6878" i="3"/>
  <c r="K6879" i="3"/>
  <c r="K6880" i="3"/>
  <c r="K6881" i="3"/>
  <c r="K6882" i="3"/>
  <c r="K6883" i="3"/>
  <c r="K6884" i="3"/>
  <c r="K6885" i="3"/>
  <c r="K6886" i="3"/>
  <c r="K6887" i="3"/>
  <c r="K6888" i="3"/>
  <c r="K6889" i="3"/>
  <c r="K6890" i="3"/>
  <c r="K6891" i="3"/>
  <c r="K6892" i="3"/>
  <c r="K6893" i="3"/>
  <c r="K6894" i="3"/>
  <c r="K6895" i="3"/>
  <c r="K6896" i="3"/>
  <c r="K6897" i="3"/>
  <c r="K6898" i="3"/>
  <c r="K6899" i="3"/>
  <c r="K6900" i="3"/>
  <c r="K6901" i="3"/>
  <c r="K6902" i="3"/>
  <c r="K6903" i="3"/>
  <c r="K6904" i="3"/>
  <c r="K6905" i="3"/>
  <c r="K6906" i="3"/>
  <c r="K6907" i="3"/>
  <c r="K6908" i="3"/>
  <c r="K6909" i="3"/>
  <c r="K6910" i="3"/>
  <c r="K6911" i="3"/>
  <c r="K6912" i="3"/>
  <c r="K6913" i="3"/>
  <c r="K6914" i="3"/>
  <c r="K6915" i="3"/>
  <c r="K6916" i="3"/>
  <c r="K6917" i="3"/>
  <c r="K6918" i="3"/>
  <c r="K6919" i="3"/>
  <c r="K6920" i="3"/>
  <c r="K6921" i="3"/>
  <c r="K6922" i="3"/>
  <c r="K6923" i="3"/>
  <c r="K6924" i="3"/>
  <c r="K6925" i="3"/>
  <c r="K6926" i="3"/>
  <c r="K6927" i="3"/>
  <c r="K6928" i="3"/>
  <c r="K6929" i="3"/>
  <c r="K6930" i="3"/>
  <c r="K6931" i="3"/>
  <c r="K6932" i="3"/>
  <c r="K6933" i="3"/>
  <c r="K6934" i="3"/>
  <c r="K6935" i="3"/>
  <c r="K6936" i="3"/>
  <c r="K6937" i="3"/>
  <c r="K6938" i="3"/>
  <c r="K6939" i="3"/>
  <c r="K6940" i="3"/>
  <c r="K6941" i="3"/>
  <c r="K6942" i="3"/>
  <c r="K6943" i="3"/>
  <c r="K6944" i="3"/>
  <c r="K6945" i="3"/>
  <c r="K6946" i="3"/>
  <c r="K6947" i="3"/>
  <c r="K6948" i="3"/>
  <c r="K6949" i="3"/>
  <c r="K6950" i="3"/>
  <c r="K6951" i="3"/>
  <c r="K6952" i="3"/>
  <c r="K6953" i="3"/>
  <c r="K6954" i="3"/>
  <c r="K6955" i="3"/>
  <c r="K6956" i="3"/>
  <c r="K6957" i="3"/>
  <c r="K6958" i="3"/>
  <c r="K6959" i="3"/>
  <c r="K6960" i="3"/>
  <c r="K6961" i="3"/>
  <c r="K6962" i="3"/>
  <c r="K6963" i="3"/>
  <c r="K6964" i="3"/>
  <c r="K6965" i="3"/>
  <c r="K6966" i="3"/>
  <c r="K6967" i="3"/>
  <c r="K6968" i="3"/>
  <c r="K6969" i="3"/>
  <c r="K6970" i="3"/>
  <c r="K6971" i="3"/>
  <c r="K6972" i="3"/>
  <c r="K6973" i="3"/>
  <c r="K6974" i="3"/>
  <c r="K6975" i="3"/>
  <c r="K6976" i="3"/>
  <c r="K6977" i="3"/>
  <c r="K6978" i="3"/>
  <c r="K6979" i="3"/>
  <c r="K6980" i="3"/>
  <c r="K6981" i="3"/>
  <c r="K6982" i="3"/>
  <c r="K6983" i="3"/>
  <c r="K6984" i="3"/>
  <c r="K6985" i="3"/>
  <c r="K6986" i="3"/>
  <c r="K6987" i="3"/>
  <c r="K6988" i="3"/>
  <c r="K6989" i="3"/>
  <c r="K6990" i="3"/>
  <c r="K6991" i="3"/>
  <c r="K6992" i="3"/>
  <c r="K6993" i="3"/>
  <c r="K6994" i="3"/>
  <c r="K6995" i="3"/>
  <c r="K6996" i="3"/>
  <c r="K6997" i="3"/>
  <c r="K6998" i="3"/>
  <c r="K6999" i="3"/>
  <c r="K7000" i="3"/>
  <c r="K7001" i="3"/>
  <c r="K7002" i="3"/>
  <c r="K7003" i="3"/>
  <c r="K7004" i="3"/>
  <c r="K7005" i="3"/>
  <c r="K7006" i="3"/>
  <c r="K7007" i="3"/>
  <c r="K7008" i="3"/>
  <c r="K7009" i="3"/>
  <c r="K7010" i="3"/>
  <c r="K7011" i="3"/>
  <c r="K7012" i="3"/>
  <c r="K7013" i="3"/>
  <c r="K7014" i="3"/>
  <c r="K7015" i="3"/>
  <c r="K7016" i="3"/>
  <c r="K7017" i="3"/>
  <c r="K7018" i="3"/>
  <c r="K7019" i="3"/>
  <c r="K7020" i="3"/>
  <c r="K7021" i="3"/>
  <c r="K7022" i="3"/>
  <c r="K7023" i="3"/>
  <c r="K7024" i="3"/>
  <c r="K7025" i="3"/>
  <c r="K7026" i="3"/>
  <c r="K7027" i="3"/>
  <c r="K7028" i="3"/>
  <c r="K7029" i="3"/>
  <c r="K7030" i="3"/>
  <c r="K7031" i="3"/>
  <c r="K7032" i="3"/>
  <c r="K7033" i="3"/>
  <c r="K7034" i="3"/>
  <c r="K7035" i="3"/>
  <c r="K7036" i="3"/>
  <c r="K7037" i="3"/>
  <c r="K7038" i="3"/>
  <c r="K7039" i="3"/>
  <c r="K7040" i="3"/>
  <c r="K7041" i="3"/>
  <c r="K7042" i="3"/>
  <c r="K7043" i="3"/>
  <c r="K7044" i="3"/>
  <c r="K7045" i="3"/>
  <c r="K7046" i="3"/>
  <c r="K7047" i="3"/>
  <c r="K7048" i="3"/>
  <c r="K7049" i="3"/>
  <c r="K7050" i="3"/>
  <c r="K7051" i="3"/>
  <c r="K7052" i="3"/>
  <c r="K7053" i="3"/>
  <c r="K7054" i="3"/>
  <c r="K7055" i="3"/>
  <c r="K7056" i="3"/>
  <c r="K7057" i="3"/>
  <c r="K7058" i="3"/>
  <c r="K7059" i="3"/>
  <c r="K7060" i="3"/>
  <c r="K7061" i="3"/>
  <c r="K7062" i="3"/>
  <c r="K7063" i="3"/>
  <c r="K7064" i="3"/>
  <c r="K7065" i="3"/>
  <c r="K7066" i="3"/>
  <c r="K7067" i="3"/>
  <c r="K7068" i="3"/>
  <c r="K7069" i="3"/>
  <c r="K7070" i="3"/>
  <c r="K7071" i="3"/>
  <c r="K7072" i="3"/>
  <c r="K7073" i="3"/>
  <c r="K7074" i="3"/>
  <c r="K7075" i="3"/>
  <c r="K7076" i="3"/>
  <c r="K7077" i="3"/>
  <c r="K7078" i="3"/>
  <c r="K7079" i="3"/>
  <c r="K7080" i="3"/>
  <c r="K7081" i="3"/>
  <c r="K7082" i="3"/>
  <c r="K7083" i="3"/>
  <c r="K7084" i="3"/>
  <c r="K7085" i="3"/>
  <c r="K7086" i="3"/>
  <c r="K7087" i="3"/>
  <c r="K7088" i="3"/>
  <c r="K7089" i="3"/>
  <c r="K7090" i="3"/>
  <c r="K7091" i="3"/>
  <c r="K7092" i="3"/>
  <c r="K7093" i="3"/>
  <c r="K7094" i="3"/>
  <c r="K7095" i="3"/>
  <c r="K7096" i="3"/>
  <c r="K7097" i="3"/>
  <c r="K7098" i="3"/>
  <c r="K7099" i="3"/>
  <c r="K7100" i="3"/>
  <c r="K7101" i="3"/>
  <c r="K7102" i="3"/>
  <c r="K7103" i="3"/>
  <c r="K7104" i="3"/>
  <c r="K7105" i="3"/>
  <c r="K7106" i="3"/>
  <c r="K7107" i="3"/>
  <c r="K7108" i="3"/>
  <c r="K7109" i="3"/>
  <c r="K7110" i="3"/>
  <c r="K7111" i="3"/>
  <c r="K7112" i="3"/>
  <c r="K7113" i="3"/>
  <c r="K7114" i="3"/>
  <c r="K7115" i="3"/>
  <c r="K7116" i="3"/>
  <c r="K7117" i="3"/>
  <c r="K7118" i="3"/>
  <c r="K7119" i="3"/>
  <c r="K7120" i="3"/>
  <c r="K7121" i="3"/>
  <c r="K7122" i="3"/>
  <c r="K7123" i="3"/>
  <c r="K7124" i="3"/>
  <c r="K7125" i="3"/>
  <c r="K7126" i="3"/>
  <c r="K7127" i="3"/>
  <c r="K7128" i="3"/>
  <c r="K7129" i="3"/>
  <c r="K7130" i="3"/>
  <c r="K7131" i="3"/>
  <c r="K7132" i="3"/>
  <c r="K7133" i="3"/>
  <c r="K7134" i="3"/>
  <c r="K7135" i="3"/>
  <c r="K7136" i="3"/>
  <c r="K7137" i="3"/>
  <c r="K7138" i="3"/>
  <c r="K7139" i="3"/>
  <c r="K7140" i="3"/>
  <c r="K7141" i="3"/>
  <c r="K7142" i="3"/>
  <c r="K7143" i="3"/>
  <c r="K7144" i="3"/>
  <c r="K7145" i="3"/>
  <c r="K7146" i="3"/>
  <c r="K7147" i="3"/>
  <c r="K7148" i="3"/>
  <c r="K7149" i="3"/>
  <c r="K7150" i="3"/>
  <c r="K7151" i="3"/>
  <c r="K7152" i="3"/>
  <c r="K7153" i="3"/>
  <c r="K7154" i="3"/>
  <c r="K7155" i="3"/>
  <c r="K7156" i="3"/>
  <c r="K7157" i="3"/>
  <c r="K7158" i="3"/>
  <c r="K7159" i="3"/>
  <c r="K7160" i="3"/>
  <c r="K7161" i="3"/>
  <c r="K7162" i="3"/>
  <c r="K7163" i="3"/>
  <c r="K7164" i="3"/>
  <c r="K7165" i="3"/>
  <c r="K7166" i="3"/>
  <c r="K7167" i="3"/>
  <c r="K7168" i="3"/>
  <c r="K7169" i="3"/>
  <c r="K7170" i="3"/>
  <c r="K7171" i="3"/>
  <c r="K7172" i="3"/>
  <c r="K7173" i="3"/>
  <c r="K7174" i="3"/>
  <c r="K7175" i="3"/>
  <c r="K7176" i="3"/>
  <c r="K7177" i="3"/>
  <c r="K7178" i="3"/>
  <c r="K7179" i="3"/>
  <c r="K7180" i="3"/>
  <c r="K7181" i="3"/>
  <c r="K7182" i="3"/>
  <c r="K7183" i="3"/>
  <c r="K7184" i="3"/>
  <c r="K7185" i="3"/>
  <c r="K7186" i="3"/>
  <c r="K7187" i="3"/>
  <c r="K7188" i="3"/>
  <c r="K7189" i="3"/>
  <c r="K7190" i="3"/>
  <c r="K7191" i="3"/>
  <c r="K7192" i="3"/>
  <c r="K7193" i="3"/>
  <c r="K7194" i="3"/>
  <c r="K7195" i="3"/>
  <c r="K7196" i="3"/>
  <c r="K7197" i="3"/>
  <c r="K7198" i="3"/>
  <c r="K7199" i="3"/>
  <c r="K7200" i="3"/>
  <c r="K7201" i="3"/>
  <c r="K7202" i="3"/>
  <c r="K7203" i="3"/>
  <c r="K7204" i="3"/>
  <c r="K7205" i="3"/>
  <c r="K7206" i="3"/>
  <c r="K7207" i="3"/>
  <c r="K7208" i="3"/>
  <c r="K7209" i="3"/>
  <c r="K7210" i="3"/>
  <c r="K7211" i="3"/>
  <c r="K7212" i="3"/>
  <c r="K7213" i="3"/>
  <c r="K7214" i="3"/>
  <c r="K7215" i="3"/>
  <c r="K7216" i="3"/>
  <c r="K7217" i="3"/>
  <c r="K7218" i="3"/>
  <c r="K7219" i="3"/>
  <c r="K7220" i="3"/>
  <c r="K7221" i="3"/>
  <c r="K7222" i="3"/>
  <c r="K7223" i="3"/>
  <c r="K7224" i="3"/>
  <c r="K7225" i="3"/>
  <c r="K7226" i="3"/>
  <c r="K7227" i="3"/>
  <c r="K7228" i="3"/>
  <c r="K7229" i="3"/>
  <c r="K7230" i="3"/>
  <c r="K7231" i="3"/>
  <c r="K7232" i="3"/>
  <c r="K7233" i="3"/>
  <c r="K7234" i="3"/>
  <c r="K7235" i="3"/>
  <c r="K7236" i="3"/>
  <c r="K7237" i="3"/>
  <c r="K7238" i="3"/>
  <c r="K7239" i="3"/>
  <c r="K7240" i="3"/>
  <c r="K7241" i="3"/>
  <c r="K7242" i="3"/>
  <c r="K7243" i="3"/>
  <c r="K7244" i="3"/>
  <c r="K7245" i="3"/>
  <c r="K7246" i="3"/>
  <c r="K7247" i="3"/>
  <c r="K7248" i="3"/>
  <c r="K7249" i="3"/>
  <c r="K7250" i="3"/>
  <c r="K7251" i="3"/>
  <c r="K7252" i="3"/>
  <c r="K7253" i="3"/>
  <c r="K7254" i="3"/>
  <c r="K7255" i="3"/>
  <c r="K7256" i="3"/>
  <c r="K7257" i="3"/>
  <c r="K7258" i="3"/>
  <c r="K7259" i="3"/>
  <c r="K7260" i="3"/>
  <c r="K7261" i="3"/>
  <c r="K7262" i="3"/>
  <c r="K7263" i="3"/>
  <c r="K7264" i="3"/>
  <c r="K7265" i="3"/>
  <c r="K7266" i="3"/>
  <c r="K7267" i="3"/>
  <c r="K7268" i="3"/>
  <c r="K7269" i="3"/>
  <c r="K7270" i="3"/>
  <c r="K7271" i="3"/>
  <c r="K7272" i="3"/>
  <c r="K7273" i="3"/>
  <c r="K7274" i="3"/>
  <c r="K7275" i="3"/>
  <c r="K7276" i="3"/>
  <c r="K7277" i="3"/>
  <c r="K7278" i="3"/>
  <c r="K7279" i="3"/>
  <c r="K7280" i="3"/>
  <c r="K7281" i="3"/>
  <c r="K7282" i="3"/>
  <c r="K7283" i="3"/>
  <c r="K7284" i="3"/>
  <c r="K7285" i="3"/>
  <c r="K7286" i="3"/>
  <c r="K7287" i="3"/>
  <c r="K7288" i="3"/>
  <c r="K7289" i="3"/>
  <c r="K7290" i="3"/>
  <c r="K7291" i="3"/>
  <c r="K7292" i="3"/>
  <c r="K7293" i="3"/>
  <c r="K7294" i="3"/>
  <c r="K7295" i="3"/>
  <c r="K7296" i="3"/>
  <c r="K7297" i="3"/>
  <c r="K7298" i="3"/>
  <c r="K7299" i="3"/>
  <c r="K7300" i="3"/>
  <c r="K7301" i="3"/>
  <c r="K7302" i="3"/>
  <c r="K7303" i="3"/>
  <c r="K7304" i="3"/>
  <c r="K7305" i="3"/>
  <c r="K7306" i="3"/>
  <c r="K7307" i="3"/>
  <c r="K7308" i="3"/>
  <c r="K7309" i="3"/>
  <c r="K7310" i="3"/>
  <c r="K7311" i="3"/>
  <c r="K7312" i="3"/>
  <c r="K7313" i="3"/>
  <c r="K7314" i="3"/>
  <c r="K7315" i="3"/>
  <c r="K7316" i="3"/>
  <c r="K7317" i="3"/>
  <c r="K7318" i="3"/>
  <c r="K7319" i="3"/>
  <c r="K7320" i="3"/>
  <c r="K7321" i="3"/>
  <c r="K7322" i="3"/>
  <c r="K7323" i="3"/>
  <c r="K7324" i="3"/>
  <c r="K7325" i="3"/>
  <c r="K7326" i="3"/>
  <c r="K7327" i="3"/>
  <c r="K7328" i="3"/>
  <c r="K7329" i="3"/>
  <c r="K7330" i="3"/>
  <c r="K7331" i="3"/>
  <c r="K7332" i="3"/>
  <c r="K7333" i="3"/>
  <c r="K7334" i="3"/>
  <c r="K7335" i="3"/>
  <c r="K7336" i="3"/>
  <c r="K7337" i="3"/>
  <c r="K7338" i="3"/>
  <c r="K7339" i="3"/>
  <c r="K7340" i="3"/>
  <c r="K7341" i="3"/>
  <c r="K7342" i="3"/>
  <c r="K7343" i="3"/>
  <c r="K7344" i="3"/>
  <c r="K7345" i="3"/>
  <c r="K7346" i="3"/>
  <c r="K7347" i="3"/>
  <c r="K7348" i="3"/>
  <c r="K7349" i="3"/>
  <c r="K7350" i="3"/>
  <c r="K7351" i="3"/>
  <c r="K7352" i="3"/>
  <c r="K7353" i="3"/>
  <c r="K7354" i="3"/>
  <c r="K7355" i="3"/>
  <c r="K7356" i="3"/>
  <c r="K7357" i="3"/>
  <c r="K7358" i="3"/>
  <c r="K7359" i="3"/>
  <c r="K7360" i="3"/>
  <c r="K7361" i="3"/>
  <c r="K7362" i="3"/>
  <c r="K7363" i="3"/>
  <c r="K7364" i="3"/>
  <c r="K7365" i="3"/>
  <c r="K7366" i="3"/>
  <c r="K7367" i="3"/>
  <c r="K7368" i="3"/>
  <c r="K7369" i="3"/>
  <c r="K7370" i="3"/>
  <c r="K7371" i="3"/>
  <c r="K7372" i="3"/>
  <c r="K7373" i="3"/>
  <c r="K7374" i="3"/>
  <c r="K7375" i="3"/>
  <c r="K7376" i="3"/>
  <c r="K7377" i="3"/>
  <c r="K7378" i="3"/>
  <c r="K7379" i="3"/>
  <c r="K7380" i="3"/>
  <c r="K7381" i="3"/>
  <c r="K7382" i="3"/>
  <c r="K7383" i="3"/>
  <c r="K7384" i="3"/>
  <c r="K7385" i="3"/>
  <c r="K7386" i="3"/>
  <c r="K7387" i="3"/>
  <c r="K7388" i="3"/>
  <c r="K7389" i="3"/>
  <c r="K7390" i="3"/>
  <c r="K7391" i="3"/>
  <c r="K7392" i="3"/>
  <c r="K7393" i="3"/>
  <c r="K7394" i="3"/>
  <c r="K7395" i="3"/>
  <c r="K7396" i="3"/>
  <c r="K7397" i="3"/>
  <c r="K7398" i="3"/>
  <c r="K7399" i="3"/>
  <c r="K7400" i="3"/>
  <c r="K7401" i="3"/>
  <c r="K7402" i="3"/>
  <c r="K7403" i="3"/>
  <c r="K7404" i="3"/>
  <c r="K7405" i="3"/>
  <c r="K7406" i="3"/>
  <c r="K7407" i="3"/>
  <c r="K7408" i="3"/>
  <c r="K7409" i="3"/>
  <c r="K7410" i="3"/>
  <c r="K7411" i="3"/>
  <c r="K7412" i="3"/>
  <c r="K7413" i="3"/>
  <c r="K7414" i="3"/>
  <c r="K7415" i="3"/>
  <c r="K7416" i="3"/>
  <c r="K7417" i="3"/>
  <c r="K7418" i="3"/>
  <c r="K7419" i="3"/>
  <c r="K7420" i="3"/>
  <c r="K7421" i="3"/>
  <c r="K7422" i="3"/>
  <c r="K7423" i="3"/>
  <c r="K7424" i="3"/>
  <c r="K7425" i="3"/>
  <c r="K7426" i="3"/>
  <c r="K7427" i="3"/>
  <c r="K7428" i="3"/>
  <c r="K7429" i="3"/>
  <c r="K7430" i="3"/>
  <c r="K7431" i="3"/>
  <c r="K7432" i="3"/>
  <c r="K7433" i="3"/>
  <c r="K7434" i="3"/>
  <c r="K7435" i="3"/>
  <c r="K7436" i="3"/>
  <c r="K7437" i="3"/>
  <c r="K7438" i="3"/>
  <c r="K7439" i="3"/>
  <c r="K7440" i="3"/>
  <c r="K7441" i="3"/>
  <c r="K7442" i="3"/>
  <c r="K7443" i="3"/>
  <c r="K7444" i="3"/>
  <c r="K7445" i="3"/>
  <c r="K7446" i="3"/>
  <c r="K7447" i="3"/>
  <c r="K7448" i="3"/>
  <c r="K7449" i="3"/>
  <c r="K7450" i="3"/>
  <c r="K7451" i="3"/>
  <c r="K7452" i="3"/>
  <c r="K7453" i="3"/>
  <c r="K7454" i="3"/>
  <c r="K7455" i="3"/>
  <c r="K7456" i="3"/>
  <c r="K7457" i="3"/>
  <c r="K7458" i="3"/>
  <c r="K7459" i="3"/>
  <c r="K7460" i="3"/>
  <c r="K7461" i="3"/>
  <c r="K7462" i="3"/>
  <c r="K7463" i="3"/>
  <c r="K7464" i="3"/>
  <c r="K7465" i="3"/>
  <c r="K7466" i="3"/>
  <c r="K7467" i="3"/>
  <c r="K7468" i="3"/>
  <c r="K7469" i="3"/>
  <c r="K7470" i="3"/>
  <c r="K7471" i="3"/>
  <c r="K7472" i="3"/>
  <c r="K7473" i="3"/>
  <c r="K7474" i="3"/>
  <c r="K7475" i="3"/>
  <c r="K7476" i="3"/>
  <c r="K7477" i="3"/>
  <c r="K7478" i="3"/>
  <c r="K7479" i="3"/>
  <c r="K7480" i="3"/>
  <c r="K7481" i="3"/>
  <c r="K7482" i="3"/>
  <c r="K7483" i="3"/>
  <c r="K7484" i="3"/>
  <c r="K7485" i="3"/>
  <c r="K7486" i="3"/>
  <c r="K7487" i="3"/>
  <c r="K7488" i="3"/>
  <c r="K7489" i="3"/>
  <c r="K7490" i="3"/>
  <c r="K7491" i="3"/>
  <c r="K7492" i="3"/>
  <c r="K7493" i="3"/>
  <c r="K7494" i="3"/>
  <c r="K7495" i="3"/>
  <c r="K7496" i="3"/>
  <c r="K7497" i="3"/>
  <c r="K7498" i="3"/>
  <c r="K7499" i="3"/>
  <c r="K7500" i="3"/>
  <c r="K7501" i="3"/>
  <c r="K7502" i="3"/>
  <c r="K7503" i="3"/>
  <c r="K7504" i="3"/>
  <c r="K7505" i="3"/>
  <c r="K7506" i="3"/>
  <c r="K7507" i="3"/>
  <c r="K7508" i="3"/>
  <c r="K7509" i="3"/>
  <c r="K7510" i="3"/>
  <c r="K7511" i="3"/>
  <c r="K7512" i="3"/>
  <c r="K7513" i="3"/>
  <c r="K7514" i="3"/>
  <c r="K7515" i="3"/>
  <c r="K7516" i="3"/>
  <c r="K7517" i="3"/>
  <c r="K7518" i="3"/>
  <c r="K7519" i="3"/>
  <c r="K7520" i="3"/>
  <c r="K7521" i="3"/>
  <c r="K7522" i="3"/>
  <c r="K7523" i="3"/>
  <c r="K7524" i="3"/>
  <c r="K7525" i="3"/>
  <c r="K7526" i="3"/>
  <c r="K7527" i="3"/>
  <c r="K7528" i="3"/>
  <c r="K7529" i="3"/>
  <c r="K7530" i="3"/>
  <c r="K7531" i="3"/>
  <c r="K7532" i="3"/>
  <c r="K7533" i="3"/>
  <c r="K7534" i="3"/>
  <c r="K7535" i="3"/>
  <c r="K7536" i="3"/>
  <c r="K7537" i="3"/>
  <c r="K7538" i="3"/>
  <c r="K7539" i="3"/>
  <c r="K7540" i="3"/>
  <c r="K7541" i="3"/>
  <c r="K7542" i="3"/>
  <c r="K7543" i="3"/>
  <c r="K7544" i="3"/>
  <c r="K7545" i="3"/>
  <c r="K7546" i="3"/>
  <c r="K7547" i="3"/>
  <c r="K7548" i="3"/>
  <c r="K7549" i="3"/>
  <c r="K7550" i="3"/>
  <c r="K7551" i="3"/>
  <c r="K7552" i="3"/>
  <c r="K7553" i="3"/>
  <c r="K7554" i="3"/>
  <c r="K7555" i="3"/>
  <c r="K7556" i="3"/>
  <c r="K7557" i="3"/>
  <c r="K7558" i="3"/>
  <c r="K7559" i="3"/>
  <c r="K7560" i="3"/>
  <c r="K7561" i="3"/>
  <c r="K7562" i="3"/>
  <c r="K7563" i="3"/>
  <c r="K7564" i="3"/>
  <c r="K7565" i="3"/>
  <c r="K7566" i="3"/>
  <c r="K7567" i="3"/>
  <c r="K7568" i="3"/>
  <c r="K7569" i="3"/>
  <c r="K7570" i="3"/>
  <c r="K7571" i="3"/>
  <c r="K7572" i="3"/>
  <c r="K7573" i="3"/>
  <c r="K7574" i="3"/>
  <c r="K7575" i="3"/>
  <c r="K7576" i="3"/>
  <c r="K7577" i="3"/>
  <c r="K7578" i="3"/>
  <c r="K7579" i="3"/>
  <c r="K7580" i="3"/>
  <c r="K7581" i="3"/>
  <c r="K7582" i="3"/>
  <c r="K7583" i="3"/>
  <c r="K7584" i="3"/>
  <c r="K7585" i="3"/>
  <c r="K7586" i="3"/>
  <c r="K7587" i="3"/>
  <c r="K7588" i="3"/>
  <c r="K7589" i="3"/>
  <c r="K7590" i="3"/>
  <c r="K7591" i="3"/>
  <c r="K7592" i="3"/>
  <c r="K7593" i="3"/>
  <c r="K7594" i="3"/>
  <c r="K7595" i="3"/>
  <c r="K7596" i="3"/>
  <c r="K7597" i="3"/>
  <c r="K7598" i="3"/>
  <c r="K7599" i="3"/>
  <c r="K7600" i="3"/>
  <c r="K7601" i="3"/>
  <c r="K7602" i="3"/>
  <c r="K7603" i="3"/>
  <c r="K7604" i="3"/>
  <c r="K7605" i="3"/>
  <c r="K7606" i="3"/>
  <c r="K7607" i="3"/>
  <c r="K7608" i="3"/>
  <c r="K7609" i="3"/>
  <c r="K7610" i="3"/>
  <c r="K7611" i="3"/>
  <c r="K7612" i="3"/>
  <c r="K7613" i="3"/>
  <c r="K7614" i="3"/>
  <c r="K7615" i="3"/>
  <c r="K7616" i="3"/>
  <c r="K7617" i="3"/>
  <c r="K7618" i="3"/>
  <c r="K7619" i="3"/>
  <c r="K7620" i="3"/>
  <c r="K7621" i="3"/>
  <c r="K7622" i="3"/>
  <c r="K7623" i="3"/>
  <c r="K7624" i="3"/>
  <c r="K7625" i="3"/>
  <c r="K7626" i="3"/>
  <c r="K7627" i="3"/>
  <c r="K7628" i="3"/>
  <c r="K7629" i="3"/>
  <c r="K7630" i="3"/>
  <c r="K7631" i="3"/>
  <c r="K7632" i="3"/>
  <c r="K7633" i="3"/>
  <c r="K7634" i="3"/>
  <c r="K7635" i="3"/>
  <c r="K7636" i="3"/>
  <c r="K7637" i="3"/>
  <c r="K7638" i="3"/>
  <c r="K7639" i="3"/>
  <c r="K7640" i="3"/>
  <c r="K7641" i="3"/>
  <c r="K7642" i="3"/>
  <c r="K7643" i="3"/>
  <c r="K7644" i="3"/>
  <c r="K7645" i="3"/>
  <c r="K7646" i="3"/>
  <c r="K7647" i="3"/>
  <c r="K7648" i="3"/>
  <c r="K7649" i="3"/>
  <c r="K7650" i="3"/>
  <c r="K7651" i="3"/>
  <c r="K7652" i="3"/>
  <c r="K7653" i="3"/>
  <c r="K7654" i="3"/>
  <c r="K7655" i="3"/>
  <c r="K7656" i="3"/>
  <c r="K7657" i="3"/>
  <c r="K7658" i="3"/>
  <c r="K7659" i="3"/>
  <c r="K7660" i="3"/>
  <c r="K7661" i="3"/>
  <c r="K7662" i="3"/>
  <c r="K7663" i="3"/>
  <c r="K7664" i="3"/>
  <c r="K7665" i="3"/>
  <c r="K7666" i="3"/>
  <c r="K7667" i="3"/>
  <c r="K7668" i="3"/>
  <c r="K7669" i="3"/>
  <c r="K7670" i="3"/>
  <c r="K7671" i="3"/>
  <c r="K7672" i="3"/>
  <c r="K7673" i="3"/>
  <c r="K7674" i="3"/>
  <c r="K7675" i="3"/>
  <c r="K7676" i="3"/>
  <c r="K7677" i="3"/>
  <c r="K7678" i="3"/>
  <c r="K7679" i="3"/>
  <c r="K7680" i="3"/>
  <c r="K7681" i="3"/>
  <c r="K7682" i="3"/>
  <c r="K7683" i="3"/>
  <c r="K7684" i="3"/>
  <c r="K7685" i="3"/>
  <c r="K7686" i="3"/>
  <c r="K7687" i="3"/>
  <c r="K7688" i="3"/>
  <c r="K7689" i="3"/>
  <c r="K7690" i="3"/>
  <c r="K7691" i="3"/>
  <c r="K7692" i="3"/>
  <c r="K7693" i="3"/>
  <c r="K7694" i="3"/>
  <c r="K7695" i="3"/>
  <c r="K7696" i="3"/>
  <c r="K7697" i="3"/>
  <c r="K7698" i="3"/>
  <c r="K7699" i="3"/>
  <c r="K7700" i="3"/>
  <c r="K7701" i="3"/>
  <c r="K7702" i="3"/>
  <c r="K7703" i="3"/>
  <c r="K7704" i="3"/>
  <c r="K7705" i="3"/>
  <c r="K7706" i="3"/>
  <c r="K7707" i="3"/>
  <c r="K7708" i="3"/>
  <c r="K7709" i="3"/>
  <c r="K7710" i="3"/>
  <c r="K7711" i="3"/>
  <c r="K7712" i="3"/>
  <c r="K7713" i="3"/>
  <c r="K7714" i="3"/>
  <c r="K7715" i="3"/>
  <c r="K7716" i="3"/>
  <c r="K7717" i="3"/>
  <c r="K7718" i="3"/>
  <c r="K7719" i="3"/>
  <c r="K7720" i="3"/>
  <c r="K7721" i="3"/>
  <c r="K7722" i="3"/>
  <c r="K7723" i="3"/>
  <c r="K7724" i="3"/>
  <c r="K7725" i="3"/>
  <c r="K7726" i="3"/>
  <c r="K7727" i="3"/>
  <c r="K7728" i="3"/>
  <c r="K7729" i="3"/>
  <c r="K7730" i="3"/>
  <c r="K7731" i="3"/>
  <c r="K7732" i="3"/>
  <c r="K7733" i="3"/>
  <c r="K7734" i="3"/>
  <c r="K7735" i="3"/>
  <c r="K7736" i="3"/>
  <c r="K7737" i="3"/>
  <c r="K7738" i="3"/>
  <c r="K7739" i="3"/>
  <c r="K7740" i="3"/>
  <c r="K7741" i="3"/>
  <c r="K7742" i="3"/>
  <c r="K7743" i="3"/>
  <c r="K7744" i="3"/>
  <c r="K7745" i="3"/>
  <c r="K7746" i="3"/>
  <c r="K7747" i="3"/>
  <c r="K7748" i="3"/>
  <c r="K7749" i="3"/>
  <c r="K7750" i="3"/>
  <c r="K7751" i="3"/>
  <c r="K7752" i="3"/>
  <c r="K7753" i="3"/>
  <c r="K7754" i="3"/>
  <c r="K7755" i="3"/>
  <c r="K7756" i="3"/>
  <c r="K7757" i="3"/>
  <c r="K7758" i="3"/>
  <c r="K7759" i="3"/>
  <c r="K7760" i="3"/>
  <c r="K7761" i="3"/>
  <c r="K7762" i="3"/>
  <c r="K7763" i="3"/>
  <c r="K7764" i="3"/>
  <c r="K7765" i="3"/>
  <c r="K7766" i="3"/>
  <c r="K7767" i="3"/>
  <c r="K7768" i="3"/>
  <c r="K7769" i="3"/>
  <c r="K7770" i="3"/>
  <c r="K7771" i="3"/>
  <c r="K7772" i="3"/>
  <c r="K7773" i="3"/>
  <c r="K7774" i="3"/>
  <c r="K7775" i="3"/>
  <c r="K7776" i="3"/>
  <c r="K7777" i="3"/>
  <c r="K7778" i="3"/>
  <c r="K7779" i="3"/>
  <c r="K7780" i="3"/>
  <c r="K7781" i="3"/>
  <c r="K7782" i="3"/>
  <c r="K7783" i="3"/>
  <c r="K7784" i="3"/>
  <c r="K7785" i="3"/>
  <c r="K7786" i="3"/>
  <c r="K7787" i="3"/>
  <c r="K7788" i="3"/>
  <c r="K7789" i="3"/>
  <c r="K7790" i="3"/>
  <c r="K7791" i="3"/>
  <c r="K7792" i="3"/>
  <c r="K7793" i="3"/>
  <c r="K7794" i="3"/>
  <c r="K7795" i="3"/>
  <c r="K7796" i="3"/>
  <c r="K7797" i="3"/>
  <c r="K7798" i="3"/>
  <c r="K7799" i="3"/>
  <c r="K7800" i="3"/>
  <c r="K7801" i="3"/>
  <c r="K7802" i="3"/>
  <c r="K7803" i="3"/>
  <c r="K7804" i="3"/>
  <c r="K7805" i="3"/>
  <c r="K7806" i="3"/>
  <c r="K7807" i="3"/>
  <c r="K7808" i="3"/>
  <c r="K7809" i="3"/>
  <c r="K7810" i="3"/>
  <c r="K7811" i="3"/>
  <c r="K7812" i="3"/>
  <c r="K7813" i="3"/>
  <c r="K7814" i="3"/>
  <c r="K7815" i="3"/>
  <c r="K7816" i="3"/>
  <c r="K7817" i="3"/>
  <c r="K7818" i="3"/>
  <c r="K7819" i="3"/>
  <c r="K7820" i="3"/>
  <c r="K7821" i="3"/>
  <c r="K7822" i="3"/>
  <c r="K7823" i="3"/>
  <c r="K7824" i="3"/>
  <c r="K7825" i="3"/>
  <c r="K7826" i="3"/>
  <c r="K7827" i="3"/>
  <c r="K7828" i="3"/>
  <c r="K7829" i="3"/>
  <c r="K7830" i="3"/>
  <c r="K7831" i="3"/>
  <c r="K7832" i="3"/>
  <c r="K7833" i="3"/>
  <c r="K7834" i="3"/>
  <c r="K7835" i="3"/>
  <c r="K7836" i="3"/>
  <c r="K7837" i="3"/>
  <c r="K7838" i="3"/>
  <c r="K7839" i="3"/>
  <c r="K7840" i="3"/>
  <c r="K7841" i="3"/>
  <c r="K7842" i="3"/>
  <c r="K7843" i="3"/>
  <c r="K7844" i="3"/>
  <c r="K7845" i="3"/>
  <c r="K7846" i="3"/>
  <c r="K7847" i="3"/>
  <c r="K7848" i="3"/>
  <c r="K7849" i="3"/>
  <c r="K7850" i="3"/>
  <c r="K7851" i="3"/>
  <c r="K7852" i="3"/>
  <c r="K7853" i="3"/>
  <c r="K7854" i="3"/>
  <c r="K7855" i="3"/>
  <c r="K7856" i="3"/>
  <c r="K7857" i="3"/>
  <c r="K7858" i="3"/>
  <c r="K7859" i="3"/>
  <c r="K7860" i="3"/>
  <c r="K7861" i="3"/>
  <c r="K7862" i="3"/>
  <c r="K7863" i="3"/>
  <c r="K7864" i="3"/>
  <c r="K7865" i="3"/>
  <c r="K7866" i="3"/>
  <c r="K7867" i="3"/>
  <c r="K7868" i="3"/>
  <c r="K7869" i="3"/>
  <c r="K7870" i="3"/>
  <c r="K7871" i="3"/>
  <c r="K7872" i="3"/>
  <c r="K7873" i="3"/>
  <c r="K7874" i="3"/>
  <c r="K7875" i="3"/>
  <c r="K7876" i="3"/>
  <c r="K7877" i="3"/>
  <c r="K7878" i="3"/>
  <c r="K7879" i="3"/>
  <c r="K7880" i="3"/>
  <c r="K7881" i="3"/>
  <c r="K7882" i="3"/>
  <c r="K7883" i="3"/>
  <c r="K7884" i="3"/>
  <c r="K7885" i="3"/>
  <c r="K7886" i="3"/>
  <c r="K7887" i="3"/>
  <c r="K7888" i="3"/>
  <c r="K7889" i="3"/>
  <c r="K7890" i="3"/>
  <c r="K7891" i="3"/>
  <c r="K7892" i="3"/>
  <c r="K7893" i="3"/>
  <c r="K7894" i="3"/>
  <c r="K7895" i="3"/>
  <c r="K7896" i="3"/>
  <c r="K7897" i="3"/>
  <c r="K7898" i="3"/>
  <c r="K7899" i="3"/>
  <c r="K7900" i="3"/>
  <c r="K7901" i="3"/>
  <c r="K7902" i="3"/>
  <c r="K7903" i="3"/>
  <c r="K7904" i="3"/>
  <c r="K7905" i="3"/>
  <c r="K7906" i="3"/>
  <c r="K7907" i="3"/>
  <c r="K7908" i="3"/>
  <c r="K7909" i="3"/>
  <c r="K7910" i="3"/>
  <c r="K7911" i="3"/>
  <c r="K7912" i="3"/>
  <c r="K7913" i="3"/>
  <c r="K7914" i="3"/>
  <c r="K7915" i="3"/>
  <c r="K7916" i="3"/>
  <c r="K7917" i="3"/>
  <c r="K7918" i="3"/>
  <c r="K7919" i="3"/>
  <c r="K7920" i="3"/>
  <c r="K7921" i="3"/>
  <c r="K7922" i="3"/>
  <c r="K7923" i="3"/>
  <c r="K7924" i="3"/>
  <c r="K7925" i="3"/>
  <c r="K7926" i="3"/>
  <c r="K7927" i="3"/>
  <c r="K7928" i="3"/>
  <c r="K7929" i="3"/>
  <c r="K7930" i="3"/>
  <c r="K7931" i="3"/>
  <c r="K7932" i="3"/>
  <c r="K7933" i="3"/>
  <c r="K7934" i="3"/>
  <c r="K7935" i="3"/>
  <c r="K7936" i="3"/>
  <c r="K7937" i="3"/>
  <c r="K7938" i="3"/>
  <c r="K7939" i="3"/>
  <c r="K7940" i="3"/>
  <c r="K7941" i="3"/>
  <c r="K7942" i="3"/>
  <c r="K7943" i="3"/>
  <c r="K7944" i="3"/>
  <c r="K7945" i="3"/>
  <c r="K7946" i="3"/>
  <c r="K7947" i="3"/>
  <c r="K7948" i="3"/>
  <c r="K7949" i="3"/>
  <c r="K7950" i="3"/>
  <c r="K7951" i="3"/>
  <c r="K7952" i="3"/>
  <c r="K7953" i="3"/>
  <c r="K7954" i="3"/>
  <c r="K7955" i="3"/>
  <c r="K7956" i="3"/>
  <c r="K7957" i="3"/>
  <c r="K7958" i="3"/>
  <c r="K7959" i="3"/>
  <c r="K7960" i="3"/>
  <c r="K7961" i="3"/>
  <c r="K7962" i="3"/>
  <c r="K7963" i="3"/>
  <c r="K7964" i="3"/>
  <c r="K7965" i="3"/>
  <c r="K7966" i="3"/>
  <c r="K7967" i="3"/>
  <c r="K7968" i="3"/>
  <c r="K7969" i="3"/>
  <c r="K7970" i="3"/>
  <c r="K7971" i="3"/>
  <c r="K7972" i="3"/>
  <c r="K7973" i="3"/>
  <c r="K7974" i="3"/>
  <c r="K7975" i="3"/>
  <c r="K7976" i="3"/>
  <c r="K7977" i="3"/>
  <c r="K7978" i="3"/>
  <c r="K7979" i="3"/>
  <c r="K7980" i="3"/>
  <c r="K7981" i="3"/>
  <c r="K7982" i="3"/>
  <c r="K7983" i="3"/>
  <c r="K7984" i="3"/>
  <c r="K7985" i="3"/>
  <c r="K7986" i="3"/>
  <c r="K7987" i="3"/>
  <c r="K7988" i="3"/>
  <c r="K7989" i="3"/>
  <c r="K7990" i="3"/>
  <c r="K7991" i="3"/>
  <c r="K7992" i="3"/>
  <c r="K7993" i="3"/>
  <c r="K7994" i="3"/>
  <c r="K7995" i="3"/>
  <c r="K7996" i="3"/>
  <c r="K7997" i="3"/>
  <c r="K7998" i="3"/>
  <c r="K7999" i="3"/>
  <c r="K8000" i="3"/>
  <c r="K8001" i="3"/>
  <c r="K8002" i="3"/>
  <c r="K8003" i="3"/>
  <c r="K8004" i="3"/>
  <c r="K8005" i="3"/>
  <c r="K8006" i="3"/>
  <c r="K8007" i="3"/>
  <c r="K8008" i="3"/>
  <c r="K8009" i="3"/>
  <c r="K8010" i="3"/>
  <c r="K8011" i="3"/>
  <c r="K8012" i="3"/>
  <c r="K8013" i="3"/>
  <c r="K8014" i="3"/>
  <c r="K8015" i="3"/>
  <c r="K8016" i="3"/>
  <c r="K8017" i="3"/>
  <c r="K8018" i="3"/>
  <c r="K8019" i="3"/>
  <c r="K8020" i="3"/>
  <c r="K8021" i="3"/>
  <c r="K8022" i="3"/>
  <c r="K8023" i="3"/>
  <c r="K8024" i="3"/>
  <c r="K8025" i="3"/>
  <c r="K8026" i="3"/>
  <c r="K8027" i="3"/>
  <c r="K8028" i="3"/>
  <c r="K8029" i="3"/>
  <c r="K8030" i="3"/>
  <c r="K8031" i="3"/>
  <c r="K8032" i="3"/>
  <c r="K8033" i="3"/>
  <c r="K8034" i="3"/>
  <c r="K8035" i="3"/>
  <c r="K8036" i="3"/>
  <c r="K8037" i="3"/>
  <c r="K8038" i="3"/>
  <c r="K8039" i="3"/>
  <c r="K8040" i="3"/>
  <c r="K8041" i="3"/>
  <c r="K8042" i="3"/>
  <c r="K8043" i="3"/>
  <c r="K8044" i="3"/>
  <c r="K8045" i="3"/>
  <c r="K8046" i="3"/>
  <c r="K8047" i="3"/>
  <c r="K8048" i="3"/>
  <c r="K8049" i="3"/>
  <c r="K8050" i="3"/>
  <c r="K8051" i="3"/>
  <c r="K8052" i="3"/>
  <c r="K8053" i="3"/>
  <c r="K8054" i="3"/>
  <c r="K8055" i="3"/>
  <c r="K8056" i="3"/>
  <c r="K8057" i="3"/>
  <c r="K8058" i="3"/>
  <c r="K8059" i="3"/>
  <c r="K8060" i="3"/>
  <c r="K8061" i="3"/>
  <c r="K8062" i="3"/>
  <c r="K8063" i="3"/>
  <c r="K8064" i="3"/>
  <c r="K8065" i="3"/>
  <c r="K8066" i="3"/>
  <c r="K8067" i="3"/>
  <c r="K8068" i="3"/>
  <c r="K8069" i="3"/>
  <c r="K8070" i="3"/>
  <c r="K8071" i="3"/>
  <c r="K8072" i="3"/>
  <c r="K8073" i="3"/>
  <c r="K8074" i="3"/>
  <c r="K8075" i="3"/>
  <c r="K8076" i="3"/>
  <c r="K8077" i="3"/>
  <c r="K8078" i="3"/>
  <c r="K8079" i="3"/>
  <c r="K8080" i="3"/>
  <c r="K8081" i="3"/>
  <c r="K8082" i="3"/>
  <c r="K8083" i="3"/>
  <c r="K8084" i="3"/>
  <c r="K8085" i="3"/>
  <c r="K8086" i="3"/>
  <c r="K8087" i="3"/>
  <c r="K8088" i="3"/>
  <c r="K8089" i="3"/>
  <c r="K8090" i="3"/>
  <c r="K8091" i="3"/>
  <c r="K8092" i="3"/>
  <c r="K8093" i="3"/>
  <c r="K8094" i="3"/>
  <c r="K8095" i="3"/>
  <c r="K8096" i="3"/>
  <c r="K8097" i="3"/>
  <c r="K8098" i="3"/>
  <c r="K8099" i="3"/>
  <c r="K8100" i="3"/>
  <c r="K8101" i="3"/>
  <c r="K8102" i="3"/>
  <c r="K8103" i="3"/>
  <c r="K8104" i="3"/>
  <c r="K8105" i="3"/>
  <c r="K8106" i="3"/>
  <c r="K8107" i="3"/>
  <c r="K8108" i="3"/>
  <c r="K8109" i="3"/>
  <c r="K8110" i="3"/>
  <c r="K8111" i="3"/>
  <c r="K8112" i="3"/>
  <c r="K8113" i="3"/>
  <c r="K8114" i="3"/>
  <c r="K8115" i="3"/>
  <c r="K8116" i="3"/>
  <c r="K8117" i="3"/>
  <c r="K8118" i="3"/>
  <c r="K8119" i="3"/>
  <c r="K8120" i="3"/>
  <c r="K8121" i="3"/>
  <c r="K8122" i="3"/>
  <c r="K8123" i="3"/>
  <c r="K8124" i="3"/>
  <c r="K8125" i="3"/>
  <c r="K8126" i="3"/>
  <c r="K8127" i="3"/>
  <c r="K8128" i="3"/>
  <c r="K8129" i="3"/>
  <c r="K8130" i="3"/>
  <c r="K8131" i="3"/>
  <c r="K8132" i="3"/>
  <c r="K8133" i="3"/>
  <c r="K8134" i="3"/>
  <c r="K8135" i="3"/>
  <c r="K8136" i="3"/>
  <c r="K8137" i="3"/>
  <c r="K8138" i="3"/>
  <c r="K8139" i="3"/>
  <c r="K8140" i="3"/>
  <c r="K8141" i="3"/>
  <c r="K8142" i="3"/>
  <c r="K8143" i="3"/>
  <c r="K8144" i="3"/>
  <c r="K8145" i="3"/>
  <c r="K8146" i="3"/>
  <c r="K8147" i="3"/>
  <c r="K8148" i="3"/>
  <c r="K8149" i="3"/>
  <c r="K8150" i="3"/>
  <c r="K8151" i="3"/>
  <c r="K8152" i="3"/>
  <c r="K8153" i="3"/>
  <c r="K8154" i="3"/>
  <c r="K8155" i="3"/>
  <c r="K8156" i="3"/>
  <c r="K8157" i="3"/>
  <c r="K8158" i="3"/>
  <c r="K8159" i="3"/>
  <c r="K8160" i="3"/>
  <c r="K8161" i="3"/>
  <c r="K8162" i="3"/>
  <c r="K8163" i="3"/>
  <c r="K8164" i="3"/>
  <c r="K8165" i="3"/>
  <c r="K8166" i="3"/>
  <c r="K8167" i="3"/>
  <c r="K8168" i="3"/>
  <c r="K8169" i="3"/>
  <c r="K8170" i="3"/>
  <c r="K8171" i="3"/>
  <c r="K8172" i="3"/>
  <c r="K8173" i="3"/>
  <c r="K8174" i="3"/>
  <c r="K8175" i="3"/>
  <c r="K8176" i="3"/>
  <c r="K8177" i="3"/>
  <c r="K8178" i="3"/>
  <c r="K8179" i="3"/>
  <c r="K3" i="3"/>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3" i="3"/>
  <c r="H3" i="3" l="1"/>
  <c r="H11" i="20" s="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D2" i="23" l="1"/>
  <c r="A494" i="21" l="1"/>
  <c r="G494" i="21" s="1"/>
  <c r="S494" i="21" s="1"/>
  <c r="A486" i="21"/>
  <c r="G486" i="21" s="1"/>
  <c r="S486" i="21" s="1"/>
  <c r="A478" i="21"/>
  <c r="G478" i="21" s="1"/>
  <c r="S478" i="21" s="1"/>
  <c r="A470" i="21"/>
  <c r="G470" i="21" s="1"/>
  <c r="S470" i="21" s="1"/>
  <c r="A462" i="21"/>
  <c r="G462" i="21" s="1"/>
  <c r="S462" i="21" s="1"/>
  <c r="A454" i="21"/>
  <c r="G454" i="21" s="1"/>
  <c r="S454" i="21" s="1"/>
  <c r="A446" i="21"/>
  <c r="G446" i="21" s="1"/>
  <c r="S446" i="21" s="1"/>
  <c r="A438" i="21"/>
  <c r="G438" i="21" s="1"/>
  <c r="S438" i="21" s="1"/>
  <c r="A430" i="21"/>
  <c r="G430" i="21" s="1"/>
  <c r="S430" i="21" s="1"/>
  <c r="A422" i="21"/>
  <c r="G422" i="21" s="1"/>
  <c r="S422" i="21" s="1"/>
  <c r="A414" i="21"/>
  <c r="G414" i="21" s="1"/>
  <c r="S414" i="21" s="1"/>
  <c r="A406" i="21"/>
  <c r="G406" i="21" s="1"/>
  <c r="S406" i="21" s="1"/>
  <c r="A398" i="21"/>
  <c r="G398" i="21" s="1"/>
  <c r="S398" i="21" s="1"/>
  <c r="A390" i="21"/>
  <c r="G390" i="21" s="1"/>
  <c r="S390" i="21" s="1"/>
  <c r="A382" i="21"/>
  <c r="G382" i="21" s="1"/>
  <c r="S382" i="21" s="1"/>
  <c r="A374" i="21"/>
  <c r="G374" i="21" s="1"/>
  <c r="S374" i="21" s="1"/>
  <c r="A366" i="21"/>
  <c r="G366" i="21" s="1"/>
  <c r="S366" i="21" s="1"/>
  <c r="A358" i="21"/>
  <c r="G358" i="21" s="1"/>
  <c r="S358" i="21" s="1"/>
  <c r="A350" i="21"/>
  <c r="G350" i="21" s="1"/>
  <c r="S350" i="21" s="1"/>
  <c r="A342" i="21"/>
  <c r="G342" i="21" s="1"/>
  <c r="S342" i="21" s="1"/>
  <c r="A334" i="21"/>
  <c r="G334" i="21" s="1"/>
  <c r="S334" i="21" s="1"/>
  <c r="A326" i="21"/>
  <c r="G326" i="21" s="1"/>
  <c r="S326" i="21" s="1"/>
  <c r="A318" i="21"/>
  <c r="G318" i="21" s="1"/>
  <c r="S318" i="21" s="1"/>
  <c r="A310" i="21"/>
  <c r="G310" i="21" s="1"/>
  <c r="S310" i="21" s="1"/>
  <c r="A302" i="21"/>
  <c r="G302" i="21" s="1"/>
  <c r="S302" i="21" s="1"/>
  <c r="A294" i="21"/>
  <c r="G294" i="21" s="1"/>
  <c r="S294" i="21" s="1"/>
  <c r="A286" i="21"/>
  <c r="G286" i="21" s="1"/>
  <c r="S286" i="21" s="1"/>
  <c r="A278" i="21"/>
  <c r="G278" i="21" s="1"/>
  <c r="S278" i="21" s="1"/>
  <c r="A270" i="21"/>
  <c r="G270" i="21" s="1"/>
  <c r="S270" i="21" s="1"/>
  <c r="A262" i="21"/>
  <c r="G262" i="21" s="1"/>
  <c r="S262" i="21" s="1"/>
  <c r="A254" i="21"/>
  <c r="G254" i="21" s="1"/>
  <c r="S254" i="21" s="1"/>
  <c r="A246" i="21"/>
  <c r="G246" i="21" s="1"/>
  <c r="S246" i="21" s="1"/>
  <c r="A238" i="21"/>
  <c r="G238" i="21" s="1"/>
  <c r="S238" i="21" s="1"/>
  <c r="A230" i="21"/>
  <c r="G230" i="21" s="1"/>
  <c r="S230" i="21" s="1"/>
  <c r="A222" i="21"/>
  <c r="G222" i="21" s="1"/>
  <c r="S222" i="21" s="1"/>
  <c r="A214" i="21"/>
  <c r="G214" i="21" s="1"/>
  <c r="S214" i="21" s="1"/>
  <c r="A206" i="21"/>
  <c r="G206" i="21" s="1"/>
  <c r="S206" i="21" s="1"/>
  <c r="A198" i="21"/>
  <c r="G198" i="21" s="1"/>
  <c r="S198" i="21" s="1"/>
  <c r="A190" i="21"/>
  <c r="G190" i="21" s="1"/>
  <c r="S190" i="21" s="1"/>
  <c r="A182" i="21"/>
  <c r="G182" i="21" s="1"/>
  <c r="S182" i="21" s="1"/>
  <c r="A174" i="21"/>
  <c r="G174" i="21" s="1"/>
  <c r="S174" i="21" s="1"/>
  <c r="A166" i="21"/>
  <c r="G166" i="21" s="1"/>
  <c r="S166" i="21" s="1"/>
  <c r="A158" i="21"/>
  <c r="G158" i="21" s="1"/>
  <c r="S158" i="21" s="1"/>
  <c r="A150" i="21"/>
  <c r="G150" i="21" s="1"/>
  <c r="S150" i="21" s="1"/>
  <c r="A142" i="21"/>
  <c r="G142" i="21" s="1"/>
  <c r="S142" i="21" s="1"/>
  <c r="A134" i="21"/>
  <c r="G134" i="21" s="1"/>
  <c r="S134" i="21" s="1"/>
  <c r="A126" i="21"/>
  <c r="G126" i="21" s="1"/>
  <c r="S126" i="21" s="1"/>
  <c r="A118" i="21"/>
  <c r="G118" i="21" s="1"/>
  <c r="S118" i="21" s="1"/>
  <c r="A110" i="21"/>
  <c r="G110" i="21" s="1"/>
  <c r="S110" i="21" s="1"/>
  <c r="A102" i="21"/>
  <c r="G102" i="21" s="1"/>
  <c r="S102" i="21" s="1"/>
  <c r="A94" i="21"/>
  <c r="G94" i="21" s="1"/>
  <c r="S94" i="21" s="1"/>
  <c r="A86" i="21"/>
  <c r="G86" i="21" s="1"/>
  <c r="S86" i="21" s="1"/>
  <c r="A78" i="21"/>
  <c r="G78" i="21" s="1"/>
  <c r="S78" i="21" s="1"/>
  <c r="A70" i="21"/>
  <c r="G70" i="21" s="1"/>
  <c r="S70" i="21" s="1"/>
  <c r="A62" i="21"/>
  <c r="G62" i="21" s="1"/>
  <c r="S62" i="21" s="1"/>
  <c r="A54" i="21"/>
  <c r="G54" i="21" s="1"/>
  <c r="S54" i="21" s="1"/>
  <c r="A46" i="21"/>
  <c r="G46" i="21" s="1"/>
  <c r="S46" i="21" s="1"/>
  <c r="A38" i="21"/>
  <c r="G38" i="21" s="1"/>
  <c r="S38" i="21" s="1"/>
  <c r="A30" i="21"/>
  <c r="G30" i="21" s="1"/>
  <c r="S30" i="21" s="1"/>
  <c r="A22" i="21"/>
  <c r="G22" i="21" s="1"/>
  <c r="S22" i="21" s="1"/>
  <c r="A14" i="21"/>
  <c r="G14" i="21" s="1"/>
  <c r="S14" i="21" s="1"/>
  <c r="A6" i="21"/>
  <c r="G6" i="21" s="1"/>
  <c r="S6" i="21" s="1"/>
  <c r="A493" i="21"/>
  <c r="G493" i="21" s="1"/>
  <c r="S493" i="21" s="1"/>
  <c r="A485" i="21"/>
  <c r="G485" i="21" s="1"/>
  <c r="S485" i="21" s="1"/>
  <c r="A477" i="21"/>
  <c r="G477" i="21" s="1"/>
  <c r="S477" i="21" s="1"/>
  <c r="A469" i="21"/>
  <c r="G469" i="21" s="1"/>
  <c r="S469" i="21" s="1"/>
  <c r="A461" i="21"/>
  <c r="G461" i="21" s="1"/>
  <c r="S461" i="21" s="1"/>
  <c r="A453" i="21"/>
  <c r="G453" i="21" s="1"/>
  <c r="S453" i="21" s="1"/>
  <c r="A445" i="21"/>
  <c r="G445" i="21" s="1"/>
  <c r="S445" i="21" s="1"/>
  <c r="A437" i="21"/>
  <c r="G437" i="21" s="1"/>
  <c r="S437" i="21" s="1"/>
  <c r="A429" i="21"/>
  <c r="G429" i="21" s="1"/>
  <c r="S429" i="21" s="1"/>
  <c r="A421" i="21"/>
  <c r="G421" i="21" s="1"/>
  <c r="S421" i="21" s="1"/>
  <c r="A413" i="21"/>
  <c r="G413" i="21" s="1"/>
  <c r="S413" i="21" s="1"/>
  <c r="A405" i="21"/>
  <c r="G405" i="21" s="1"/>
  <c r="S405" i="21" s="1"/>
  <c r="A397" i="21"/>
  <c r="G397" i="21" s="1"/>
  <c r="S397" i="21" s="1"/>
  <c r="A389" i="21"/>
  <c r="G389" i="21" s="1"/>
  <c r="S389" i="21" s="1"/>
  <c r="A381" i="21"/>
  <c r="G381" i="21" s="1"/>
  <c r="S381" i="21" s="1"/>
  <c r="A373" i="21"/>
  <c r="G373" i="21" s="1"/>
  <c r="S373" i="21" s="1"/>
  <c r="A365" i="21"/>
  <c r="G365" i="21" s="1"/>
  <c r="S365" i="21" s="1"/>
  <c r="A357" i="21"/>
  <c r="G357" i="21" s="1"/>
  <c r="S357" i="21" s="1"/>
  <c r="A349" i="21"/>
  <c r="G349" i="21" s="1"/>
  <c r="S349" i="21" s="1"/>
  <c r="A341" i="21"/>
  <c r="G341" i="21" s="1"/>
  <c r="S341" i="21" s="1"/>
  <c r="A333" i="21"/>
  <c r="G333" i="21" s="1"/>
  <c r="S333" i="21" s="1"/>
  <c r="A325" i="21"/>
  <c r="G325" i="21" s="1"/>
  <c r="S325" i="21" s="1"/>
  <c r="A317" i="21"/>
  <c r="G317" i="21" s="1"/>
  <c r="S317" i="21" s="1"/>
  <c r="A309" i="21"/>
  <c r="G309" i="21" s="1"/>
  <c r="S309" i="21" s="1"/>
  <c r="A301" i="21"/>
  <c r="G301" i="21" s="1"/>
  <c r="S301" i="21" s="1"/>
  <c r="A293" i="21"/>
  <c r="G293" i="21" s="1"/>
  <c r="S293" i="21" s="1"/>
  <c r="A285" i="21"/>
  <c r="G285" i="21" s="1"/>
  <c r="S285" i="21" s="1"/>
  <c r="A277" i="21"/>
  <c r="G277" i="21" s="1"/>
  <c r="S277" i="21" s="1"/>
  <c r="A269" i="21"/>
  <c r="G269" i="21" s="1"/>
  <c r="S269" i="21" s="1"/>
  <c r="A261" i="21"/>
  <c r="G261" i="21" s="1"/>
  <c r="S261" i="21" s="1"/>
  <c r="A253" i="21"/>
  <c r="G253" i="21" s="1"/>
  <c r="S253" i="21" s="1"/>
  <c r="A245" i="21"/>
  <c r="G245" i="21" s="1"/>
  <c r="S245" i="21" s="1"/>
  <c r="A237" i="21"/>
  <c r="G237" i="21" s="1"/>
  <c r="S237" i="21" s="1"/>
  <c r="A229" i="21"/>
  <c r="G229" i="21" s="1"/>
  <c r="S229" i="21" s="1"/>
  <c r="A221" i="21"/>
  <c r="G221" i="21" s="1"/>
  <c r="S221" i="21" s="1"/>
  <c r="A213" i="21"/>
  <c r="G213" i="21" s="1"/>
  <c r="S213" i="21" s="1"/>
  <c r="A205" i="21"/>
  <c r="G205" i="21" s="1"/>
  <c r="S205" i="21" s="1"/>
  <c r="A197" i="21"/>
  <c r="G197" i="21" s="1"/>
  <c r="S197" i="21" s="1"/>
  <c r="A189" i="21"/>
  <c r="G189" i="21" s="1"/>
  <c r="S189" i="21" s="1"/>
  <c r="A181" i="21"/>
  <c r="G181" i="21" s="1"/>
  <c r="S181" i="21" s="1"/>
  <c r="A173" i="21"/>
  <c r="G173" i="21" s="1"/>
  <c r="S173" i="21" s="1"/>
  <c r="A165" i="21"/>
  <c r="G165" i="21" s="1"/>
  <c r="S165" i="21" s="1"/>
  <c r="A157" i="21"/>
  <c r="G157" i="21" s="1"/>
  <c r="S157" i="21" s="1"/>
  <c r="A149" i="21"/>
  <c r="G149" i="21" s="1"/>
  <c r="S149" i="21" s="1"/>
  <c r="A141" i="21"/>
  <c r="G141" i="21" s="1"/>
  <c r="S141" i="21" s="1"/>
  <c r="A133" i="21"/>
  <c r="G133" i="21" s="1"/>
  <c r="S133" i="21" s="1"/>
  <c r="A125" i="21"/>
  <c r="G125" i="21" s="1"/>
  <c r="S125" i="21" s="1"/>
  <c r="A117" i="21"/>
  <c r="G117" i="21" s="1"/>
  <c r="S117" i="21" s="1"/>
  <c r="A109" i="21"/>
  <c r="G109" i="21" s="1"/>
  <c r="S109" i="21" s="1"/>
  <c r="A101" i="21"/>
  <c r="G101" i="21" s="1"/>
  <c r="S101" i="21" s="1"/>
  <c r="A93" i="21"/>
  <c r="G93" i="21" s="1"/>
  <c r="S93" i="21" s="1"/>
  <c r="A85" i="21"/>
  <c r="G85" i="21" s="1"/>
  <c r="S85" i="21" s="1"/>
  <c r="A77" i="21"/>
  <c r="G77" i="21" s="1"/>
  <c r="S77" i="21" s="1"/>
  <c r="A69" i="21"/>
  <c r="G69" i="21" s="1"/>
  <c r="S69" i="21" s="1"/>
  <c r="A61" i="21"/>
  <c r="G61" i="21" s="1"/>
  <c r="S61" i="21" s="1"/>
  <c r="A53" i="21"/>
  <c r="G53" i="21" s="1"/>
  <c r="S53" i="21" s="1"/>
  <c r="A45" i="21"/>
  <c r="G45" i="21" s="1"/>
  <c r="S45" i="21" s="1"/>
  <c r="A37" i="21"/>
  <c r="G37" i="21" s="1"/>
  <c r="S37" i="21" s="1"/>
  <c r="A29" i="21"/>
  <c r="G29" i="21" s="1"/>
  <c r="S29" i="21" s="1"/>
  <c r="A21" i="21"/>
  <c r="G21" i="21" s="1"/>
  <c r="S21" i="21" s="1"/>
  <c r="A13" i="21"/>
  <c r="G13" i="21" s="1"/>
  <c r="S13" i="21" s="1"/>
  <c r="A5" i="21"/>
  <c r="G5" i="21" s="1"/>
  <c r="S5" i="21" s="1"/>
  <c r="A499" i="21"/>
  <c r="G499" i="21" s="1"/>
  <c r="S499" i="21" s="1"/>
  <c r="A491" i="21"/>
  <c r="G491" i="21" s="1"/>
  <c r="S491" i="21" s="1"/>
  <c r="A483" i="21"/>
  <c r="G483" i="21" s="1"/>
  <c r="S483" i="21" s="1"/>
  <c r="A475" i="21"/>
  <c r="G475" i="21" s="1"/>
  <c r="S475" i="21" s="1"/>
  <c r="A467" i="21"/>
  <c r="G467" i="21" s="1"/>
  <c r="S467" i="21" s="1"/>
  <c r="A459" i="21"/>
  <c r="G459" i="21" s="1"/>
  <c r="S459" i="21" s="1"/>
  <c r="A451" i="21"/>
  <c r="G451" i="21" s="1"/>
  <c r="S451" i="21" s="1"/>
  <c r="A443" i="21"/>
  <c r="G443" i="21" s="1"/>
  <c r="S443" i="21" s="1"/>
  <c r="A435" i="21"/>
  <c r="G435" i="21" s="1"/>
  <c r="S435" i="21" s="1"/>
  <c r="A427" i="21"/>
  <c r="G427" i="21" s="1"/>
  <c r="S427" i="21" s="1"/>
  <c r="A419" i="21"/>
  <c r="G419" i="21" s="1"/>
  <c r="S419" i="21" s="1"/>
  <c r="A411" i="21"/>
  <c r="G411" i="21" s="1"/>
  <c r="S411" i="21" s="1"/>
  <c r="A403" i="21"/>
  <c r="G403" i="21" s="1"/>
  <c r="S403" i="21" s="1"/>
  <c r="A395" i="21"/>
  <c r="G395" i="21" s="1"/>
  <c r="S395" i="21" s="1"/>
  <c r="A387" i="21"/>
  <c r="G387" i="21" s="1"/>
  <c r="S387" i="21" s="1"/>
  <c r="A379" i="21"/>
  <c r="G379" i="21" s="1"/>
  <c r="S379" i="21" s="1"/>
  <c r="A371" i="21"/>
  <c r="G371" i="21" s="1"/>
  <c r="S371" i="21" s="1"/>
  <c r="A363" i="21"/>
  <c r="G363" i="21" s="1"/>
  <c r="S363" i="21" s="1"/>
  <c r="A355" i="21"/>
  <c r="G355" i="21" s="1"/>
  <c r="S355" i="21" s="1"/>
  <c r="A347" i="21"/>
  <c r="G347" i="21" s="1"/>
  <c r="S347" i="21" s="1"/>
  <c r="A339" i="21"/>
  <c r="G339" i="21" s="1"/>
  <c r="S339" i="21" s="1"/>
  <c r="A331" i="21"/>
  <c r="G331" i="21" s="1"/>
  <c r="S331" i="21" s="1"/>
  <c r="A323" i="21"/>
  <c r="G323" i="21" s="1"/>
  <c r="S323" i="21" s="1"/>
  <c r="A315" i="21"/>
  <c r="G315" i="21" s="1"/>
  <c r="S315" i="21" s="1"/>
  <c r="A307" i="21"/>
  <c r="G307" i="21" s="1"/>
  <c r="S307" i="21" s="1"/>
  <c r="A299" i="21"/>
  <c r="G299" i="21" s="1"/>
  <c r="S299" i="21" s="1"/>
  <c r="A291" i="21"/>
  <c r="G291" i="21" s="1"/>
  <c r="S291" i="21" s="1"/>
  <c r="A283" i="21"/>
  <c r="G283" i="21" s="1"/>
  <c r="S283" i="21" s="1"/>
  <c r="A275" i="21"/>
  <c r="G275" i="21" s="1"/>
  <c r="S275" i="21" s="1"/>
  <c r="A267" i="21"/>
  <c r="G267" i="21" s="1"/>
  <c r="S267" i="21" s="1"/>
  <c r="A259" i="21"/>
  <c r="G259" i="21" s="1"/>
  <c r="S259" i="21" s="1"/>
  <c r="A251" i="21"/>
  <c r="G251" i="21" s="1"/>
  <c r="S251" i="21" s="1"/>
  <c r="A243" i="21"/>
  <c r="G243" i="21" s="1"/>
  <c r="S243" i="21" s="1"/>
  <c r="A235" i="21"/>
  <c r="G235" i="21" s="1"/>
  <c r="S235" i="21" s="1"/>
  <c r="A227" i="21"/>
  <c r="G227" i="21" s="1"/>
  <c r="S227" i="21" s="1"/>
  <c r="A219" i="21"/>
  <c r="G219" i="21" s="1"/>
  <c r="S219" i="21" s="1"/>
  <c r="A211" i="21"/>
  <c r="G211" i="21" s="1"/>
  <c r="S211" i="21" s="1"/>
  <c r="A203" i="21"/>
  <c r="G203" i="21" s="1"/>
  <c r="S203" i="21" s="1"/>
  <c r="A195" i="21"/>
  <c r="G195" i="21" s="1"/>
  <c r="S195" i="21" s="1"/>
  <c r="A187" i="21"/>
  <c r="G187" i="21" s="1"/>
  <c r="S187" i="21" s="1"/>
  <c r="A179" i="21"/>
  <c r="G179" i="21" s="1"/>
  <c r="S179" i="21" s="1"/>
  <c r="A171" i="21"/>
  <c r="G171" i="21" s="1"/>
  <c r="S171" i="21" s="1"/>
  <c r="A163" i="21"/>
  <c r="G163" i="21" s="1"/>
  <c r="S163" i="21" s="1"/>
  <c r="A155" i="21"/>
  <c r="G155" i="21" s="1"/>
  <c r="S155" i="21" s="1"/>
  <c r="A147" i="21"/>
  <c r="G147" i="21" s="1"/>
  <c r="S147" i="21" s="1"/>
  <c r="A139" i="21"/>
  <c r="G139" i="21" s="1"/>
  <c r="S139" i="21" s="1"/>
  <c r="A131" i="21"/>
  <c r="G131" i="21" s="1"/>
  <c r="S131" i="21" s="1"/>
  <c r="A123" i="21"/>
  <c r="G123" i="21" s="1"/>
  <c r="S123" i="21" s="1"/>
  <c r="A115" i="21"/>
  <c r="G115" i="21" s="1"/>
  <c r="S115" i="21" s="1"/>
  <c r="A107" i="21"/>
  <c r="G107" i="21" s="1"/>
  <c r="S107" i="21" s="1"/>
  <c r="A99" i="21"/>
  <c r="G99" i="21" s="1"/>
  <c r="S99" i="21" s="1"/>
  <c r="A91" i="21"/>
  <c r="G91" i="21" s="1"/>
  <c r="S91" i="21" s="1"/>
  <c r="A83" i="21"/>
  <c r="G83" i="21" s="1"/>
  <c r="S83" i="21" s="1"/>
  <c r="A75" i="21"/>
  <c r="G75" i="21" s="1"/>
  <c r="S75" i="21" s="1"/>
  <c r="A67" i="21"/>
  <c r="G67" i="21" s="1"/>
  <c r="S67" i="21" s="1"/>
  <c r="A59" i="21"/>
  <c r="G59" i="21" s="1"/>
  <c r="S59" i="21" s="1"/>
  <c r="A51" i="21"/>
  <c r="G51" i="21" s="1"/>
  <c r="S51" i="21" s="1"/>
  <c r="A43" i="21"/>
  <c r="G43" i="21" s="1"/>
  <c r="S43" i="21" s="1"/>
  <c r="A35" i="21"/>
  <c r="G35" i="21" s="1"/>
  <c r="S35" i="21" s="1"/>
  <c r="A27" i="21"/>
  <c r="G27" i="21" s="1"/>
  <c r="S27" i="21" s="1"/>
  <c r="A19" i="21"/>
  <c r="G19" i="21" s="1"/>
  <c r="S19" i="21" s="1"/>
  <c r="A11" i="21"/>
  <c r="G11" i="21" s="1"/>
  <c r="S11" i="21" s="1"/>
  <c r="A498" i="21"/>
  <c r="G498" i="21" s="1"/>
  <c r="S498" i="21" s="1"/>
  <c r="A490" i="21"/>
  <c r="G490" i="21" s="1"/>
  <c r="S490" i="21" s="1"/>
  <c r="A482" i="21"/>
  <c r="G482" i="21" s="1"/>
  <c r="S482" i="21" s="1"/>
  <c r="A474" i="21"/>
  <c r="G474" i="21" s="1"/>
  <c r="S474" i="21" s="1"/>
  <c r="A466" i="21"/>
  <c r="G466" i="21" s="1"/>
  <c r="S466" i="21" s="1"/>
  <c r="A458" i="21"/>
  <c r="G458" i="21" s="1"/>
  <c r="S458" i="21" s="1"/>
  <c r="A450" i="21"/>
  <c r="G450" i="21" s="1"/>
  <c r="S450" i="21" s="1"/>
  <c r="A442" i="21"/>
  <c r="G442" i="21" s="1"/>
  <c r="S442" i="21" s="1"/>
  <c r="A434" i="21"/>
  <c r="G434" i="21" s="1"/>
  <c r="S434" i="21" s="1"/>
  <c r="A426" i="21"/>
  <c r="G426" i="21" s="1"/>
  <c r="S426" i="21" s="1"/>
  <c r="A418" i="21"/>
  <c r="G418" i="21" s="1"/>
  <c r="S418" i="21" s="1"/>
  <c r="A410" i="21"/>
  <c r="G410" i="21" s="1"/>
  <c r="S410" i="21" s="1"/>
  <c r="A402" i="21"/>
  <c r="G402" i="21" s="1"/>
  <c r="S402" i="21" s="1"/>
  <c r="A394" i="21"/>
  <c r="G394" i="21" s="1"/>
  <c r="S394" i="21" s="1"/>
  <c r="A386" i="21"/>
  <c r="G386" i="21" s="1"/>
  <c r="S386" i="21" s="1"/>
  <c r="A378" i="21"/>
  <c r="G378" i="21" s="1"/>
  <c r="S378" i="21" s="1"/>
  <c r="A370" i="21"/>
  <c r="G370" i="21" s="1"/>
  <c r="S370" i="21" s="1"/>
  <c r="A362" i="21"/>
  <c r="G362" i="21" s="1"/>
  <c r="S362" i="21" s="1"/>
  <c r="A354" i="21"/>
  <c r="G354" i="21" s="1"/>
  <c r="S354" i="21" s="1"/>
  <c r="A346" i="21"/>
  <c r="G346" i="21" s="1"/>
  <c r="S346" i="21" s="1"/>
  <c r="A338" i="21"/>
  <c r="G338" i="21" s="1"/>
  <c r="S338" i="21" s="1"/>
  <c r="A330" i="21"/>
  <c r="G330" i="21" s="1"/>
  <c r="S330" i="21" s="1"/>
  <c r="A322" i="21"/>
  <c r="G322" i="21" s="1"/>
  <c r="S322" i="21" s="1"/>
  <c r="A314" i="21"/>
  <c r="G314" i="21" s="1"/>
  <c r="S314" i="21" s="1"/>
  <c r="A306" i="21"/>
  <c r="G306" i="21" s="1"/>
  <c r="S306" i="21" s="1"/>
  <c r="A298" i="21"/>
  <c r="G298" i="21" s="1"/>
  <c r="S298" i="21" s="1"/>
  <c r="A290" i="21"/>
  <c r="G290" i="21" s="1"/>
  <c r="S290" i="21" s="1"/>
  <c r="A282" i="21"/>
  <c r="G282" i="21" s="1"/>
  <c r="S282" i="21" s="1"/>
  <c r="A274" i="21"/>
  <c r="G274" i="21" s="1"/>
  <c r="S274" i="21" s="1"/>
  <c r="A266" i="21"/>
  <c r="G266" i="21" s="1"/>
  <c r="S266" i="21" s="1"/>
  <c r="A258" i="21"/>
  <c r="G258" i="21" s="1"/>
  <c r="S258" i="21" s="1"/>
  <c r="A250" i="21"/>
  <c r="G250" i="21" s="1"/>
  <c r="S250" i="21" s="1"/>
  <c r="A242" i="21"/>
  <c r="G242" i="21" s="1"/>
  <c r="S242" i="21" s="1"/>
  <c r="A234" i="21"/>
  <c r="G234" i="21" s="1"/>
  <c r="S234" i="21" s="1"/>
  <c r="A226" i="21"/>
  <c r="G226" i="21" s="1"/>
  <c r="S226" i="21" s="1"/>
  <c r="A218" i="21"/>
  <c r="G218" i="21" s="1"/>
  <c r="S218" i="21" s="1"/>
  <c r="A210" i="21"/>
  <c r="G210" i="21" s="1"/>
  <c r="S210" i="21" s="1"/>
  <c r="A202" i="21"/>
  <c r="G202" i="21" s="1"/>
  <c r="S202" i="21" s="1"/>
  <c r="A194" i="21"/>
  <c r="G194" i="21" s="1"/>
  <c r="S194" i="21" s="1"/>
  <c r="A186" i="21"/>
  <c r="G186" i="21" s="1"/>
  <c r="S186" i="21" s="1"/>
  <c r="A178" i="21"/>
  <c r="G178" i="21" s="1"/>
  <c r="S178" i="21" s="1"/>
  <c r="A170" i="21"/>
  <c r="G170" i="21" s="1"/>
  <c r="S170" i="21" s="1"/>
  <c r="A162" i="21"/>
  <c r="G162" i="21" s="1"/>
  <c r="S162" i="21" s="1"/>
  <c r="A154" i="21"/>
  <c r="G154" i="21" s="1"/>
  <c r="S154" i="21" s="1"/>
  <c r="A146" i="21"/>
  <c r="G146" i="21" s="1"/>
  <c r="S146" i="21" s="1"/>
  <c r="A138" i="21"/>
  <c r="G138" i="21" s="1"/>
  <c r="S138" i="21" s="1"/>
  <c r="A130" i="21"/>
  <c r="G130" i="21" s="1"/>
  <c r="S130" i="21" s="1"/>
  <c r="A122" i="21"/>
  <c r="G122" i="21" s="1"/>
  <c r="S122" i="21" s="1"/>
  <c r="A114" i="21"/>
  <c r="G114" i="21" s="1"/>
  <c r="S114" i="21" s="1"/>
  <c r="A106" i="21"/>
  <c r="G106" i="21" s="1"/>
  <c r="S106" i="21" s="1"/>
  <c r="A98" i="21"/>
  <c r="G98" i="21" s="1"/>
  <c r="S98" i="21" s="1"/>
  <c r="A90" i="21"/>
  <c r="G90" i="21" s="1"/>
  <c r="S90" i="21" s="1"/>
  <c r="A82" i="21"/>
  <c r="G82" i="21" s="1"/>
  <c r="S82" i="21" s="1"/>
  <c r="A74" i="21"/>
  <c r="G74" i="21" s="1"/>
  <c r="S74" i="21" s="1"/>
  <c r="A66" i="21"/>
  <c r="G66" i="21" s="1"/>
  <c r="S66" i="21" s="1"/>
  <c r="A58" i="21"/>
  <c r="G58" i="21" s="1"/>
  <c r="S58" i="21" s="1"/>
  <c r="A50" i="21"/>
  <c r="G50" i="21" s="1"/>
  <c r="S50" i="21" s="1"/>
  <c r="A42" i="21"/>
  <c r="G42" i="21" s="1"/>
  <c r="S42" i="21" s="1"/>
  <c r="A34" i="21"/>
  <c r="G34" i="21" s="1"/>
  <c r="S34" i="21" s="1"/>
  <c r="A26" i="21"/>
  <c r="G26" i="21" s="1"/>
  <c r="S26" i="21" s="1"/>
  <c r="A18" i="21"/>
  <c r="G18" i="21" s="1"/>
  <c r="S18" i="21" s="1"/>
  <c r="A10" i="21"/>
  <c r="G10" i="21" s="1"/>
  <c r="S10" i="21" s="1"/>
  <c r="A497" i="21"/>
  <c r="G497" i="21" s="1"/>
  <c r="S497" i="21" s="1"/>
  <c r="A489" i="21"/>
  <c r="G489" i="21" s="1"/>
  <c r="S489" i="21" s="1"/>
  <c r="A481" i="21"/>
  <c r="G481" i="21" s="1"/>
  <c r="S481" i="21" s="1"/>
  <c r="A473" i="21"/>
  <c r="G473" i="21" s="1"/>
  <c r="S473" i="21" s="1"/>
  <c r="A465" i="21"/>
  <c r="G465" i="21" s="1"/>
  <c r="S465" i="21" s="1"/>
  <c r="A457" i="21"/>
  <c r="G457" i="21" s="1"/>
  <c r="S457" i="21" s="1"/>
  <c r="A449" i="21"/>
  <c r="G449" i="21" s="1"/>
  <c r="S449" i="21" s="1"/>
  <c r="A441" i="21"/>
  <c r="G441" i="21" s="1"/>
  <c r="S441" i="21" s="1"/>
  <c r="A433" i="21"/>
  <c r="G433" i="21" s="1"/>
  <c r="S433" i="21" s="1"/>
  <c r="A425" i="21"/>
  <c r="G425" i="21" s="1"/>
  <c r="S425" i="21" s="1"/>
  <c r="A417" i="21"/>
  <c r="G417" i="21" s="1"/>
  <c r="S417" i="21" s="1"/>
  <c r="A409" i="21"/>
  <c r="G409" i="21" s="1"/>
  <c r="S409" i="21" s="1"/>
  <c r="A401" i="21"/>
  <c r="G401" i="21" s="1"/>
  <c r="S401" i="21" s="1"/>
  <c r="A393" i="21"/>
  <c r="G393" i="21" s="1"/>
  <c r="S393" i="21" s="1"/>
  <c r="A385" i="21"/>
  <c r="G385" i="21" s="1"/>
  <c r="S385" i="21" s="1"/>
  <c r="A377" i="21"/>
  <c r="G377" i="21" s="1"/>
  <c r="S377" i="21" s="1"/>
  <c r="A369" i="21"/>
  <c r="G369" i="21" s="1"/>
  <c r="S369" i="21" s="1"/>
  <c r="A361" i="21"/>
  <c r="G361" i="21" s="1"/>
  <c r="S361" i="21" s="1"/>
  <c r="A353" i="21"/>
  <c r="G353" i="21" s="1"/>
  <c r="S353" i="21" s="1"/>
  <c r="A345" i="21"/>
  <c r="G345" i="21" s="1"/>
  <c r="S345" i="21" s="1"/>
  <c r="A337" i="21"/>
  <c r="G337" i="21" s="1"/>
  <c r="S337" i="21" s="1"/>
  <c r="A329" i="21"/>
  <c r="G329" i="21" s="1"/>
  <c r="S329" i="21" s="1"/>
  <c r="A321" i="21"/>
  <c r="G321" i="21" s="1"/>
  <c r="S321" i="21" s="1"/>
  <c r="A313" i="21"/>
  <c r="G313" i="21" s="1"/>
  <c r="S313" i="21" s="1"/>
  <c r="A305" i="21"/>
  <c r="G305" i="21" s="1"/>
  <c r="S305" i="21" s="1"/>
  <c r="A297" i="21"/>
  <c r="G297" i="21" s="1"/>
  <c r="S297" i="21" s="1"/>
  <c r="A289" i="21"/>
  <c r="G289" i="21" s="1"/>
  <c r="S289" i="21" s="1"/>
  <c r="A281" i="21"/>
  <c r="G281" i="21" s="1"/>
  <c r="S281" i="21" s="1"/>
  <c r="A273" i="21"/>
  <c r="G273" i="21" s="1"/>
  <c r="S273" i="21" s="1"/>
  <c r="A265" i="21"/>
  <c r="G265" i="21" s="1"/>
  <c r="S265" i="21" s="1"/>
  <c r="A257" i="21"/>
  <c r="G257" i="21" s="1"/>
  <c r="S257" i="21" s="1"/>
  <c r="A249" i="21"/>
  <c r="G249" i="21" s="1"/>
  <c r="S249" i="21" s="1"/>
  <c r="A241" i="21"/>
  <c r="G241" i="21" s="1"/>
  <c r="S241" i="21" s="1"/>
  <c r="A233" i="21"/>
  <c r="G233" i="21" s="1"/>
  <c r="S233" i="21" s="1"/>
  <c r="A225" i="21"/>
  <c r="G225" i="21" s="1"/>
  <c r="S225" i="21" s="1"/>
  <c r="A217" i="21"/>
  <c r="G217" i="21" s="1"/>
  <c r="S217" i="21" s="1"/>
  <c r="A209" i="21"/>
  <c r="G209" i="21" s="1"/>
  <c r="S209" i="21" s="1"/>
  <c r="A201" i="21"/>
  <c r="G201" i="21" s="1"/>
  <c r="S201" i="21" s="1"/>
  <c r="A193" i="21"/>
  <c r="G193" i="21" s="1"/>
  <c r="S193" i="21" s="1"/>
  <c r="A185" i="21"/>
  <c r="G185" i="21" s="1"/>
  <c r="S185" i="21" s="1"/>
  <c r="A177" i="21"/>
  <c r="G177" i="21" s="1"/>
  <c r="S177" i="21" s="1"/>
  <c r="A169" i="21"/>
  <c r="G169" i="21" s="1"/>
  <c r="S169" i="21" s="1"/>
  <c r="A161" i="21"/>
  <c r="G161" i="21" s="1"/>
  <c r="S161" i="21" s="1"/>
  <c r="A153" i="21"/>
  <c r="G153" i="21" s="1"/>
  <c r="S153" i="21" s="1"/>
  <c r="A145" i="21"/>
  <c r="G145" i="21" s="1"/>
  <c r="S145" i="21" s="1"/>
  <c r="A137" i="21"/>
  <c r="G137" i="21" s="1"/>
  <c r="S137" i="21" s="1"/>
  <c r="A129" i="21"/>
  <c r="G129" i="21" s="1"/>
  <c r="S129" i="21" s="1"/>
  <c r="A121" i="21"/>
  <c r="G121" i="21" s="1"/>
  <c r="S121" i="21" s="1"/>
  <c r="A113" i="21"/>
  <c r="G113" i="21" s="1"/>
  <c r="S113" i="21" s="1"/>
  <c r="A105" i="21"/>
  <c r="G105" i="21" s="1"/>
  <c r="S105" i="21" s="1"/>
  <c r="A97" i="21"/>
  <c r="G97" i="21" s="1"/>
  <c r="S97" i="21" s="1"/>
  <c r="A89" i="21"/>
  <c r="G89" i="21" s="1"/>
  <c r="S89" i="21" s="1"/>
  <c r="A81" i="21"/>
  <c r="G81" i="21" s="1"/>
  <c r="S81" i="21" s="1"/>
  <c r="A73" i="21"/>
  <c r="G73" i="21" s="1"/>
  <c r="S73" i="21" s="1"/>
  <c r="A65" i="21"/>
  <c r="G65" i="21" s="1"/>
  <c r="S65" i="21" s="1"/>
  <c r="A57" i="21"/>
  <c r="G57" i="21" s="1"/>
  <c r="S57" i="21" s="1"/>
  <c r="A49" i="21"/>
  <c r="G49" i="21" s="1"/>
  <c r="S49" i="21" s="1"/>
  <c r="A41" i="21"/>
  <c r="G41" i="21" s="1"/>
  <c r="S41" i="21" s="1"/>
  <c r="A33" i="21"/>
  <c r="G33" i="21" s="1"/>
  <c r="S33" i="21" s="1"/>
  <c r="A25" i="21"/>
  <c r="G25" i="21" s="1"/>
  <c r="S25" i="21" s="1"/>
  <c r="A17" i="21"/>
  <c r="G17" i="21" s="1"/>
  <c r="S17" i="21" s="1"/>
  <c r="A9" i="21"/>
  <c r="G9" i="21" s="1"/>
  <c r="S9" i="21" s="1"/>
  <c r="A495" i="21"/>
  <c r="G495" i="21" s="1"/>
  <c r="S495" i="21" s="1"/>
  <c r="A487" i="21"/>
  <c r="G487" i="21" s="1"/>
  <c r="S487" i="21" s="1"/>
  <c r="A479" i="21"/>
  <c r="G479" i="21" s="1"/>
  <c r="S479" i="21" s="1"/>
  <c r="A471" i="21"/>
  <c r="G471" i="21" s="1"/>
  <c r="S471" i="21" s="1"/>
  <c r="A463" i="21"/>
  <c r="G463" i="21" s="1"/>
  <c r="S463" i="21" s="1"/>
  <c r="A455" i="21"/>
  <c r="G455" i="21" s="1"/>
  <c r="S455" i="21" s="1"/>
  <c r="A447" i="21"/>
  <c r="G447" i="21" s="1"/>
  <c r="S447" i="21" s="1"/>
  <c r="A439" i="21"/>
  <c r="G439" i="21" s="1"/>
  <c r="S439" i="21" s="1"/>
  <c r="A431" i="21"/>
  <c r="G431" i="21" s="1"/>
  <c r="S431" i="21" s="1"/>
  <c r="A423" i="21"/>
  <c r="G423" i="21" s="1"/>
  <c r="S423" i="21" s="1"/>
  <c r="A415" i="21"/>
  <c r="G415" i="21" s="1"/>
  <c r="S415" i="21" s="1"/>
  <c r="A407" i="21"/>
  <c r="G407" i="21" s="1"/>
  <c r="S407" i="21" s="1"/>
  <c r="A399" i="21"/>
  <c r="G399" i="21" s="1"/>
  <c r="S399" i="21" s="1"/>
  <c r="A391" i="21"/>
  <c r="G391" i="21" s="1"/>
  <c r="S391" i="21" s="1"/>
  <c r="A383" i="21"/>
  <c r="G383" i="21" s="1"/>
  <c r="S383" i="21" s="1"/>
  <c r="A375" i="21"/>
  <c r="G375" i="21" s="1"/>
  <c r="S375" i="21" s="1"/>
  <c r="A367" i="21"/>
  <c r="G367" i="21" s="1"/>
  <c r="S367" i="21" s="1"/>
  <c r="A359" i="21"/>
  <c r="G359" i="21" s="1"/>
  <c r="S359" i="21" s="1"/>
  <c r="A351" i="21"/>
  <c r="G351" i="21" s="1"/>
  <c r="S351" i="21" s="1"/>
  <c r="A343" i="21"/>
  <c r="G343" i="21" s="1"/>
  <c r="S343" i="21" s="1"/>
  <c r="A335" i="21"/>
  <c r="G335" i="21" s="1"/>
  <c r="S335" i="21" s="1"/>
  <c r="A327" i="21"/>
  <c r="G327" i="21" s="1"/>
  <c r="S327" i="21" s="1"/>
  <c r="A319" i="21"/>
  <c r="G319" i="21" s="1"/>
  <c r="S319" i="21" s="1"/>
  <c r="A311" i="21"/>
  <c r="G311" i="21" s="1"/>
  <c r="S311" i="21" s="1"/>
  <c r="A303" i="21"/>
  <c r="G303" i="21" s="1"/>
  <c r="S303" i="21" s="1"/>
  <c r="A295" i="21"/>
  <c r="G295" i="21" s="1"/>
  <c r="S295" i="21" s="1"/>
  <c r="A287" i="21"/>
  <c r="G287" i="21" s="1"/>
  <c r="S287" i="21" s="1"/>
  <c r="A279" i="21"/>
  <c r="G279" i="21" s="1"/>
  <c r="S279" i="21" s="1"/>
  <c r="A271" i="21"/>
  <c r="G271" i="21" s="1"/>
  <c r="S271" i="21" s="1"/>
  <c r="A263" i="21"/>
  <c r="G263" i="21" s="1"/>
  <c r="S263" i="21" s="1"/>
  <c r="A255" i="21"/>
  <c r="G255" i="21" s="1"/>
  <c r="S255" i="21" s="1"/>
  <c r="A247" i="21"/>
  <c r="G247" i="21" s="1"/>
  <c r="S247" i="21" s="1"/>
  <c r="A239" i="21"/>
  <c r="G239" i="21" s="1"/>
  <c r="S239" i="21" s="1"/>
  <c r="A231" i="21"/>
  <c r="G231" i="21" s="1"/>
  <c r="S231" i="21" s="1"/>
  <c r="A223" i="21"/>
  <c r="G223" i="21" s="1"/>
  <c r="S223" i="21" s="1"/>
  <c r="A215" i="21"/>
  <c r="G215" i="21" s="1"/>
  <c r="S215" i="21" s="1"/>
  <c r="A207" i="21"/>
  <c r="G207" i="21" s="1"/>
  <c r="S207" i="21" s="1"/>
  <c r="A199" i="21"/>
  <c r="G199" i="21" s="1"/>
  <c r="S199" i="21" s="1"/>
  <c r="A191" i="21"/>
  <c r="G191" i="21" s="1"/>
  <c r="S191" i="21" s="1"/>
  <c r="A183" i="21"/>
  <c r="G183" i="21" s="1"/>
  <c r="S183" i="21" s="1"/>
  <c r="A175" i="21"/>
  <c r="G175" i="21" s="1"/>
  <c r="S175" i="21" s="1"/>
  <c r="A167" i="21"/>
  <c r="G167" i="21" s="1"/>
  <c r="S167" i="21" s="1"/>
  <c r="A159" i="21"/>
  <c r="G159" i="21" s="1"/>
  <c r="S159" i="21" s="1"/>
  <c r="A151" i="21"/>
  <c r="G151" i="21" s="1"/>
  <c r="S151" i="21" s="1"/>
  <c r="A143" i="21"/>
  <c r="G143" i="21" s="1"/>
  <c r="S143" i="21" s="1"/>
  <c r="A135" i="21"/>
  <c r="G135" i="21" s="1"/>
  <c r="S135" i="21" s="1"/>
  <c r="A127" i="21"/>
  <c r="G127" i="21" s="1"/>
  <c r="S127" i="21" s="1"/>
  <c r="A119" i="21"/>
  <c r="G119" i="21" s="1"/>
  <c r="S119" i="21" s="1"/>
  <c r="A111" i="21"/>
  <c r="G111" i="21" s="1"/>
  <c r="S111" i="21" s="1"/>
  <c r="A103" i="21"/>
  <c r="G103" i="21" s="1"/>
  <c r="S103" i="21" s="1"/>
  <c r="A95" i="21"/>
  <c r="G95" i="21" s="1"/>
  <c r="S95" i="21" s="1"/>
  <c r="A87" i="21"/>
  <c r="G87" i="21" s="1"/>
  <c r="S87" i="21" s="1"/>
  <c r="A79" i="21"/>
  <c r="G79" i="21" s="1"/>
  <c r="S79" i="21" s="1"/>
  <c r="A71" i="21"/>
  <c r="G71" i="21" s="1"/>
  <c r="S71" i="21" s="1"/>
  <c r="A63" i="21"/>
  <c r="G63" i="21" s="1"/>
  <c r="S63" i="21" s="1"/>
  <c r="A55" i="21"/>
  <c r="G55" i="21" s="1"/>
  <c r="S55" i="21" s="1"/>
  <c r="A47" i="21"/>
  <c r="G47" i="21" s="1"/>
  <c r="S47" i="21" s="1"/>
  <c r="A39" i="21"/>
  <c r="G39" i="21" s="1"/>
  <c r="S39" i="21" s="1"/>
  <c r="A31" i="21"/>
  <c r="G31" i="21" s="1"/>
  <c r="S31" i="21" s="1"/>
  <c r="A23" i="21"/>
  <c r="G23" i="21" s="1"/>
  <c r="S23" i="21" s="1"/>
  <c r="A15" i="21"/>
  <c r="G15" i="21" s="1"/>
  <c r="S15" i="21" s="1"/>
  <c r="A476" i="21"/>
  <c r="G476" i="21" s="1"/>
  <c r="S476" i="21" s="1"/>
  <c r="A444" i="21"/>
  <c r="G444" i="21" s="1"/>
  <c r="S444" i="21" s="1"/>
  <c r="A412" i="21"/>
  <c r="G412" i="21" s="1"/>
  <c r="S412" i="21" s="1"/>
  <c r="A380" i="21"/>
  <c r="G380" i="21" s="1"/>
  <c r="S380" i="21" s="1"/>
  <c r="A348" i="21"/>
  <c r="G348" i="21" s="1"/>
  <c r="S348" i="21" s="1"/>
  <c r="A316" i="21"/>
  <c r="G316" i="21" s="1"/>
  <c r="S316" i="21" s="1"/>
  <c r="A284" i="21"/>
  <c r="G284" i="21" s="1"/>
  <c r="S284" i="21" s="1"/>
  <c r="A252" i="21"/>
  <c r="G252" i="21" s="1"/>
  <c r="S252" i="21" s="1"/>
  <c r="A220" i="21"/>
  <c r="G220" i="21" s="1"/>
  <c r="S220" i="21" s="1"/>
  <c r="A188" i="21"/>
  <c r="G188" i="21" s="1"/>
  <c r="S188" i="21" s="1"/>
  <c r="A156" i="21"/>
  <c r="G156" i="21" s="1"/>
  <c r="S156" i="21" s="1"/>
  <c r="A124" i="21"/>
  <c r="G124" i="21" s="1"/>
  <c r="S124" i="21" s="1"/>
  <c r="A92" i="21"/>
  <c r="G92" i="21" s="1"/>
  <c r="S92" i="21" s="1"/>
  <c r="A60" i="21"/>
  <c r="G60" i="21" s="1"/>
  <c r="S60" i="21" s="1"/>
  <c r="A28" i="21"/>
  <c r="G28" i="21" s="1"/>
  <c r="S28" i="21" s="1"/>
  <c r="A468" i="21"/>
  <c r="G468" i="21" s="1"/>
  <c r="S468" i="21" s="1"/>
  <c r="A244" i="21"/>
  <c r="G244" i="21" s="1"/>
  <c r="S244" i="21" s="1"/>
  <c r="A52" i="21"/>
  <c r="G52" i="21" s="1"/>
  <c r="S52" i="21" s="1"/>
  <c r="A484" i="21"/>
  <c r="G484" i="21" s="1"/>
  <c r="S484" i="21" s="1"/>
  <c r="A260" i="21"/>
  <c r="G260" i="21" s="1"/>
  <c r="S260" i="21" s="1"/>
  <c r="A472" i="21"/>
  <c r="G472" i="21" s="1"/>
  <c r="S472" i="21" s="1"/>
  <c r="A440" i="21"/>
  <c r="G440" i="21" s="1"/>
  <c r="S440" i="21" s="1"/>
  <c r="A408" i="21"/>
  <c r="G408" i="21" s="1"/>
  <c r="S408" i="21" s="1"/>
  <c r="A376" i="21"/>
  <c r="G376" i="21" s="1"/>
  <c r="S376" i="21" s="1"/>
  <c r="A344" i="21"/>
  <c r="G344" i="21" s="1"/>
  <c r="S344" i="21" s="1"/>
  <c r="A312" i="21"/>
  <c r="G312" i="21" s="1"/>
  <c r="S312" i="21" s="1"/>
  <c r="A280" i="21"/>
  <c r="G280" i="21" s="1"/>
  <c r="S280" i="21" s="1"/>
  <c r="A248" i="21"/>
  <c r="G248" i="21" s="1"/>
  <c r="S248" i="21" s="1"/>
  <c r="A216" i="21"/>
  <c r="G216" i="21" s="1"/>
  <c r="S216" i="21" s="1"/>
  <c r="A184" i="21"/>
  <c r="G184" i="21" s="1"/>
  <c r="S184" i="21" s="1"/>
  <c r="A152" i="21"/>
  <c r="G152" i="21" s="1"/>
  <c r="S152" i="21" s="1"/>
  <c r="A120" i="21"/>
  <c r="G120" i="21" s="1"/>
  <c r="S120" i="21" s="1"/>
  <c r="A88" i="21"/>
  <c r="G88" i="21" s="1"/>
  <c r="S88" i="21" s="1"/>
  <c r="A56" i="21"/>
  <c r="G56" i="21" s="1"/>
  <c r="S56" i="21" s="1"/>
  <c r="A24" i="21"/>
  <c r="G24" i="21" s="1"/>
  <c r="S24" i="21" s="1"/>
  <c r="A404" i="21"/>
  <c r="G404" i="21" s="1"/>
  <c r="S404" i="21" s="1"/>
  <c r="A212" i="21"/>
  <c r="G212" i="21" s="1"/>
  <c r="S212" i="21" s="1"/>
  <c r="A84" i="21"/>
  <c r="G84" i="21" s="1"/>
  <c r="S84" i="21" s="1"/>
  <c r="A452" i="21"/>
  <c r="G452" i="21" s="1"/>
  <c r="S452" i="21" s="1"/>
  <c r="A196" i="21"/>
  <c r="G196" i="21" s="1"/>
  <c r="S196" i="21" s="1"/>
  <c r="A436" i="21"/>
  <c r="G436" i="21" s="1"/>
  <c r="S436" i="21" s="1"/>
  <c r="A148" i="21"/>
  <c r="G148" i="21" s="1"/>
  <c r="S148" i="21" s="1"/>
  <c r="A228" i="21"/>
  <c r="G228" i="21" s="1"/>
  <c r="S228" i="21" s="1"/>
  <c r="A496" i="21"/>
  <c r="G496" i="21" s="1"/>
  <c r="S496" i="21" s="1"/>
  <c r="A464" i="21"/>
  <c r="G464" i="21" s="1"/>
  <c r="S464" i="21" s="1"/>
  <c r="A432" i="21"/>
  <c r="G432" i="21" s="1"/>
  <c r="S432" i="21" s="1"/>
  <c r="A400" i="21"/>
  <c r="G400" i="21" s="1"/>
  <c r="S400" i="21" s="1"/>
  <c r="A368" i="21"/>
  <c r="G368" i="21" s="1"/>
  <c r="S368" i="21" s="1"/>
  <c r="A336" i="21"/>
  <c r="G336" i="21" s="1"/>
  <c r="S336" i="21" s="1"/>
  <c r="A304" i="21"/>
  <c r="G304" i="21" s="1"/>
  <c r="S304" i="21" s="1"/>
  <c r="A272" i="21"/>
  <c r="G272" i="21" s="1"/>
  <c r="S272" i="21" s="1"/>
  <c r="A240" i="21"/>
  <c r="G240" i="21" s="1"/>
  <c r="S240" i="21" s="1"/>
  <c r="A208" i="21"/>
  <c r="G208" i="21" s="1"/>
  <c r="S208" i="21" s="1"/>
  <c r="A176" i="21"/>
  <c r="G176" i="21" s="1"/>
  <c r="S176" i="21" s="1"/>
  <c r="A144" i="21"/>
  <c r="G144" i="21" s="1"/>
  <c r="S144" i="21" s="1"/>
  <c r="A112" i="21"/>
  <c r="G112" i="21" s="1"/>
  <c r="S112" i="21" s="1"/>
  <c r="A80" i="21"/>
  <c r="G80" i="21" s="1"/>
  <c r="S80" i="21" s="1"/>
  <c r="A48" i="21"/>
  <c r="G48" i="21" s="1"/>
  <c r="S48" i="21" s="1"/>
  <c r="A16" i="21"/>
  <c r="G16" i="21" s="1"/>
  <c r="S16" i="21" s="1"/>
  <c r="A292" i="21"/>
  <c r="G292" i="21" s="1"/>
  <c r="S292" i="21" s="1"/>
  <c r="A492" i="21"/>
  <c r="G492" i="21" s="1"/>
  <c r="S492" i="21" s="1"/>
  <c r="A460" i="21"/>
  <c r="G460" i="21" s="1"/>
  <c r="S460" i="21" s="1"/>
  <c r="A428" i="21"/>
  <c r="G428" i="21" s="1"/>
  <c r="S428" i="21" s="1"/>
  <c r="A396" i="21"/>
  <c r="G396" i="21" s="1"/>
  <c r="S396" i="21" s="1"/>
  <c r="A364" i="21"/>
  <c r="G364" i="21" s="1"/>
  <c r="S364" i="21" s="1"/>
  <c r="A332" i="21"/>
  <c r="G332" i="21" s="1"/>
  <c r="S332" i="21" s="1"/>
  <c r="A300" i="21"/>
  <c r="G300" i="21" s="1"/>
  <c r="S300" i="21" s="1"/>
  <c r="A268" i="21"/>
  <c r="G268" i="21" s="1"/>
  <c r="S268" i="21" s="1"/>
  <c r="A236" i="21"/>
  <c r="G236" i="21" s="1"/>
  <c r="S236" i="21" s="1"/>
  <c r="A204" i="21"/>
  <c r="G204" i="21" s="1"/>
  <c r="S204" i="21" s="1"/>
  <c r="A172" i="21"/>
  <c r="G172" i="21" s="1"/>
  <c r="S172" i="21" s="1"/>
  <c r="A140" i="21"/>
  <c r="G140" i="21" s="1"/>
  <c r="S140" i="21" s="1"/>
  <c r="A108" i="21"/>
  <c r="G108" i="21" s="1"/>
  <c r="S108" i="21" s="1"/>
  <c r="A76" i="21"/>
  <c r="G76" i="21" s="1"/>
  <c r="S76" i="21" s="1"/>
  <c r="A44" i="21"/>
  <c r="G44" i="21" s="1"/>
  <c r="S44" i="21" s="1"/>
  <c r="A12" i="21"/>
  <c r="G12" i="21" s="1"/>
  <c r="S12" i="21" s="1"/>
  <c r="A324" i="21"/>
  <c r="G324" i="21" s="1"/>
  <c r="S324" i="21" s="1"/>
  <c r="A488" i="21"/>
  <c r="G488" i="21" s="1"/>
  <c r="S488" i="21" s="1"/>
  <c r="A456" i="21"/>
  <c r="G456" i="21" s="1"/>
  <c r="S456" i="21" s="1"/>
  <c r="A424" i="21"/>
  <c r="G424" i="21" s="1"/>
  <c r="S424" i="21" s="1"/>
  <c r="A392" i="21"/>
  <c r="G392" i="21" s="1"/>
  <c r="S392" i="21" s="1"/>
  <c r="A360" i="21"/>
  <c r="G360" i="21" s="1"/>
  <c r="S360" i="21" s="1"/>
  <c r="A328" i="21"/>
  <c r="G328" i="21" s="1"/>
  <c r="S328" i="21" s="1"/>
  <c r="A296" i="21"/>
  <c r="G296" i="21" s="1"/>
  <c r="S296" i="21" s="1"/>
  <c r="A264" i="21"/>
  <c r="G264" i="21" s="1"/>
  <c r="S264" i="21" s="1"/>
  <c r="A232" i="21"/>
  <c r="G232" i="21" s="1"/>
  <c r="S232" i="21" s="1"/>
  <c r="A200" i="21"/>
  <c r="G200" i="21" s="1"/>
  <c r="S200" i="21" s="1"/>
  <c r="A168" i="21"/>
  <c r="G168" i="21" s="1"/>
  <c r="S168" i="21" s="1"/>
  <c r="A136" i="21"/>
  <c r="G136" i="21" s="1"/>
  <c r="S136" i="21" s="1"/>
  <c r="A104" i="21"/>
  <c r="G104" i="21" s="1"/>
  <c r="S104" i="21" s="1"/>
  <c r="A72" i="21"/>
  <c r="G72" i="21" s="1"/>
  <c r="S72" i="21" s="1"/>
  <c r="A40" i="21"/>
  <c r="G40" i="21" s="1"/>
  <c r="S40" i="21" s="1"/>
  <c r="A8" i="21"/>
  <c r="G8" i="21" s="1"/>
  <c r="S8" i="21" s="1"/>
  <c r="A420" i="21"/>
  <c r="G420" i="21" s="1"/>
  <c r="S420" i="21" s="1"/>
  <c r="A388" i="21"/>
  <c r="G388" i="21" s="1"/>
  <c r="S388" i="21" s="1"/>
  <c r="A480" i="21"/>
  <c r="G480" i="21" s="1"/>
  <c r="S480" i="21" s="1"/>
  <c r="A448" i="21"/>
  <c r="G448" i="21" s="1"/>
  <c r="S448" i="21" s="1"/>
  <c r="A416" i="21"/>
  <c r="G416" i="21" s="1"/>
  <c r="S416" i="21" s="1"/>
  <c r="A384" i="21"/>
  <c r="G384" i="21" s="1"/>
  <c r="S384" i="21" s="1"/>
  <c r="A352" i="21"/>
  <c r="G352" i="21" s="1"/>
  <c r="S352" i="21" s="1"/>
  <c r="A320" i="21"/>
  <c r="G320" i="21" s="1"/>
  <c r="S320" i="21" s="1"/>
  <c r="A288" i="21"/>
  <c r="G288" i="21" s="1"/>
  <c r="S288" i="21" s="1"/>
  <c r="A256" i="21"/>
  <c r="G256" i="21" s="1"/>
  <c r="S256" i="21" s="1"/>
  <c r="A224" i="21"/>
  <c r="G224" i="21" s="1"/>
  <c r="S224" i="21" s="1"/>
  <c r="A192" i="21"/>
  <c r="G192" i="21" s="1"/>
  <c r="S192" i="21" s="1"/>
  <c r="A160" i="21"/>
  <c r="G160" i="21" s="1"/>
  <c r="S160" i="21" s="1"/>
  <c r="A128" i="21"/>
  <c r="G128" i="21" s="1"/>
  <c r="S128" i="21" s="1"/>
  <c r="A96" i="21"/>
  <c r="G96" i="21" s="1"/>
  <c r="S96" i="21" s="1"/>
  <c r="A64" i="21"/>
  <c r="G64" i="21" s="1"/>
  <c r="S64" i="21" s="1"/>
  <c r="A32" i="21"/>
  <c r="G32" i="21" s="1"/>
  <c r="S32" i="21" s="1"/>
  <c r="A4" i="21"/>
  <c r="G4" i="21" s="1"/>
  <c r="S4" i="21" s="1"/>
  <c r="A500" i="21"/>
  <c r="G500" i="21" s="1"/>
  <c r="S500" i="21" s="1"/>
  <c r="A372" i="21"/>
  <c r="G372" i="21" s="1"/>
  <c r="S372" i="21" s="1"/>
  <c r="A340" i="21"/>
  <c r="G340" i="21" s="1"/>
  <c r="S340" i="21" s="1"/>
  <c r="A308" i="21"/>
  <c r="G308" i="21" s="1"/>
  <c r="S308" i="21" s="1"/>
  <c r="A276" i="21"/>
  <c r="G276" i="21" s="1"/>
  <c r="S276" i="21" s="1"/>
  <c r="A180" i="21"/>
  <c r="G180" i="21" s="1"/>
  <c r="S180" i="21" s="1"/>
  <c r="A116" i="21"/>
  <c r="G116" i="21" s="1"/>
  <c r="S116" i="21" s="1"/>
  <c r="A20" i="21"/>
  <c r="G20" i="21" s="1"/>
  <c r="S20" i="21" s="1"/>
  <c r="A356" i="21"/>
  <c r="G356" i="21" s="1"/>
  <c r="S356" i="21" s="1"/>
  <c r="A164" i="21"/>
  <c r="G164" i="21" s="1"/>
  <c r="S164" i="21" s="1"/>
  <c r="A132" i="21"/>
  <c r="G132" i="21" s="1"/>
  <c r="S132" i="21" s="1"/>
  <c r="A100" i="21"/>
  <c r="G100" i="21" s="1"/>
  <c r="S100" i="21" s="1"/>
  <c r="A68" i="21"/>
  <c r="G68" i="21" s="1"/>
  <c r="S68" i="21" s="1"/>
  <c r="A36" i="21"/>
  <c r="G36" i="21" s="1"/>
  <c r="S36" i="21" s="1"/>
  <c r="A7" i="21"/>
  <c r="G7" i="21" s="1"/>
  <c r="S7" i="21" s="1"/>
</calcChain>
</file>

<file path=xl/sharedStrings.xml><?xml version="1.0" encoding="utf-8"?>
<sst xmlns="http://schemas.openxmlformats.org/spreadsheetml/2006/main" count="35171" uniqueCount="11052">
  <si>
    <t>都道府県名</t>
    <rPh sb="0" eb="5">
      <t>トドウフケンメイ</t>
    </rPh>
    <phoneticPr fontId="3"/>
  </si>
  <si>
    <t>担当部局課名</t>
    <rPh sb="0" eb="6">
      <t>タントウブキョクカメイ</t>
    </rPh>
    <phoneticPr fontId="3"/>
  </si>
  <si>
    <t>担当者氏名</t>
    <rPh sb="0" eb="2">
      <t>タントウ</t>
    </rPh>
    <rPh sb="2" eb="3">
      <t>シャ</t>
    </rPh>
    <rPh sb="3" eb="5">
      <t>シメイ</t>
    </rPh>
    <phoneticPr fontId="3"/>
  </si>
  <si>
    <t>電話番号</t>
    <rPh sb="0" eb="4">
      <t>デンワバンゴウ</t>
    </rPh>
    <phoneticPr fontId="3"/>
  </si>
  <si>
    <t>メールアドレス</t>
    <phoneticPr fontId="3"/>
  </si>
  <si>
    <t>年</t>
    <rPh sb="0" eb="1">
      <t>ネン</t>
    </rPh>
    <phoneticPr fontId="3"/>
  </si>
  <si>
    <t>月</t>
    <rPh sb="0" eb="1">
      <t>ガツ</t>
    </rPh>
    <phoneticPr fontId="3"/>
  </si>
  <si>
    <t>→</t>
    <phoneticPr fontId="3"/>
  </si>
  <si>
    <t>市町村名</t>
    <rPh sb="0" eb="1">
      <t>シ</t>
    </rPh>
    <rPh sb="1" eb="3">
      <t>チョウソン</t>
    </rPh>
    <rPh sb="3" eb="4">
      <t>メイ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</si>
  <si>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</si>
  <si>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</si>
  <si>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</si>
  <si>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</si>
  <si>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</si>
  <si>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</si>
  <si>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</si>
  <si>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</si>
  <si>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</si>
  <si>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</si>
  <si>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</si>
  <si>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</si>
  <si>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</si>
  <si>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</si>
  <si>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</si>
  <si>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</si>
  <si>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</si>
  <si>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</si>
  <si>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</si>
  <si>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</si>
  <si>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</si>
  <si>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</si>
  <si>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</si>
  <si>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</si>
  <si>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</si>
  <si>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</si>
  <si>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</si>
  <si>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</si>
  <si>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</si>
  <si>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</si>
  <si>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</si>
  <si>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</si>
  <si>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</si>
  <si>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</si>
  <si>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</si>
  <si>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</si>
  <si>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</si>
  <si>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</si>
  <si>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</si>
  <si>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</si>
  <si>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</si>
  <si>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</si>
  <si>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</si>
  <si>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</si>
  <si>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</si>
  <si>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</si>
  <si>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</si>
  <si>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</si>
  <si>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</si>
  <si>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</si>
  <si>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</si>
  <si>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</si>
  <si>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</si>
  <si>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</si>
  <si>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</si>
  <si>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</si>
  <si>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</si>
  <si>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</si>
  <si>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</si>
  <si>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</si>
  <si>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</si>
  <si>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</si>
  <si>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</si>
  <si>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</si>
  <si>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</si>
  <si>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</si>
  <si>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</si>
  <si>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</si>
  <si>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</si>
  <si>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</si>
  <si>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</si>
  <si>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</si>
  <si>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</si>
  <si>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</si>
  <si>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</si>
  <si>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</si>
  <si>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</si>
  <si>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</si>
  <si>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</si>
  <si>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</si>
  <si>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</si>
  <si>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</si>
  <si>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</si>
  <si>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</si>
  <si>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</si>
  <si>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</si>
  <si>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</si>
  <si>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</si>
  <si>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</si>
  <si>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</si>
  <si>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</si>
  <si>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</si>
  <si>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</si>
  <si>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</si>
  <si>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</si>
  <si>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</si>
  <si>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</si>
  <si>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</si>
  <si>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</si>
  <si>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</si>
  <si>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</si>
  <si>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</si>
  <si>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</si>
  <si>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</si>
  <si>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</si>
  <si>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</si>
  <si>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</si>
  <si>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</si>
  <si>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</si>
  <si>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</si>
  <si>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</si>
  <si>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</si>
  <si>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</si>
  <si>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</si>
  <si>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</si>
  <si>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</si>
  <si>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</si>
  <si>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</si>
  <si>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</si>
  <si>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</si>
  <si>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</si>
  <si>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</si>
  <si>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</si>
  <si>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</si>
  <si>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</si>
  <si>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</si>
  <si>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</si>
  <si>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</si>
  <si>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</si>
  <si>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</si>
  <si>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</si>
  <si>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</si>
  <si>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</si>
  <si>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</si>
  <si>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</si>
  <si>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</si>
  <si>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</si>
  <si>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</si>
  <si>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</si>
  <si>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</si>
  <si>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</si>
  <si>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</si>
  <si>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</si>
  <si>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</si>
  <si>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</si>
  <si>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</si>
  <si>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</si>
  <si>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</si>
  <si>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</si>
  <si>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</si>
  <si>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</si>
  <si>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</si>
  <si>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</si>
  <si>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</si>
  <si>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</si>
  <si>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</si>
  <si>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</si>
  <si>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</si>
  <si>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</si>
  <si>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</si>
  <si>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</si>
  <si>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</si>
  <si>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</si>
  <si>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</si>
  <si>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</si>
  <si>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</si>
  <si>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</si>
  <si>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</si>
  <si>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</si>
  <si>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</si>
  <si>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</si>
  <si>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</si>
  <si>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</si>
  <si>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</si>
  <si>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</si>
  <si>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</si>
  <si>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</si>
  <si>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</si>
  <si>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</si>
  <si>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</si>
  <si>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</si>
  <si>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</si>
  <si>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</si>
  <si>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</si>
  <si>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</si>
  <si>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</si>
  <si>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</si>
  <si>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</si>
  <si>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</si>
  <si>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</si>
  <si>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</si>
  <si>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</si>
  <si>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</si>
  <si>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</si>
  <si>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</si>
  <si>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</si>
  <si>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</si>
  <si>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</si>
  <si>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</si>
  <si>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</si>
  <si>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</si>
  <si>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</si>
  <si>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</si>
  <si>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</si>
  <si>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</si>
  <si>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</si>
  <si>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</si>
  <si>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</si>
  <si>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</si>
  <si>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</si>
  <si>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</si>
  <si>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</si>
  <si>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</si>
  <si>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</si>
  <si>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</si>
  <si>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</si>
  <si>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</si>
  <si>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</si>
  <si>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</si>
  <si>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</si>
  <si>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</si>
  <si>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</si>
  <si>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</si>
  <si>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</si>
  <si>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</si>
  <si>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</si>
  <si>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</si>
  <si>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</si>
  <si>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</si>
  <si>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</si>
  <si>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</si>
  <si>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</si>
  <si>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</si>
  <si>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</si>
  <si>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</si>
  <si>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</si>
  <si>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</si>
  <si>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</si>
  <si>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</si>
  <si>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</si>
  <si>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</si>
  <si>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</si>
  <si>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</si>
  <si>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</si>
  <si>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</si>
  <si>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</si>
  <si>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</si>
  <si>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</si>
  <si>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</si>
  <si>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</si>
  <si>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</si>
  <si>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</si>
  <si>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</si>
  <si>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</si>
  <si>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</si>
  <si>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</si>
  <si>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</si>
  <si>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</si>
  <si>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</si>
  <si>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</si>
  <si>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</si>
  <si>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</si>
  <si>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</si>
  <si>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</si>
  <si>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</si>
  <si>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</si>
  <si>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</si>
  <si>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</si>
  <si>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</si>
  <si>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</si>
  <si>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</si>
  <si>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</si>
  <si>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</si>
  <si>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</si>
  <si>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</si>
  <si>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</si>
  <si>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</si>
  <si>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</si>
  <si>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</si>
  <si>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</si>
  <si>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</si>
  <si>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</si>
  <si>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</si>
  <si>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</si>
  <si>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</si>
  <si>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</si>
  <si>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</si>
  <si>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</si>
  <si>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</si>
  <si>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</si>
  <si>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</si>
  <si>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</si>
  <si>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</si>
  <si>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</si>
  <si>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</si>
  <si>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</si>
  <si>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</si>
  <si>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</si>
  <si>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</si>
  <si>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</si>
  <si>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</si>
  <si>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</si>
  <si>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</si>
  <si>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</si>
  <si>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</si>
  <si>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</si>
  <si>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</si>
  <si>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</si>
  <si>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</si>
  <si>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</si>
  <si>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</si>
  <si>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</si>
  <si>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</si>
  <si>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</si>
  <si>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</si>
  <si>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</si>
  <si>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</si>
  <si>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</si>
  <si>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</si>
  <si>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</si>
  <si>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</si>
  <si>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</si>
  <si>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</si>
  <si>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</si>
  <si>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</si>
  <si>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</si>
  <si>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</si>
  <si>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</si>
  <si>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</si>
  <si>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</si>
  <si>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</si>
  <si>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</si>
  <si>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</si>
  <si>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</si>
  <si>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</si>
  <si>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</si>
  <si>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</si>
  <si>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</si>
  <si>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</si>
  <si>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</si>
  <si>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</si>
  <si>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</si>
  <si>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</si>
  <si>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</si>
  <si>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</si>
  <si>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</si>
  <si>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</si>
  <si>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</si>
  <si>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</si>
  <si>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</si>
  <si>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</si>
  <si>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</si>
  <si>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</si>
  <si>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</si>
  <si>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</si>
  <si>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</si>
  <si>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</si>
  <si>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</si>
  <si>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</si>
  <si>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</si>
  <si>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</si>
  <si>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</si>
  <si>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</si>
  <si>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</si>
  <si>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</si>
  <si>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</si>
  <si>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</si>
  <si>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</si>
  <si>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</si>
  <si>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</si>
  <si>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</si>
  <si>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</si>
  <si>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</si>
  <si>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</si>
  <si>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</si>
  <si>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</si>
  <si>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</si>
  <si>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</si>
  <si>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</si>
  <si>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</si>
  <si>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</si>
  <si>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</si>
  <si>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</si>
  <si>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</si>
  <si>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</si>
  <si>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</si>
  <si>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</si>
  <si>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</si>
  <si>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</si>
  <si>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</si>
  <si>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</si>
  <si>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</si>
  <si>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</si>
  <si>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</si>
  <si>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</si>
  <si>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</si>
  <si>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</si>
  <si>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</si>
  <si>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</si>
  <si>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</si>
  <si>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</si>
  <si>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</si>
  <si>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</si>
  <si>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</si>
  <si>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</si>
  <si>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</si>
  <si>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</si>
  <si>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</si>
  <si>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</si>
  <si>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</si>
  <si>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</si>
  <si>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</si>
  <si>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</si>
  <si>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</si>
  <si>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</si>
  <si>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</si>
  <si>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</si>
  <si>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</si>
  <si>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</si>
  <si>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</si>
  <si>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</si>
  <si>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</si>
  <si>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</si>
  <si>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</si>
  <si>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</si>
  <si>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</si>
  <si>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</si>
  <si>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</si>
  <si>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</si>
  <si>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</si>
  <si>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</si>
  <si>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</si>
  <si>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</si>
  <si>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</si>
  <si>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</si>
  <si>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</si>
  <si>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</si>
  <si>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</si>
  <si>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</si>
  <si>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</si>
  <si>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</si>
  <si>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</si>
  <si>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</si>
  <si>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</si>
  <si>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</si>
  <si>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</si>
  <si>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</si>
  <si>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</si>
  <si>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</si>
  <si>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</si>
  <si>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</si>
  <si>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</si>
  <si>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</si>
  <si>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</si>
  <si>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</si>
  <si>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</si>
  <si>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</si>
  <si>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</si>
  <si>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</si>
  <si>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</si>
  <si>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</si>
  <si>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</si>
  <si>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</si>
  <si>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</si>
  <si>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</si>
  <si>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</si>
  <si>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</si>
  <si>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</si>
  <si>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</si>
  <si>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</si>
  <si>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</si>
  <si>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</si>
  <si>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</si>
  <si>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</si>
  <si>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</si>
  <si>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</si>
  <si>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</si>
  <si>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</si>
  <si>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</si>
  <si>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</si>
  <si>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</si>
  <si>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</si>
  <si>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</si>
  <si>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</si>
  <si>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</si>
  <si>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</si>
  <si>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</si>
  <si>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</si>
  <si>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</si>
  <si>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</si>
  <si>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</si>
  <si>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</si>
  <si>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</si>
  <si>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</si>
  <si>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</si>
  <si>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</si>
  <si>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</si>
  <si>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</si>
  <si>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</si>
  <si>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</si>
  <si>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</si>
  <si>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</si>
  <si>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</si>
  <si>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</si>
  <si>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</si>
  <si>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</si>
  <si>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</si>
  <si>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</si>
  <si>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</si>
  <si>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</si>
  <si>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</si>
  <si>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</si>
  <si>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</si>
  <si>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</si>
  <si>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</si>
  <si>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</si>
  <si>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</si>
  <si>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</si>
  <si>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</si>
  <si>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</si>
  <si>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</si>
  <si>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</si>
  <si>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</si>
  <si>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</si>
  <si>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</si>
  <si>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</si>
  <si>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</si>
  <si>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</si>
  <si>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</si>
  <si>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</si>
  <si>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</si>
  <si>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</si>
  <si>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</si>
  <si>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</si>
  <si>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</si>
  <si>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</si>
  <si>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</si>
  <si>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</si>
  <si>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</si>
  <si>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</si>
  <si>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</si>
  <si>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</si>
  <si>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</si>
  <si>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</si>
  <si>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</si>
  <si>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</si>
  <si>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</si>
  <si>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</si>
  <si>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</si>
  <si>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</si>
  <si>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</si>
  <si>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</si>
  <si>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</si>
  <si>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</si>
  <si>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</si>
  <si>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</si>
  <si>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</si>
  <si>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</si>
  <si>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</si>
  <si>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</si>
  <si>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</si>
  <si>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</si>
  <si>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</si>
  <si>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</si>
  <si>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</si>
  <si>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</si>
  <si>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</si>
  <si>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</si>
  <si>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</si>
  <si>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</si>
  <si>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</si>
  <si>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</si>
  <si>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</si>
  <si>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</si>
  <si>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</si>
  <si>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</si>
  <si>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</si>
  <si>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</si>
  <si>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</si>
  <si>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</si>
  <si>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</si>
  <si>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</si>
  <si>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</si>
  <si>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</si>
  <si>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</si>
  <si>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</si>
  <si>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</si>
  <si>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</si>
  <si>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</si>
  <si>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</si>
  <si>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</si>
  <si>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</si>
  <si>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</si>
  <si>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</si>
  <si>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</si>
  <si>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</si>
  <si>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</si>
  <si>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</si>
  <si>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</si>
  <si>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</si>
  <si>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</si>
  <si>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</si>
  <si>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</si>
  <si>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</si>
  <si>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</si>
  <si>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</si>
  <si>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</si>
  <si>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</si>
  <si>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</si>
  <si>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</si>
  <si>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</si>
  <si>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</si>
  <si>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</si>
  <si>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</si>
  <si>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</si>
  <si>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</si>
  <si>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</si>
  <si>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</si>
  <si>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</si>
  <si>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</si>
  <si>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</si>
  <si>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</si>
  <si>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</si>
  <si>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</si>
  <si>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</si>
  <si>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</si>
  <si>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</si>
  <si>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</si>
  <si>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</si>
  <si>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</si>
  <si>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</si>
  <si>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</si>
  <si>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</si>
  <si>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</si>
  <si>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</si>
  <si>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</si>
  <si>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</si>
  <si>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</si>
  <si>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</si>
  <si>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</si>
  <si>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</si>
  <si>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</si>
  <si>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</si>
  <si>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</si>
  <si>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</si>
  <si>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</si>
  <si>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</si>
  <si>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</si>
  <si>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</si>
  <si>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</si>
  <si>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</si>
  <si>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</si>
  <si>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</si>
  <si>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</si>
  <si>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</si>
  <si>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</si>
  <si>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</si>
  <si>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</si>
  <si>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</si>
  <si>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</si>
  <si>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</si>
  <si>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</si>
  <si>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</si>
  <si>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</si>
  <si>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</si>
  <si>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</si>
  <si>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</si>
  <si>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</si>
  <si>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</si>
  <si>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</si>
  <si>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</si>
  <si>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</si>
  <si>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</si>
  <si>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</si>
  <si>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</si>
  <si>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</si>
  <si>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</si>
  <si>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</si>
  <si>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</si>
  <si>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</si>
  <si>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</si>
  <si>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</si>
  <si>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</si>
  <si>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</si>
  <si>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</si>
  <si>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</si>
  <si>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</si>
  <si>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</si>
  <si>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</si>
  <si>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</si>
  <si>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</si>
  <si>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</si>
  <si>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</si>
  <si>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</si>
  <si>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</si>
  <si>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</si>
  <si>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</si>
  <si>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</si>
  <si>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</si>
  <si>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</si>
  <si>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</si>
  <si>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</si>
  <si>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</si>
  <si>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</si>
  <si>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</si>
  <si>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</si>
  <si>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</si>
  <si>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</si>
  <si>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</si>
  <si>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</si>
  <si>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</si>
  <si>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</si>
  <si>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</si>
  <si>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</si>
  <si>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</si>
  <si>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</si>
  <si>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</si>
  <si>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</si>
  <si>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</si>
  <si>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</si>
  <si>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</si>
  <si>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</si>
  <si>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</si>
  <si>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</si>
  <si>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</si>
  <si>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</si>
  <si>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</si>
  <si>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</si>
  <si>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</si>
  <si>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</si>
  <si>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</si>
  <si>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</si>
  <si>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</si>
  <si>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</si>
  <si>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</si>
  <si>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</si>
  <si>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</si>
  <si>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</si>
  <si>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</si>
  <si>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</si>
  <si>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</si>
  <si>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</si>
  <si>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</si>
  <si>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</si>
  <si>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</si>
  <si>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</si>
  <si>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</si>
  <si>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</si>
  <si>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</si>
  <si>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</si>
  <si>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</si>
  <si>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</si>
  <si>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</si>
  <si>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</si>
  <si>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</si>
  <si>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</si>
  <si>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</si>
  <si>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</si>
  <si>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</si>
  <si>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</si>
  <si>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</si>
  <si>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</si>
  <si>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</si>
  <si>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</si>
  <si>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</si>
  <si>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</si>
  <si>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</si>
  <si>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</si>
  <si>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</si>
  <si>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</si>
  <si>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</si>
  <si>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</si>
  <si>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</si>
  <si>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</si>
  <si>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</si>
  <si>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</si>
  <si>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</si>
  <si>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</si>
  <si>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</si>
  <si>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</si>
  <si>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</si>
  <si>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</si>
  <si>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</si>
  <si>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</si>
  <si>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</si>
  <si>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</si>
  <si>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</si>
  <si>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</si>
  <si>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</si>
  <si>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</si>
  <si>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</si>
  <si>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</si>
  <si>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</si>
  <si>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</si>
  <si>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</si>
  <si>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</si>
  <si>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</si>
  <si>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</si>
  <si>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</si>
  <si>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</si>
  <si>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</si>
  <si>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</si>
  <si>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</si>
  <si>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</si>
  <si>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</si>
  <si>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</si>
  <si>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</si>
  <si>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</si>
  <si>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</si>
  <si>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</si>
  <si>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</si>
  <si>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</si>
  <si>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</si>
  <si>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</si>
  <si>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</si>
  <si>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</si>
  <si>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</si>
  <si>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</si>
  <si>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</si>
  <si>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</si>
  <si>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</si>
  <si>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</si>
  <si>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</si>
  <si>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</si>
  <si>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</si>
  <si>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</si>
  <si>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</si>
  <si>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</si>
  <si>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</si>
  <si>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</si>
  <si>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</si>
  <si>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</si>
  <si>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</si>
  <si>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</si>
  <si>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</si>
  <si>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</si>
  <si>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</si>
  <si>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</si>
  <si>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</si>
  <si>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</si>
  <si>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</si>
  <si>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</si>
  <si>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</si>
  <si>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</si>
  <si>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</si>
  <si>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</si>
  <si>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</si>
  <si>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</si>
  <si>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</si>
  <si>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</si>
  <si>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</si>
  <si>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</si>
  <si>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</si>
  <si>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</si>
  <si>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</si>
  <si>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</si>
  <si>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</si>
  <si>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</si>
  <si>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</si>
  <si>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</si>
  <si>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</si>
  <si>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</si>
  <si>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</si>
  <si>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</si>
  <si>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</si>
  <si>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</si>
  <si>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</si>
  <si>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</si>
  <si>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</si>
  <si>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</si>
  <si>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</si>
  <si>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</si>
  <si>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</si>
  <si>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</si>
  <si>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</si>
  <si>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</si>
  <si>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</si>
  <si>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</si>
  <si>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</si>
  <si>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</si>
  <si>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</si>
  <si>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</si>
  <si>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</si>
  <si>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</si>
  <si>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</si>
  <si>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</si>
  <si>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</si>
  <si>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</si>
  <si>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</si>
  <si>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</si>
  <si>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</si>
  <si>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</si>
  <si>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</si>
  <si>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</si>
  <si>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</si>
  <si>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</si>
  <si>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</si>
  <si>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</si>
  <si>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</si>
  <si>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</si>
  <si>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</si>
  <si>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</si>
  <si>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</si>
  <si>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</si>
  <si>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</si>
  <si>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</si>
  <si>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</si>
  <si>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</si>
  <si>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</si>
  <si>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</si>
  <si>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</si>
  <si>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</si>
  <si>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</si>
  <si>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</si>
  <si>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</si>
  <si>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</si>
  <si>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</si>
  <si>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</si>
  <si>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</si>
  <si>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</si>
  <si>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</si>
  <si>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</si>
  <si>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</si>
  <si>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</si>
  <si>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</si>
  <si>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</si>
  <si>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</si>
  <si>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</si>
  <si>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</si>
  <si>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</si>
  <si>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</si>
  <si>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</si>
  <si>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</si>
  <si>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</si>
  <si>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</si>
  <si>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</si>
  <si>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</si>
  <si>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</si>
  <si>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</si>
  <si>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</si>
  <si>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</si>
  <si>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</si>
  <si>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</si>
  <si>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</si>
  <si>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</si>
  <si>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</si>
  <si>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</si>
  <si>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</si>
  <si>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</si>
  <si>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</si>
  <si>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</si>
  <si>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</si>
  <si>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</si>
  <si>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</si>
  <si>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</si>
  <si>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</si>
  <si>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</si>
  <si>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</si>
  <si>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</si>
  <si>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</si>
  <si>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</si>
  <si>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</si>
  <si>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</si>
  <si>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</si>
  <si>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</si>
  <si>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</si>
  <si>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</si>
  <si>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</si>
  <si>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</si>
  <si>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</si>
  <si>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</si>
  <si>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</si>
  <si>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</si>
  <si>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</si>
  <si>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</si>
  <si>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</si>
  <si>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</si>
  <si>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</si>
  <si>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</si>
  <si>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</si>
  <si>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</si>
  <si>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</si>
  <si>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</si>
  <si>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</si>
  <si>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</si>
  <si>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</si>
  <si>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</si>
  <si>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</si>
  <si>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</si>
  <si>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</si>
  <si>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</si>
  <si>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</si>
  <si>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</si>
  <si>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</si>
  <si>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</si>
  <si>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</si>
  <si>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</si>
  <si>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</si>
  <si>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</si>
  <si>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</si>
  <si>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</si>
  <si>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</si>
  <si>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</si>
  <si>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</si>
  <si>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</si>
  <si>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</si>
  <si>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</si>
  <si>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</si>
  <si>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</si>
  <si>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</si>
  <si>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</si>
  <si>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</si>
  <si>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</si>
  <si>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</si>
  <si>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</si>
  <si>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</si>
  <si>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</si>
  <si>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</si>
  <si>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</si>
  <si>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</si>
  <si>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</si>
  <si>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</si>
  <si>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</si>
  <si>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</si>
  <si>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</si>
  <si>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</si>
  <si>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</si>
  <si>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</si>
  <si>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</si>
  <si>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</si>
  <si>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</si>
  <si>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</si>
  <si>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</si>
  <si>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</si>
  <si>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</si>
  <si>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</si>
  <si>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</si>
  <si>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</si>
  <si>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</si>
  <si>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</si>
  <si>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</si>
  <si>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</si>
  <si>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</si>
  <si>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</si>
  <si>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</si>
  <si>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</si>
  <si>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</si>
  <si>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</si>
  <si>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</si>
  <si>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</si>
  <si>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</si>
  <si>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</si>
  <si>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</si>
  <si>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</si>
  <si>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</si>
  <si>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</si>
  <si>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</si>
  <si>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</si>
  <si>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</si>
  <si>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</si>
  <si>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</si>
  <si>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</si>
  <si>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</si>
  <si>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</si>
  <si>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</si>
  <si>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</si>
  <si>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</si>
  <si>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</si>
  <si>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</si>
  <si>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</si>
  <si>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</si>
  <si>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</si>
  <si>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</si>
  <si>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</si>
  <si>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</si>
  <si>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</si>
  <si>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</si>
  <si>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</si>
  <si>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</si>
  <si>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</si>
  <si>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</si>
  <si>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</si>
  <si>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</si>
  <si>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</si>
  <si>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</si>
  <si>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</si>
  <si>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</si>
  <si>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</si>
  <si>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</si>
  <si>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</si>
  <si>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</si>
  <si>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</si>
  <si>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</si>
  <si>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</si>
  <si>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</si>
  <si>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</si>
  <si>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</si>
  <si>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</si>
  <si>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</si>
  <si>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</si>
  <si>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</si>
  <si>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</si>
  <si>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</si>
  <si>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</si>
  <si>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</si>
  <si>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</si>
  <si>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</si>
  <si>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</si>
  <si>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</si>
  <si>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</si>
  <si>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</si>
  <si>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</si>
  <si>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</si>
  <si>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</si>
  <si>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</si>
  <si>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</si>
  <si>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</si>
  <si>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</si>
  <si>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</si>
  <si>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</si>
  <si>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</si>
  <si>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</si>
  <si>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</si>
  <si>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</si>
  <si>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</si>
  <si>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</si>
  <si>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</si>
  <si>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</si>
  <si>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</si>
  <si>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</si>
  <si>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</si>
  <si>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</si>
  <si>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</si>
  <si>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</si>
  <si>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</si>
  <si>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</si>
  <si>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</si>
  <si>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</si>
  <si>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</si>
  <si>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</si>
  <si>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</si>
  <si>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</si>
  <si>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</si>
  <si>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</si>
  <si>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</si>
  <si>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</si>
  <si>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</si>
  <si>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</si>
  <si>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</si>
  <si>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</si>
  <si>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</si>
  <si>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</si>
  <si>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</si>
  <si>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</si>
  <si>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</si>
  <si>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</si>
  <si>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</si>
  <si>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</si>
  <si>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</si>
  <si>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</si>
  <si>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</si>
  <si>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</si>
  <si>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</si>
  <si>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</si>
  <si>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</si>
  <si>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</si>
  <si>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</si>
  <si>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</si>
  <si>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</si>
  <si>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</si>
  <si>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</si>
  <si>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</si>
  <si>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</si>
  <si>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</si>
  <si>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</si>
  <si>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</si>
  <si>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</si>
  <si>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</si>
  <si>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</si>
  <si>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</si>
  <si>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</si>
  <si>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</si>
  <si>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</si>
  <si>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</si>
  <si>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</si>
  <si>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</si>
  <si>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</si>
  <si>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</si>
  <si>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</si>
  <si>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</si>
  <si>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</si>
  <si>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</si>
  <si>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</si>
  <si>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</si>
  <si>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</si>
  <si>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</si>
  <si>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</si>
  <si>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</si>
  <si>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</si>
  <si>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</si>
  <si>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</si>
  <si>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</si>
  <si>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</si>
  <si>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</si>
  <si>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</si>
  <si>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</si>
  <si>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</si>
  <si>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</si>
  <si>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</si>
  <si>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</si>
  <si>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</si>
  <si>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</si>
  <si>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</si>
  <si>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</si>
  <si>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</si>
  <si>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</si>
  <si>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</si>
  <si>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</si>
  <si>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</si>
  <si>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</si>
  <si>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</si>
  <si>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</si>
  <si>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</si>
  <si>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</si>
  <si>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</si>
  <si>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</si>
  <si>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</si>
  <si>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</si>
  <si>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</si>
  <si>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</si>
  <si>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</si>
  <si>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</si>
  <si>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</si>
  <si>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</si>
  <si>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</si>
  <si>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</si>
  <si>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</si>
  <si>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</si>
  <si>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</si>
  <si>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</si>
  <si>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</si>
  <si>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</si>
  <si>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</si>
  <si>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</si>
  <si>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</si>
  <si>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</si>
  <si>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</si>
  <si>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</si>
  <si>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</si>
  <si>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</si>
  <si>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</si>
  <si>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</si>
  <si>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</si>
  <si>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</si>
  <si>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</si>
  <si>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</si>
  <si>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</si>
  <si>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</si>
  <si>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</si>
  <si>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</si>
  <si>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</si>
  <si>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</si>
  <si>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</si>
  <si>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</si>
  <si>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</si>
  <si>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</si>
  <si>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</si>
  <si>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</si>
  <si>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</si>
  <si>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</si>
  <si>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</si>
  <si>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</si>
  <si>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</si>
  <si>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</si>
  <si>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</si>
  <si>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</si>
  <si>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</si>
  <si>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</si>
  <si>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</si>
  <si>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</si>
  <si>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</si>
  <si>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</si>
  <si>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</si>
  <si>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</si>
  <si>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</si>
  <si>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</si>
  <si>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</si>
  <si>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</si>
  <si>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</si>
  <si>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</si>
  <si>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</si>
  <si>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</si>
  <si>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</si>
  <si>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</si>
  <si>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</si>
  <si>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</si>
  <si>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</si>
  <si>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</si>
  <si>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</si>
  <si>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</si>
  <si>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</si>
  <si>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</si>
  <si>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</si>
  <si>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</si>
  <si>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</si>
  <si>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</si>
  <si>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</si>
  <si>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</si>
  <si>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</si>
  <si>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</si>
  <si>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</si>
  <si>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</si>
  <si>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</si>
  <si>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</si>
  <si>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</si>
  <si>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</si>
  <si>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</si>
  <si>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</si>
  <si>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</si>
  <si>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</si>
  <si>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</si>
  <si>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</si>
  <si>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</si>
  <si>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</si>
  <si>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</si>
  <si>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</si>
  <si>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</si>
  <si>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</si>
  <si>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</si>
  <si>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</si>
  <si>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</si>
  <si>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</si>
  <si>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</si>
  <si>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</si>
  <si>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</si>
  <si>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</si>
  <si>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</si>
  <si>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</si>
  <si>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</si>
  <si>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</si>
  <si>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</si>
  <si>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</si>
  <si>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</si>
  <si>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</si>
  <si>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</si>
  <si>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</si>
  <si>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</si>
  <si>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</si>
  <si>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</si>
  <si>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</si>
  <si>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</si>
  <si>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</si>
  <si>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</si>
  <si>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</si>
  <si>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</si>
  <si>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</si>
  <si>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</si>
  <si>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</si>
  <si>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</si>
  <si>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</si>
  <si>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</si>
  <si>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</si>
  <si>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</si>
  <si>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</si>
  <si>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</si>
  <si>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</si>
  <si>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</si>
  <si>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</si>
  <si>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</si>
  <si>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</si>
  <si>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</si>
  <si>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</si>
  <si>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</si>
  <si>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</si>
  <si>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</si>
  <si>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</si>
  <si>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</si>
  <si>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</si>
  <si>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</si>
  <si>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</si>
  <si>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</si>
  <si>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</si>
  <si>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</si>
  <si>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</si>
  <si>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</si>
  <si>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</si>
  <si>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</si>
  <si>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</si>
  <si>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</si>
  <si>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</si>
  <si>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</si>
  <si>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</si>
  <si>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</si>
  <si>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</si>
  <si>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</si>
  <si>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</si>
  <si>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</si>
  <si>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</si>
  <si>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</si>
  <si>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</si>
  <si>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</si>
  <si>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</si>
  <si>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</si>
  <si>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</si>
  <si>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</si>
  <si>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</si>
  <si>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</si>
  <si>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</si>
  <si>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</si>
  <si>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</si>
  <si>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</si>
  <si>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</si>
  <si>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</si>
  <si>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</si>
  <si>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</si>
  <si>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</si>
  <si>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</si>
  <si>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</si>
  <si>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</si>
  <si>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</si>
  <si>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</si>
  <si>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</si>
  <si>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</si>
  <si>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</si>
  <si>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</si>
  <si>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</si>
  <si>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</si>
  <si>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</si>
  <si>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</si>
  <si>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</si>
  <si>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</si>
  <si>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</si>
  <si>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</si>
  <si>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</si>
  <si>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</si>
  <si>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</si>
  <si>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</si>
  <si>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</si>
  <si>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</si>
  <si>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</si>
  <si>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</si>
  <si>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</si>
  <si>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</si>
  <si>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</si>
  <si>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</si>
  <si>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</si>
  <si>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</si>
  <si>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</si>
  <si>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</si>
  <si>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</si>
  <si>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</si>
  <si>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</si>
  <si>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</si>
  <si>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</si>
  <si>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</si>
  <si>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</si>
  <si>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</si>
  <si>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</si>
  <si>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</si>
  <si>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</si>
  <si>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</si>
  <si>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</si>
  <si>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</si>
  <si>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</si>
  <si>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</si>
  <si>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</si>
  <si>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</si>
  <si>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</si>
  <si>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</si>
  <si>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</si>
  <si>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</si>
  <si>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</si>
  <si>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</si>
  <si>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</si>
  <si>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</si>
  <si>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</si>
  <si>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</si>
  <si>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</si>
  <si>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</si>
  <si>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</si>
  <si>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</si>
  <si>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</si>
  <si>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</si>
  <si>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</si>
  <si>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</si>
  <si>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</si>
  <si>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</si>
  <si>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</si>
  <si>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</si>
  <si>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</si>
  <si>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</si>
  <si>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</si>
  <si>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</si>
  <si>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</si>
  <si>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</si>
  <si>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</si>
  <si>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</si>
  <si>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</si>
  <si>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</si>
  <si>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</si>
  <si>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</si>
  <si>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</si>
  <si>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</si>
  <si>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</si>
  <si>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</si>
  <si>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</si>
  <si>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</si>
  <si>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</si>
  <si>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</si>
  <si>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</si>
  <si>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</si>
  <si>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</si>
  <si>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</si>
  <si>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</si>
  <si>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</si>
  <si>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</si>
  <si>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</si>
  <si>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</si>
  <si>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</si>
  <si>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</si>
  <si>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</si>
  <si>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</si>
  <si>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</si>
  <si>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</si>
  <si>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</si>
  <si>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</si>
  <si>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</si>
  <si>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</si>
  <si>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</si>
  <si>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</si>
  <si>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</si>
  <si>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</si>
  <si>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</si>
  <si>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</si>
  <si>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</si>
  <si>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</si>
  <si>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</si>
  <si>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</si>
  <si>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</si>
  <si>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</si>
  <si>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</si>
  <si>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</si>
  <si>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</si>
  <si>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</si>
  <si>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</si>
  <si>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</si>
  <si>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</si>
  <si>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</si>
  <si>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</si>
  <si>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</si>
  <si>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</si>
  <si>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</si>
  <si>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</si>
  <si>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</si>
  <si>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</si>
  <si>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</si>
  <si>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</si>
  <si>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</si>
  <si>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</si>
  <si>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</si>
  <si>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</si>
  <si>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</si>
  <si>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</si>
  <si>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</si>
  <si>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</si>
  <si>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</si>
  <si>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</si>
  <si>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</si>
  <si>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</si>
  <si>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</si>
  <si>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</si>
  <si>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</si>
  <si>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</si>
  <si>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</si>
  <si>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</si>
  <si>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</si>
  <si>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</si>
  <si>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</si>
  <si>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</si>
  <si>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</si>
  <si>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</si>
  <si>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</si>
  <si>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</si>
  <si>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</si>
  <si>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</si>
  <si>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</si>
  <si>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</si>
  <si>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</si>
  <si>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</si>
  <si>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</si>
  <si>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</si>
  <si>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</si>
  <si>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</si>
  <si>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</si>
  <si>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</si>
  <si>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</si>
  <si>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</si>
  <si>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</si>
  <si>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</si>
  <si>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</si>
  <si>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</si>
  <si>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</si>
  <si>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</si>
  <si>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</si>
  <si>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</si>
  <si>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</si>
  <si>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</si>
  <si>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</si>
  <si>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</si>
  <si>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</si>
  <si>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</si>
  <si>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</si>
  <si>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</si>
  <si>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</si>
  <si>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</si>
  <si>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</si>
  <si>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</si>
  <si>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</si>
  <si>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</si>
  <si>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</si>
  <si>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</si>
  <si>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</si>
  <si>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</si>
  <si>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</si>
  <si>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</si>
  <si>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</si>
  <si>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</si>
  <si>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</si>
  <si>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</si>
  <si>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</si>
  <si>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</si>
  <si>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</si>
  <si>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</si>
  <si>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</si>
  <si>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</si>
  <si>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</si>
  <si>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</si>
  <si>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</si>
  <si>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</si>
  <si>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</si>
  <si>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</si>
  <si>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</si>
  <si>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</si>
  <si>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</si>
  <si>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</si>
  <si>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</si>
  <si>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</si>
  <si>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</si>
  <si>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</si>
  <si>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</si>
  <si>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</si>
  <si>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</si>
  <si>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</si>
  <si>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</si>
  <si>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</si>
  <si>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</si>
  <si>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</si>
  <si>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</si>
  <si>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</si>
  <si>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</si>
  <si>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</si>
  <si>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</si>
  <si>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</si>
  <si>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</si>
  <si>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</si>
  <si>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</si>
  <si>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</si>
  <si>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</si>
  <si>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</si>
  <si>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</si>
  <si>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</si>
  <si>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</si>
  <si>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</si>
  <si>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</si>
  <si>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</si>
  <si>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</si>
  <si>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</si>
  <si>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</si>
  <si>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</si>
  <si>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</si>
  <si>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</si>
  <si>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</si>
  <si>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</si>
  <si>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</si>
  <si>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</si>
  <si>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</si>
  <si>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</si>
  <si>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</si>
  <si>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</si>
  <si>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</si>
  <si>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</si>
  <si>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</si>
  <si>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</si>
  <si>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</si>
  <si>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</si>
  <si>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</si>
  <si>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</si>
  <si>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</si>
  <si>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</si>
  <si>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</si>
  <si>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</si>
  <si>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</si>
  <si>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</si>
  <si>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</si>
  <si>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</si>
  <si>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</si>
  <si>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</si>
  <si>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</si>
  <si>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</si>
  <si>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</si>
  <si>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</si>
  <si>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</si>
  <si>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</si>
  <si>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</si>
  <si>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</si>
  <si>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</si>
  <si>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</si>
  <si>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</si>
  <si>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</si>
  <si>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</si>
  <si>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</si>
  <si>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</si>
  <si>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</si>
  <si>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</si>
  <si>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</si>
  <si>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</si>
  <si>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</si>
  <si>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</si>
  <si>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</si>
  <si>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</si>
  <si>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</si>
  <si>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</si>
  <si>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</si>
  <si>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</si>
  <si>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</si>
  <si>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</si>
  <si>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</si>
  <si>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</si>
  <si>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</si>
  <si>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</si>
  <si>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</si>
  <si>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</si>
  <si>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</si>
  <si>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</si>
  <si>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</si>
  <si>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</si>
  <si>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</si>
  <si>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</si>
  <si>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</si>
  <si>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</si>
  <si>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</si>
  <si>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別海町</t>
  </si>
  <si>
    <t>団体コード（6桁）</t>
    <rPh sb="0" eb="2">
      <t>ダンタイ</t>
    </rPh>
    <rPh sb="7" eb="8">
      <t>ケタ</t>
    </rPh>
    <phoneticPr fontId="3"/>
  </si>
  <si>
    <t>団体コード（5桁）</t>
    <phoneticPr fontId="3"/>
  </si>
  <si>
    <t>都道府県名</t>
    <rPh sb="0" eb="4">
      <t>トドウフケン</t>
    </rPh>
    <rPh sb="4" eb="5">
      <t>メイ</t>
    </rPh>
    <phoneticPr fontId="18"/>
  </si>
  <si>
    <t>コード</t>
    <phoneticPr fontId="18"/>
  </si>
  <si>
    <t>北海道</t>
    <phoneticPr fontId="3"/>
  </si>
  <si>
    <t>都道府県</t>
    <rPh sb="0" eb="4">
      <t>トドウフケン</t>
    </rPh>
    <phoneticPr fontId="3"/>
  </si>
  <si>
    <t>市区町村</t>
    <rPh sb="0" eb="2">
      <t>シク</t>
    </rPh>
    <rPh sb="2" eb="4">
      <t>チョウソン</t>
    </rPh>
    <phoneticPr fontId="3"/>
  </si>
  <si>
    <t>事業名</t>
    <rPh sb="0" eb="2">
      <t>ジギョウ</t>
    </rPh>
    <rPh sb="2" eb="3">
      <t>メイ</t>
    </rPh>
    <phoneticPr fontId="3"/>
  </si>
  <si>
    <t>単位</t>
    <rPh sb="0" eb="2">
      <t>タンイ</t>
    </rPh>
    <phoneticPr fontId="3"/>
  </si>
  <si>
    <t>選択</t>
    <rPh sb="0" eb="2">
      <t>センタク</t>
    </rPh>
    <phoneticPr fontId="13"/>
  </si>
  <si>
    <t>○</t>
    <phoneticPr fontId="13"/>
  </si>
  <si>
    <t>○×選択</t>
    <rPh sb="2" eb="4">
      <t>センタク</t>
    </rPh>
    <phoneticPr fontId="3"/>
  </si>
  <si>
    <t>月</t>
    <rPh sb="0" eb="1">
      <t>ツキ</t>
    </rPh>
    <phoneticPr fontId="13"/>
  </si>
  <si>
    <t>3_事業効果</t>
    <rPh sb="1" eb="3">
      <t>ジギョウ</t>
    </rPh>
    <rPh sb="3" eb="5">
      <t>コウカ</t>
    </rPh>
    <phoneticPr fontId="3"/>
  </si>
  <si>
    <t>不明</t>
    <rPh sb="0" eb="2">
      <t>フメイ</t>
    </rPh>
    <phoneticPr fontId="3"/>
  </si>
  <si>
    <t>：記述式</t>
    <rPh sb="1" eb="4">
      <t>キジュツシキ</t>
    </rPh>
    <phoneticPr fontId="3"/>
  </si>
  <si>
    <t>：プルダウン選択式</t>
    <rPh sb="6" eb="8">
      <t>センタク</t>
    </rPh>
    <rPh sb="8" eb="9">
      <t>シキ</t>
    </rPh>
    <phoneticPr fontId="3"/>
  </si>
  <si>
    <t>：半角数字での記述式</t>
    <rPh sb="1" eb="3">
      <t>ハンカク</t>
    </rPh>
    <rPh sb="3" eb="5">
      <t>スウジ</t>
    </rPh>
    <rPh sb="7" eb="9">
      <t>キジュツ</t>
    </rPh>
    <rPh sb="9" eb="10">
      <t>シキ</t>
    </rPh>
    <phoneticPr fontId="3"/>
  </si>
  <si>
    <t>検証年</t>
    <rPh sb="0" eb="2">
      <t>ケンショウ</t>
    </rPh>
    <rPh sb="2" eb="3">
      <t>ネン</t>
    </rPh>
    <phoneticPr fontId="13"/>
  </si>
  <si>
    <t>○回答欄について</t>
    <rPh sb="1" eb="3">
      <t>カイトウ</t>
    </rPh>
    <rPh sb="3" eb="4">
      <t>ラン</t>
    </rPh>
    <phoneticPr fontId="3"/>
  </si>
  <si>
    <t>新型コロナウイルス感染症対応地方創生臨時交付金　事業実施報告（全般調査様式）</t>
    <rPh sb="0" eb="2">
      <t>シンガタ</t>
    </rPh>
    <rPh sb="9" eb="12">
      <t>カンセンショウ</t>
    </rPh>
    <rPh sb="12" eb="14">
      <t>タイオウ</t>
    </rPh>
    <rPh sb="14" eb="16">
      <t>チホウ</t>
    </rPh>
    <rPh sb="16" eb="18">
      <t>ソウセイ</t>
    </rPh>
    <rPh sb="18" eb="20">
      <t>リンジ</t>
    </rPh>
    <rPh sb="20" eb="23">
      <t>コウフキン</t>
    </rPh>
    <rPh sb="24" eb="26">
      <t>ジギョウ</t>
    </rPh>
    <rPh sb="26" eb="30">
      <t>ジッシホウコク</t>
    </rPh>
    <rPh sb="31" eb="33">
      <t>ゼンパン</t>
    </rPh>
    <rPh sb="33" eb="35">
      <t>チョウサ</t>
    </rPh>
    <rPh sb="35" eb="37">
      <t>ヨウシキ</t>
    </rPh>
    <phoneticPr fontId="3"/>
  </si>
  <si>
    <t>交付金事業の名称</t>
    <rPh sb="0" eb="3">
      <t>コウフキン</t>
    </rPh>
    <rPh sb="3" eb="4">
      <t>コト</t>
    </rPh>
    <rPh sb="4" eb="5">
      <t>ギョウ</t>
    </rPh>
    <rPh sb="6" eb="8">
      <t>メイショウ</t>
    </rPh>
    <phoneticPr fontId="3"/>
  </si>
  <si>
    <t>始期</t>
    <rPh sb="0" eb="2">
      <t>シキ</t>
    </rPh>
    <phoneticPr fontId="3"/>
  </si>
  <si>
    <t>令和</t>
    <rPh sb="0" eb="2">
      <t>レイワ</t>
    </rPh>
    <phoneticPr fontId="3"/>
  </si>
  <si>
    <t>終期</t>
    <rPh sb="0" eb="2">
      <t>シュウキ</t>
    </rPh>
    <phoneticPr fontId="3"/>
  </si>
  <si>
    <t>２．交付対象事業の分類について、あてはまるものお答えください。</t>
    <rPh sb="2" eb="4">
      <t>コウフ</t>
    </rPh>
    <rPh sb="4" eb="6">
      <t>タイショウ</t>
    </rPh>
    <rPh sb="6" eb="8">
      <t>ジギョウ</t>
    </rPh>
    <rPh sb="9" eb="11">
      <t>ブンルイ</t>
    </rPh>
    <rPh sb="24" eb="25">
      <t>コタ</t>
    </rPh>
    <phoneticPr fontId="3"/>
  </si>
  <si>
    <t>事業分類（大分類）</t>
    <rPh sb="0" eb="2">
      <t>ジギョウ</t>
    </rPh>
    <rPh sb="2" eb="4">
      <t>ブンルイ</t>
    </rPh>
    <rPh sb="5" eb="8">
      <t>ダイブンルイ</t>
    </rPh>
    <phoneticPr fontId="3"/>
  </si>
  <si>
    <t>事業分類（中分類）</t>
    <rPh sb="0" eb="2">
      <t>ジギョウ</t>
    </rPh>
    <rPh sb="2" eb="4">
      <t>ブンルイ</t>
    </rPh>
    <rPh sb="5" eb="8">
      <t>チュウブンルイ</t>
    </rPh>
    <phoneticPr fontId="3"/>
  </si>
  <si>
    <t>始期</t>
    <rPh sb="0" eb="2">
      <t>シキ</t>
    </rPh>
    <phoneticPr fontId="13"/>
  </si>
  <si>
    <t>終期</t>
    <rPh sb="0" eb="2">
      <t>シュウキ</t>
    </rPh>
    <phoneticPr fontId="13"/>
  </si>
  <si>
    <r>
      <t>うち交付金充当額</t>
    </r>
    <r>
      <rPr>
        <sz val="9"/>
        <color theme="1"/>
        <rFont val="Meiryo UI"/>
        <family val="3"/>
        <charset val="128"/>
      </rPr>
      <t>[単位：千円]</t>
    </r>
    <rPh sb="2" eb="5">
      <t>コウフキン</t>
    </rPh>
    <rPh sb="5" eb="7">
      <t>ジュウトウ</t>
    </rPh>
    <rPh sb="7" eb="8">
      <t>ガク</t>
    </rPh>
    <phoneticPr fontId="3"/>
  </si>
  <si>
    <t>←</t>
    <phoneticPr fontId="3"/>
  </si>
  <si>
    <t>実績値</t>
    <rPh sb="0" eb="2">
      <t>ジッセキ</t>
    </rPh>
    <rPh sb="2" eb="3">
      <t>チ</t>
    </rPh>
    <phoneticPr fontId="3"/>
  </si>
  <si>
    <t>その他</t>
    <rPh sb="2" eb="3">
      <t>タ</t>
    </rPh>
    <phoneticPr fontId="3"/>
  </si>
  <si>
    <t>本事業に関する内容は以上で全て終了です。</t>
    <rPh sb="0" eb="1">
      <t>ホン</t>
    </rPh>
    <rPh sb="1" eb="3">
      <t>ジギョウ</t>
    </rPh>
    <rPh sb="4" eb="5">
      <t>カン</t>
    </rPh>
    <rPh sb="7" eb="9">
      <t>ナイヨウ</t>
    </rPh>
    <phoneticPr fontId="3"/>
  </si>
  <si>
    <t>交付金事業の名称</t>
    <rPh sb="0" eb="3">
      <t>コウフキン</t>
    </rPh>
    <rPh sb="3" eb="5">
      <t>ジギョウ</t>
    </rPh>
    <rPh sb="6" eb="8">
      <t>メイショウ</t>
    </rPh>
    <phoneticPr fontId="3"/>
  </si>
  <si>
    <t>～</t>
    <phoneticPr fontId="3"/>
  </si>
  <si>
    <t>4_報道実績</t>
    <rPh sb="2" eb="4">
      <t>ホウドウ</t>
    </rPh>
    <rPh sb="4" eb="6">
      <t>ジッセキ</t>
    </rPh>
    <phoneticPr fontId="3"/>
  </si>
  <si>
    <t>―</t>
    <phoneticPr fontId="3"/>
  </si>
  <si>
    <t>Ⅰ．事業実施期間</t>
    <rPh sb="2" eb="4">
      <t>ジギョウ</t>
    </rPh>
    <rPh sb="4" eb="6">
      <t>ジッシ</t>
    </rPh>
    <rPh sb="6" eb="8">
      <t>キカン</t>
    </rPh>
    <phoneticPr fontId="3"/>
  </si>
  <si>
    <t>調査項目A</t>
    <rPh sb="0" eb="2">
      <t>チョウサ</t>
    </rPh>
    <rPh sb="2" eb="4">
      <t>コウモク</t>
    </rPh>
    <phoneticPr fontId="3"/>
  </si>
  <si>
    <t>調査項目B</t>
    <rPh sb="0" eb="2">
      <t>チョウサ</t>
    </rPh>
    <rPh sb="2" eb="4">
      <t>コウモク</t>
    </rPh>
    <phoneticPr fontId="3"/>
  </si>
  <si>
    <t>Ⅱ．事業基礎情報</t>
    <rPh sb="2" eb="4">
      <t>ジギョウ</t>
    </rPh>
    <rPh sb="4" eb="6">
      <t>キソ</t>
    </rPh>
    <rPh sb="6" eb="8">
      <t>ジョウホウ</t>
    </rPh>
    <phoneticPr fontId="3"/>
  </si>
  <si>
    <t>調査項目C</t>
    <rPh sb="0" eb="2">
      <t>チョウサ</t>
    </rPh>
    <rPh sb="2" eb="4">
      <t>コウモク</t>
    </rPh>
    <phoneticPr fontId="3"/>
  </si>
  <si>
    <t>事業効果</t>
    <rPh sb="0" eb="2">
      <t>ジギョウ</t>
    </rPh>
    <rPh sb="2" eb="4">
      <t>コウカ</t>
    </rPh>
    <phoneticPr fontId="3"/>
  </si>
  <si>
    <t>具体的な理由</t>
    <rPh sb="0" eb="3">
      <t>グタイテキ</t>
    </rPh>
    <rPh sb="4" eb="6">
      <t>リユウ</t>
    </rPh>
    <phoneticPr fontId="3"/>
  </si>
  <si>
    <t>★本設問もあわせて御回答ください</t>
    <rPh sb="1" eb="2">
      <t>ホン</t>
    </rPh>
    <rPh sb="2" eb="4">
      <t>セツモン</t>
    </rPh>
    <rPh sb="9" eb="12">
      <t>ゴカイトウ</t>
    </rPh>
    <phoneticPr fontId="3"/>
  </si>
  <si>
    <t>事業効果（感染拡大防止）</t>
    <rPh sb="0" eb="2">
      <t>ジギョウ</t>
    </rPh>
    <rPh sb="2" eb="4">
      <t>コウカ</t>
    </rPh>
    <rPh sb="5" eb="7">
      <t>カンセン</t>
    </rPh>
    <rPh sb="7" eb="9">
      <t>カクダイ</t>
    </rPh>
    <rPh sb="9" eb="11">
      <t>ボウシ</t>
    </rPh>
    <phoneticPr fontId="3"/>
  </si>
  <si>
    <t>事業効果（経済活性化）</t>
    <rPh sb="0" eb="2">
      <t>ジギョウ</t>
    </rPh>
    <rPh sb="2" eb="4">
      <t>コウカ</t>
    </rPh>
    <rPh sb="5" eb="7">
      <t>ケイザイ</t>
    </rPh>
    <rPh sb="7" eb="10">
      <t>カッセイカ</t>
    </rPh>
    <phoneticPr fontId="3"/>
  </si>
  <si>
    <t>01000</t>
  </si>
  <si>
    <t>検査体制強化等事業費</t>
  </si>
  <si>
    <t>新型コロナウイルス感染症対応のための体制拡充等に伴う手当</t>
  </si>
  <si>
    <t>新型コロナウイルス関連広報経費</t>
  </si>
  <si>
    <t>学校臨時休業対策費補助金</t>
  </si>
  <si>
    <t>介護保険事業費補助金</t>
  </si>
  <si>
    <t>緊急対応型雇用創出・研修事業</t>
  </si>
  <si>
    <t>北海道信用保証協会保証料補給金</t>
  </si>
  <si>
    <t>新型コロナウイルス感染症対応資金利子補給金</t>
  </si>
  <si>
    <t>漁協等経営緊急支援資金利子補給金事業</t>
  </si>
  <si>
    <t>小規模事業者緊急支援事業費</t>
  </si>
  <si>
    <t>新型コロナウイルス感染症対策小規模事業者特別投資支援事業</t>
  </si>
  <si>
    <t>中小・小規模企業緊急総合支援事業費</t>
  </si>
  <si>
    <t>感染症拡大防止ガイドライン策定普及モデル等事業費</t>
  </si>
  <si>
    <t>休業協力・感染リスク低減支援事業費</t>
  </si>
  <si>
    <t>経営持続化臨時特別支援事業費</t>
  </si>
  <si>
    <t>道産食品道内販路確保事業</t>
  </si>
  <si>
    <t>観光誘客促進道民割引事業(どうみん割)</t>
  </si>
  <si>
    <t>「地域の魅力再発見」エリア循環促進事業費</t>
  </si>
  <si>
    <t>「新北海道スタイル」構築普及啓発事業費</t>
  </si>
  <si>
    <t>離職者向け再就職支援事業</t>
  </si>
  <si>
    <t>デジタルトランスフォーメーション事業</t>
  </si>
  <si>
    <t>道産花き緊急消費拡大促進事業</t>
  </si>
  <si>
    <t>冷凍水産物販路拡大モデル事業費</t>
  </si>
  <si>
    <t>６次産業化市場規模拡大対策整備交付金</t>
  </si>
  <si>
    <t>防災資機材整備費</t>
  </si>
  <si>
    <t>修学旅行のキャンセル料等支援事業</t>
  </si>
  <si>
    <t>衛生用品整備費</t>
  </si>
  <si>
    <t>道内空港感染予防対策推進事業費</t>
  </si>
  <si>
    <t>感染患者早期受入協力医療機関支援金交付事業費</t>
  </si>
  <si>
    <t>在宅要介護者等受入体制整備事業費</t>
  </si>
  <si>
    <t>道立学校大規模改造費</t>
  </si>
  <si>
    <t>スクール・サポート・スタッフ配置、オンライン学習導入モデル促進事業</t>
  </si>
  <si>
    <t>障害者総合支援事業費補助金</t>
  </si>
  <si>
    <t>児童福祉事業対策費等補助金</t>
  </si>
  <si>
    <t>母子家庭等対策費補助金</t>
  </si>
  <si>
    <t>学校保健特別対策事業費補助金</t>
  </si>
  <si>
    <t>医療提供体制推進事業費補助金</t>
  </si>
  <si>
    <t>教育支援体制整備事業費補助金</t>
  </si>
  <si>
    <t>子ども・子育て支援交付金</t>
  </si>
  <si>
    <t>漁協経営継続緊急支援事業費</t>
  </si>
  <si>
    <t>地域活動推進事業費補助金</t>
  </si>
  <si>
    <t>中小・小規模企業緊急総合支援事業費
（事業番号12の拡充）</t>
  </si>
  <si>
    <t>地域企業再起支援事業</t>
  </si>
  <si>
    <t>食品製造業感染症対応基盤強靱化事業費</t>
  </si>
  <si>
    <t>テレワーク普及定着促進事業費</t>
  </si>
  <si>
    <t>海外人材確保緊急支援モデル事業費</t>
  </si>
  <si>
    <t>異業種チャレンジ奨励事業費</t>
  </si>
  <si>
    <t>地域自殺対策強化交付金</t>
  </si>
  <si>
    <t>交通事業者利用促進支援事業費</t>
  </si>
  <si>
    <t>教育旅行支援事業費</t>
  </si>
  <si>
    <t>部活動全国大会代替地方大会開催等支援事業</t>
  </si>
  <si>
    <t>東京2020オリンピック聖火リレー実施事業</t>
  </si>
  <si>
    <t>地域林業活性化対策事業費（道産木材保管・利用拡大等対策事業費補助金）</t>
  </si>
  <si>
    <t>道産品消費喚起特別割引事業費</t>
  </si>
  <si>
    <t>プレミアム付商品券発行支援事業費</t>
  </si>
  <si>
    <t>コロナ対応地域政策推進事業費</t>
  </si>
  <si>
    <t>商店街域内消費喚起事業費補助金</t>
  </si>
  <si>
    <t>離島地域輸送緊急支援事業</t>
  </si>
  <si>
    <t>地域づくり総合交付金（新型コロナウイルス感染症対応事業）</t>
  </si>
  <si>
    <t>野菜価格安定資金造成事業</t>
  </si>
  <si>
    <t>文化芸術振興費補助金</t>
  </si>
  <si>
    <t>サプライチェーン国内回帰促進事業費</t>
  </si>
  <si>
    <t>公金キャッシュレス化推進事業</t>
  </si>
  <si>
    <t>道庁テレワーク環境整備事業</t>
  </si>
  <si>
    <t>北海道教育情報通信ネットワーク環境整備事業費</t>
  </si>
  <si>
    <t>伝送用専用線設備整備事業</t>
  </si>
  <si>
    <t>公立学校情報機器整備費補助金</t>
  </si>
  <si>
    <t>投資単独事業による建設業経済対策事業</t>
  </si>
  <si>
    <t>医療体制等強化事業</t>
  </si>
  <si>
    <t>児童虐待対応基盤整備事業</t>
  </si>
  <si>
    <t>庁舎等感染症対策費</t>
  </si>
  <si>
    <t>庁舎等管理費</t>
  </si>
  <si>
    <t>診療所等運営費</t>
  </si>
  <si>
    <t>医療機能情報公表制度運営費</t>
  </si>
  <si>
    <t>札幌医科大学運営支援費（新型コロナウイルス感染症対策費補助金）</t>
  </si>
  <si>
    <t>教育支援体制整備事業費交付金</t>
  </si>
  <si>
    <t>私立高等学校等経常費助成費補助金</t>
  </si>
  <si>
    <t>広域生活バス路線維持対策事業費補助金</t>
  </si>
  <si>
    <t>感染防止対策協力支援金支給事業費補助金</t>
  </si>
  <si>
    <t>地域食品加工技術センター等設備整備事業費</t>
  </si>
  <si>
    <t>北海道観光関連事業</t>
  </si>
  <si>
    <t>指定管理者支援事業</t>
  </si>
  <si>
    <t>感染拡大影響緩和観光関連事業者支援事業費</t>
  </si>
  <si>
    <t>中小企業競争力強化促進事業費</t>
  </si>
  <si>
    <t>私立学校等管理運営対策費補助金（修学旅行の取消料等支援事業費補助金）</t>
  </si>
  <si>
    <t>地域公共交通安全性向上対策事業費補助金</t>
  </si>
  <si>
    <t>デジタル･北海道アートミュージアム及びインバウンド・アートプロジェクト事業費</t>
  </si>
  <si>
    <t>文化芸術活動応援事業費</t>
  </si>
  <si>
    <t>道管理空港路線維持対策事業費補助金</t>
  </si>
  <si>
    <t>観光需要喚起事業費</t>
  </si>
  <si>
    <t>北方領土返還要求運動費（北方領土デジタルメディア活用事業費）</t>
  </si>
  <si>
    <t>北海道歴史・文化ポータルサイト改修事業費</t>
  </si>
  <si>
    <t>総合研究機構運営支援費（施設整備等補助金（食関連産業開発支援機器整備事業））</t>
  </si>
  <si>
    <t>公金キャッシュレス等推進事業</t>
  </si>
  <si>
    <t>デジタル環境整備事業</t>
  </si>
  <si>
    <t>システム関連経費</t>
  </si>
  <si>
    <t>教育関連施設情報機器整備事業</t>
  </si>
  <si>
    <t>北海道公立学校校務支援システム構築事業費</t>
  </si>
  <si>
    <t>GIGAスクール構想</t>
  </si>
  <si>
    <t>総合研究機構運営支援費（施設整備等補助金（テレワーク環境設備整備事業））</t>
  </si>
  <si>
    <t>障がい福祉研修等遠隔化支援事業</t>
  </si>
  <si>
    <t>障がい者用介護ロボット等導入支援事業費</t>
  </si>
  <si>
    <t>01100</t>
  </si>
  <si>
    <t>緊急雇用創出事業</t>
  </si>
  <si>
    <t>文化芸術公演配信補助費（さっぽろアートライブ）</t>
  </si>
  <si>
    <t>介護保険事業費補助金（新型コロナウイルス感染症に係る介護サービス事業所等に対するサービス継続支援事業に限る）</t>
  </si>
  <si>
    <t>時間外勤務手当</t>
  </si>
  <si>
    <t>母子保健対策事業</t>
  </si>
  <si>
    <t>医療機関における新型コロナウイルス感染症患者等の受入促進事業</t>
  </si>
  <si>
    <t>民間病院体制整備にかかる協力金</t>
  </si>
  <si>
    <t>児童福祉施設等感染症対策事業</t>
  </si>
  <si>
    <t>地域子育て支援推進事業</t>
  </si>
  <si>
    <t>新型コロナウイルス感染症経済連携支援事業</t>
  </si>
  <si>
    <t>商店街感染症対策支援事業</t>
  </si>
  <si>
    <t>商店街感染防止対策支援事業</t>
  </si>
  <si>
    <t>飲食店の未来応援事業</t>
  </si>
  <si>
    <t>休業等支援金給付事業</t>
  </si>
  <si>
    <t>SAPPOROおみせ応援商品券発行事業</t>
  </si>
  <si>
    <t>中小企業融資促進費</t>
  </si>
  <si>
    <t>中小企業経営支援費</t>
  </si>
  <si>
    <t>小規模事業者持続化サポート支援事業</t>
  </si>
  <si>
    <t>経営持続化臨時特別支援金給付事業</t>
  </si>
  <si>
    <t>花き消費拡大支援事業</t>
  </si>
  <si>
    <t>健康医療バイオ産業支援事業</t>
  </si>
  <si>
    <t>観光地における感染症対策支援事業</t>
  </si>
  <si>
    <t>繁華街感染防止対策支援事業</t>
  </si>
  <si>
    <t>定山渓誘客促進事業</t>
  </si>
  <si>
    <t>就業サポートセンター等事業</t>
  </si>
  <si>
    <t>さっぽろ給付金付き再就職支援事業</t>
  </si>
  <si>
    <t>テレワーク・業務管理システム普及促進事業</t>
  </si>
  <si>
    <t>中小企業金融対策資金貸付</t>
  </si>
  <si>
    <t>避難場所環境整備事業</t>
  </si>
  <si>
    <t>公共交通確保緊急支援事業</t>
  </si>
  <si>
    <t>文化芸術公演配信補助費（さっぽろアートライブ）追加交付</t>
  </si>
  <si>
    <t>文化芸術振興費（地元アーティスト等公演開催事業）</t>
  </si>
  <si>
    <t>サッポロ・アート・フェア2020</t>
  </si>
  <si>
    <t>文化芸術活動再開支援事業</t>
  </si>
  <si>
    <t>生活困窮者就労準備支援事業費等補助金（自立相談支援機関等の強化事業）</t>
  </si>
  <si>
    <t>緊急事態宣言特別支援金事業</t>
  </si>
  <si>
    <t>社会福祉施設等施設整備費補助金</t>
  </si>
  <si>
    <t>発熱外来整備事業</t>
  </si>
  <si>
    <t>医療機関における新型コロナウイルス感染症患者等の受入促進事業②</t>
  </si>
  <si>
    <t>管理職特勤手当</t>
  </si>
  <si>
    <t>札幌市児童福祉施設等従事者慰労金</t>
  </si>
  <si>
    <t>宿泊施設応援事業</t>
  </si>
  <si>
    <t>市内宿泊促進キャンペーン事業</t>
  </si>
  <si>
    <t>観光需要回復支援補助金</t>
  </si>
  <si>
    <t>「国内観光客向けキャンペーン」プロモーション事業</t>
  </si>
  <si>
    <t>観光施設利用促進費</t>
  </si>
  <si>
    <t>(仮称)ワークフェスさっぽろ開催費</t>
  </si>
  <si>
    <t>飲食店等グループ販売促進支援事業</t>
  </si>
  <si>
    <t>学校給食費返還事業</t>
  </si>
  <si>
    <t>学校給食供給体制維持に係る学校給食食材納入業者支援事業</t>
  </si>
  <si>
    <t>学校の臨時休業に伴う学習等への支援事業</t>
  </si>
  <si>
    <t>GIGAスクール端末整備事業</t>
  </si>
  <si>
    <t>休業時貸与用モバイルルータの通信料負担事業</t>
  </si>
  <si>
    <t>学校用インターネット回線増強事業</t>
  </si>
  <si>
    <t>生涯学習センター運営管理</t>
  </si>
  <si>
    <t>青少年科学館運営管理</t>
  </si>
  <si>
    <t>テレワーク環境整備費</t>
  </si>
  <si>
    <t>地域コミュニティ施設運営管理費</t>
  </si>
  <si>
    <t>文化施設感染症対策</t>
  </si>
  <si>
    <t>ウインタースポーツ普及振興</t>
  </si>
  <si>
    <t>その他体育施設運営管理費</t>
  </si>
  <si>
    <t>高齢者施設における新型コロナウイルス検査補助金</t>
  </si>
  <si>
    <t>高齢者施設における新型コロナウイルス検査支援費</t>
  </si>
  <si>
    <t>障がい者施設における新型コロナウイルス検査補助金</t>
  </si>
  <si>
    <t>障がい者施設における新型コロナウイルス検査支援費</t>
  </si>
  <si>
    <t>医療機関における新型コロナウイルス検査支援費</t>
  </si>
  <si>
    <t>新型コロナウイルス感染症予防意識啓発強化</t>
  </si>
  <si>
    <t>健康観察システム使用料等</t>
  </si>
  <si>
    <t>家計急変ひとり親世帯臨時特別支援</t>
  </si>
  <si>
    <t>保育対策総合支援事業費補助金</t>
  </si>
  <si>
    <t>母子家庭等対策総合支援事業費補助金</t>
  </si>
  <si>
    <t>児童虐待・DV対策等総合支援事業費補助金</t>
  </si>
  <si>
    <t>商業者グループ販売促進支援事業</t>
  </si>
  <si>
    <t>中小企業ウィズコロナ対応支援</t>
  </si>
  <si>
    <t>宿泊施設感染症対策事業</t>
  </si>
  <si>
    <t>市内誘客促進事業</t>
  </si>
  <si>
    <t>国内観光振興</t>
  </si>
  <si>
    <t>繁華街感染防止対策協力支援金支給事業</t>
  </si>
  <si>
    <t>ワークフェスさっぽろ開催費</t>
  </si>
  <si>
    <t>学校施設環境改善交付金</t>
  </si>
  <si>
    <t>生涯学習施設感染症対策</t>
  </si>
  <si>
    <t>公共交通確保緊急支援事業
(第２期）</t>
  </si>
  <si>
    <t>スポーツ大会感染症対策補助金</t>
  </si>
  <si>
    <t>事業者感染対策協力支援一時金支給事業</t>
  </si>
  <si>
    <t>コールセンター感染症対策支援事業</t>
  </si>
  <si>
    <t>01202</t>
  </si>
  <si>
    <t>医療機関等衛生管理体制確保支援事業</t>
  </si>
  <si>
    <t>函館市事業者等特別支援事業</t>
  </si>
  <si>
    <t>雇用調整助成金等申請費用補助金</t>
  </si>
  <si>
    <t>飲食業・食品製造業等支援事業①</t>
  </si>
  <si>
    <t>緊急雇用対策事業</t>
  </si>
  <si>
    <t>社会教育施設衛生管理体制確保支援事業</t>
  </si>
  <si>
    <t>空港サーモグラフィ－モニタリング事業</t>
  </si>
  <si>
    <t>ケーブルテレビ特別番組の制作①</t>
  </si>
  <si>
    <t>ケーブルテレビ特別番組の制作②</t>
  </si>
  <si>
    <t>飲食業・食品製造業等支援事業②</t>
  </si>
  <si>
    <t>函館市プレミアム付商品券等発行事業</t>
  </si>
  <si>
    <t>函館市グルメクーポン発行事業</t>
  </si>
  <si>
    <t>水道事業会計繰出・負担金</t>
  </si>
  <si>
    <t>地方卸売市場使用料減免事業</t>
  </si>
  <si>
    <t>病院事業会計繰出・負担金</t>
  </si>
  <si>
    <t>「新しい生活様式」普及協力支援事業</t>
  </si>
  <si>
    <t>函館市公共交通事業者等特別支援事業</t>
  </si>
  <si>
    <t>貸切バスツアー助成事業</t>
  </si>
  <si>
    <t>学校施設衛生管理体制確保支援事業</t>
  </si>
  <si>
    <t>放課後児童クラブ環境整備事業費補助金</t>
  </si>
  <si>
    <t>庁舎等感染拡大防止対策事業</t>
  </si>
  <si>
    <t>避難所感染拡大防止対策事業</t>
  </si>
  <si>
    <t>感染症対策備品整備</t>
  </si>
  <si>
    <t>ひとり親世帯応援給付金給付事業</t>
  </si>
  <si>
    <t>保育施設等職員慰労金給付事業</t>
  </si>
  <si>
    <t>子どもの学び・遊び応援プログラム実施事業</t>
  </si>
  <si>
    <t>函館圏公立大学広域連合負担金</t>
  </si>
  <si>
    <t>定期フェリー運航事業者水際対策支援補助金</t>
  </si>
  <si>
    <t>新しい生活様式対応店舗等改修支援事業</t>
  </si>
  <si>
    <t>ワーケーションモニタリング事業</t>
  </si>
  <si>
    <t>交通事業者と連携した観光プロモーション</t>
  </si>
  <si>
    <t>函館市プレミアム付商品券等発行事業（追加）</t>
  </si>
  <si>
    <t>地元消費喚起促進事業</t>
  </si>
  <si>
    <t>北海道・北東北集中観光プロモーション</t>
  </si>
  <si>
    <t>函館市グルメクーポン発行事業（追加）</t>
  </si>
  <si>
    <t>教育用コンピューター整備事業</t>
  </si>
  <si>
    <t>社会教育施設衛生管理体制確保支援事業②</t>
  </si>
  <si>
    <t>函館市冬季観光誘客促進事業</t>
  </si>
  <si>
    <t>無線システム普及支援事業費等補助金</t>
  </si>
  <si>
    <t>無線システム普及支援事業費等補助金②任意負担残分</t>
  </si>
  <si>
    <t>無線システム普及支援事業費等補助金③補助対象外分</t>
  </si>
  <si>
    <t>証明等手数料キャッシュレス決済導入事業</t>
  </si>
  <si>
    <t>離職者等緊急雇用奨励補助金</t>
  </si>
  <si>
    <t>商店街・市場等消費拡大支援事業</t>
  </si>
  <si>
    <t>生活困窮者就労準備支援事業費等補助金</t>
  </si>
  <si>
    <t xml:space="preserve">疾病予防対策事業費等補助金 </t>
  </si>
  <si>
    <t>消防庁舎感染拡大防止対策事業</t>
  </si>
  <si>
    <t>介護施設等衛生管理体制確保支援事業</t>
  </si>
  <si>
    <t>指定管理施設運営支援金②</t>
  </si>
  <si>
    <t xml:space="preserve">準要保護世帯昼食費支援事業 </t>
  </si>
  <si>
    <t>保険料減免事務費</t>
  </si>
  <si>
    <t>｢新しい生活様式｣周知啓発事業</t>
  </si>
  <si>
    <t>亀田支所庁舎設備改修事業</t>
  </si>
  <si>
    <t>学校トイレ洋式化事業</t>
  </si>
  <si>
    <t>時間外勤務手当，特殊勤務手当</t>
  </si>
  <si>
    <t>公共施設消毒作業手数料</t>
  </si>
  <si>
    <t>感染症患者移送事業</t>
  </si>
  <si>
    <t>クラスター対策関係経費</t>
  </si>
  <si>
    <t>01203</t>
  </si>
  <si>
    <t>病院事業会計繰出・補助</t>
  </si>
  <si>
    <t>市立図書館感染拡大防止事業</t>
  </si>
  <si>
    <t>検査向上のための環境整備事業</t>
  </si>
  <si>
    <t>医療機関支援事業</t>
  </si>
  <si>
    <t>避難所衛生環境整備事業</t>
  </si>
  <si>
    <t>除菌電解水配布事業</t>
  </si>
  <si>
    <t>飲食店事業継続支援事業</t>
  </si>
  <si>
    <t>宿泊業、小売業等事業継続支援事業</t>
  </si>
  <si>
    <t>雇用調整助成金等活用促進補助事業</t>
  </si>
  <si>
    <t>子育て世帯生活支援事業</t>
  </si>
  <si>
    <t>飲食・商店街等市民応援事業①</t>
  </si>
  <si>
    <t>飲食・商店街等市民応援事業②</t>
  </si>
  <si>
    <t>観光需要復興支援事業①</t>
  </si>
  <si>
    <t>観光需要復興支援事業②</t>
  </si>
  <si>
    <t>観光需要復興支援事業③</t>
  </si>
  <si>
    <t>学校給食地場産品活用事業</t>
  </si>
  <si>
    <t>SNS等を活用した観光プロモーション事業</t>
  </si>
  <si>
    <t>国のGIGAスクール構想推進事業</t>
  </si>
  <si>
    <t>市本庁舎窓口飛沫感染防止対策事業</t>
  </si>
  <si>
    <t>感染症医療物資備蓄事業</t>
  </si>
  <si>
    <t>新型コロナウイルス等感染防止資器材整備事業</t>
  </si>
  <si>
    <t>都市公園手洗い整備事業</t>
  </si>
  <si>
    <t>検査業務資器材整備事業</t>
  </si>
  <si>
    <t>公共施設感染防止対策事業</t>
  </si>
  <si>
    <t>総合博物館感染防止対策事業</t>
  </si>
  <si>
    <t>総合体育館感染防止対策事業</t>
  </si>
  <si>
    <t>フェリー航路利用者感染防止対策支援事業</t>
  </si>
  <si>
    <t>保健所体制強化事業</t>
  </si>
  <si>
    <t>クラスター対応事業</t>
  </si>
  <si>
    <t>救急業務高度化推進事業</t>
  </si>
  <si>
    <t>新型コロナウイルス感染症等患者移送車両整備事業</t>
  </si>
  <si>
    <t>消防職員感染防止対策事業</t>
  </si>
  <si>
    <t>感染症予防等作業手当支給事業</t>
  </si>
  <si>
    <t>感染拡大防止啓発事業</t>
  </si>
  <si>
    <t>放課後児童クラブ通信環境整備事業</t>
  </si>
  <si>
    <t>医療専門学校オンライン化事業費補助金</t>
  </si>
  <si>
    <t>介護事業所等業務継続計画策定支援事業</t>
  </si>
  <si>
    <t>臨時休業等対策経費</t>
  </si>
  <si>
    <t>『小樽で働く』就労支援事業</t>
  </si>
  <si>
    <t>保育士等慰労金支給事業</t>
  </si>
  <si>
    <t>休業及び感染防止協力金支給事業</t>
  </si>
  <si>
    <t>飲食店支援金支給事業</t>
  </si>
  <si>
    <t>学校給食事業者等支援事業</t>
  </si>
  <si>
    <t>公共交通事業者等支援事業費補助金</t>
  </si>
  <si>
    <t>製造業等事業継続支援事業</t>
  </si>
  <si>
    <t>介護保険施設等事業継続支援事業</t>
  </si>
  <si>
    <t>宿泊業事業継続追加支援事業</t>
  </si>
  <si>
    <t>離職者支援給付金支給事業</t>
  </si>
  <si>
    <t>夏・冬休み登校日給食費助成事業</t>
  </si>
  <si>
    <t>冬季イベント開催事業費補助金</t>
  </si>
  <si>
    <t>小樽青年会議所支援事業</t>
  </si>
  <si>
    <t>観光誘致プロモーションビデオ制作事業</t>
  </si>
  <si>
    <t>日本遺産等「小樽文化遺産」の情報発信・普及啓発事業</t>
  </si>
  <si>
    <t>自然観光資源整備事業</t>
  </si>
  <si>
    <t>宿泊施設誘客促進事業</t>
  </si>
  <si>
    <t>バスロケーションシステム導入事業</t>
  </si>
  <si>
    <t>プラネタリウム換気システム等更新事業</t>
  </si>
  <si>
    <t>日本遺産炭鉄港展示施設整備事業</t>
  </si>
  <si>
    <t>学習パンフレット作成事業</t>
  </si>
  <si>
    <t>ウィズコロナ移住促進事業</t>
  </si>
  <si>
    <t>新型コロナ対応促進補助金（がんばる補助金）事業</t>
  </si>
  <si>
    <t>バーチャル小樽物産展開催支援事業</t>
  </si>
  <si>
    <t>新たな小樽フェア開催支援事業</t>
  </si>
  <si>
    <t>まるごと小樽プレミアム付商品券事業費負担金</t>
  </si>
  <si>
    <t>観光資源活用等共同研究</t>
  </si>
  <si>
    <t>強い水産業構築緊急支援補助金</t>
  </si>
  <si>
    <t>業務オンライン化に係るシステム整備事業</t>
  </si>
  <si>
    <t>議会ICT推進事業</t>
  </si>
  <si>
    <t>教育委員会テレビ会議推進事業</t>
  </si>
  <si>
    <t>GIGAスクールネットワーク関係経費</t>
  </si>
  <si>
    <t>GIGAスクール端末導入経費</t>
  </si>
  <si>
    <t>学習支援人材用パソコン整備事業</t>
  </si>
  <si>
    <t>おたるアクティブシニア応援アプリ開発事業</t>
  </si>
  <si>
    <t>学校生活環境改善事業費</t>
  </si>
  <si>
    <t>社会保障・税番号制度システム改修事業</t>
  </si>
  <si>
    <t>新型コロナウイルス対応職員時間外勤務手当</t>
  </si>
  <si>
    <t>宿泊施設誘客促進追加事業費補助金</t>
  </si>
  <si>
    <t>冬のフェスタ開催事業費補助金</t>
  </si>
  <si>
    <t>おたるワーケーション推進事業費</t>
  </si>
  <si>
    <t>町内会活動感染防止対策支援事業費補助金</t>
  </si>
  <si>
    <t>新生児臨時給付金支給事業費</t>
  </si>
  <si>
    <t>市営住宅集会所感染防止対策支援事業費補助金（住宅特会繰出金）</t>
  </si>
  <si>
    <t>消防職員感染症対策防寒衣整備事業費</t>
  </si>
  <si>
    <t>感染防止施設整備事業費</t>
  </si>
  <si>
    <t>母子保健衛生費補助金</t>
  </si>
  <si>
    <t>10か月健診の個別健診化事業（地方単独分）</t>
  </si>
  <si>
    <t>書画カメラ購入支援事業（地方単独分）</t>
  </si>
  <si>
    <t>飲食店休業協力金支給事業</t>
  </si>
  <si>
    <t>観光情報海外発信事業費補助金</t>
  </si>
  <si>
    <t>体験型観光誘客促進事業費補助金</t>
  </si>
  <si>
    <t>介護保険事業所感染症患者療養受入経費補助金</t>
  </si>
  <si>
    <t>修学旅行等キャンセル料支援事業費</t>
  </si>
  <si>
    <t>図書貸出窓口拡充事業費</t>
  </si>
  <si>
    <t>感染拡大防止対策事業費（教育委員会）</t>
  </si>
  <si>
    <t>ふれあいパス郵送交付関係事業費</t>
  </si>
  <si>
    <t>感染症患者受入医療機関等協力金</t>
  </si>
  <si>
    <t>小樽の事業者支援事業</t>
  </si>
  <si>
    <t>宿泊事業継続緊急支援事業</t>
  </si>
  <si>
    <t>公共交通事業者等追加支援事業費</t>
  </si>
  <si>
    <t>01204</t>
  </si>
  <si>
    <t>乳幼児健診に係る衛生用品購入事業</t>
  </si>
  <si>
    <t>子ども総合相談センターに係る衛生用品購入事業</t>
  </si>
  <si>
    <t>旭川市図書館新型コロナウイルス感染防止対策費（図書館管理費）</t>
  </si>
  <si>
    <t>庁舎感染予防対策（庁舎管理費）</t>
  </si>
  <si>
    <t>職員用衛生用品購入</t>
  </si>
  <si>
    <t>福祉施設等衛生確保事業</t>
  </si>
  <si>
    <t>感染防護用品支援事業</t>
  </si>
  <si>
    <t>避難所等感染防止対策資機材整備事業</t>
  </si>
  <si>
    <t>産前・産後ヘルパー事業</t>
  </si>
  <si>
    <t>旭川空港サーモグラフィー監視事業</t>
  </si>
  <si>
    <t>移動困難者移送事業</t>
  </si>
  <si>
    <t>病院事業会計・負担金
（地域の看護師等支援事業）</t>
  </si>
  <si>
    <t>病院事業会計・負担金（地域の看護師等支援事業）</t>
  </si>
  <si>
    <t>病院事業会計・負担金（地域の感染状況等を踏まえたきめ細かい医療提供体制等構築事業）</t>
  </si>
  <si>
    <t>病院事業会計・負担金（地域の感染状況等を踏まえたきめ細かい医療提供体制等構築事業</t>
  </si>
  <si>
    <t>新型コロナウイルス総合案内窓口の対応（庁舎管理費）</t>
  </si>
  <si>
    <t>新型コロナウイルス総合案内窓口の開設（庁舎管理費）</t>
  </si>
  <si>
    <t>乳幼児健診中止等案内事業</t>
  </si>
  <si>
    <t>感染拡大防止のための町内会活動等の自粛依頼文書発送</t>
  </si>
  <si>
    <t>新型コロナウイルスに係る広報活動事業</t>
  </si>
  <si>
    <t>非デジタル化対応情報提供事業（母子健康手帳郵送事業）</t>
  </si>
  <si>
    <t>学校施設衛生環境改善事業</t>
  </si>
  <si>
    <t>児童生徒の心のケア推進事業</t>
  </si>
  <si>
    <t>学校の臨時休業中の学校施設での子どもの緊急的な受入れ対応</t>
  </si>
  <si>
    <t>学校の臨時休業中の放課後児童クラブでの子どもの特例的な受入れ対応</t>
  </si>
  <si>
    <t>中小企業緊急雇用維持助成金</t>
  </si>
  <si>
    <t>緊急対応型雇用創出研修事業（（新）給与及び費用弁償）</t>
  </si>
  <si>
    <t>（新）緊急雇用対策事業</t>
  </si>
  <si>
    <t>学校給食提供体制維持支援事業</t>
  </si>
  <si>
    <t>ホテル・旅館業事業者緊急支援金</t>
  </si>
  <si>
    <t>中小・小規模事業者支援費</t>
  </si>
  <si>
    <t>休業等事業者緊急支援金</t>
  </si>
  <si>
    <t>新規創業者スタートアップ支援事業</t>
  </si>
  <si>
    <t>旭川市公共交通事業者等緊急支援金</t>
  </si>
  <si>
    <t>子どもの居場所づくり緊急対策事業補助金</t>
  </si>
  <si>
    <t>マタニティ＆ママのランチサポート事業</t>
  </si>
  <si>
    <t>地酒消費拡大緊急キャンペーン事業</t>
  </si>
  <si>
    <t>あさひかわ緊急応援プロジェクト事業</t>
  </si>
  <si>
    <t>食関連事業者緊急支援費</t>
  </si>
  <si>
    <t>地場産品開発・販路拡大支援事業</t>
  </si>
  <si>
    <t>食品産業支援事業</t>
  </si>
  <si>
    <t>六次産業化・販路開拓等緊急事業</t>
  </si>
  <si>
    <t>公共施設等の管理維持体制持続化事業</t>
  </si>
  <si>
    <t>学校家庭インターネット環境整備事業</t>
  </si>
  <si>
    <t>テレワーク導入奨励金</t>
  </si>
  <si>
    <t>あさひかわ応援プレミアム付商品券事業</t>
  </si>
  <si>
    <t>路線バス観光利用促進事業</t>
  </si>
  <si>
    <t>路線バスリアルタイム情報標準データ化システム整備事業</t>
  </si>
  <si>
    <t>旭川市鉄道利用促進事業</t>
  </si>
  <si>
    <t>就労継続支援事業所生産活動活性化事業費</t>
  </si>
  <si>
    <t>障害福祉サービス等事業者特別給付金</t>
  </si>
  <si>
    <t>介護サービス等事業者特別給付金</t>
  </si>
  <si>
    <t>障害児通所支援等事業者特別給付金</t>
  </si>
  <si>
    <t>出産特別祝金支給事業</t>
  </si>
  <si>
    <t>新しい生活様式取組支援事業</t>
  </si>
  <si>
    <t>地場産品販売促進支援費</t>
  </si>
  <si>
    <t>さんろく飲食店応援事業負担金</t>
  </si>
  <si>
    <t>オンライン食べマルシェ開催事業</t>
  </si>
  <si>
    <t>商業行政費</t>
  </si>
  <si>
    <t>地域商店街拠点化促進費</t>
  </si>
  <si>
    <t>教育旅行等誘致事業</t>
  </si>
  <si>
    <t>観光チケット販売促進補助金</t>
  </si>
  <si>
    <t>飲食おもてなし事業費</t>
  </si>
  <si>
    <t>公共的空間安全・安心確保事業</t>
  </si>
  <si>
    <t>観光農園（果樹）応援事業</t>
  </si>
  <si>
    <t>加工・販売施設整備等支援事業</t>
  </si>
  <si>
    <t>地域振興支援品提供事業</t>
  </si>
  <si>
    <t>特別支援教育感染防止対策事業</t>
  </si>
  <si>
    <t>学びの保障学校給食提供事業</t>
  </si>
  <si>
    <t>学びの保障特別支援教育支援事業</t>
  </si>
  <si>
    <t>就学援助準要保護世帯昼食費支援事業</t>
  </si>
  <si>
    <t>買物公園等テラス設置事業</t>
  </si>
  <si>
    <t>空港二次交通利用促進事業</t>
  </si>
  <si>
    <t>旭川空港利用促進キャンペーン事業</t>
  </si>
  <si>
    <t>テレワーク導入事業（情報共有化促進費）</t>
  </si>
  <si>
    <t>地域の新しい生活様式支援事業費</t>
  </si>
  <si>
    <t>家具等国内外販路拡大支援費</t>
  </si>
  <si>
    <t>IT導入促進支援事業</t>
  </si>
  <si>
    <t>新しい生活様式に対応した家具開発支援事業</t>
  </si>
  <si>
    <t>グリーン・ツーリズム推進費</t>
  </si>
  <si>
    <t>担い手確保・育成バックアップ対策費
（新しい生活様式に対応する農業労働環境整備事業）</t>
  </si>
  <si>
    <t>旭川産新米ＰＲ支援事業費</t>
  </si>
  <si>
    <t>公民館感染防止対策事業</t>
  </si>
  <si>
    <t>民間文化施設支援事業</t>
  </si>
  <si>
    <t>新型コロナウイルス感染症従事職員の時間外勤務手当，休日勤務手当，特殊勤務手当及び管理職員特別勤務手当</t>
  </si>
  <si>
    <t>老人クラブ等感染予防対策事業費</t>
  </si>
  <si>
    <t>就学援助準要保護世帯長期休業中給食費助成事業</t>
  </si>
  <si>
    <t>感染症拡大による税制措置対応事業</t>
  </si>
  <si>
    <t>市民課窓口ICT化推進費</t>
  </si>
  <si>
    <t>旭川市障害者福祉センター支援事業</t>
  </si>
  <si>
    <t>老人福祉センター等改修事業</t>
  </si>
  <si>
    <t>子育て交流活動感染症拡大防止事業</t>
  </si>
  <si>
    <t>保育所等従事者慰労金支給事業</t>
  </si>
  <si>
    <t>放課後児童クラブ環境整備事業</t>
  </si>
  <si>
    <t>クラスター発生時における医師等の派遣</t>
  </si>
  <si>
    <t>キャリア教育・地元就職支援事業</t>
  </si>
  <si>
    <t>売上高等5％以上15％減少中小・小規模事業者向け実質無利子・信用保証料ゼロ融資事業（中小企業振興資金融資事業）</t>
  </si>
  <si>
    <t>飲食店応援事業</t>
  </si>
  <si>
    <t>地場産品消費拡大支援事業</t>
  </si>
  <si>
    <t>旭川スイーツブランド構築支援事業</t>
  </si>
  <si>
    <t>カムイスキーリンクス感染症対策事業</t>
  </si>
  <si>
    <t>新規就農確保・育成対策費
（就業機会創出事業）</t>
  </si>
  <si>
    <t>病院事業会計・負担金
（地域の感染状況等を踏まえた細かい医療提供体制等構築事業）</t>
  </si>
  <si>
    <t>協力医療機関への支援</t>
  </si>
  <si>
    <t>医療体制確保に係る当番医への加算金</t>
  </si>
  <si>
    <t>協力医療機関への個人防護具の支援</t>
  </si>
  <si>
    <t>新型コロナウイルス感染症拡大防止に係る街頭放送業務</t>
  </si>
  <si>
    <t>社会教育施設感染防止対策事業</t>
  </si>
  <si>
    <t>旭川聖苑衛生用品購入</t>
  </si>
  <si>
    <t>新しい生活様式を取り入れた町内会活動等の案内文書発送</t>
  </si>
  <si>
    <t>コミュニティ施設感染防止対策消毒液配置事業</t>
  </si>
  <si>
    <t>消防庁舎感染防止対策事業（管理事務費）</t>
  </si>
  <si>
    <t>中小企業緊急雇用維持助成金（繰越分）</t>
  </si>
  <si>
    <t>旭川市鉄道利用促進事業（繰越分）</t>
  </si>
  <si>
    <t>就労継続支援事業所生産活動活性化事業費（繰越分）</t>
  </si>
  <si>
    <t>出産特別祝金支給事業（繰越分）</t>
  </si>
  <si>
    <t>第２期旭川市公共交通事業者等緊急支援金</t>
  </si>
  <si>
    <t>広域路線運行支援金</t>
  </si>
  <si>
    <t>環状通り循環線実証実験運行補助金</t>
  </si>
  <si>
    <t>公共交通事業運転従事者慰労金</t>
  </si>
  <si>
    <t>旭川空港航空路線運航支援金</t>
  </si>
  <si>
    <t>旭川市生活交通路線運行支援金</t>
  </si>
  <si>
    <t>庁舎建設工事感染症対策費
(庁舎整備推進費）</t>
  </si>
  <si>
    <t>コミュニティセンター改修費</t>
  </si>
  <si>
    <t>農村地域センター改修費</t>
  </si>
  <si>
    <t>旭川聖苑トイレ取替事業</t>
  </si>
  <si>
    <t>支所窓口等衛生用品購入</t>
  </si>
  <si>
    <t>障害福祉サービス等継続支援事業</t>
  </si>
  <si>
    <t>生活館施設整備費</t>
  </si>
  <si>
    <t>高齢者活動促進支援事業</t>
  </si>
  <si>
    <t>高齢者活動促進支援事業（繰越分）</t>
  </si>
  <si>
    <t>生活館感染症対策事業</t>
  </si>
  <si>
    <t>マタニティ＆ママのオンライン相談事業</t>
  </si>
  <si>
    <t>４か月児健診個別実施事業</t>
  </si>
  <si>
    <t>子育て支援対策臨時特例交付金</t>
  </si>
  <si>
    <t>新型コロナウイルス対策医療機関等支援事業</t>
  </si>
  <si>
    <t>新型コロナウイルス感染症対策担当執務室移転費用</t>
  </si>
  <si>
    <t>試験検査費</t>
  </si>
  <si>
    <t>精神保健対策費補助金</t>
  </si>
  <si>
    <t>飲食店緊急応援支援金</t>
  </si>
  <si>
    <t>道北地域旭川地場産業振興センター整備費補助金</t>
  </si>
  <si>
    <t>中心市街地オープンテラス資材購入等負担金[まちなか交流賑わい創出費]</t>
  </si>
  <si>
    <t>売上高等5％以上15％減少中小・小規模事業者向け実質無利子・信用保証料ゼロ融資事業（中小企業振興資金融資事業）（繰越分）</t>
  </si>
  <si>
    <t>旭川まちなかしごとプラザ事業費（体温計購入費）</t>
  </si>
  <si>
    <t>地酒で乾杯応援費</t>
  </si>
  <si>
    <t>立地環境調査支援事業</t>
  </si>
  <si>
    <t>立地環境調査支援事業（繰越分）</t>
  </si>
  <si>
    <t>工業技術センター感染症対策費</t>
  </si>
  <si>
    <t>がんばる小規模事業者応援給付金</t>
  </si>
  <si>
    <t>アクリルパネル加工環境整備費</t>
  </si>
  <si>
    <t>旭川生花キャンペーン支援費</t>
  </si>
  <si>
    <t>旭川宿泊応援事業</t>
  </si>
  <si>
    <t>旭川宿泊応援事業（繰越分）</t>
  </si>
  <si>
    <t>旭川観光物産情報センター感染症対策事業</t>
  </si>
  <si>
    <t>宿泊施設感染症対策強化支援金</t>
  </si>
  <si>
    <t>新型コロナウイルスに係る学校体育館等消毒業務</t>
  </si>
  <si>
    <t>２１世紀の森整備事業</t>
  </si>
  <si>
    <t>若者の郷施設整備費</t>
  </si>
  <si>
    <t>そば緊急支援事業</t>
  </si>
  <si>
    <t>新型コロナウイルス感染防止資器材購入事業（消防活動費）</t>
  </si>
  <si>
    <t>公立学校施設の衛生環境改善事業（空調等）</t>
  </si>
  <si>
    <t>公立学校施設の衛生環境改善事業（給食室増築）</t>
  </si>
  <si>
    <t>修学旅行等関連事業</t>
  </si>
  <si>
    <t>学校における感染症対策衛生用品購入事業</t>
  </si>
  <si>
    <t>学校内施設設備消毒事業</t>
  </si>
  <si>
    <t>市民文化会館施設使用料減免事業</t>
  </si>
  <si>
    <t>大雪クリスタルホール施設使用料減免事業</t>
  </si>
  <si>
    <t>彫刻美術館感染症対策事業（彫刻美術館管理費）</t>
  </si>
  <si>
    <t>公民館感染防止対策事業
（換気整備対策費）</t>
  </si>
  <si>
    <t>旭川市科学館コロナウイルス感染防止対策費（科学館管理費）</t>
  </si>
  <si>
    <t>旭川市新型コロナウイルス感染症対応地方創生臨時交付金基金積立金</t>
  </si>
  <si>
    <t>疾病予防対策事業費等補助金</t>
  </si>
  <si>
    <t>あさひかわフードチケット交付事業</t>
  </si>
  <si>
    <t>01205</t>
  </si>
  <si>
    <t>感染症対策用品購入費（予備費）</t>
  </si>
  <si>
    <t>感染症対策用品購入費（1号、2号、12号補正）</t>
  </si>
  <si>
    <t>避難所資機材購入費（予備費）</t>
  </si>
  <si>
    <t>学校給食再開支援費補助金</t>
  </si>
  <si>
    <t>スクールバス等運行経費（1号、2号補正）</t>
  </si>
  <si>
    <t>看護専門学院ICT環境整備事業費</t>
  </si>
  <si>
    <t>要保護・準要保護児童・生徒就学扶助費</t>
  </si>
  <si>
    <t>飲食店支援クラウドファンディング事業費補助金</t>
  </si>
  <si>
    <t>公共施設の管理維持体制持続化事業</t>
  </si>
  <si>
    <t>小規模事業者等緊急支援給付金給付事業費</t>
  </si>
  <si>
    <t>元気づくりファンド事業費補助金（1号補正）</t>
  </si>
  <si>
    <t>元気づくりファンド事業費負担金（6月予備費）</t>
  </si>
  <si>
    <t>元気づくりファンド事業費負担金（2号補正）</t>
  </si>
  <si>
    <t>昼食テイクアウト代行事業費補助金</t>
  </si>
  <si>
    <t>「＃室蘭エール飯」飲食店応援チケット発行事業費</t>
  </si>
  <si>
    <t>緊急時オンライン家庭学習環境整備事業費</t>
  </si>
  <si>
    <t>児童・生徒用パソコン等整備事業費</t>
  </si>
  <si>
    <t>準要保護児童・生徒就学扶助費</t>
  </si>
  <si>
    <t>看護専門学院教務教具費</t>
  </si>
  <si>
    <t>公共施設等感染症対策事業費（什器等）</t>
  </si>
  <si>
    <t>オンライン会議環境整備事業費</t>
  </si>
  <si>
    <t>窓口証明書交付機導入事業費（予備費）</t>
  </si>
  <si>
    <t>図書館感染症対策事業費</t>
  </si>
  <si>
    <t>図書館郷土紙検索・閲覧システム整備費</t>
  </si>
  <si>
    <t>庁内サーバ構築及びタブレットパソコン整備費</t>
  </si>
  <si>
    <t>スクール児童館登録事務電子化事業</t>
  </si>
  <si>
    <t>むろらん応援プレミアム付商品券発行事業費負担金</t>
  </si>
  <si>
    <t>建設業応援住まいのリフォーム助成金</t>
  </si>
  <si>
    <t>元気づくりファンド事業費負担金（5号補正）</t>
  </si>
  <si>
    <t>子ども達の思い出エール事業費</t>
  </si>
  <si>
    <t>音楽発表機会創出支援事業費補助金</t>
  </si>
  <si>
    <t>ふるさと給食地場産品活用事業費</t>
  </si>
  <si>
    <t>「保育士等ふるさと応援便」事業費</t>
  </si>
  <si>
    <t>「学生ふるさと応援便」事業費</t>
  </si>
  <si>
    <t>病院事業会計繰出金</t>
  </si>
  <si>
    <t>公設地方卸売市場会計繰出金</t>
  </si>
  <si>
    <t>地域公共交通利便性向上推進事業費</t>
  </si>
  <si>
    <t>地域公共交通事業継続支援事業費補助金</t>
  </si>
  <si>
    <t>救急隊員感染症対策被服購入費</t>
  </si>
  <si>
    <t>避難所資機材購入費（8号補正）</t>
  </si>
  <si>
    <t>特定飲食店等経営維持臨時支援給付金</t>
  </si>
  <si>
    <t>窓口証明書交付機導入事業費（補正）</t>
  </si>
  <si>
    <t>保育所等感染症対策事業費</t>
  </si>
  <si>
    <t>公共施設等整備事業費（ｽｸｰﾙ児童館空調設備設置）</t>
  </si>
  <si>
    <t>公共施設等感染症対策事業費</t>
  </si>
  <si>
    <t>公共施設等整備事業費（小中学校設備設置等）</t>
  </si>
  <si>
    <t>学校感染症対策事業費</t>
  </si>
  <si>
    <t>消防資機材整備費</t>
  </si>
  <si>
    <t>リビングシフト促進動画制作事業費</t>
  </si>
  <si>
    <t>屋内ｽｹｰﾄﾘﾝｸ等活用授業実施経費</t>
  </si>
  <si>
    <t>燃料費（小・中学校暖房）</t>
  </si>
  <si>
    <t>公共施設等維持管理経費（小・中学校暖房）</t>
  </si>
  <si>
    <t>家庭系廃棄物収集運搬業務効率化検討経費（予備費）</t>
  </si>
  <si>
    <t>家庭系廃棄物収集運搬業務効率化検討経費（補正）</t>
  </si>
  <si>
    <t>避難所資機材購入費（12号補正）</t>
  </si>
  <si>
    <t>まちづくりファンド事業費負担金</t>
  </si>
  <si>
    <t>むろらん応援プレミアム付商品券・飲食券「エール2021」発行事業費負担金</t>
  </si>
  <si>
    <t>スクールバス等運行経費（12号補正）</t>
  </si>
  <si>
    <t>温水ﾌﾟｰﾙ活用授業実施経費</t>
  </si>
  <si>
    <t>保育対策事業費補助金</t>
  </si>
  <si>
    <t>町内会館等感染症対策促進交付金</t>
  </si>
  <si>
    <t>01206</t>
  </si>
  <si>
    <t>水道事業会計及び下水道事業会計繰出・補助</t>
  </si>
  <si>
    <t>新型コロナウイルス感染症緊急特例融資事業</t>
  </si>
  <si>
    <t>テイクアウト配送代行支援事業</t>
  </si>
  <si>
    <t>若年者等雇用事業</t>
  </si>
  <si>
    <t>新型コロナウイルス感染症復興プレミアム付商品券等発行事業</t>
  </si>
  <si>
    <t>地元産品販路拡大事業</t>
  </si>
  <si>
    <t>衛生用品確保事業</t>
  </si>
  <si>
    <t>救急出動時等感染防止対策事業</t>
  </si>
  <si>
    <t>障がい者就労支援事業</t>
  </si>
  <si>
    <t>小規模事業者持続化支援補助金</t>
  </si>
  <si>
    <t>ホテル等宿泊促進事業</t>
  </si>
  <si>
    <t>釧路の元気プロジェクト交付金</t>
  </si>
  <si>
    <t>公共交通事業者支援事業</t>
  </si>
  <si>
    <t>学校施設衛生環境整備事業</t>
  </si>
  <si>
    <t>バス事業者支援事業</t>
  </si>
  <si>
    <t>子育て世帯応援事業</t>
  </si>
  <si>
    <t>漁業協同組合支援事業</t>
  </si>
  <si>
    <t>修学旅行・合宿誘致促進事業補助金</t>
  </si>
  <si>
    <t>観光振興イベント開催補助金</t>
  </si>
  <si>
    <t>ＧｏＴｏトラベル観光客誘致促進事業補助金</t>
  </si>
  <si>
    <t>新規就航路線支援事業</t>
  </si>
  <si>
    <t>文化振興イベント開催支援事業</t>
  </si>
  <si>
    <t>避難施設感染防止対策事業</t>
  </si>
  <si>
    <t>オンライン面会環境整備費補助金</t>
  </si>
  <si>
    <t>飲食店・宿泊施設感染防止対策支援事業</t>
  </si>
  <si>
    <t>指定管理施設運営持続化事業</t>
  </si>
  <si>
    <t>スポーツ活動感染防止対策支援事業</t>
  </si>
  <si>
    <t>冬季滞在促進事業</t>
  </si>
  <si>
    <t>オンラインバスツアー開催補助金</t>
  </si>
  <si>
    <t>まちなか周遊観光促進事業補助金</t>
  </si>
  <si>
    <t>冬季観光客誘致促進事業補助金</t>
  </si>
  <si>
    <t>学校給食臨時提供事業</t>
  </si>
  <si>
    <t>阿寒湖温泉観光施設衛生環境整備事業</t>
  </si>
  <si>
    <t>児童福祉施設等衛生環境整備事業</t>
  </si>
  <si>
    <t>防疫等作業手当支給事業</t>
  </si>
  <si>
    <t>高等看護学院学習環境整備事業</t>
  </si>
  <si>
    <t>スマート窓口環境整備事業</t>
  </si>
  <si>
    <t>ＩＣＴ利活用推進事業</t>
  </si>
  <si>
    <t>釧路工業技術センターＩＣＴ環境整備事業</t>
  </si>
  <si>
    <t>ＧＩＧＡスクール構想推進事業</t>
  </si>
  <si>
    <t>社会教育施設Ｗｉ－Ｆｉ環境整備事業</t>
  </si>
  <si>
    <t>こども遊学館スマート入館システム整備事業</t>
  </si>
  <si>
    <t>スポーツ施設キャッシュレス環境整備事業</t>
  </si>
  <si>
    <t>湿原の風アリーナ釧路Ｗｉ－Ｆｉ環境整備事業</t>
  </si>
  <si>
    <t>動物園キャッシュレス環境整備事業</t>
  </si>
  <si>
    <t>動物園Ｗｉ－Ｆｉ環境整備事業</t>
  </si>
  <si>
    <t>ワーケーション環境整備事業</t>
  </si>
  <si>
    <t>高齢者施設等ＰＣＲ検査事業</t>
  </si>
  <si>
    <t>01207</t>
  </si>
  <si>
    <t>地域防災推進事業</t>
  </si>
  <si>
    <t>防災活動支援事業</t>
  </si>
  <si>
    <t>BCGの個別接種化</t>
  </si>
  <si>
    <t>帯広市休業要請等協力事業者支援事業</t>
  </si>
  <si>
    <t>公共交通維持確保対策緊急支援事業</t>
  </si>
  <si>
    <t>学校における感染予防対策事業</t>
  </si>
  <si>
    <t>夏季休業短縮による学校運営支援事業</t>
  </si>
  <si>
    <t>雇用調整助成金事業（上乗せ等）</t>
  </si>
  <si>
    <t>市制度融資における保証料補給事業</t>
  </si>
  <si>
    <t>持続化給付金事業（新規創業者に対する給付）</t>
  </si>
  <si>
    <t>新型コロナウイルス感染症の影響による緊急雇用創出</t>
  </si>
  <si>
    <t>指定管理施設支援事業</t>
  </si>
  <si>
    <t>観光客誘致促進事業</t>
  </si>
  <si>
    <t>市場開拓・販路拡大事業</t>
  </si>
  <si>
    <t>おびひろ動物園まるごとオンラインガイド</t>
  </si>
  <si>
    <t>乳製品消費拡大事業</t>
  </si>
  <si>
    <t>障害者地域生活支援事業</t>
  </si>
  <si>
    <t>農林業経営継続支援事業</t>
  </si>
  <si>
    <t>地域消費喚起事業</t>
  </si>
  <si>
    <t>大学生等支援事業</t>
  </si>
  <si>
    <t>保育所等整備事業</t>
  </si>
  <si>
    <t>学校リニューアル改修事業</t>
  </si>
  <si>
    <t>看護師等養成機関確保対策事業</t>
  </si>
  <si>
    <t>観光客誘致宣伝推進事業</t>
  </si>
  <si>
    <t>地域情報通信基盤整備事業</t>
  </si>
  <si>
    <t>学校保健特別対策事業</t>
  </si>
  <si>
    <t>教育環境デジタル化推進事業</t>
  </si>
  <si>
    <t>学校環境整備事業</t>
  </si>
  <si>
    <t>観光受入環境整備事業</t>
  </si>
  <si>
    <t>教材教具整備事業</t>
  </si>
  <si>
    <t>学校図書資料整備事業</t>
  </si>
  <si>
    <t>図書館パワーアップ事業</t>
  </si>
  <si>
    <t>駐車場事業会計繰出金</t>
  </si>
  <si>
    <t>コミュニティ施設維持管理事業</t>
  </si>
  <si>
    <t>社会福祉施設等感染症対策事業</t>
  </si>
  <si>
    <t>救急医療対策事業</t>
  </si>
  <si>
    <t>広域消防管理運営事業</t>
  </si>
  <si>
    <t>空港事業会計繰出金</t>
  </si>
  <si>
    <t>林業振興事業</t>
  </si>
  <si>
    <t>市役所庁舎管理業務</t>
  </si>
  <si>
    <t>国民健康保険会計繰出金</t>
  </si>
  <si>
    <t>ICT利活用推進事業</t>
  </si>
  <si>
    <t>商店街活性化事業</t>
  </si>
  <si>
    <t>地域医療体制整備支援事業</t>
  </si>
  <si>
    <t>行政情報システム運営事業</t>
  </si>
  <si>
    <t>介護保険会計繰出金</t>
  </si>
  <si>
    <t>上下水道事業会計支出金</t>
  </si>
  <si>
    <t>飲食事業者等支援給付金事業</t>
  </si>
  <si>
    <t>学校保健特別対策事業費補助金（感染症対策のためのマスク等購入支援事業に限る）</t>
  </si>
  <si>
    <t>学校保健特別対策事業費補助金(学校再開に伴う感染症対策・学習保障等に係る支援事業に限る)</t>
  </si>
  <si>
    <t>01208</t>
  </si>
  <si>
    <t>事業者（宿泊業・飲食サービス業）緊急支援事業</t>
  </si>
  <si>
    <t>飲食店・タクシークーポン事業</t>
  </si>
  <si>
    <t>公共的施設等への衛生用品供給事業</t>
  </si>
  <si>
    <t>高齢者・障がい者へのマスク配布事業</t>
  </si>
  <si>
    <t>感染症拡大防止対策に係る周知事業</t>
  </si>
  <si>
    <t>避難所衛生環境保全事業（その１）</t>
  </si>
  <si>
    <t>商工業等事業継続支援事業</t>
  </si>
  <si>
    <t>プレミアム付商品券事業</t>
  </si>
  <si>
    <t>低所得者等への商品券配布事業</t>
  </si>
  <si>
    <t>ひとり親世帯への商品券配布事業</t>
  </si>
  <si>
    <t>医療機関等感染症対策支援事業</t>
  </si>
  <si>
    <t>GIGAスクール構想推進事業（学習者用コンピュータ等整備）</t>
  </si>
  <si>
    <t>GIGAスクール構想推進事業（指導者用コンピュータ等整備）</t>
  </si>
  <si>
    <t>GIGAスクール構想推進事業（プロバイダ・インターネット回線使用料）</t>
  </si>
  <si>
    <t>GIGAスクール構想推進事業（通信機器整備）</t>
  </si>
  <si>
    <t>宿泊需要喚起支援事業（その１）</t>
  </si>
  <si>
    <t>福祉サービス等継続支援事業</t>
  </si>
  <si>
    <t>住宅改修補助事業</t>
  </si>
  <si>
    <t>公共施設等衛生環境整備事業</t>
  </si>
  <si>
    <t>大学生生活支援事業</t>
  </si>
  <si>
    <t>準要保護児童生徒昼食費支援事業</t>
  </si>
  <si>
    <t>生活支援特別定額給付金給付事業</t>
  </si>
  <si>
    <t>北見市PCR検査センター開設支援事業</t>
  </si>
  <si>
    <t>公共交通事業継続支援事業</t>
  </si>
  <si>
    <t>私立学校等感染症対策支援事業</t>
  </si>
  <si>
    <t>図書館衛生環境改善事業</t>
  </si>
  <si>
    <t>高度無線環境整備推進事業</t>
  </si>
  <si>
    <t>高度無線環境整備推進事業負担金</t>
  </si>
  <si>
    <t>市公共施設指定管理者事業継続支援事業</t>
  </si>
  <si>
    <t>観光需要喚起支援事業</t>
  </si>
  <si>
    <t>宿泊需要喚起支援事業（その２）</t>
  </si>
  <si>
    <t>公共交通事業継続支援事業（バス乗車券等配布その１）</t>
  </si>
  <si>
    <t>公共交通事業継続支援事業（バス乗車券等配布その２）</t>
  </si>
  <si>
    <t>修学旅行等の取消料等支援事業</t>
  </si>
  <si>
    <t>休日夜間急病センター発熱外来対応環境整備事業</t>
  </si>
  <si>
    <t>北見地区消防組合感染症対策強化事業（その１）</t>
  </si>
  <si>
    <t>北見地区消防組合感染症対策強化事業（その２）</t>
  </si>
  <si>
    <t>市庁舎感染症対策強化事業</t>
  </si>
  <si>
    <t>市庁舎リモート会議等環境整備事業（その１）</t>
  </si>
  <si>
    <t>避難所衛生環境保全事業（その２）</t>
  </si>
  <si>
    <t>PCRスクリーニング検査支援事業</t>
  </si>
  <si>
    <t>01209</t>
  </si>
  <si>
    <t>経営持続化応援給付金</t>
  </si>
  <si>
    <t>テイクアウト補助事業</t>
  </si>
  <si>
    <t>夕張市創業等支援事業</t>
  </si>
  <si>
    <t>地元特産品（夕張メロン）販売促進及び市内宿泊施設等利用促進事業</t>
  </si>
  <si>
    <t>必要物品供給事業</t>
  </si>
  <si>
    <t>密集軽減のための輸送能力増強事業</t>
  </si>
  <si>
    <t>学校給食関連事業者等への応援事業</t>
  </si>
  <si>
    <t>学校臨時休業に伴う学習支援事業</t>
  </si>
  <si>
    <t>スクールバス等応援事業</t>
  </si>
  <si>
    <t>オンライン会議システム導入事業</t>
  </si>
  <si>
    <t>開票事務機器整備</t>
  </si>
  <si>
    <t>市有財産貸家物件貸付事業者に対する補助</t>
  </si>
  <si>
    <t>水道料金の基本料金の一律免除に係る一般会計から水道事業会計への充当経費(4ヵ月分)</t>
  </si>
  <si>
    <t>水道使用料基本料金の免除に係るシステム改修委託料</t>
  </si>
  <si>
    <t>生活館等管理</t>
  </si>
  <si>
    <t>墓地葬斎苑管理</t>
  </si>
  <si>
    <t>共同浴場管理</t>
  </si>
  <si>
    <t>富野じん芥埋立処分地(重機更新)</t>
  </si>
  <si>
    <t>富野じん芥埋立処分地(埋立地測量)</t>
  </si>
  <si>
    <t>富野じん芥埋立処分地（回転円板取替工事）</t>
  </si>
  <si>
    <t>拠点複合施設りすた感染症拡大防止対策</t>
  </si>
  <si>
    <t>地域医療連携ネットワーク構築事業</t>
  </si>
  <si>
    <t>在宅医療対応のための設備整備事業</t>
  </si>
  <si>
    <t>市立診療所感染対策等設備整備事業</t>
  </si>
  <si>
    <t>住まいの困窮者緊急支援事業</t>
  </si>
  <si>
    <t>密集軽減のための輸送能力増強事業
（スクールバス新車購入）</t>
  </si>
  <si>
    <t>オンライン・遠隔教育のためのタブレット端末購入支援</t>
  </si>
  <si>
    <t>夏季開校に向けた教室・給食施設等の熱中症対策支援（新しい生活様式）</t>
  </si>
  <si>
    <t>感染症対策・学習保障等に係る支援事業</t>
  </si>
  <si>
    <t>拠点複合施設りすたコロナウイルス対策環境整備</t>
  </si>
  <si>
    <t>文化芸術発表の場の確保支援</t>
  </si>
  <si>
    <t>りすた図書館コロナウイルス対策環境整備</t>
  </si>
  <si>
    <t>文化スポーツセンターコロナウイルス感染拡大防止対策事業（新たな暮らしのスタイル確立）</t>
  </si>
  <si>
    <t>夕張市石炭博物館コロナウイルス感染拡大防止対策事業（新たな暮らしのスタイル確立）</t>
  </si>
  <si>
    <t>拠点複合施設りすた室内環境整備（ゆうばりっこひろば）</t>
  </si>
  <si>
    <t>保育士や放課後児童支援員等への慰労金給付</t>
  </si>
  <si>
    <t>学童クラブ施設環境整備</t>
  </si>
  <si>
    <t>親子に元気を！夕張アートプロジェクト事業</t>
  </si>
  <si>
    <t>夕張まちじゅうこども食堂事業</t>
  </si>
  <si>
    <t>議事堂感染拡大防止対策事業</t>
  </si>
  <si>
    <t>議会活動環境整備事業</t>
  </si>
  <si>
    <t>救急現場感染防止対策事業</t>
  </si>
  <si>
    <t>緊急輸送車両感染防止対策事業</t>
  </si>
  <si>
    <t>救急講習感染拡大防止対策</t>
  </si>
  <si>
    <t>夕張市消防本部新型コロナウイルス感染症クラスター発生に伴う対応経費</t>
  </si>
  <si>
    <t>夕張市消防本部新型コロナウイルス感染症クラスター発生に伴う負担金</t>
  </si>
  <si>
    <t>感染症緊急経済対策支援（プレミアムチケット発行分）</t>
  </si>
  <si>
    <t>感染症緊急経済対策支援（雇用促進助成金分）</t>
  </si>
  <si>
    <t>児童生徒情報化促進</t>
  </si>
  <si>
    <t>01210</t>
  </si>
  <si>
    <t>新型コロナウイルス感染症対策事業</t>
  </si>
  <si>
    <t>学校給食衛生管理改善事業</t>
  </si>
  <si>
    <t>小学校学習環境整備事業</t>
  </si>
  <si>
    <t>中学校学習環境整備事業</t>
  </si>
  <si>
    <t>（緑陵高等学校）
学習環境整備事業</t>
  </si>
  <si>
    <t>小学校教育用コンピュータ整備事業</t>
  </si>
  <si>
    <t>中学校教育用コンピュータ整備事業</t>
  </si>
  <si>
    <t>商工金融円滑化事業</t>
  </si>
  <si>
    <t>公共施設関連対策事業</t>
  </si>
  <si>
    <t>小規模事業者等経営サポート事業</t>
  </si>
  <si>
    <t>経営サポート相談・申請支援窓口開設事業</t>
  </si>
  <si>
    <t>ひとり親家庭生活支援給付金</t>
  </si>
  <si>
    <t>飲食業等支援事業</t>
  </si>
  <si>
    <t>小規模事業者等経営サポート給付金</t>
  </si>
  <si>
    <t>医療従事者養成学校支援事業</t>
  </si>
  <si>
    <t>保育事業等従事者慰労金交付事業</t>
  </si>
  <si>
    <t>学生・農業短期就労支援事業</t>
  </si>
  <si>
    <t>病院事業会計繰出金（高等看護学院支援）</t>
  </si>
  <si>
    <t>学習環境整備事業</t>
  </si>
  <si>
    <t>就学援助事業</t>
  </si>
  <si>
    <t>特別支援教育推進事業</t>
  </si>
  <si>
    <t>新生児特別定額給付金事業</t>
  </si>
  <si>
    <t>教育大学学生臨時支援事業</t>
  </si>
  <si>
    <t>感染症予防事業</t>
  </si>
  <si>
    <t>学校施設感染症予防対策事業</t>
  </si>
  <si>
    <t>社会体育施設感染症予防対策事業</t>
  </si>
  <si>
    <t>図書館環境整備事業</t>
  </si>
  <si>
    <t>ＧＩＧＡスクール環境整備事業</t>
  </si>
  <si>
    <t>障害者文化芸術活動支援事業</t>
  </si>
  <si>
    <t>文化・スポーツ活動支援事業</t>
  </si>
  <si>
    <t>新しい生活様式対応事業者支援事業</t>
  </si>
  <si>
    <t>フレイル予防支援事業</t>
  </si>
  <si>
    <t>タクシー等宅配支援事業</t>
  </si>
  <si>
    <t>プレミアム商品券事業</t>
  </si>
  <si>
    <t>観光誘客促進事業</t>
  </si>
  <si>
    <t>地元応援クーポン券事業</t>
  </si>
  <si>
    <t>ＩＣＴ活用型総合戦略推進事業</t>
  </si>
  <si>
    <t>高度情報通信基盤整備事業</t>
  </si>
  <si>
    <t>高齢者インフルエンザ予防事業</t>
  </si>
  <si>
    <t>共生のまちづくり推進事業</t>
  </si>
  <si>
    <t>01211</t>
  </si>
  <si>
    <t>新型コロナウイルス感染症予防資材整備事業</t>
  </si>
  <si>
    <t>プレミアム付飲食券事業</t>
  </si>
  <si>
    <t>社交飲食店支援金給付事業</t>
  </si>
  <si>
    <t>休業要請協力事業者支援事業</t>
  </si>
  <si>
    <t>観光関連事業者支援事業</t>
  </si>
  <si>
    <t>営業継続支援金給付事業</t>
  </si>
  <si>
    <t>子育て世帯支援金給付事業</t>
  </si>
  <si>
    <t>東京農大連携支援事業</t>
  </si>
  <si>
    <t>緊急宿泊施設利用促進事業</t>
  </si>
  <si>
    <t>スクールバス密集対策事業</t>
  </si>
  <si>
    <t>小学校GIGAスクール機器整備事業</t>
  </si>
  <si>
    <t>中学校GIGAスクール機器整備事業</t>
  </si>
  <si>
    <t>学校遠隔学習機能強化事業</t>
  </si>
  <si>
    <t>水産加工業支援金給付事業</t>
  </si>
  <si>
    <t>地域消費喚起対策事業補助金</t>
  </si>
  <si>
    <t>地域公共交通運行継続支援金給付事業</t>
  </si>
  <si>
    <t>避難所感染対策事業</t>
  </si>
  <si>
    <t>店舗等感染症対策支援補助金</t>
  </si>
  <si>
    <t>宿泊施設感染症対策支援補助金</t>
  </si>
  <si>
    <t>障がい者福祉サービス事業者感染症対策支援金給付事業</t>
  </si>
  <si>
    <t>介護サービス事業者感染症対策支援金給付事業</t>
  </si>
  <si>
    <t>医療機関感染症対策支援金給付事業</t>
  </si>
  <si>
    <t>庁用オンライン会議環境整備事業</t>
  </si>
  <si>
    <t>東京農大学生支援金給付事業</t>
  </si>
  <si>
    <t>東京農大感染症対策等支援金給付事業</t>
  </si>
  <si>
    <t>日体大高等支援学校感染症対策等支援金給付事業</t>
  </si>
  <si>
    <t>農大線密集対策事業</t>
  </si>
  <si>
    <t>市民集会施設感染症対策事業</t>
  </si>
  <si>
    <t>電子図書館整備事業</t>
  </si>
  <si>
    <t>図書館感染症対策事業</t>
  </si>
  <si>
    <t>学校給食費返還等事業</t>
  </si>
  <si>
    <t>小中学校手洗場改修事業</t>
  </si>
  <si>
    <t>ツインデミック予防対策事業</t>
  </si>
  <si>
    <t>生ごみ堆肥化センター改修事業</t>
  </si>
  <si>
    <t>新型コロナウイルス感染症地域診療体制整備事業</t>
  </si>
  <si>
    <t>児童福祉施設環境整備事業</t>
  </si>
  <si>
    <t>観光需要回復促進事業</t>
  </si>
  <si>
    <t>修学旅行費等支援事業</t>
  </si>
  <si>
    <t>オンライン健康相談・保健指導事業</t>
  </si>
  <si>
    <t>郊外地区光回線整備事業</t>
  </si>
  <si>
    <t>集会施設感染症対策事業</t>
  </si>
  <si>
    <t>女満別空港就航路線支援事業</t>
  </si>
  <si>
    <t>女満別空港新規就航路線利用促進事業</t>
  </si>
  <si>
    <t>感染症検査体制整備事業補助金</t>
  </si>
  <si>
    <t>営業継続応援金給付事業</t>
  </si>
  <si>
    <t>障がい者福祉サービス事業者応援金給付事業</t>
  </si>
  <si>
    <t>介護サービス事業者応援金給付事業</t>
  </si>
  <si>
    <t>医療機関等応援金給付事業</t>
  </si>
  <si>
    <t>プレミアム付食事券事業</t>
  </si>
  <si>
    <t>宿泊需要喚起割引クーポン事業</t>
  </si>
  <si>
    <t>新型コロナウイルス感染症検査事業</t>
  </si>
  <si>
    <t>オンライン会議環境整備事業</t>
  </si>
  <si>
    <t>店舗等感染症対策支援補助金②</t>
  </si>
  <si>
    <t>生活交通路線維持対策事業</t>
  </si>
  <si>
    <t>交通ネットワーク利活用推進事業</t>
  </si>
  <si>
    <t>外国人技能実習生等出入国緊急支援金</t>
  </si>
  <si>
    <t>宿泊需要回復促進事業</t>
  </si>
  <si>
    <t>01212</t>
  </si>
  <si>
    <t>留萌市内飲食店応援事業</t>
  </si>
  <si>
    <t>留萌市飲食店緊急対策応援金事業</t>
  </si>
  <si>
    <t>市民生活応援デリバリーサービス事業</t>
  </si>
  <si>
    <t>防災備蓄用資材整備事業</t>
  </si>
  <si>
    <t>留萌市内公共交通等維持支援事業</t>
  </si>
  <si>
    <t>耳で聞こえる回覧板等非デジタル対応情報提供事業</t>
  </si>
  <si>
    <t>留萌ふるさと応援事業</t>
  </si>
  <si>
    <t>留萌ふるさと学生応援事業</t>
  </si>
  <si>
    <t>花いっぱい応援事業</t>
  </si>
  <si>
    <t>留萌市内事業者持続化緊急支援事業</t>
  </si>
  <si>
    <t>オンライン特産品販売支援事業</t>
  </si>
  <si>
    <t>ワンコイン商店街支援事業</t>
  </si>
  <si>
    <t>個別健診自己負担助成事業</t>
  </si>
  <si>
    <t>小中学校感染症予防対策事業</t>
  </si>
  <si>
    <t>スクールバス3密防止対策事業</t>
  </si>
  <si>
    <t>準要保護世帯昼食負担支援事業</t>
  </si>
  <si>
    <t>学習・生活支援事業</t>
  </si>
  <si>
    <t>市立留萌図書館パワーアップ事業</t>
  </si>
  <si>
    <t>子育て施設感染症予防対策事業</t>
  </si>
  <si>
    <t>社会教育施設感染症予防対策事業</t>
  </si>
  <si>
    <t>学校給食センター感染症予防対策事業</t>
  </si>
  <si>
    <t>児童手当・児童扶養手当支給事業</t>
  </si>
  <si>
    <t>子ども発達支援センター感染予防対策事業</t>
  </si>
  <si>
    <t>子ども発達支援センター資格取得等研修環境整備事業</t>
  </si>
  <si>
    <t>学校休業対策補助金</t>
  </si>
  <si>
    <t>救急搬送時感染予防対策事業</t>
  </si>
  <si>
    <t>プレミアム商品券発行事業</t>
  </si>
  <si>
    <t>庁舎感染症予防対策事業</t>
  </si>
  <si>
    <t>留萌市コロナに負けるな市民活動応援事業</t>
  </si>
  <si>
    <t>留萌市コミュニティセンター感染予防対策事業</t>
  </si>
  <si>
    <t>道の駅るもい感染予防対策事業</t>
  </si>
  <si>
    <t>スマート農業推進事業</t>
  </si>
  <si>
    <t>留萌地域材活用支援事業</t>
  </si>
  <si>
    <t>水産物流通改善支援事業</t>
  </si>
  <si>
    <t>観光施設環境改善事業</t>
  </si>
  <si>
    <t>市内事業者感染症予防対策設備整備事業</t>
  </si>
  <si>
    <t>上下水道料金負担軽減支援事業</t>
  </si>
  <si>
    <t>るもい冬得クーポン助成事業</t>
  </si>
  <si>
    <t>はーとふる感染予防対策事業</t>
  </si>
  <si>
    <t>幼児歯科健診事業</t>
  </si>
  <si>
    <t>感染症予防啓発事業</t>
  </si>
  <si>
    <t>るもい健康の駅感染予防対策事業</t>
  </si>
  <si>
    <t>公園施設感染症予防対策事業</t>
  </si>
  <si>
    <t>校内消毒事業</t>
  </si>
  <si>
    <t>衛生環境改善事業</t>
  </si>
  <si>
    <t>校外授業等バス借上事業</t>
  </si>
  <si>
    <t>GIGAスクール構想ネットワーク整備事業</t>
  </si>
  <si>
    <t>GIGAスクール構想端末整備事業</t>
  </si>
  <si>
    <t>遠隔・オンライン学習機能強化事業</t>
  </si>
  <si>
    <t>ＩＣＴ環境整備事業</t>
  </si>
  <si>
    <t>感染症予防対策機器整備事業</t>
  </si>
  <si>
    <t>地域文化芸術・スポーツ開催支援事業</t>
  </si>
  <si>
    <t>給食センター空調換気設備改修事業</t>
  </si>
  <si>
    <t>小規模保育所等感染症予防対策事</t>
  </si>
  <si>
    <t>子ども発達支援センターＩＣＴ整備事業</t>
  </si>
  <si>
    <t>消防特殊業務支援事業</t>
  </si>
  <si>
    <t>留萌市立病院事業会計繰出（感染症対策機器等整備及び拡大防止等事業）</t>
  </si>
  <si>
    <t>留萌市立病院事業会計繰出（医療従事者支援事業費）</t>
  </si>
  <si>
    <t>中型バス密防止対策事業</t>
  </si>
  <si>
    <t>広域路線バス持続化支援金</t>
  </si>
  <si>
    <t>デジタル環境推進事業（庁内ウェブ会議室環境整備）</t>
  </si>
  <si>
    <t>コミュニティセンター管理体制持続化支援金</t>
  </si>
  <si>
    <t>農業振興事業補助金</t>
  </si>
  <si>
    <t>漁業振興対策事業補助金</t>
  </si>
  <si>
    <t>水産加工業振興事業補助金</t>
  </si>
  <si>
    <t>デジタル環境推進事業（キャッシュレス化推進）</t>
  </si>
  <si>
    <t>感染症予防対策普及啓発事業</t>
  </si>
  <si>
    <t>子ども子育て支援交付金</t>
  </si>
  <si>
    <t>01213</t>
  </si>
  <si>
    <t>感染予防対策に係る防災備蓄品整備事業</t>
  </si>
  <si>
    <t>指定管理施設管理維持体制持続化事業</t>
  </si>
  <si>
    <t>市内大学等学生支援事業</t>
  </si>
  <si>
    <t>市内路線バス支援事業</t>
  </si>
  <si>
    <t>PCR検査センター設置支援事業</t>
  </si>
  <si>
    <t>小規模事業者向けパッケージ</t>
  </si>
  <si>
    <t>休業等支援事業</t>
  </si>
  <si>
    <t>中小事業者持続化支援事業</t>
  </si>
  <si>
    <t>とまジョブマッチング促進事業</t>
  </si>
  <si>
    <t>学校ICT環境整備事業</t>
  </si>
  <si>
    <t>小中学校安全安心確保事業</t>
  </si>
  <si>
    <t>学校給食事業者支援事業</t>
  </si>
  <si>
    <t>学校給食費支援事業</t>
  </si>
  <si>
    <t>休業等事業者上下水道料金支援事業</t>
  </si>
  <si>
    <t>公共交通事業者等支援事業</t>
  </si>
  <si>
    <t>通学バス増便支援事業</t>
  </si>
  <si>
    <t>スポーツ大会感染拡大防止対策支援事業</t>
  </si>
  <si>
    <t>社会福祉施設等サービス事業所支援事業</t>
  </si>
  <si>
    <t>保育施設等従事者慰労金給付事業</t>
  </si>
  <si>
    <t>放課後児童クラブ従事者慰労金給付事業</t>
  </si>
  <si>
    <t>看護学校遠隔授業環境整備事業</t>
  </si>
  <si>
    <t>高齢者支援商品券給付事業</t>
  </si>
  <si>
    <t>子育て応援商品券給付事業</t>
  </si>
  <si>
    <t>新生児バースデイ商品券給付事業</t>
  </si>
  <si>
    <t>ごみ収集運搬作業員感染防止対策事業</t>
  </si>
  <si>
    <t>新型コロナウイルス対応緊急雇用対策事業</t>
  </si>
  <si>
    <t>オンライン合同就職説明会</t>
  </si>
  <si>
    <t>苫小牧イノベーション活性化事業（新型コロナウイルス特別枠）</t>
  </si>
  <si>
    <t>経営継続支援事業
（支援金給付）</t>
  </si>
  <si>
    <t>事業者向け支援策普及事業</t>
  </si>
  <si>
    <t>公立学校情報通信ネットワーク環境施設整備事業</t>
  </si>
  <si>
    <t>学習用ICT環境整備事業</t>
  </si>
  <si>
    <t>校外学習支援事業</t>
  </si>
  <si>
    <t>中央図書館等感染防止対策事業</t>
  </si>
  <si>
    <t>経営継続支援事業
（水道事業会計・下水道事業会計繰出・補助）</t>
  </si>
  <si>
    <t>公立学校情報機器整備事業</t>
  </si>
  <si>
    <t>バスロケーションシステム導入支援事業</t>
  </si>
  <si>
    <t>小学校校舎網戸整備事業</t>
  </si>
  <si>
    <t>中学校校舎網戸整備事業</t>
  </si>
  <si>
    <t>飲食店等支援給付金事業</t>
  </si>
  <si>
    <t>コミュニティ施設感染防止対策事業</t>
  </si>
  <si>
    <t>市庁舎感染防止対策事業</t>
  </si>
  <si>
    <t>塵芥処理感染防止対策強化事業</t>
  </si>
  <si>
    <t>高齢者施設等支援事業</t>
  </si>
  <si>
    <t>福祉ふれあいセンター網戸整備事業</t>
  </si>
  <si>
    <t>フェリー事業者感染防止対策等支援事業</t>
  </si>
  <si>
    <t>事業継続支援事業</t>
  </si>
  <si>
    <t>イベント用感染防止対策備品整備事業</t>
  </si>
  <si>
    <t>感染症患者対応資器材整備事業</t>
  </si>
  <si>
    <t>学校給食新型コロナウイルス対策事業</t>
  </si>
  <si>
    <t>01214</t>
  </si>
  <si>
    <t>わっかない休業協力・感染リスク低減支援事業</t>
  </si>
  <si>
    <t>わっかない子育て応援事業</t>
  </si>
  <si>
    <t>失業者等緊急雇用対策事業</t>
  </si>
  <si>
    <t>臨時就学援助事業</t>
  </si>
  <si>
    <t>保育所等保育料緊急助成事業</t>
  </si>
  <si>
    <t>地域公共交通活性化支援事業</t>
  </si>
  <si>
    <t>臨時災害対策事業</t>
  </si>
  <si>
    <t>ＩＣＴ利活用遠隔手話サービス事業</t>
  </si>
  <si>
    <t>家庭系一般廃棄物収集業務従事者特別給付金事業</t>
  </si>
  <si>
    <t>飲食業界応援プロジェクト支援事業</t>
  </si>
  <si>
    <t>わっかない家賃支援給付金事業</t>
  </si>
  <si>
    <t>地域経済活性化・消費喚起支援事業</t>
  </si>
  <si>
    <t>新北海道スタイル推進支援事業</t>
  </si>
  <si>
    <t>市民お出かけキャンペーン事業</t>
  </si>
  <si>
    <t>民間文化施設緊急支援事業</t>
  </si>
  <si>
    <t>映画鑑賞特別奨励事業</t>
  </si>
  <si>
    <t>病院事業会計繰出事業</t>
  </si>
  <si>
    <t>消防事務組合負担金事業</t>
  </si>
  <si>
    <t>GIGAスクール構想情報通信端末整備事業</t>
  </si>
  <si>
    <t>情報通信機器等基盤整備事業</t>
  </si>
  <si>
    <t>ＰＣＲ検査等費用助成事業</t>
  </si>
  <si>
    <t>外国人技能実習生等出入国緊急支援事業</t>
  </si>
  <si>
    <t>地場産品利用促進事業</t>
  </si>
  <si>
    <t>事業継続緊急対応資金利子補給事業</t>
  </si>
  <si>
    <t>貸会場等設置事業者緊急支援事業</t>
  </si>
  <si>
    <t>学校給食費臨時助成事業</t>
  </si>
  <si>
    <t>観光客誘致・受入強化緊急対策事業</t>
  </si>
  <si>
    <t>がんばる医療機関支援事業</t>
  </si>
  <si>
    <t>社会福祉施設等防護用品支援事業</t>
  </si>
  <si>
    <t>01215</t>
  </si>
  <si>
    <t>美唄市子育て支援給付金事業</t>
  </si>
  <si>
    <t>中小企業等振興資金貸付金利子・信用保証料補給事業</t>
  </si>
  <si>
    <t>休業協力支援金</t>
  </si>
  <si>
    <t>経営支援給付金</t>
  </si>
  <si>
    <t>地域防災事業</t>
  </si>
  <si>
    <t>飲食店限定プレミアム商品券等補助事業</t>
  </si>
  <si>
    <t>災害対応特殊救急自動車整備事業</t>
  </si>
  <si>
    <t>ＧＩＧＡスクール端末導入事業
（小学校）</t>
  </si>
  <si>
    <t>ＧＩＧＡスクール環境整備事業
（小学校）</t>
  </si>
  <si>
    <t>ＧＩＧＡスクール端末導入事業
（中学校）</t>
  </si>
  <si>
    <t>ＧＩＧＡスクール環境整備事業
（中学校）</t>
  </si>
  <si>
    <t>ＧＩＧＡスクールサポーターの配置事業</t>
  </si>
  <si>
    <t>感染症対策のためのマスク等購入支援事業</t>
  </si>
  <si>
    <t>学校再開に伴う感染症対策・学保障等に係る支援事業（小学校）</t>
  </si>
  <si>
    <t>学校再開に伴う感染症対策・学保障等に係る支援事業（中学校）</t>
  </si>
  <si>
    <t>市立美唄病院会計支出金</t>
  </si>
  <si>
    <t>庁舎整備感染症対策事業</t>
  </si>
  <si>
    <t>地域情報化推進事業（光ファイバ整備）</t>
  </si>
  <si>
    <t>行政情報化推進事業（庁内無線ＬＡＮ整備）</t>
  </si>
  <si>
    <t>市税賦課徴収事務</t>
  </si>
  <si>
    <t>総合福祉センター管理運営事業</t>
  </si>
  <si>
    <t>保育施設整備事業（へき地保育所遊具整備）</t>
  </si>
  <si>
    <t>緊急通報システム整備事業</t>
  </si>
  <si>
    <t>認知症カフェ感染症対策</t>
  </si>
  <si>
    <t>保健センター感染症対策</t>
  </si>
  <si>
    <t>健康相談窓口対応強化</t>
  </si>
  <si>
    <t>オンライン保健指導等体制整備</t>
  </si>
  <si>
    <t>頑張ろう美唄応援券（プレミアム商品券）の発行事業</t>
  </si>
  <si>
    <t>地域人材開発センター運営事業（感染症対策等補助）</t>
  </si>
  <si>
    <t>サテライトオフィス誘致推進事業</t>
  </si>
  <si>
    <t>美唄応援団づくり事業</t>
  </si>
  <si>
    <t>美唄国設スキー場レストハウス食堂等改修事業</t>
  </si>
  <si>
    <t>美唄国設スキー場トイレ改修分事業</t>
  </si>
  <si>
    <t>議会中継ライブ配信事業</t>
  </si>
  <si>
    <t>学校給食衛生管理改善事業【補助】</t>
  </si>
  <si>
    <t>安田侃彫刻美術館アルテピアッツァ美唄感染症対策事業</t>
  </si>
  <si>
    <t>郷土史料館管感染症対策事業</t>
  </si>
  <si>
    <t>放課後児童施設感染症対策事業</t>
  </si>
  <si>
    <t>消防施設（本部）感染症対策事業</t>
  </si>
  <si>
    <t>消防施設（峰延地区コミュニティ消防センター）感染症対策事業</t>
  </si>
  <si>
    <t>消防装備感染症策事業</t>
  </si>
  <si>
    <t>地域福祉会感染症対策事業</t>
  </si>
  <si>
    <t>ピパオイの里プラザ感染症対策事業</t>
  </si>
  <si>
    <t>交流拠点施設感染症対策事業</t>
  </si>
  <si>
    <t>体験交流施設感染症対策事業</t>
  </si>
  <si>
    <t>道路維持管理事業（駅トイレ改修）</t>
  </si>
  <si>
    <t>学校給食センター感染症対策事業</t>
  </si>
  <si>
    <t>美唄市特別定額給付金事業</t>
  </si>
  <si>
    <t>地域福祉会館管理運営支援事業</t>
  </si>
  <si>
    <t>中小企業等振興資金貸付金利子補給基金積立金</t>
  </si>
  <si>
    <t>修学旅行等保護者負担支援金</t>
  </si>
  <si>
    <t>公共施設感染症対策事業</t>
  </si>
  <si>
    <t>市民バス運行対策</t>
  </si>
  <si>
    <t>子育て支援センター管理事業</t>
  </si>
  <si>
    <t>感染症予防対策事業（マスクケース作成・配布）</t>
  </si>
  <si>
    <t>ひとり親支援給付金支給事業</t>
  </si>
  <si>
    <t>市内飲食店感染症予防対策補助金</t>
  </si>
  <si>
    <t>経営支援給付金（No.2）</t>
  </si>
  <si>
    <t>01216</t>
  </si>
  <si>
    <t>公共施設等感染防止対策事業</t>
  </si>
  <si>
    <t>総合行政情報システムリモート保守環境整備</t>
  </si>
  <si>
    <t>緊急経営支援金</t>
  </si>
  <si>
    <t>芦別市中小企業等振興臨時給付金</t>
  </si>
  <si>
    <t>雇用調整助成金の申請に係る支援</t>
  </si>
  <si>
    <t>水道料金減免による緊急経営支援による負担金</t>
  </si>
  <si>
    <t>下水道料金減免による緊急経営支援に伴う繰出金</t>
  </si>
  <si>
    <t>クーポン券発行事業</t>
  </si>
  <si>
    <t>食べたり・買ったりどんぐり商品券配布事業</t>
  </si>
  <si>
    <t>芦別で泊まろう！食べよう！キャンペーン</t>
  </si>
  <si>
    <t>魅力発見モニターツアー催行業務委託</t>
  </si>
  <si>
    <t>求人・求職・短期就労マッチング情報サイト作成業務委託</t>
  </si>
  <si>
    <t>水道料金減免による緊急経営支援による負担金（追加支援分(2回目)）</t>
  </si>
  <si>
    <t>下水道料金減免による緊急経営支援に伴う繰出金（追加支援分(2回目)）</t>
  </si>
  <si>
    <t>ワーケーション、テレワーク実施企業に対する補助</t>
  </si>
  <si>
    <t>市民生活応援商品券発行事業</t>
  </si>
  <si>
    <t>芦別温泉星遊館利用促進事業</t>
  </si>
  <si>
    <t>医療・福祉・介護・児童施設事業者支援事業</t>
  </si>
  <si>
    <t>新生児対応特別給付金事業</t>
  </si>
  <si>
    <t>学校給食用食材納入事業者支援事業</t>
  </si>
  <si>
    <t>全自動紙折機購入事業</t>
  </si>
  <si>
    <t>Ｗｅｂ会議ツールの環境整備事業</t>
  </si>
  <si>
    <t>情報セキュリティ対策遠隔保守ツール導入業務委託</t>
  </si>
  <si>
    <t>救急出動に係る感染防止大対策事業</t>
  </si>
  <si>
    <t>避難所用ワンタッチパーテーション整備事業</t>
  </si>
  <si>
    <t>災害対策用簡易テント整備事業</t>
  </si>
  <si>
    <t>福祉避難所手洗所自動水栓設置事業</t>
  </si>
  <si>
    <t>市総合庁舎セミセルフレジ導入事業</t>
  </si>
  <si>
    <t>指定避難所空調設備整備事業</t>
  </si>
  <si>
    <t>共同浴場空気清浄機設置事業</t>
  </si>
  <si>
    <t>福祉避難所空調設備整備事業</t>
  </si>
  <si>
    <t>子どもセンター手洗所自動水栓等設置事業</t>
  </si>
  <si>
    <t>留守家庭児童会空調設備整備事業</t>
  </si>
  <si>
    <t>観光消費回復誘客促進業務委託</t>
  </si>
  <si>
    <t>修学旅行支援事業</t>
  </si>
  <si>
    <t>市民会館・青年センタートイレ改修事業</t>
  </si>
  <si>
    <t>Ｂ＆Ｇ海洋センター換気設備整備事業</t>
  </si>
  <si>
    <t>総合体育館空調設備等整備事業</t>
  </si>
  <si>
    <t>星の降る里百年記念館空調設備整備事業</t>
  </si>
  <si>
    <t>GIGAスクール端末導入等事業</t>
  </si>
  <si>
    <t>緊急経営支援金（追加支援分）</t>
  </si>
  <si>
    <t>水道料金減免による緊急経営支援による負担金（追加支援分(3回目)）</t>
  </si>
  <si>
    <t>下水道料金減免による緊急経営支援に伴う繰出金（追加支援分(3回目)）</t>
  </si>
  <si>
    <t>除雪作業員詰所設置事業</t>
  </si>
  <si>
    <t>避難所換気対策事業</t>
  </si>
  <si>
    <t>01217</t>
  </si>
  <si>
    <t>新型コロナウイルス地域医療連携事業</t>
  </si>
  <si>
    <t>医療機関等給付金事業</t>
  </si>
  <si>
    <t>病院事業会計繰出金（新型コロナウイルス感染症対策）</t>
  </si>
  <si>
    <t>ＰＣＲ検査センター運営事業</t>
  </si>
  <si>
    <t>公共交通応援事業</t>
  </si>
  <si>
    <t>ごみ処理業者等感染対策事業（新型コロナウイルス感染症対策）</t>
  </si>
  <si>
    <t>新型コロナウイルス感染症対策経費</t>
  </si>
  <si>
    <t>新型コロナウイルス介護事業者連携事業</t>
  </si>
  <si>
    <t>会計年度任用職員給与等</t>
  </si>
  <si>
    <t>新型コロナウイルス感染症対策支援事業</t>
  </si>
  <si>
    <t>観光需要創出事業</t>
  </si>
  <si>
    <t>オンライン会議整備事業</t>
  </si>
  <si>
    <t>理容業・美容業等応援事業</t>
  </si>
  <si>
    <t>子育て世帯応援図書カード配布事業</t>
  </si>
  <si>
    <t>GIGAスクール構想推進事業</t>
  </si>
  <si>
    <t>乳幼児健診及び妊婦等への訪問・遠隔相談事業</t>
  </si>
  <si>
    <t>時間外勤務手当、危険手当等</t>
  </si>
  <si>
    <t>保育従事者等応援臨時給付金</t>
  </si>
  <si>
    <t>出産・子育て応援臨時給付金</t>
  </si>
  <si>
    <t>障害児通所支援事業運営費</t>
  </si>
  <si>
    <t>新型コロナウイルス感染症予防啓発事業</t>
  </si>
  <si>
    <t>市内大学授業再開支援金</t>
  </si>
  <si>
    <t>水道事業会計操出金</t>
  </si>
  <si>
    <t>下水道事業会計操出金</t>
  </si>
  <si>
    <t>プレミアム付商品券発行事業</t>
  </si>
  <si>
    <t>学生臨時特別給付金</t>
  </si>
  <si>
    <t>商工会議所補助金（住宅リフォーム）</t>
  </si>
  <si>
    <t>小中学校教育扶助費</t>
  </si>
  <si>
    <t>商工会議所補助金（学生ランチ、子育て世帯・子ども食堂への支援）</t>
  </si>
  <si>
    <t>病院事業会計操出金</t>
  </si>
  <si>
    <t>学生アルバイト雇用農業者給付金</t>
  </si>
  <si>
    <t>災害対応物品整備事業</t>
  </si>
  <si>
    <t>自治会活動応援給付金</t>
  </si>
  <si>
    <t>市民税等申告受付業務</t>
  </si>
  <si>
    <t>高齢者福祉施設職員等に対するＰＣＲ検査等実施事業</t>
  </si>
  <si>
    <t>消防活動感染防止対策事業</t>
  </si>
  <si>
    <t>児童生徒保健衛生検査事業</t>
  </si>
  <si>
    <t>小・中学校管理運営経費</t>
  </si>
  <si>
    <t>01218</t>
  </si>
  <si>
    <t>感染症対策緊急支援事業</t>
  </si>
  <si>
    <t>感染症対策中小企業等事業継続支援事業</t>
  </si>
  <si>
    <t>必需物品供給事業</t>
  </si>
  <si>
    <t>消費喚起事業</t>
  </si>
  <si>
    <t>遠隔・オンライン学習の環境整備、GIGAスクール構想への支援事業</t>
  </si>
  <si>
    <t>公立学校情報機器整備費補助金
（学校からの遠隔学習機能の強化事業及びGIGAスクールサポーター配置支援事業に限る）</t>
  </si>
  <si>
    <t>感染症拡大防止対策助成事業</t>
  </si>
  <si>
    <t>公共施設等感染症拡大予防対策事業</t>
  </si>
  <si>
    <t>感染症対策傷病給付金事業</t>
  </si>
  <si>
    <t>学校保健特別対策事業費補助金
（感染症対策のためのマスク等購入支援事業、特別支援学校スクールバス感染症対策支援事業及び学校再開に伴う感染症対策・学習保障等に係る支援事業に限る）</t>
  </si>
  <si>
    <t>教育環境整備事業</t>
  </si>
  <si>
    <t>妊婦・新生児応援特別給付金事業</t>
  </si>
  <si>
    <t>農業施設換気対策支援事業</t>
  </si>
  <si>
    <t>観光施設感染症対策施設整備事業</t>
  </si>
  <si>
    <t>消費活性化特別支援事業</t>
  </si>
  <si>
    <t>庁舎等感染症対策施設整備事業</t>
  </si>
  <si>
    <t>感染拡大防止事業</t>
  </si>
  <si>
    <t>インフルエンザ予防接種の無償化</t>
  </si>
  <si>
    <t>感染症対策農林業経営持続化支援金</t>
  </si>
  <si>
    <t>感染症対策中小企業等事業継続支援事業（追加）</t>
  </si>
  <si>
    <t>感染症防止対策事業所支援事業</t>
  </si>
  <si>
    <t>学校施設感染症拡大予防対策事業</t>
  </si>
  <si>
    <t>給食センター感染症拡大予防対策事業</t>
  </si>
  <si>
    <t>介護保険特別会計繰出・補助</t>
  </si>
  <si>
    <t>病院事業会計繰出・補助（医療提供体制強化）</t>
  </si>
  <si>
    <t>感染症対策事業</t>
  </si>
  <si>
    <t>公共施設等感染症拡大予防対策事業（議事堂）</t>
  </si>
  <si>
    <t>子育て世帯応援給付金給付事業</t>
  </si>
  <si>
    <t>感染症対応従事者慰労金交付事業</t>
  </si>
  <si>
    <t>感染症拡大防止対策助成事業（追加）</t>
  </si>
  <si>
    <t>観光施設感染症対策施設整備事業（追加）</t>
  </si>
  <si>
    <t>感染症対策緊急支援事業（追加）</t>
  </si>
  <si>
    <t>01219</t>
  </si>
  <si>
    <t>制度融資利子補給費補助金</t>
  </si>
  <si>
    <t>料飲店等経営補助金</t>
  </si>
  <si>
    <t>宿泊事業者経営補助金</t>
  </si>
  <si>
    <t>交通事業者経営補助金</t>
  </si>
  <si>
    <t>新型コロナウイルス感染予防経費</t>
  </si>
  <si>
    <t>水産加工業者等経営補助金</t>
  </si>
  <si>
    <t>卸売業小売業等経営補助金</t>
  </si>
  <si>
    <t>外国人技能実習生帰国待機者特別定額給付金</t>
  </si>
  <si>
    <t>高校支援対策給付金</t>
  </si>
  <si>
    <t>観光施設支援補助金</t>
  </si>
  <si>
    <t>高齢者感染予防対策経費</t>
  </si>
  <si>
    <t>休日夜間急病センター発熱外来設置経費</t>
  </si>
  <si>
    <t>子育て世帯臨時特別給付金市単独支援事業</t>
  </si>
  <si>
    <t>小中学校情報機器整備事業</t>
  </si>
  <si>
    <t>インフルエンザ予防接種費用助成事業</t>
  </si>
  <si>
    <t>収入減少業種等経営補助金</t>
  </si>
  <si>
    <t>社会教育施設使用料補助事業</t>
  </si>
  <si>
    <t>医療機関等感染症対策支援補助金</t>
  </si>
  <si>
    <t>小中学校感染対策設備改修事業</t>
  </si>
  <si>
    <t>無線システム普及支援事業費等補助金（地方単独分）</t>
  </si>
  <si>
    <t>保育施設等感染防止対策設備改修事業</t>
  </si>
  <si>
    <t>林業・林産業事業者等経営補助金</t>
  </si>
  <si>
    <t>地元食材活用観光商品造成支援事業</t>
  </si>
  <si>
    <t>地域公共交通感染症拡大防止対策補助事業</t>
  </si>
  <si>
    <t>子育て世帯臨時特別給付金市単独支援事業追加支給</t>
  </si>
  <si>
    <t>新生児臨時特別給付金給付事業</t>
  </si>
  <si>
    <t>小売・サービス業等感染症拡大防止対策補助金</t>
  </si>
  <si>
    <t>料飲店等経営補助金追加支援</t>
  </si>
  <si>
    <t>宿泊事業者経営補助金追加支援</t>
  </si>
  <si>
    <t>福祉事業者経営支援補助金</t>
  </si>
  <si>
    <t>高齢者等福祉施設従事者検査費用助成事業</t>
  </si>
  <si>
    <t>小売・サービス業等経営支援補助金追加支給</t>
  </si>
  <si>
    <t>交通事業者経営補助金追加支給</t>
  </si>
  <si>
    <t>01220</t>
  </si>
  <si>
    <t>事業継続応援金事業</t>
  </si>
  <si>
    <t>さほっちタクシーデリバリー事業</t>
  </si>
  <si>
    <t>地域活性化プレミアム付商品券事業</t>
  </si>
  <si>
    <t>飲食店応援チケット事業</t>
  </si>
  <si>
    <t>情報通信教育推進事業</t>
  </si>
  <si>
    <t>家庭学習のための通信機器整備支援事業</t>
  </si>
  <si>
    <t>新型コロナウイルス感染症対応地方創生臨時交付金事務事業</t>
  </si>
  <si>
    <t>雇用継続応援金事業</t>
  </si>
  <si>
    <t>商店街応援事業</t>
  </si>
  <si>
    <t>学校給食関係事業者応援事業</t>
  </si>
  <si>
    <t>避難所感染防止対策事業</t>
  </si>
  <si>
    <t>新型コロナウイルス感染予防事業</t>
  </si>
  <si>
    <t>妊婦応援事業</t>
  </si>
  <si>
    <t>観光施設等感染防止対策事業</t>
  </si>
  <si>
    <t>スポーツ合宿感染防止対策事業</t>
  </si>
  <si>
    <t>図書館感染防止対策事業</t>
  </si>
  <si>
    <t>救急搬送体制補強事業</t>
  </si>
  <si>
    <t>多様な働き方推進事業</t>
  </si>
  <si>
    <t>ＲＰＡ導入促進事業</t>
  </si>
  <si>
    <t>児童福祉施設情報連携整備事業</t>
  </si>
  <si>
    <t>児童福祉施設等環境整備事業</t>
  </si>
  <si>
    <t>市内保育施設等環境整備補助事業</t>
  </si>
  <si>
    <t>社会体育施設感染拡大対策事業</t>
  </si>
  <si>
    <t>児童・生徒大会参加交通費助成事業</t>
  </si>
  <si>
    <t>確定申告電子受付システム導入事業</t>
  </si>
  <si>
    <t>キャッシュレス決済推進事業</t>
  </si>
  <si>
    <t>スポーツイベント感染予防対策事業</t>
  </si>
  <si>
    <t>まるごと士別収穫祭事業</t>
  </si>
  <si>
    <t>聴覚障がい者支援整備事業</t>
  </si>
  <si>
    <t>文化施設感染拡大防止対策事業</t>
  </si>
  <si>
    <t>保健福祉センター感染予防環境整備事業</t>
  </si>
  <si>
    <t>新たなものづくり応援金交付事業</t>
  </si>
  <si>
    <t>公立学校衛生環境整備事業</t>
  </si>
  <si>
    <t>公立学校情報通信ネットワーク環境施設整備費補助金</t>
  </si>
  <si>
    <t>公立学校情報機器整備事業（GIGAスクールサポーター）</t>
  </si>
  <si>
    <t>公立学校情報機器整備事業（遠隔学習）</t>
  </si>
  <si>
    <t>インフルエンザ予防接種助成事業</t>
  </si>
  <si>
    <t>児童福祉施設等従事者応援事業</t>
  </si>
  <si>
    <t>コロナ感染対策応援金事業</t>
  </si>
  <si>
    <t>地域通貨支援事業</t>
  </si>
  <si>
    <t>泊まって応援クーポン事業</t>
  </si>
  <si>
    <t>飲食店スタンプラリー事業</t>
  </si>
  <si>
    <t>士別市光ファイバ整備事業</t>
  </si>
  <si>
    <t>士別市光ファイバ整備支援事業</t>
  </si>
  <si>
    <t>路線バス運行維持応援金事業</t>
  </si>
  <si>
    <t>新たな公共交通MaaS推進事業</t>
  </si>
  <si>
    <t>羊のまち士別「サフォークラム」ブランディング応援金事業</t>
  </si>
  <si>
    <t>公営住宅管理システム改修事業</t>
  </si>
  <si>
    <t>修学旅行キャンセル料支援事業</t>
  </si>
  <si>
    <t>スポーツ合宿推進事業</t>
  </si>
  <si>
    <t>児童福祉施設等備品整備事業</t>
  </si>
  <si>
    <t>01221</t>
  </si>
  <si>
    <t>中小企業融資保証料・運転資金利子補給補助事業</t>
  </si>
  <si>
    <t>消費拡大支援事業</t>
  </si>
  <si>
    <t>事業継続支援給付金給付事業</t>
  </si>
  <si>
    <t>学生支援給付金</t>
  </si>
  <si>
    <t>感染症対策事業費</t>
  </si>
  <si>
    <t>避難所感染症対策事業</t>
  </si>
  <si>
    <t>市外学生保護者等応援事業</t>
  </si>
  <si>
    <t>子育て応援給付金給付事業費</t>
  </si>
  <si>
    <t>がんばる中小企業応援給付金給付事業</t>
  </si>
  <si>
    <t>公共施設感染症対策事業費</t>
  </si>
  <si>
    <t>第2次消費拡大支援事業</t>
  </si>
  <si>
    <t>庁舎感染症拡大防止環境整備事業</t>
  </si>
  <si>
    <t>中小企業振興条例拡充・緩和事業</t>
  </si>
  <si>
    <t>介護施設環境整備事業</t>
  </si>
  <si>
    <t>下水道事業会計繰出</t>
  </si>
  <si>
    <t>修学旅行・宿泊研修バス補助事業</t>
  </si>
  <si>
    <t>天文台インターネット配信体制強化事業</t>
  </si>
  <si>
    <t>市立大学遠隔授業環境等強化事業</t>
  </si>
  <si>
    <t>上川北部消防事務組合負担金</t>
  </si>
  <si>
    <t>レンタサイクル強化事業</t>
  </si>
  <si>
    <t>貸会議室等環境整備事業</t>
  </si>
  <si>
    <t>ふうれん望湖台キャンプ場衛生環境整備事業</t>
  </si>
  <si>
    <t>医療介護連携ICTネットワークシステム整備事業</t>
  </si>
  <si>
    <t>キャッシュレス決済導入事業</t>
  </si>
  <si>
    <t>GIGAスクールサポーター配置事業</t>
  </si>
  <si>
    <t>GIGAスクール加速化事業</t>
  </si>
  <si>
    <t>EN-RAYホール再開感染症対策事業</t>
  </si>
  <si>
    <t>児童福祉施設等従事者慰労金支給事業</t>
  </si>
  <si>
    <t>検査費用等補助事業</t>
  </si>
  <si>
    <t>経営維持支援給付金給付事業</t>
  </si>
  <si>
    <t>売上減少事業者支援給付金給付事業</t>
  </si>
  <si>
    <t>01222</t>
  </si>
  <si>
    <t>感染症予防に要する経費</t>
  </si>
  <si>
    <t>防災用備蓄品整備事業</t>
  </si>
  <si>
    <t>中小企業振興貸付金利子補給金</t>
  </si>
  <si>
    <t>高齢者等感染症対策事業</t>
  </si>
  <si>
    <t>小規模事業者等持続化支援金給付事業</t>
  </si>
  <si>
    <t>電子情報機器整備事業</t>
  </si>
  <si>
    <t>市内購買力促進対策事業</t>
  </si>
  <si>
    <t>GIGAスクール環境整備事業</t>
  </si>
  <si>
    <t>臨時休校学習支援事業</t>
  </si>
  <si>
    <t>図書館整備事業</t>
  </si>
  <si>
    <t>「病院事業会計繰出・補助」
診療材料費</t>
  </si>
  <si>
    <t>「病院事業会計繰出・補助」
医療用機械器具整備費</t>
  </si>
  <si>
    <t>避難所（市民センター）整備事業</t>
  </si>
  <si>
    <t>市民バスICカード決済機器導入事業</t>
  </si>
  <si>
    <t>墓地整備事業</t>
  </si>
  <si>
    <t>児童福祉施設等整備事業</t>
  </si>
  <si>
    <t>保育施設等従事者支援従事者慰労事業</t>
  </si>
  <si>
    <t>特別養護老人ホーム整備事業</t>
  </si>
  <si>
    <t>社会福祉事業団購入補助事業</t>
  </si>
  <si>
    <t>市内飲食店テイクアウト利用促進事業</t>
  </si>
  <si>
    <t>宿泊・温泉事業者応援事業</t>
  </si>
  <si>
    <t>観光行事開催支援事業</t>
  </si>
  <si>
    <t>市内飲食店等感染対策支援事業</t>
  </si>
  <si>
    <t>スキー場施設整備事業</t>
  </si>
  <si>
    <t>指定管理者持続化支援金給付事業</t>
  </si>
  <si>
    <t>市内周遊観光促進対策事業</t>
  </si>
  <si>
    <t>市営住宅建替改善等事業</t>
  </si>
  <si>
    <t>河川改修事業</t>
  </si>
  <si>
    <t>市道街路樹整備事業</t>
  </si>
  <si>
    <t>救急活動感染対策事業</t>
  </si>
  <si>
    <t>防災備蓄倉庫整備事業</t>
  </si>
  <si>
    <t>学校施設整備事業</t>
  </si>
  <si>
    <t>公民館等施設感染症対策事業</t>
  </si>
  <si>
    <t>運動公園施設整備事業</t>
  </si>
  <si>
    <t>市民の元気応援推進事業</t>
  </si>
  <si>
    <t>博物館整備事業</t>
  </si>
  <si>
    <t>市立病院整備事業</t>
  </si>
  <si>
    <t>帰国者・接触者外来整備事業</t>
  </si>
  <si>
    <t>老人福祉センター整備事業</t>
  </si>
  <si>
    <t>高齢者等インフルエンザ予防接種費用助成事業</t>
  </si>
  <si>
    <t>市内飲食店等緊急対策支援金給付事業</t>
  </si>
  <si>
    <t>消防庁舎整備事業</t>
  </si>
  <si>
    <t>新生児特別給付金給付事業</t>
  </si>
  <si>
    <t>「病院事業会計繰出・補助」
感染症病床確保対策事業費</t>
  </si>
  <si>
    <t xml:space="preserve">
濃厚接触者等一時待機施設整備事業</t>
  </si>
  <si>
    <t>高校修学旅行実施支援事業</t>
  </si>
  <si>
    <t>高校部活動支援事業</t>
  </si>
  <si>
    <t>01223</t>
  </si>
  <si>
    <t>テレワーク（分散業務）導入事業</t>
  </si>
  <si>
    <t>新型コロナウイルス感染症緊急経済対策事業</t>
  </si>
  <si>
    <t>感染症対策事業（母子保健）</t>
  </si>
  <si>
    <t>緊急生活支援給付金事業</t>
  </si>
  <si>
    <t>公共交通感染拡大防止対策事業</t>
  </si>
  <si>
    <t>宿泊施設感染拡大防止対策事業</t>
  </si>
  <si>
    <t>生活支援臨時助成事業</t>
  </si>
  <si>
    <t>学校給食運営経費</t>
  </si>
  <si>
    <t>ねむろ水産物普及推進事業</t>
  </si>
  <si>
    <t>公共交通需要回復緊急支援事業</t>
  </si>
  <si>
    <t>医療施設等事業者臨時支援事業</t>
  </si>
  <si>
    <t>家庭学習応援事業</t>
  </si>
  <si>
    <t>感染症拡大防止対策事業（保健課）</t>
  </si>
  <si>
    <t>感染症等対策環境整備事業（保健課）</t>
  </si>
  <si>
    <t>保育施設等事業者臨時支援事業</t>
  </si>
  <si>
    <t>生活困窮世帯（生活弱者）支援事業</t>
  </si>
  <si>
    <t>感染症等対策環境整備事業（福祉交流館）</t>
  </si>
  <si>
    <t>感染症等対策環境整備事業（児童デイ）</t>
  </si>
  <si>
    <t>感染症対策等防災推進事業</t>
  </si>
  <si>
    <t>商工業振興経費</t>
  </si>
  <si>
    <t>観光客等誘客促進支援事業</t>
  </si>
  <si>
    <t>感染症等対策環境整備事業（学校給食）</t>
  </si>
  <si>
    <t>感染症等対策環境整備事業（教育総務）</t>
  </si>
  <si>
    <t>ＩＣＴ活用教育環境整備事業</t>
  </si>
  <si>
    <t>地域学習補助事業</t>
  </si>
  <si>
    <t>感染症等対策活動環境支援事業（文化等）</t>
  </si>
  <si>
    <t>感染症等対策活動環境支援事業（スポーツ）</t>
  </si>
  <si>
    <t>シーサイドマラソン開催事業</t>
  </si>
  <si>
    <t>感染症等対策環境整備事業（青少年センタ）</t>
  </si>
  <si>
    <t>感染症等対策環境整備事業（温水プール）</t>
  </si>
  <si>
    <t>感染症等対策環境整備事業（資料館）</t>
  </si>
  <si>
    <t>感染症拡大防止対策事業（図書館）</t>
  </si>
  <si>
    <t>根室市水道事業会計操出・補助</t>
  </si>
  <si>
    <t>根室市下水道事業会計操出・補助</t>
  </si>
  <si>
    <t>感染症等対策環境整備事業（適応指導教室）</t>
  </si>
  <si>
    <t>感染症等対策環境整備事業（青少年相談室）</t>
  </si>
  <si>
    <t>感染症対策予防接種推進事業</t>
  </si>
  <si>
    <t>感染症拡大防止対策事業（こども子育て課）</t>
  </si>
  <si>
    <t>感染症拡大防止対策事業（社会援護担当）</t>
  </si>
  <si>
    <t>感染症対策事業（診療所）</t>
  </si>
  <si>
    <t>地域水産加工業生産基盤強化支援事業</t>
  </si>
  <si>
    <t>感染症等対策環境整備事業（加工センター）</t>
  </si>
  <si>
    <t>01224</t>
  </si>
  <si>
    <t>ちとせ市民応援商品券発行事業</t>
  </si>
  <si>
    <t>ちとせスーパープレミアム付商品券発行事業</t>
  </si>
  <si>
    <t>新型コロナウイルス感染症対策市内事業者緊急給付金給付事業</t>
  </si>
  <si>
    <t>新生児子育て支援臨時特別給付金支給事業</t>
  </si>
  <si>
    <t>避難所感染防止対策用品等整備事業</t>
  </si>
  <si>
    <t>小学校ＩＣＴ機器等整備事業</t>
  </si>
  <si>
    <t>中学校ＩＣＴ機器等整備事業</t>
  </si>
  <si>
    <t>01225</t>
  </si>
  <si>
    <t>新型コロナウイルス感染症防止対策事業</t>
  </si>
  <si>
    <t>休業等要請協力支援金給付事業</t>
  </si>
  <si>
    <t>児童扶養手当受給世帯への臨時特別給付金給付事業</t>
  </si>
  <si>
    <t>Web会議環境整備事業</t>
  </si>
  <si>
    <t>市内医療機関等に対する感染症防止対策事業</t>
  </si>
  <si>
    <t>國學院大學北海道短期大学部支援事業</t>
  </si>
  <si>
    <t>滝川市事業者応援給付金給付事業</t>
  </si>
  <si>
    <t>休業要請協力金給付事業</t>
  </si>
  <si>
    <t>小中学校の臨時休業に伴う学習等への支援事業</t>
  </si>
  <si>
    <t>高等学校の臨時休業に伴う学習等への支援事業</t>
  </si>
  <si>
    <t>滝川市地域公共交通事業継続等支援事業</t>
  </si>
  <si>
    <t>テレワーク等トライアル環境整備事業</t>
  </si>
  <si>
    <t>滝川市立高等看護学院建替事業</t>
  </si>
  <si>
    <t>新型コロナウイルス感染症防止追加対策事業</t>
  </si>
  <si>
    <t>児童福祉施設等職員慰労金給付事業</t>
  </si>
  <si>
    <t>児童福祉施設等における感染症予防対策事業</t>
  </si>
  <si>
    <t>滝川市新生児特別定額給付金給付事業</t>
  </si>
  <si>
    <t>滝川市保健センター改修事業</t>
  </si>
  <si>
    <t>滝川市生活応援プレミアム商品券発行事業</t>
  </si>
  <si>
    <t>宿泊事業者応援事業</t>
  </si>
  <si>
    <t>滝川地区広域消防事務組合負担金</t>
  </si>
  <si>
    <t>公立学校情報機器購入事業</t>
  </si>
  <si>
    <t>小中学校における感染症予防対策事業</t>
  </si>
  <si>
    <t>小中学校調理場空調設備設置事業</t>
  </si>
  <si>
    <t>指定管理施設管理運営安定化支援事業</t>
  </si>
  <si>
    <t>学校保健特別対策事業費補助金（上乗せ単独分）</t>
  </si>
  <si>
    <t>公立学校情報機器整備費補助金（上乗せ単独分）</t>
  </si>
  <si>
    <t>滝川市タクシー・飲食店連携宅配サポート事業</t>
  </si>
  <si>
    <t>鳥獣被害防止対策事業</t>
  </si>
  <si>
    <t>滝川市インフルエンザ予防接種助成事業</t>
  </si>
  <si>
    <t>避難所の新型コロナウイルス感染症対策用資機材購入事業</t>
  </si>
  <si>
    <t>新型コロナウイルス感染防止啓発事業</t>
  </si>
  <si>
    <t>飲食店感染拡大防止対策向上事業</t>
  </si>
  <si>
    <t>修学旅行等の中止又は延期に伴うキャンセル料等補助事業</t>
  </si>
  <si>
    <t>滝川市社会福祉協議会事業安定化支援事業</t>
  </si>
  <si>
    <t>投開票所における新型コロナウイルス感染症予防対策事業</t>
  </si>
  <si>
    <t>令和3年度入学に伴う学習等への支援事業</t>
  </si>
  <si>
    <t>池の前水上公園キャンプ場トイレ等増設事業</t>
  </si>
  <si>
    <t>総合交流ターミナルたきかわ（道の駅たきかわ）空調設備等改修事業</t>
  </si>
  <si>
    <t>営農継続支援補助金</t>
  </si>
  <si>
    <t>コミュニティセンタータイルカーペット貼替事業</t>
  </si>
  <si>
    <t>小中学校網戸設置事業</t>
  </si>
  <si>
    <t>小中学校タイルカーペット貼替事業</t>
  </si>
  <si>
    <t>01226</t>
  </si>
  <si>
    <t>子育て支援給付金支給事業</t>
  </si>
  <si>
    <t>すこやか子育て応援事業</t>
  </si>
  <si>
    <t>学童保育所保育環境整備事業</t>
  </si>
  <si>
    <t>保育環境整備事業</t>
  </si>
  <si>
    <t>農業振興対策事業</t>
  </si>
  <si>
    <t>北吉野コミュニティセンター備品整備事業</t>
  </si>
  <si>
    <t>中小企業緊急支援事業</t>
  </si>
  <si>
    <t>中小企業振興対策事業</t>
  </si>
  <si>
    <t>商工業振興対策事業</t>
  </si>
  <si>
    <t>スイートロード事業補助金</t>
  </si>
  <si>
    <t>図書館備品整備事業</t>
  </si>
  <si>
    <t>商工業金融対策事業</t>
  </si>
  <si>
    <t>介護従事者等支援事業</t>
  </si>
  <si>
    <t>砂川市立病院事業会計繰出</t>
  </si>
  <si>
    <t>情報発信多様化推進事業</t>
  </si>
  <si>
    <t>庁舎環境整備事業</t>
  </si>
  <si>
    <t>コミュニティセンター活動支援事業</t>
  </si>
  <si>
    <t>テレワーク環境整備事業</t>
  </si>
  <si>
    <t>老人憩の家活動支援事業</t>
  </si>
  <si>
    <t>ふれあいセンター環境整備事業</t>
  </si>
  <si>
    <t>新生児特別定額給付金支給事業</t>
  </si>
  <si>
    <t>子ども通園センター環境整備事業</t>
  </si>
  <si>
    <t>学童保育所環境整備事業</t>
  </si>
  <si>
    <t>保育所環境整備事業</t>
  </si>
  <si>
    <t>感染症予防対策事業</t>
  </si>
  <si>
    <t>感染症対策用品備蓄事業</t>
  </si>
  <si>
    <t>観光振興対策事業</t>
  </si>
  <si>
    <t>災害対策事業</t>
  </si>
  <si>
    <t>GIGAスクール児童生徒用端末購入
（小学校）</t>
  </si>
  <si>
    <t>GIGAスクール児童生徒用端末購入
（中学校）</t>
  </si>
  <si>
    <t>地域交流センター感染症予防対策事業</t>
  </si>
  <si>
    <t>公民館感染症予防対策事業</t>
  </si>
  <si>
    <t>図書館感染症予防対策事業</t>
  </si>
  <si>
    <t>体育施設感染症予防対策事業</t>
  </si>
  <si>
    <t>市役所窓口キャッシュレス化環境整備事業</t>
  </si>
  <si>
    <t>総合体育館キャッシュレス化環境整備事業</t>
  </si>
  <si>
    <t>海洋センターキャッシュレス化環境整備事業</t>
  </si>
  <si>
    <t>01227</t>
  </si>
  <si>
    <t>防災備蓄品整備事業</t>
  </si>
  <si>
    <t>学校備蓄品整備事業</t>
  </si>
  <si>
    <t>消防本部感染防止対策資機材確保事業</t>
  </si>
  <si>
    <t>福祉、医療施設等臨時支援事業</t>
  </si>
  <si>
    <t>事業者継続支援事業</t>
  </si>
  <si>
    <t>地域商品券発行事業</t>
  </si>
  <si>
    <t>学校の臨時休業に伴う学習等への支援</t>
  </si>
  <si>
    <t>GIGAスクール端末購入事業</t>
  </si>
  <si>
    <t>小・中学校学習環境整備事業</t>
  </si>
  <si>
    <t>公用車感染防止対策事業</t>
  </si>
  <si>
    <t>中小企業等雇用継続支援金給付事業</t>
  </si>
  <si>
    <t>観光事業者支援金給付事業</t>
  </si>
  <si>
    <t>新生児特別定額給付金交付事業</t>
  </si>
  <si>
    <t>子育て応援臨時特別給付金給付事業</t>
  </si>
  <si>
    <t>大学生等応援金交付事業</t>
  </si>
  <si>
    <t>子ども通園センター感染防止対策事業</t>
  </si>
  <si>
    <t>学校給食費保護者納入金支援事業</t>
  </si>
  <si>
    <t>公共施設感染拡大防止対策事業</t>
  </si>
  <si>
    <t>新型コロナウイルス感染症対策啓発事業</t>
  </si>
  <si>
    <t>宿泊施設緊急支援金交付事業</t>
  </si>
  <si>
    <t>01228</t>
  </si>
  <si>
    <t>病院事業会計への繰出金（市立病院感染症対策物品整備事業）</t>
  </si>
  <si>
    <t>病院事業会計への繰出金（防疫等作業手当　）</t>
  </si>
  <si>
    <t>病院事業会計への繰出金
（市立病院感染症対策備品整備事業）</t>
  </si>
  <si>
    <t>病院事業会計への繰出金（高等看護学院オンライン学習環境整備事業）</t>
  </si>
  <si>
    <t>介護保険事業費補助金（通いの場の活動自粛下における介護予防のための支援事業）</t>
  </si>
  <si>
    <t>学校通信環境対策整備事業</t>
  </si>
  <si>
    <t>大学生特別生活支援事業</t>
  </si>
  <si>
    <t>障害福祉サービス事業者支援事業</t>
  </si>
  <si>
    <t>保育園等の感染拡大防止対策協力支援事業</t>
  </si>
  <si>
    <t>深川市休業協力・感染リスク低減支援金</t>
  </si>
  <si>
    <t>交通事業者感染予防協力・支援事業</t>
  </si>
  <si>
    <t>公共施設指定管理施設運営支援事業</t>
  </si>
  <si>
    <t>深川市プレミアム付商品券事業</t>
  </si>
  <si>
    <t>中心市街地活性化事業</t>
  </si>
  <si>
    <t>集会施設等機能持続化補助金</t>
  </si>
  <si>
    <t>救急隊員感染防止対策事業</t>
  </si>
  <si>
    <t>温水プール感染防止対策事業</t>
  </si>
  <si>
    <t>都市農村交流センター衛生設備整備事業</t>
  </si>
  <si>
    <t>病院事業会計への繰出金（市立病院感染症対策施設整備事業）</t>
  </si>
  <si>
    <t>医療・介護連携情報共有システム導入事業</t>
  </si>
  <si>
    <t>高齢者インフルエンザ予防接種費用特別助成事業</t>
  </si>
  <si>
    <t>救急防疫手当</t>
  </si>
  <si>
    <t>消防総合庁舎換気機能向上暖房機器整備事業</t>
  </si>
  <si>
    <t>介護予防のためのノルディクウォーキング等普及啓発事業</t>
  </si>
  <si>
    <t>高齢者見守り活動団体支援事業</t>
  </si>
  <si>
    <t>高齢者生活支援コーディネーター活動特別助成事業</t>
  </si>
  <si>
    <t>病院事業会計への繰出金
（高等看護学院学習環境整備事業）</t>
  </si>
  <si>
    <t>准看護学院感染症対策支援事業</t>
  </si>
  <si>
    <t>保育施設等従事者慰労金</t>
  </si>
  <si>
    <t>学校保健特別対策事業費補助金（感染症対策のためのマスク等購入支援事業）</t>
  </si>
  <si>
    <t>学校保健特別対策事業費補助金（学校再開に伴う感染症対策・学習保証等に係る支援事業）</t>
  </si>
  <si>
    <t>公立学校情報機器整備費補助金（GIGAスクールサポーター配置支援事業）</t>
  </si>
  <si>
    <t>GIGAスクール小中学校端末等整備事業</t>
  </si>
  <si>
    <t>GIGAスクール通信回線等整備事業</t>
  </si>
  <si>
    <t>GIGAスクール授業整備事業</t>
  </si>
  <si>
    <t>学校環境向上事業</t>
  </si>
  <si>
    <t>学校施設換気向上及び３密対策事業</t>
  </si>
  <si>
    <t>深川市住宅助成制度緊急拡大事業</t>
  </si>
  <si>
    <t>深川市雇用・売上プロモーションサポート事業</t>
  </si>
  <si>
    <t>特産品オンライン販売促進事業</t>
  </si>
  <si>
    <t>水道事業会計への繰出金(水道料金軽減等事業)</t>
  </si>
  <si>
    <t>安心安全なアウトリーチ支援事業</t>
  </si>
  <si>
    <t>深川市内宿泊観光需要回復支援事業</t>
  </si>
  <si>
    <t>道の駅感染防止対策・店内需要ロス解消事業</t>
  </si>
  <si>
    <t>ふかがわシードル消費拡大緊急事業</t>
  </si>
  <si>
    <t>農業者応援農産物等消費拡大事業</t>
  </si>
  <si>
    <t>農畜産業経営継続事業（肉用子牛生産緊急対策事業）</t>
  </si>
  <si>
    <t>農畜産業経営継続事業（そば生産緊急対策給付金）</t>
  </si>
  <si>
    <t>担い手育成・確保等対策地方公共団体事業費補助金（農業労働力確保緊急支援事業のうち農業機械等導入事業）</t>
  </si>
  <si>
    <t>農業労働力確保体制整備事業</t>
  </si>
  <si>
    <t>深川市ワーケーション等ニーズ調査事業</t>
  </si>
  <si>
    <t>障害者総合支援事業費補助金（新型コロナウイルス感染拡大に伴う訪問入浴サービス等体制強化事業）</t>
  </si>
  <si>
    <t>障害者総合支援事業費補助金（新型コロナウイルス感染拡大に伴う訪問入浴サービス等体制強化事業）
（補助対象外：地方単独事業）</t>
  </si>
  <si>
    <t>消防隊員感染防止対策事業</t>
  </si>
  <si>
    <t>消防総合庁舎仮眠室感染防止対策事業</t>
  </si>
  <si>
    <t>都市農村交流センター換気機能向上事業</t>
  </si>
  <si>
    <t>在宅介護予防訪問体制強化事業</t>
  </si>
  <si>
    <t>深川市酒販事業所支援事業</t>
  </si>
  <si>
    <t>感染予防冬季換気対策支援事業</t>
  </si>
  <si>
    <t>社会教育施設感染症対策事業</t>
  </si>
  <si>
    <t>合宿受入事業者感染症対策助成事業</t>
  </si>
  <si>
    <t>エフパシオ施設感染症対策事業</t>
  </si>
  <si>
    <t>准看護学院学習環境整備支援事業</t>
  </si>
  <si>
    <t xml:space="preserve">学びの保障推進事業    </t>
  </si>
  <si>
    <t>障害者総合支援事業費補助金（新型コロナウイルス感染拡大に伴う地域活動支援センターや日中一時支援事業の受け入れ体制強化等事業）</t>
  </si>
  <si>
    <t>深川市事業継続応援金</t>
  </si>
  <si>
    <t>01229</t>
  </si>
  <si>
    <t>新型コロナウイルス対策事業費）（感染症拡大防止対策事業）</t>
  </si>
  <si>
    <t>新型コロナウイルス対策事業費（富良野市みんなの手作りマスク事業）</t>
  </si>
  <si>
    <t>看護専門学校通信環境整備事業</t>
  </si>
  <si>
    <t>緊急学校給食費助成事業</t>
  </si>
  <si>
    <t>新型コロナウイルス対策経営支援事業（事業継続応援金）</t>
  </si>
  <si>
    <t>新型コロナウイルス対策経営支援事業（上下水道料補助）</t>
  </si>
  <si>
    <t>新型コロナウイルス対策経営支援事業（飲食業家賃補助）</t>
  </si>
  <si>
    <t>新型コロナウイルス対策観光振興事業</t>
  </si>
  <si>
    <t>富良野市休業協力・感染リスク低減支援金</t>
  </si>
  <si>
    <t>富良野産農畜産物消費拡大緊急対策事業（食育推進事業）</t>
  </si>
  <si>
    <t>地域振興消費拡大推進事業費（地元店舗応援クーポン券事業）</t>
  </si>
  <si>
    <t>新型コロナウイルス対策観光振興事業（観光事業者経営応援金）</t>
  </si>
  <si>
    <t>富良野産品消費拡大緊急対策事業</t>
  </si>
  <si>
    <t>地域防災事業費</t>
  </si>
  <si>
    <t>富良野広域連合負担金（富良野消防署感染拡大防止資機材購入）</t>
  </si>
  <si>
    <t>各種予防接種経費</t>
  </si>
  <si>
    <t>スマート農業促進支援事業費</t>
  </si>
  <si>
    <t>自然休養村管理センター管理費</t>
  </si>
  <si>
    <t>中小企業振興事業費</t>
  </si>
  <si>
    <t>富良野観光ウェブキャンペーン実行委員会交付金</t>
  </si>
  <si>
    <t>除雪対策事業費</t>
  </si>
  <si>
    <t>ＩＣＴ教育推進事業費</t>
  </si>
  <si>
    <t>高度無線環境整備事業負担金</t>
  </si>
  <si>
    <t>新生児臨時特別給付金給付事業費</t>
  </si>
  <si>
    <t>地域振興消費拡大推進事業費（飲食プレミアムクーポン券事業）</t>
  </si>
  <si>
    <t>ひとり親世帯臨時特別給付金給付事業費</t>
  </si>
  <si>
    <t>新型コロナウイルス対策経営支援事業費（事業継続応援補助金）</t>
  </si>
  <si>
    <t>地域センター病院新型コロナウイルス感染症対策支援金</t>
  </si>
  <si>
    <t>感染症対策学校活動支援事業費</t>
  </si>
  <si>
    <t>デイサービスセンターいちい運営管理事業費（換気扇改修）</t>
  </si>
  <si>
    <t>図書館運営管理事業費（wi-fi環境整備）</t>
  </si>
  <si>
    <t>01230</t>
  </si>
  <si>
    <t>店舗等賃借料サポート給付金</t>
  </si>
  <si>
    <t>クリーンな店舗づくり事業補助金</t>
  </si>
  <si>
    <t>エール飲食券発行事業費</t>
  </si>
  <si>
    <t>新型コロナウイルス緊急対策経費</t>
  </si>
  <si>
    <t>新型コロナウイルス予防対策経費</t>
  </si>
  <si>
    <t>登別お食事券プロジェクト事業補助金</t>
  </si>
  <si>
    <t>公共交通機関新型コロナウイルス予防対策支援事業補助金</t>
  </si>
  <si>
    <t>電子図書館整備事業費</t>
  </si>
  <si>
    <t>湯之国登別応援事業補助金</t>
  </si>
  <si>
    <t>経営持続化アシスト給付金</t>
  </si>
  <si>
    <t>小中学校情報機器整備事業費</t>
  </si>
  <si>
    <t>普通保育所新型コロナウイルス予防対策経費</t>
  </si>
  <si>
    <t>新型コロナウイルス予防設備整備事業費</t>
  </si>
  <si>
    <t>エール建設券発行事業費</t>
  </si>
  <si>
    <t>新しい事業スタイル促進補助金</t>
  </si>
  <si>
    <t>赤鬼・青鬼チケット発行事業費</t>
  </si>
  <si>
    <t>湯之国登別クーポン発行事業補助金</t>
  </si>
  <si>
    <t>閻魔堂リニューアル事業補助金</t>
  </si>
  <si>
    <t>登別観光案内ＩＣＴ化事業補助金</t>
  </si>
  <si>
    <t>カルルス地区光回線整備事業負担金</t>
  </si>
  <si>
    <t>カルルス温泉サンライバスキー場新型コロナウイルス予防対策事業</t>
  </si>
  <si>
    <t>避難所等新型コロナウイルス予防対策経費</t>
  </si>
  <si>
    <t>新型コロナウイルス予防設備整備事業費（本庁舎）</t>
  </si>
  <si>
    <t>妊娠期応援給付金給付事業</t>
  </si>
  <si>
    <t>保育所等従事者応援給付金</t>
  </si>
  <si>
    <t>放課後児童クラブパソコン機器等整備事業</t>
  </si>
  <si>
    <t>普通保育所ＩＣＴ化推進事業</t>
  </si>
  <si>
    <t>電子決裁システム導入事業費（文書管理）</t>
  </si>
  <si>
    <t>電子決裁システム導入事業費（財務会計）</t>
  </si>
  <si>
    <t>自治体システム強靭化事業費</t>
  </si>
  <si>
    <t>内線電話モバイル化事業費</t>
  </si>
  <si>
    <t>らくらく窓口証明書交付サービス導入事業費</t>
  </si>
  <si>
    <t>音声文字認識システムの導入事業費</t>
  </si>
  <si>
    <t>行政情報化経費</t>
  </si>
  <si>
    <t>小・中学校新型コロナウイルス予防対策経費</t>
  </si>
  <si>
    <t>消防本部署活動経費</t>
  </si>
  <si>
    <t>給食センター新型コロナウイルス予防対策経費</t>
  </si>
  <si>
    <t>新型コロナウイルス予防設備整備事業費（公園）</t>
  </si>
  <si>
    <t>公共施設持続化・感染リスク対策支援金</t>
  </si>
  <si>
    <t>窓口対応時対話支援事業</t>
  </si>
  <si>
    <t>ワーケーションを通じた移住促進事業費</t>
  </si>
  <si>
    <t>地場農畜産物加工品販売推進補助金</t>
  </si>
  <si>
    <t>防災対策強化事業</t>
  </si>
  <si>
    <t>介護保険事業費補助金（通いの場の活動自粛下における介護予防のための広報支援事業に限る）</t>
  </si>
  <si>
    <t>図書館運営管理経費</t>
  </si>
  <si>
    <t>カルルス温泉サンライバスキー場改札ゲートシステム等導入事業費</t>
  </si>
  <si>
    <t>経営等エール給付金</t>
  </si>
  <si>
    <t>学校保健特別対策事業費補助金（学校再開に伴う感染症対策・学習保障等に係る支援事業に限る）</t>
  </si>
  <si>
    <t>無線システム普及支援事業補助金</t>
  </si>
  <si>
    <t>01231</t>
  </si>
  <si>
    <t>新型コロナウイルス感染予防対策物品等の購入</t>
  </si>
  <si>
    <t>庁舎窓口における感染拡大防止対策協力金交付事業</t>
  </si>
  <si>
    <t>ひとり親家庭生活支援臨時給付事業</t>
  </si>
  <si>
    <t>飲食店販売支援事業</t>
  </si>
  <si>
    <t>恵庭版クラウドファンディング事業</t>
  </si>
  <si>
    <t>相談・申請支援事業</t>
  </si>
  <si>
    <t>金融対策事業</t>
  </si>
  <si>
    <t>商店街支援事業</t>
  </si>
  <si>
    <t>事業者支援金事業</t>
  </si>
  <si>
    <t>就学援助対象家庭生活支援臨時給付事業</t>
  </si>
  <si>
    <t>WEB会議システム導入</t>
  </si>
  <si>
    <t>対妊婦、乳幼児世帯必需物品配布事業</t>
  </si>
  <si>
    <t>校内LAN・電源キャビネット整備事業</t>
  </si>
  <si>
    <t>家庭学習のための通信機器整備事業</t>
  </si>
  <si>
    <t>臨時広報発行事業</t>
  </si>
  <si>
    <t>令和2年度恵庭市小中学生及び妊婦の季節性インフルエンザ予防接種（任意接種）費用助成</t>
  </si>
  <si>
    <t>恵庭市新生児臨時給付金給付事業</t>
  </si>
  <si>
    <t>二次救急医療臨時助成事業</t>
  </si>
  <si>
    <t>医療機関感染対策支援金</t>
  </si>
  <si>
    <t>民間学童クラブ支援補助金事業</t>
  </si>
  <si>
    <t>市内高等教育機関就学生支援助成金</t>
  </si>
  <si>
    <t>指定管理者維持管理費支援事業</t>
  </si>
  <si>
    <t>雇用継続補助事業</t>
  </si>
  <si>
    <t>給食食材費負担金事業</t>
  </si>
  <si>
    <t>感染予防対策事業費</t>
  </si>
  <si>
    <t>事業者支援金事業（追加分）</t>
  </si>
  <si>
    <t>商品券事業</t>
  </si>
  <si>
    <t>事業者支援事業</t>
  </si>
  <si>
    <t>新生活様式推進事業</t>
  </si>
  <si>
    <t>新型コロナウイルス感染症対応事業に係る事務費</t>
  </si>
  <si>
    <t>飲食店営業継続支援金</t>
  </si>
  <si>
    <t>営業継続支援金</t>
  </si>
  <si>
    <t>恵庭版クラウドファンディング事業Ⅱ</t>
  </si>
  <si>
    <t>休日・夜間診療業務委託の年末年始（6日間）における在宅当番医支援事業</t>
  </si>
  <si>
    <t>修学旅行等の中止・延期に伴う追加的費用への支援</t>
  </si>
  <si>
    <t>児童生徒の学習機会の確保</t>
  </si>
  <si>
    <t>市民学習のための通信環境整備事業</t>
  </si>
  <si>
    <t>ＰＣＲ検査キット購入事業</t>
  </si>
  <si>
    <t>01233</t>
  </si>
  <si>
    <t>緊急つなぎ給付金事業</t>
  </si>
  <si>
    <t>テイクアウト・デリバリー支援事業</t>
  </si>
  <si>
    <t>持続化給付金事業</t>
  </si>
  <si>
    <t>地元宿泊支援事業</t>
  </si>
  <si>
    <t>プレミアム付き商品券事業</t>
  </si>
  <si>
    <t>緊急対応型雇用創出事業</t>
  </si>
  <si>
    <t>臨時コールセンター開設工事</t>
  </si>
  <si>
    <t>臨時コールセンター運営管理費</t>
  </si>
  <si>
    <t>住民周知用非デジタル対応情報提供事業</t>
  </si>
  <si>
    <t>衛生用品購入費</t>
  </si>
  <si>
    <t>地域公共交通事業継続支援事業</t>
  </si>
  <si>
    <t>伊達市上下水道会計繰出・補助</t>
  </si>
  <si>
    <t>農業情報共有システム整備事業補助金</t>
  </si>
  <si>
    <t>新生児臨時特別定額給付金給付事業</t>
  </si>
  <si>
    <t>学校給食安定供給補助金</t>
  </si>
  <si>
    <t>新型コロナウイルス感染拡大防止事業</t>
  </si>
  <si>
    <t>修学旅行及び宿泊研修支援経費</t>
  </si>
  <si>
    <t>農業経営継続事業補助金</t>
  </si>
  <si>
    <t>社会教育施設管理運営体制持続化事業</t>
  </si>
  <si>
    <t>GIGAスクール構想への支援事業（３人に１台購入分）</t>
  </si>
  <si>
    <t>指定避難所感染症対策事業</t>
  </si>
  <si>
    <t>ＧＩＧＡスクール構想への支援事業（タブレット設定費）</t>
  </si>
  <si>
    <t>施設管理システム導入事業</t>
  </si>
  <si>
    <t>高度無線環境整備推進事業（任意負担分）</t>
  </si>
  <si>
    <t>高度無線環境整備推進事業（補助対象外分）</t>
  </si>
  <si>
    <t>プレミアム付き商品券事業（２回目）</t>
  </si>
  <si>
    <t>観光物産館衛生対策費</t>
  </si>
  <si>
    <t>庁舎消毒清掃業務委託</t>
  </si>
  <si>
    <t>ＧＩＧＡスクール構想への支援事業（公立学校情報通信ネットワーク環境施設整備事業単独分）</t>
  </si>
  <si>
    <t>窓口支援システム整備事業</t>
  </si>
  <si>
    <t>ＧＩＧＡスクール構想への支援事業（ソフトウェア導入費）</t>
  </si>
  <si>
    <t>01234</t>
  </si>
  <si>
    <t>休業協力支援金支給事業</t>
  </si>
  <si>
    <t>小規模事業者臨時支援金支給事業</t>
  </si>
  <si>
    <t>ひとり親世帯臨時給付金給付事業</t>
  </si>
  <si>
    <t>福祉施設等臨時支援金支給事業</t>
  </si>
  <si>
    <t>スクールサポーター派遣事業</t>
  </si>
  <si>
    <t>飲食店等事業者応援事業</t>
  </si>
  <si>
    <t>きたひろを感じる学生応援便お届け事業</t>
  </si>
  <si>
    <t>北広島市テレワーク等利用環境整備促進事業</t>
  </si>
  <si>
    <t>新型コロナウイルス感染症感染予防対策事業(補正分)</t>
  </si>
  <si>
    <t>新型コロナウイルス感染症感染予防対策事業(予備費分)</t>
  </si>
  <si>
    <t>都市型観光回復事業</t>
  </si>
  <si>
    <t>小中学校給食運営体制維持事業</t>
  </si>
  <si>
    <t>新生児臨時定額給付金給付事業</t>
  </si>
  <si>
    <t>小学校感染症対策事業</t>
  </si>
  <si>
    <t>中学校感染症対策事業</t>
  </si>
  <si>
    <t>文化施設感染症対策事業</t>
  </si>
  <si>
    <t>地域公共交通事業者感染症対策事業</t>
  </si>
  <si>
    <t>コミュニティ施設整備事業</t>
  </si>
  <si>
    <t>生活困窮者就労準備支援事業費等補助金(自立相談支援機関等の強化事業)</t>
  </si>
  <si>
    <t>中小企業者等家賃支援事業</t>
  </si>
  <si>
    <t>学校ＩＣＴ環境整備事業</t>
  </si>
  <si>
    <t>準要保護世帯昼食費支援事業</t>
  </si>
  <si>
    <t>社会教育施設等感染症対策事業</t>
  </si>
  <si>
    <t>ホームページ情報発信強化事業</t>
  </si>
  <si>
    <t>クリーンセンター感染症対策事業</t>
  </si>
  <si>
    <t>児童福祉施設等従事者慰労金給付事業</t>
  </si>
  <si>
    <t>消防庁舎感染症対策事業</t>
  </si>
  <si>
    <t>予防接種推進事業</t>
  </si>
  <si>
    <t>情報通信基盤設備管理事業</t>
  </si>
  <si>
    <t>融資利子等感染症対策一括補給事業</t>
  </si>
  <si>
    <t>新型コロナウイルス感染症感染予防対策事業(防災備蓄)</t>
  </si>
  <si>
    <t>学校給食調理場感染症対策事業</t>
  </si>
  <si>
    <t>新型コロナウイルス感染症感染予防対策事業</t>
  </si>
  <si>
    <t>学校保健特別対策事業費補助金(感染症対策のためのマスク等購入支援事業)</t>
  </si>
  <si>
    <t>事業継続支援金支給事業</t>
  </si>
  <si>
    <t>感染症対策事業者支援事業</t>
  </si>
  <si>
    <t>01235</t>
  </si>
  <si>
    <t>防災備蓄事業</t>
  </si>
  <si>
    <t>必需品物品供給事業</t>
  </si>
  <si>
    <t>遠隔相談支援事業</t>
  </si>
  <si>
    <t>子どもの学習・生活支援事業</t>
  </si>
  <si>
    <t>障がい者緊急生活支援事業</t>
  </si>
  <si>
    <t>要介護者緊急生活支援事業</t>
  </si>
  <si>
    <t>住まいの困窮者支援事業</t>
  </si>
  <si>
    <t>ひとり親家庭生活サポート事業</t>
  </si>
  <si>
    <t>休業協力・感染リスク低減支援金</t>
  </si>
  <si>
    <t>小規模事業者事業継続緊急支援事業交付金</t>
  </si>
  <si>
    <t>地域医療体制供給体制構築事業</t>
  </si>
  <si>
    <t>市民の在宅学習活動等支援事業</t>
  </si>
  <si>
    <t>公共施設衛生環境改善事業</t>
  </si>
  <si>
    <t>外出抑制に伴う自宅生活者への支援事業</t>
  </si>
  <si>
    <t>商店会等感染症対策推進事業</t>
  </si>
  <si>
    <t>屋外活動環境整備事業</t>
  </si>
  <si>
    <t>多文化共生支援事業</t>
  </si>
  <si>
    <t>国保診療所特別会計繰出</t>
  </si>
  <si>
    <t>指定管理者休業協力支援金事業</t>
  </si>
  <si>
    <t>市内飲食店緊急応援事業交付金事業</t>
  </si>
  <si>
    <t>住宅リフォーム工事費補助金事業</t>
  </si>
  <si>
    <t>雇用調整助成金申請費用補助金</t>
  </si>
  <si>
    <t>生活困窮者家計改善支援金事業</t>
  </si>
  <si>
    <t>スクールバス感染リスク低減事業</t>
  </si>
  <si>
    <t>児童福祉従事者支援金</t>
  </si>
  <si>
    <t>公共的空間安全対策強化事業</t>
  </si>
  <si>
    <t>学校給食臨時休業対策事業</t>
  </si>
  <si>
    <t>GIGAスクール端末導入事業</t>
  </si>
  <si>
    <t>公立学校情報機器整備費補助事業</t>
  </si>
  <si>
    <t>庁舎改修環境改善事業</t>
  </si>
  <si>
    <t>行政事務デジタル化・オンライン化事業</t>
  </si>
  <si>
    <t>高齢者インフルエンザワクチン助成事業</t>
  </si>
  <si>
    <t>石狩地区北部消防事務組合負担金</t>
  </si>
  <si>
    <t>就学援助者支援金事業</t>
  </si>
  <si>
    <t>漁業者緊急支援事業</t>
  </si>
  <si>
    <t>リモート観光事業</t>
  </si>
  <si>
    <t>市内飲食店等事業継続緊急支援事業</t>
  </si>
  <si>
    <t>01236</t>
  </si>
  <si>
    <t>中小企業振興資金利子補給補助金</t>
  </si>
  <si>
    <t>中小企業振興資金信用保証料補給交付金</t>
  </si>
  <si>
    <t>雇用調整助成金</t>
  </si>
  <si>
    <t>新型コロナウイルス感染症拡大防止協力金</t>
  </si>
  <si>
    <t>飲食店等事業継続助成事業補助金</t>
  </si>
  <si>
    <t>各種相談・申請支援窓口開設事業</t>
  </si>
  <si>
    <t>高齢者外出機会安全確保対策事業</t>
  </si>
  <si>
    <t>雇用調整助成金申請支援事業補助金</t>
  </si>
  <si>
    <t>浜分小学校手洗い場増設工事</t>
  </si>
  <si>
    <t>臨時就学支援事業</t>
  </si>
  <si>
    <t>地域経済緊急対策外食応援キャンペーン事業補助金</t>
  </si>
  <si>
    <t>水産物販売促進事業補助金</t>
  </si>
  <si>
    <t>新生児特別定額給付金</t>
  </si>
  <si>
    <t>公立学校情報通信ネットワーク環境施設整備費補助金
（補助対象外事業分）</t>
  </si>
  <si>
    <t>GIGAスクールタブレット購入</t>
  </si>
  <si>
    <t>遠隔・オンライン学習の環境整備</t>
  </si>
  <si>
    <t>行政ＩＴ化事業</t>
  </si>
  <si>
    <t>公立はこだて未来大学生等支援事業</t>
  </si>
  <si>
    <t>公共交通車内広告掲載事業者支援補助金</t>
  </si>
  <si>
    <t>町内会活動感染症予防対策支援交付金</t>
  </si>
  <si>
    <t>ひとり親世帯臨時給付金</t>
  </si>
  <si>
    <t>市内体育館における健康支援事業</t>
  </si>
  <si>
    <t>インフルエンザ予防接種委託料</t>
  </si>
  <si>
    <t>保健医療福祉関係事業者応援給付金</t>
  </si>
  <si>
    <t>ほくと宿泊施設応援事業交付金</t>
  </si>
  <si>
    <t>スポーツ合宿誘致補助金</t>
  </si>
  <si>
    <t>交通事業者持続化支援金</t>
  </si>
  <si>
    <t>保育所等従事者慰労金</t>
  </si>
  <si>
    <t>小規模事業者緊急支援事業補助金</t>
  </si>
  <si>
    <t>消防及び救急隊員衛生確保事業</t>
  </si>
  <si>
    <t>農林漁業者緊急支援事業補助金</t>
  </si>
  <si>
    <t>新函館北斗駅・上磯線バス感染予防対策補助金</t>
  </si>
  <si>
    <t>新型コロナウイルス感染症予防等啓発事業</t>
  </si>
  <si>
    <t>第２弾地域経済緊急対策外食応援キャンペーン事業補助金</t>
  </si>
  <si>
    <t>海と大地からの贈り物事業補助金</t>
  </si>
  <si>
    <t>冬休み児童生徒家庭学習支援事業</t>
  </si>
  <si>
    <t>来場者発熱状況確認事業</t>
  </si>
  <si>
    <t>水産物ウェブ販売促進システム導入事業補助金</t>
  </si>
  <si>
    <t>修学旅行キャンセル料補助金</t>
  </si>
  <si>
    <t>PCR検査等補助金</t>
  </si>
  <si>
    <t>01303</t>
  </si>
  <si>
    <t>スクールバス運行事業</t>
  </si>
  <si>
    <t>公共施設、医療機関等感染防止対策事業</t>
  </si>
  <si>
    <t>当別町中小企業特別融資災害等対策資金</t>
  </si>
  <si>
    <t>当別町休業等支援金</t>
  </si>
  <si>
    <t>当別町持続化支援金</t>
  </si>
  <si>
    <t>プレミアム付き商品券</t>
  </si>
  <si>
    <t>当別町子育て応援商品券</t>
  </si>
  <si>
    <t>ＧＩＧＡスクール構想支援事業</t>
  </si>
  <si>
    <t>公立学校情報通信環境整備支援事業</t>
  </si>
  <si>
    <t>感染症対策用学校衛生用品導入及び設備整備事業</t>
  </si>
  <si>
    <t>当別町準要保護児童生徒昼食費用
補助金</t>
  </si>
  <si>
    <t>当別町医療機関等臨時支援金</t>
  </si>
  <si>
    <t>当別町介護施設・障害福祉施設等臨時支援金</t>
  </si>
  <si>
    <t>当別町保育従事者等臨時慰労金</t>
  </si>
  <si>
    <t>当別町妊娠・子育て臨時給付金</t>
  </si>
  <si>
    <t>一般旅客自動車運送事業者感染予防
対策支援事業</t>
  </si>
  <si>
    <t>MaaSアプリを活用したコミュニティバス
混雑状況提供事業</t>
  </si>
  <si>
    <t>西当別コミュニティセンター換気・空調
機能強化事業</t>
  </si>
  <si>
    <t>当別ふれあい倉庫換気・空調設備
整備事業</t>
  </si>
  <si>
    <t>公共施設換気機能強化等事業</t>
  </si>
  <si>
    <t>感染症対策防災備蓄等事業</t>
  </si>
  <si>
    <t>光ファイバー網基盤整備事業</t>
  </si>
  <si>
    <t>医療体制強化支援補助</t>
  </si>
  <si>
    <t>抗体検査業務</t>
  </si>
  <si>
    <t>01304</t>
  </si>
  <si>
    <t>マスク・消毒液等感染予防資材購入</t>
  </si>
  <si>
    <t>中小企業新型コロナウイルス感染症対策特別融資利子補給</t>
  </si>
  <si>
    <t>学校給食事業者応援支援金</t>
  </si>
  <si>
    <t>商工事業者等感染拡大防止協力金</t>
  </si>
  <si>
    <t>みんなで応援使って応援クーポン券発行事業</t>
  </si>
  <si>
    <t>保育所等空調設備設置</t>
  </si>
  <si>
    <t>小中学校情報機器整備</t>
  </si>
  <si>
    <t>避難所備品購入</t>
  </si>
  <si>
    <t>学習支援員配置</t>
  </si>
  <si>
    <t>防災施設無線ＬＡＮ整備</t>
  </si>
  <si>
    <t>防災情報端末整備</t>
  </si>
  <si>
    <t>村税等収納システム構築</t>
  </si>
  <si>
    <t>選挙事務感染予防対策</t>
  </si>
  <si>
    <t>医療機関等感染予防対策補助金</t>
  </si>
  <si>
    <t>居宅介護支援事業</t>
  </si>
  <si>
    <t>介護予防普及啓発事業</t>
  </si>
  <si>
    <t>オンライン会議システム環境整備</t>
  </si>
  <si>
    <t>商工業者感染予防対策補助金</t>
  </si>
  <si>
    <t>券売機設置</t>
  </si>
  <si>
    <t>患者輸送バス購入</t>
  </si>
  <si>
    <t>産直市場セルフレジ</t>
  </si>
  <si>
    <t>みんなで応援商品券発行事業</t>
  </si>
  <si>
    <t>宿泊者割引キャンペーン事業</t>
  </si>
  <si>
    <t>中学校旅行的行事支援補助金</t>
  </si>
  <si>
    <t>中小企業新型コロナウイルス感染症対策特別融資利子補給基金造成事業</t>
  </si>
  <si>
    <t>在宅勤務用端末整備</t>
  </si>
  <si>
    <t>飲食業事業継続支援事業</t>
  </si>
  <si>
    <t>図書システム整備事業</t>
  </si>
  <si>
    <t>指定管理者事業継続支援事業</t>
  </si>
  <si>
    <t>社会福祉施設感染防止対策支援事業</t>
  </si>
  <si>
    <t>01331</t>
  </si>
  <si>
    <t>公共的空間安全・安心確保事業（避難所衛生環境整備）</t>
  </si>
  <si>
    <t>生活応援商品券発行事業</t>
  </si>
  <si>
    <t>経営支援事業</t>
  </si>
  <si>
    <t>休業支援事業</t>
  </si>
  <si>
    <t>松前物産協会補助金</t>
  </si>
  <si>
    <t>地域公共交通応援事業</t>
  </si>
  <si>
    <t>感染予防広告事業</t>
  </si>
  <si>
    <t>公共交通機関高度化支援</t>
  </si>
  <si>
    <t>保育所空調設備整備事業</t>
  </si>
  <si>
    <t>松前町漁業支援総合補助金</t>
  </si>
  <si>
    <t>飲食店等応援クーポン券発行事業</t>
  </si>
  <si>
    <t>宿泊施設事業継続支援金</t>
  </si>
  <si>
    <t>消費喚起キャンペーン事業</t>
  </si>
  <si>
    <t>ふっこう観光物産展開催事業</t>
  </si>
  <si>
    <t>ふっこう観光ＰＲ事業</t>
  </si>
  <si>
    <t>議会タブレット導入事業</t>
  </si>
  <si>
    <t>学校施設感染予防対策事業</t>
  </si>
  <si>
    <t>図書館システム導入事業</t>
  </si>
  <si>
    <t>郷土芸能大公開・松前神楽公開公演INオンライン</t>
  </si>
  <si>
    <t>姉妹都市児童交流事業</t>
  </si>
  <si>
    <t>図書館運営事業</t>
  </si>
  <si>
    <t>社会教育施設管理事業（総合センター）</t>
  </si>
  <si>
    <t>社会教育施設管理事業（交流の里づくり館）</t>
  </si>
  <si>
    <t>松前城資料館管理事業</t>
  </si>
  <si>
    <t>町民体育館管理事業</t>
  </si>
  <si>
    <t>江良町民体育館管理事業</t>
  </si>
  <si>
    <t>町民野球場管理事業</t>
  </si>
  <si>
    <t>ふれあい公園パークゴルフ場管理事業</t>
  </si>
  <si>
    <t>社会システム維持のための衛生確保事業</t>
  </si>
  <si>
    <t>病院事業会計繰出（院内感染対策事業）</t>
  </si>
  <si>
    <t>松前町児童福祉施設等従事者慰労金</t>
  </si>
  <si>
    <t>01332</t>
  </si>
  <si>
    <t>新型コロナウイルス感染症対策必需品整備事業</t>
  </si>
  <si>
    <t>地域経済緊急支援事業①</t>
  </si>
  <si>
    <t>地域経済活性化創出事業</t>
  </si>
  <si>
    <t>学校の臨時休業に伴う学習支援及び遠隔授業環境整備事業</t>
  </si>
  <si>
    <t>地域経済緊急支援事業②</t>
  </si>
  <si>
    <t>町内事業者向け「新しい生活様式」準備支援事業</t>
  </si>
  <si>
    <t>農水産業生産調整支援事業</t>
  </si>
  <si>
    <t>漁業生産基盤安定化事業</t>
  </si>
  <si>
    <t>福島町元気プロジェクト事業</t>
  </si>
  <si>
    <t>海水浴場感染リスク低減対策事業</t>
  </si>
  <si>
    <t>「新しい生活様式」への移行準備用備蓄品配布事業</t>
  </si>
  <si>
    <t>「新しい生活様式」啓発用ごみ袋配布事業</t>
  </si>
  <si>
    <t>医療・介護施設感染リスク低減支援事業</t>
  </si>
  <si>
    <t>図書室パワーアップ事業</t>
  </si>
  <si>
    <t>福島町出身学生応援事業</t>
  </si>
  <si>
    <t>新型コロナウイルス感染症対策備蓄品等整備事業</t>
  </si>
  <si>
    <t>公共施設空気環境等整備事業</t>
  </si>
  <si>
    <t>地域経済緊急支援事業③</t>
  </si>
  <si>
    <t>水産加工業支援事業</t>
  </si>
  <si>
    <t>渡島西部４町地域間幹線系統木古内松前線維持奨励金交付事業</t>
  </si>
  <si>
    <t>高齢者等生活支援事業</t>
  </si>
  <si>
    <t>就学前児童感染症対策用品配布事業</t>
  </si>
  <si>
    <t>医療・介護事業者向け感染症対策用備蓄品購入事業</t>
  </si>
  <si>
    <t>健康管理システム構築事業</t>
  </si>
  <si>
    <t>医療・介護サービス事業者支援事業</t>
  </si>
  <si>
    <t>妊婦さん支援給付金事業</t>
  </si>
  <si>
    <t>高齢者インフルエンザワクチン接種促進事業①</t>
  </si>
  <si>
    <t>高齢者インフルエンザワクチン接種促進事業②</t>
  </si>
  <si>
    <t>町内飲食店等応援支援事業</t>
  </si>
  <si>
    <t>地域経済緊急支援事業④</t>
  </si>
  <si>
    <t>酒屋等小売事業者支援事業</t>
  </si>
  <si>
    <t>福島町元気プロジェクト事業②</t>
  </si>
  <si>
    <t>介護サービス事業者支援事業</t>
  </si>
  <si>
    <t>吉岡温泉指定管理者に対する支援事業</t>
  </si>
  <si>
    <t>外国人技能実習生受入事業者支援事業</t>
  </si>
  <si>
    <t>学校保健特別対策事業費補助金（地方単独事業分）</t>
  </si>
  <si>
    <t>01333</t>
  </si>
  <si>
    <t>特別融資補給金事業</t>
  </si>
  <si>
    <t>事業持続化支援金事業（飲食店）</t>
  </si>
  <si>
    <t>環境衛生向上事業</t>
  </si>
  <si>
    <t>販売促進支援事業</t>
  </si>
  <si>
    <t>事業持続化支援金事業（宿泊業）</t>
  </si>
  <si>
    <t>事業持続化支援金事業（小売・サービス業等）</t>
  </si>
  <si>
    <t>事業持続化支援金事業（製造業等）</t>
  </si>
  <si>
    <t>地域商品券（配布型）による消費拡大事業</t>
  </si>
  <si>
    <t>修学支援金給付事業</t>
  </si>
  <si>
    <t>臨時特別出産祝金給付事業</t>
  </si>
  <si>
    <t>事業持続化支援金事業（漁業者）</t>
  </si>
  <si>
    <t>事業持続化支援金事業（造林造材・建設業等）</t>
  </si>
  <si>
    <t>観光促進事業（観光業）</t>
  </si>
  <si>
    <t>地域活性化イベント支援事業</t>
  </si>
  <si>
    <t>庁舎感染症対策資材等の整備事業</t>
  </si>
  <si>
    <t>避難所感染症対策資材等の整備事業</t>
  </si>
  <si>
    <t>避難所感染症対策備品等の整備事業</t>
  </si>
  <si>
    <t>消防署資機材整備事業</t>
  </si>
  <si>
    <t>保育園感染予防対策事業</t>
  </si>
  <si>
    <t>感染症予防・啓発対策事業</t>
  </si>
  <si>
    <t>図書館感染予防事業</t>
  </si>
  <si>
    <t>高齢者の感染症対策事業</t>
  </si>
  <si>
    <t>地元産材活用支援事業</t>
  </si>
  <si>
    <t>オンライン会議等整備事業</t>
  </si>
  <si>
    <t>町立高校寄宿舎感染防止改築工事事業</t>
  </si>
  <si>
    <t>地域商品券（配布型）による消費拡大事業（第2弾）</t>
  </si>
  <si>
    <t>地域交通支援事業</t>
  </si>
  <si>
    <t>デマンドバス感染防止事業</t>
  </si>
  <si>
    <t>公共施設Ｗｉ-Ｆｉ設置事業</t>
  </si>
  <si>
    <t>事業持続化支援金事業（農業者）</t>
  </si>
  <si>
    <t>ＧＩＧＡスクール端末導入事業</t>
  </si>
  <si>
    <t>特別支援教育支援員配置事業</t>
  </si>
  <si>
    <t>学校再開に伴う感染症対策・学習保証等に係る支援事業</t>
  </si>
  <si>
    <t>職員時間外手当の支給</t>
  </si>
  <si>
    <t>小中学校修学旅行キャンセル料等補助事業</t>
  </si>
  <si>
    <t>公共施設の感染症対策備品等整備事業</t>
  </si>
  <si>
    <t>デジタル技術による地域医療機関等機器整備支援事業</t>
  </si>
  <si>
    <t>事業持続化支援金事業（飲食業・宿泊業）</t>
  </si>
  <si>
    <t>新分野進出・新商品開発等支援事業</t>
  </si>
  <si>
    <t>地域経済循環事業</t>
  </si>
  <si>
    <t>地域商品券（配布型）による消費拡大事業（第3弾）</t>
  </si>
  <si>
    <t>01334</t>
  </si>
  <si>
    <t>感染拡大防止協力金事業</t>
  </si>
  <si>
    <t>対策支援金事業</t>
  </si>
  <si>
    <t>事業継続応援助成金事業</t>
  </si>
  <si>
    <t>学校休校による子育て世帯生活支援事業</t>
  </si>
  <si>
    <t>避難所資器材整備事業</t>
  </si>
  <si>
    <t>観光交流センター（道の駅）感染拡大防止事業</t>
  </si>
  <si>
    <t>上水道料金軽減事業</t>
  </si>
  <si>
    <t>在宅フレイル対策推進環境整備事業</t>
  </si>
  <si>
    <t>布マスク配布事業</t>
  </si>
  <si>
    <t>中小企業振興融資対策事業</t>
  </si>
  <si>
    <t>学校給食関連事業者支援事業</t>
  </si>
  <si>
    <t>図書館感染拡大防止事業</t>
  </si>
  <si>
    <t>小中学校ＩＣＴ教育推進事業事業</t>
  </si>
  <si>
    <t>木古内町スポーツセンター換気システム設置事業</t>
  </si>
  <si>
    <t>木古内エール商品券配布事業（第1弾）</t>
  </si>
  <si>
    <t>木古内町失業者生活支援助成金事業</t>
  </si>
  <si>
    <t>木古内町新生児エール事業</t>
  </si>
  <si>
    <t>木古内町産業会館感染防止事業</t>
  </si>
  <si>
    <t>児童福祉施設等従事者支援事業</t>
  </si>
  <si>
    <t>町内イベント等における安全・安心確保事業</t>
  </si>
  <si>
    <t>健康管理センター空調整備整備事業</t>
  </si>
  <si>
    <t>新型コロナウイルス感染症対応医療機関支援事業</t>
  </si>
  <si>
    <t>声かけ訪問世帯への花き配付事業</t>
  </si>
  <si>
    <t>消防署資器材整備事業</t>
  </si>
  <si>
    <t>「木古内エール・トラベルクーポン」事業</t>
  </si>
  <si>
    <t>「木古内エール・スタンプビンゴラリー」事業</t>
  </si>
  <si>
    <t>木古内町学生等就学エール事業</t>
  </si>
  <si>
    <t>渡島西部4町地域間幹線系統木古内松前線維持奨励金事業</t>
  </si>
  <si>
    <t>学校施設環境改善空調整備事業</t>
  </si>
  <si>
    <t>一般旅客自動車輸送事業者支援事業</t>
  </si>
  <si>
    <t>町内緊急雇用対策事業</t>
  </si>
  <si>
    <t>学習特別支援員配置事業</t>
  </si>
  <si>
    <t>漁業者チャレンジ応援補助事業</t>
  </si>
  <si>
    <t>木古内エール商品券配布事業（第2弾）</t>
  </si>
  <si>
    <t>町内レンタカー事業者支援事業</t>
  </si>
  <si>
    <t>木古内町薬師山芝桜環境整備事業</t>
  </si>
  <si>
    <t>飛沫感染防止事業</t>
  </si>
  <si>
    <t>ブランド牛町内消費事業</t>
  </si>
  <si>
    <t>介護職員初任者研修事業</t>
  </si>
  <si>
    <t>01337</t>
  </si>
  <si>
    <t>七飯町団体旅行支援事業（誘客促進）</t>
  </si>
  <si>
    <t>休業要請等協力支援金</t>
  </si>
  <si>
    <t>商工業経営安定資金融資保証料補助金</t>
  </si>
  <si>
    <t>商工業経営安定資金融資利子補給</t>
  </si>
  <si>
    <t>七飯町クーポン券発行事業</t>
  </si>
  <si>
    <t>社会福祉施設等における新型コロナウイルス感染症予防対策支援事業</t>
  </si>
  <si>
    <t>地域の感染状況等を踏まえたきめ細かい医療提供体制等構築事業（医療機関等支援）</t>
  </si>
  <si>
    <t>子育て施設等従事者支援事業</t>
  </si>
  <si>
    <t>各種相談・支援窓口開設事業</t>
  </si>
  <si>
    <t>地域の感染状況等を踏まえたきめ細かい医療提供体制等構築事業</t>
  </si>
  <si>
    <t>教室換気用扇風機購入事業</t>
  </si>
  <si>
    <t>町立学校冷暖房機設置工事</t>
  </si>
  <si>
    <t>七飯町持続化給付金事業</t>
  </si>
  <si>
    <t>七飯町宿泊促進事業</t>
  </si>
  <si>
    <t>水道料金減免事業</t>
  </si>
  <si>
    <t>介護・障害福祉サービス等事業者支援事業</t>
  </si>
  <si>
    <t>出産支援金給付事業</t>
  </si>
  <si>
    <t>地域の感染状況等を踏まえたきめ細かい医療提供体制等構築事業（院内感染防止に必要な支援等）</t>
  </si>
  <si>
    <t>小中学校における新型コロナウイルス感染症拡大防止に係る水道蛇口取替工事</t>
  </si>
  <si>
    <t>新型コロナウイルス感染症拡大防止に係るスクールバス等増車運行事業</t>
  </si>
  <si>
    <t>小中学校における新型コロナウイルス感染症予防衛生環境整備事業</t>
  </si>
  <si>
    <t>新型コロナウイルス感染症拡大防止対策授業用備品購入事業</t>
  </si>
  <si>
    <t>新型コロナウイルス感染症拡大防止対策学校施設改善事業</t>
  </si>
  <si>
    <t>GIGAスクール構想指導者用端末購入事業</t>
  </si>
  <si>
    <t>学校給食費減免事業</t>
  </si>
  <si>
    <t>新型コロナウイルス感染症拡大防止に係るスポーツ合宿誘致体制整備事業</t>
  </si>
  <si>
    <t>災害避難所等における新型コロナウイルス感染症対策事業</t>
  </si>
  <si>
    <t>新型コロナウイルス感染症拡大防止に係る町有バス運行補完事業</t>
  </si>
  <si>
    <t>公立はこだて未来大学新型コロナウイルス感染症対策事業</t>
  </si>
  <si>
    <t>新しい生活様式対応店舗等改修補助金</t>
  </si>
  <si>
    <t>介護施設等新規入所者検査事業</t>
  </si>
  <si>
    <t>在宅勤務導入事業</t>
  </si>
  <si>
    <t>GIGAスクール構想生徒用端末購入事業</t>
  </si>
  <si>
    <t>障がい者・高齢者入所施設等職員PCR検査事業</t>
  </si>
  <si>
    <t>議会中継配信整備事業</t>
  </si>
  <si>
    <t>保健センター電話設備増強事業</t>
  </si>
  <si>
    <t>社会福祉施設等職員任意検査費用助成事業</t>
  </si>
  <si>
    <t>01343</t>
  </si>
  <si>
    <t>鹿部町産業チャレンジ支援事業補助金</t>
  </si>
  <si>
    <t>水道事業会計繰出・補助</t>
  </si>
  <si>
    <t>遠隔・オンライン学習の環境整備、ＧＩＧＡスクール構想への支援事業</t>
  </si>
  <si>
    <t>鹿部町新型コロナウイルス感染症対策緊急支援金</t>
  </si>
  <si>
    <t>交通事業者への経済支援事業</t>
  </si>
  <si>
    <t>三密防止のための輸送能力強化事業</t>
  </si>
  <si>
    <t>地域医療・福祉事業者への経済支援事業</t>
  </si>
  <si>
    <t>子育て世帯に対する給付金</t>
  </si>
  <si>
    <t>鹿部町地域経済活性化支援事業</t>
  </si>
  <si>
    <t>鹿部町地域経済活性化支援事業（プレミアム付商品券販売事業）</t>
  </si>
  <si>
    <t>「新北海道スタイル」導入支援補助金交付事業</t>
  </si>
  <si>
    <t>経営継続補助金活用者支援事業</t>
  </si>
  <si>
    <t>水産種苗購入支援事業</t>
  </si>
  <si>
    <t>水産等人材育成事業</t>
  </si>
  <si>
    <t>役場新庁舎における感染拡大防止対策事業</t>
  </si>
  <si>
    <t>各公共施設における感染拡大防止対策事業</t>
  </si>
  <si>
    <t>選挙時における感染拡大防止対策事業</t>
  </si>
  <si>
    <t>避難所における感染拡大防止対策事業</t>
  </si>
  <si>
    <t>消防署職員の感染防止備品整備事業</t>
  </si>
  <si>
    <t>テレワーク用オフィスの整備事業</t>
  </si>
  <si>
    <t>教育施設手洗器等水栓回収事業</t>
  </si>
  <si>
    <t>図書除菌ボックス等購入事業</t>
  </si>
  <si>
    <t>小中学校における感染症対策備品整備事業</t>
  </si>
  <si>
    <t>GIGAスクール関連事業</t>
  </si>
  <si>
    <t>遠隔・オンライン学習の環境整備事業</t>
  </si>
  <si>
    <t>ひとり親世帯応援給付金</t>
  </si>
  <si>
    <t>鹿部町新型コロナウイルス感染症対策商品券配布事業</t>
  </si>
  <si>
    <t>小中学校における網戸整備事業</t>
  </si>
  <si>
    <t>カキ養殖試験事業</t>
  </si>
  <si>
    <t>01345</t>
  </si>
  <si>
    <t>図書館新型コロナ感染対策事業</t>
  </si>
  <si>
    <t>北海道漁業振興資金借入利子等補助金</t>
  </si>
  <si>
    <t>新型コロナウイルス感染症の影響による中小企業等の利子及び保証料支援事業</t>
  </si>
  <si>
    <t>新型コロナウイルス感染症の影響に伴う森町学校給食費減免事業</t>
  </si>
  <si>
    <t>森町緊急経営支援金交付事業</t>
  </si>
  <si>
    <t>もりまち応援券発行事業</t>
  </si>
  <si>
    <t>議会中継配信システム整備事業</t>
  </si>
  <si>
    <t>もりまち応援券発行事業(第２弾)</t>
  </si>
  <si>
    <t>高規格救急自動車更新整備事業</t>
  </si>
  <si>
    <t>救急資器材整備事業</t>
  </si>
  <si>
    <t>消防施設感染症対策事業</t>
  </si>
  <si>
    <t>町内体育施設感染症対策事業</t>
  </si>
  <si>
    <t>防災活動支援事業（追加分）</t>
  </si>
  <si>
    <t>森町農漁業経営支援金交付事業（農業者分）</t>
  </si>
  <si>
    <t>森町農漁業経営支援金交付事業（漁業者分）</t>
  </si>
  <si>
    <t>資源増大対策事業支援補助金</t>
  </si>
  <si>
    <t>さくらの園新型コロナウィルス感染症対策ソーシャルディスタンス推進事業</t>
  </si>
  <si>
    <t>保健活動感染予防対策事業</t>
  </si>
  <si>
    <t>さくらの園新型コロナウィルス感染予防推進事業</t>
  </si>
  <si>
    <t>森町新型コロナウイルス感染症対応融資資金利子補給金に伴う基金造成事業</t>
  </si>
  <si>
    <t>森町新型コロナウイルス感染対策事業継続支援金交付事業</t>
  </si>
  <si>
    <t>未利用資源活用試験事業補助金</t>
  </si>
  <si>
    <t>01346</t>
  </si>
  <si>
    <t>中小企業等経営安定支援事業</t>
  </si>
  <si>
    <t>新型コロナ緊急経済対策事業</t>
  </si>
  <si>
    <t>牛乳・乳製品消費拡大支援事業</t>
  </si>
  <si>
    <t>感染症対策協力金支給事業①</t>
  </si>
  <si>
    <t>プレミアム付き商品券発行事業</t>
  </si>
  <si>
    <t>新型コロナ感染症対策事業</t>
  </si>
  <si>
    <t>漁業者経営維持対策事業</t>
  </si>
  <si>
    <t>GIGAスクールネットワーク整備事業</t>
  </si>
  <si>
    <t>感染症対策協力金支給事業②</t>
  </si>
  <si>
    <t>農林水産業応援金支給事業</t>
  </si>
  <si>
    <t>インフルエンザ接種助成事業</t>
  </si>
  <si>
    <t>新型コロナ感染症対策林道維持補修事業</t>
  </si>
  <si>
    <t>無線システム普及支援事業費等補助金（任意負担残分）</t>
  </si>
  <si>
    <t>無線システム普及支援事業費等補助金（補助対象外分）</t>
  </si>
  <si>
    <t>救急隊員感染防止衣整備事業</t>
  </si>
  <si>
    <t>感染症対策協力金支給事業③</t>
  </si>
  <si>
    <t>町内循環型商品券発行事業</t>
  </si>
  <si>
    <t>01347</t>
  </si>
  <si>
    <t>長万部商工会新型コロナウイルス感染症対策補助事業</t>
  </si>
  <si>
    <t>受難事業者支援金事業</t>
  </si>
  <si>
    <t>長万部町商品券事業</t>
  </si>
  <si>
    <t>感染症予防マスク配布事業</t>
  </si>
  <si>
    <t>公共施設感染症対策物資購入事業</t>
  </si>
  <si>
    <t>病院事業会計操出･補助</t>
  </si>
  <si>
    <t>感染者対応に伴う衛生確保事業</t>
  </si>
  <si>
    <t>新型コロナウイルス感染症対策防災備蓄品整備事業</t>
  </si>
  <si>
    <t>選挙開票作業３密対策システム整備事業</t>
  </si>
  <si>
    <t>「新しい生活様式」に対応した長万部町Webサイト構築事業</t>
  </si>
  <si>
    <t>Web会議環境設備構築事業</t>
  </si>
  <si>
    <t>地域おこし協力隊新型コロナ対策起業支援金</t>
  </si>
  <si>
    <t>地域敬老会補助金</t>
  </si>
  <si>
    <t>地域保育所等補助金</t>
  </si>
  <si>
    <t>学童保育調理設備移設工事</t>
  </si>
  <si>
    <t>住民健診３密対策事業</t>
  </si>
  <si>
    <t>さかえ保育所「体験の森」園路改修工事</t>
  </si>
  <si>
    <t>さかえ保育所網戸改修工事</t>
  </si>
  <si>
    <t>商工事業者経営改善等支援事業</t>
  </si>
  <si>
    <t>畜産経営安定化対策補助事業</t>
  </si>
  <si>
    <t>中型バス更新事業</t>
  </si>
  <si>
    <t>中学校暖房機能改善事業</t>
  </si>
  <si>
    <t>児童生徒等送迎用公用車購入事業</t>
  </si>
  <si>
    <t>新型コロナ感染症対策感染防止資機材整備事業</t>
  </si>
  <si>
    <t>電話健康相談事業</t>
  </si>
  <si>
    <t>町内光ファイバー整備事業</t>
  </si>
  <si>
    <t>学校再開に伴う感染症対策事業</t>
  </si>
  <si>
    <t>学校内情報通信ネットワーク環境整備事業</t>
  </si>
  <si>
    <t>学校情報機器等整備事業</t>
  </si>
  <si>
    <t>歳末あったか商品券事業</t>
  </si>
  <si>
    <t>中学校感染症対策備品購入事業</t>
  </si>
  <si>
    <t>01361</t>
  </si>
  <si>
    <t>避難所感染拡大防止事業</t>
  </si>
  <si>
    <t>新型コロナウイルス感染症拡大防止協力金事業</t>
  </si>
  <si>
    <t>新型コロナ関連情報住民周知事業</t>
  </si>
  <si>
    <t>事業継続支援緊急給付金事業</t>
  </si>
  <si>
    <t>漁業者経営維持化安定対策事業</t>
  </si>
  <si>
    <t>生産者等応援消費拡大事業</t>
  </si>
  <si>
    <t>新型コロナ対応町職員の公務に伴う一時退避場所の環境整備事業</t>
  </si>
  <si>
    <t>町立図書館蔵書消毒器導入事業</t>
  </si>
  <si>
    <t>相談機能強化事業</t>
  </si>
  <si>
    <t>感染予防必要物品供給事業（障害者対策用）</t>
  </si>
  <si>
    <t>学童保育所補助事業（運営費補助）</t>
  </si>
  <si>
    <t>ひとり親世帯支援事業（児童扶養手当受給者）</t>
  </si>
  <si>
    <t>障害者世帯支援事業（特別児童扶養手当受給者）</t>
  </si>
  <si>
    <t>テレビ会議システム整備事業</t>
  </si>
  <si>
    <t>健康づくりとICTひとづくり推進事業</t>
  </si>
  <si>
    <t>新型コロナウイルス対策困りごと支援相談員配置事業</t>
  </si>
  <si>
    <t>公共施設感染防止換気対策</t>
  </si>
  <si>
    <t>庁舎受付窓口飛沫感染防止対策</t>
  </si>
  <si>
    <t>福祉有償運送事業所給付金事業</t>
  </si>
  <si>
    <t>高齢者支援サービスICT推進事業</t>
  </si>
  <si>
    <t>新型コロナウイルス感染対策学童保育所整備</t>
  </si>
  <si>
    <t>新型コロナウイルス感染対策保育所等冷暖房機整備</t>
  </si>
  <si>
    <t>療術業事業所給付金事業</t>
  </si>
  <si>
    <t>花卉農家応援事業</t>
  </si>
  <si>
    <t>新型コロナウイルス対策新生活様式対応支援助成</t>
  </si>
  <si>
    <t>地域経済活性化支援補助</t>
  </si>
  <si>
    <t>「姥神大神宮祭」活用事業</t>
  </si>
  <si>
    <t>「江差割」宿泊キャンペーン事業</t>
  </si>
  <si>
    <t>「かもめ島」を活用した観光振興事業</t>
  </si>
  <si>
    <t>江差追分を活用した地域活性化支援「キズナ」プロジェクト</t>
  </si>
  <si>
    <t>新型コロナウイルス感染拡大対応安心・安全えさしマリンビーチ運営事業</t>
  </si>
  <si>
    <t>住宅リフォームプレミアム商品券発行事業補助（追加販売）</t>
  </si>
  <si>
    <t>檜山広域行政組合負担金（救急搬送等活動支援）</t>
  </si>
  <si>
    <t>防災備蓄品整備</t>
  </si>
  <si>
    <t>小中学校教室等網戸設置</t>
  </si>
  <si>
    <t>地域経済活性化対策地域商品券発行事業</t>
  </si>
  <si>
    <t>一般廃棄物収集事業者への給付金</t>
  </si>
  <si>
    <t>修学旅行貸切バス増への支援</t>
  </si>
  <si>
    <t>漁協経営継続緊急支援</t>
  </si>
  <si>
    <t>新型コロナウイルス感染防止対策追分会館演示室換気システム改修</t>
  </si>
  <si>
    <t>新型コロナウイルス感染防止対策老人福祉センター換気システム改修</t>
  </si>
  <si>
    <t>新型コロナウイルス感染防止対策まるやま換気システム改修</t>
  </si>
  <si>
    <t>インフルエンザ予防接種補助</t>
  </si>
  <si>
    <t>新型コロナウイルス感染拡大防止対策公共施設トイレ洋式化改修</t>
  </si>
  <si>
    <t>新型コロナウイルス町営レストラン感染拡大防止対策</t>
  </si>
  <si>
    <t>新生児特別定額給付金給付事業</t>
  </si>
  <si>
    <t>農業経営次期作支援給付金事業</t>
  </si>
  <si>
    <t>新型コロナウイルス感染拡大防止町内業者キャッシュレス推進事業</t>
  </si>
  <si>
    <t>介護施設新規入所者対応PCR検査導入事業</t>
  </si>
  <si>
    <t>公共交通支援事業</t>
  </si>
  <si>
    <t>飲食店等経営維持特別給付金事業</t>
  </si>
  <si>
    <t>保育所保育設備充実事業</t>
  </si>
  <si>
    <t>児童・生徒学校給食費負担事業</t>
  </si>
  <si>
    <t>学校保健特別対策事業費補助金（地方単独分）</t>
  </si>
  <si>
    <t>01362</t>
  </si>
  <si>
    <t>避難所感染予防対策事業</t>
  </si>
  <si>
    <t>救命救急活動感染防止対策事業</t>
  </si>
  <si>
    <t>中小企業特別融資対策事業</t>
  </si>
  <si>
    <t>上ノ国町経営持続化支援金給付事業（飲食業・宿泊業）</t>
  </si>
  <si>
    <t>上ノ国町経営持続化支援金給付事業（飲食業・宿泊業除く全業種）</t>
  </si>
  <si>
    <t>上ノ国町沿岸漁業振興特別対策事業（檜山漁業者経営維持化安定対策事業）</t>
  </si>
  <si>
    <t>プロモーション映像制作事業</t>
  </si>
  <si>
    <t>キャシュレス社会推進事業</t>
  </si>
  <si>
    <t>救急隊員感染症防止強化事業</t>
  </si>
  <si>
    <t>消防庁舎環境整備事業</t>
  </si>
  <si>
    <t>健康づくりセンター感染症予防対策環境整備事業</t>
  </si>
  <si>
    <t>農作業省力化機械導入支援事業</t>
  </si>
  <si>
    <t>地域消費拡大事業</t>
  </si>
  <si>
    <t>商工業者感染予防対策事業</t>
  </si>
  <si>
    <t>上ノ国町沿岸漁業振興特別対策事業（漁協経営継続緊急支援事業）</t>
  </si>
  <si>
    <t>公園環境整備事業</t>
  </si>
  <si>
    <t>交通企画事業（タクシー運営支援事業）</t>
  </si>
  <si>
    <t>スポーツセンターパネルスクリーン等購入事業</t>
  </si>
  <si>
    <t>図書室機能拡充事業</t>
  </si>
  <si>
    <t>総合福祉センター遠隔会議等用回線整備事業</t>
  </si>
  <si>
    <t>非接触型対応を目指した文化財施設整備事業</t>
  </si>
  <si>
    <t>学校施設環境改善事業（トイレ修繕）</t>
  </si>
  <si>
    <t>学校施設環境改善事業（空調）</t>
  </si>
  <si>
    <t>修学旅行経費追加支援事業</t>
  </si>
  <si>
    <t>感染症蔓延予防事業（インフルエンザ予防接種事業）</t>
  </si>
  <si>
    <t>町立診療所感染拡大防止対策事業（医療提供体制整備事業）</t>
  </si>
  <si>
    <t>介護サービス等提供支援金給付事業</t>
  </si>
  <si>
    <t>防災備蓄庫整備事業</t>
  </si>
  <si>
    <t>ＩＣＴ環境整備事業（カメラ等整備）</t>
  </si>
  <si>
    <t>ＩＣＴ環境整備事業（１人１台端末整備）</t>
  </si>
  <si>
    <t>ＩＣＴ環境整備事業（家庭通信機器整備）</t>
  </si>
  <si>
    <t>ＩＣＴ環境整備事業（校内環境LAN整備）</t>
  </si>
  <si>
    <t>留守家庭児童育成事業</t>
  </si>
  <si>
    <t>01363</t>
  </si>
  <si>
    <t>国保病院感染防止強化事業</t>
  </si>
  <si>
    <t>公共施設感染症防止強化事業</t>
  </si>
  <si>
    <t>集会施設換気システム取替事業</t>
  </si>
  <si>
    <t>中小企業経営安定化奨励金交付事業</t>
  </si>
  <si>
    <t>子育て世帯（学校給食）支援事業</t>
  </si>
  <si>
    <t>感染症及び災害対策備蓄倉庫整備事業</t>
  </si>
  <si>
    <t>コロナに負けるな！We love あっさぶⅤ！！「町民支えあい応援券」給付事業</t>
  </si>
  <si>
    <t>子育て世帯（認定こども園負担金）支援事業</t>
  </si>
  <si>
    <t>生産性向上設備整備支援事業</t>
  </si>
  <si>
    <t>農業労働力確保施設整備事業</t>
  </si>
  <si>
    <t>うずら温泉感染防止強化事業</t>
  </si>
  <si>
    <t>テレワーク推進Ｗｅｂ会議対応システム整備事業</t>
  </si>
  <si>
    <t>敬老ことぶき商品券配付事業</t>
  </si>
  <si>
    <t>01364</t>
  </si>
  <si>
    <t>乙部町新型コロナウイルスに負けるな町民「スマイル商品券給付事業」</t>
  </si>
  <si>
    <t>ふるさと産品ネット販売支援事業</t>
  </si>
  <si>
    <t>避難所等備蓄品整備事業</t>
  </si>
  <si>
    <t>乙部町新型コロナウイルス感染症対応事業継続支援助成金給付事業</t>
  </si>
  <si>
    <t>乙部町中小企業融資制度資金利子等補給金</t>
  </si>
  <si>
    <t>乙部町学生オンライン環境支援交付金事業</t>
  </si>
  <si>
    <t>乙部町国民健康保険病院事業会計操出金</t>
  </si>
  <si>
    <t>乙部町町民定額給付金事業</t>
  </si>
  <si>
    <t>乙部町スマート化推進事業</t>
  </si>
  <si>
    <t>救命救急活動感染防止設備整備事業</t>
  </si>
  <si>
    <t>農漁業生産向上対策事業</t>
  </si>
  <si>
    <t>農漁業経営維持安定化対策事業</t>
  </si>
  <si>
    <t>中小企業特別融資助成基金積立金</t>
  </si>
  <si>
    <t>乙部中学校修学旅行助成金</t>
  </si>
  <si>
    <t>乙部中学校暖房設備改修工事</t>
  </si>
  <si>
    <t>学童保育施設移転事業</t>
  </si>
  <si>
    <t>介護サービス事業会計操出金</t>
  </si>
  <si>
    <t>図書室感染症防止対策事業</t>
  </si>
  <si>
    <t>学校給食無償化事業</t>
  </si>
  <si>
    <t>高度無線環境整備推進負担金事業</t>
  </si>
  <si>
    <t>インフルエンザ予防接種費用補助事業</t>
  </si>
  <si>
    <t>GoToトラベル事業効果促進事業</t>
  </si>
  <si>
    <t>第2回乙部町新型コロナウイルスに負けるな町民「スマイル商品券給付事業」</t>
  </si>
  <si>
    <t>農漁業経営維持安定化対策事業（漁業者追加分）</t>
  </si>
  <si>
    <t>GoToトラベル事業再開延期対策補助金</t>
  </si>
  <si>
    <t>01367</t>
  </si>
  <si>
    <t>奥尻町地元応援商品券交付事業(No.1)</t>
  </si>
  <si>
    <t>奥尻町地域応援事業</t>
  </si>
  <si>
    <t>地域漁業者支援事業</t>
  </si>
  <si>
    <t>地域農業者支援事業</t>
  </si>
  <si>
    <t>地元産品応援事業</t>
  </si>
  <si>
    <t>旅客ターミナル施設占有料の減免（港湾施設等特別会計繰出）</t>
  </si>
  <si>
    <t>公共牧野使用料の減免</t>
  </si>
  <si>
    <t>フェリー運航会社支援事業（港湾用地等特別会計繰出）</t>
  </si>
  <si>
    <t>公共施設等の消毒業務委託事業</t>
  </si>
  <si>
    <t>庁舎等感染防止対策事業</t>
  </si>
  <si>
    <t>島留学生健康観察事業</t>
  </si>
  <si>
    <t>島留学生感染症対策事業</t>
  </si>
  <si>
    <t>島留学生寮費の減免</t>
  </si>
  <si>
    <t>GIGAスクール推進事業（児童・生徒用タブレット端末の整備）</t>
  </si>
  <si>
    <t>新型コロナウイルス感染症緊急包括支援交付金（帰国者・接触者外来等設備整備事業、国保病院事業会計繰出）</t>
  </si>
  <si>
    <t>新型コロナウイルス感染症緊急包括支援交付金（新型コロナウイルス感染症患者等入院医療機関設備整備事業、国保病院事業会計繰出）</t>
  </si>
  <si>
    <t>新型コロナウイルス感染者対応職員への手当</t>
  </si>
  <si>
    <t>オンライン会議・テレワーク用機器購入事業</t>
  </si>
  <si>
    <t>ふるさと納税システム改修事業</t>
  </si>
  <si>
    <t>奥尻消防署防寒感染防止服購入事業</t>
  </si>
  <si>
    <t>指定避難所新型コロナウイルス感染症対策資材整備事業</t>
  </si>
  <si>
    <t>新生活様式対応支援助成事業</t>
  </si>
  <si>
    <t>奥尻島宿泊者支援事業費補助事業</t>
  </si>
  <si>
    <t>住宅リフォーム事業（地方創生臨時交付金事業）</t>
  </si>
  <si>
    <t>神威脇温泉改修事業</t>
  </si>
  <si>
    <t>公共交通施設等感染防止対策整備事業</t>
  </si>
  <si>
    <t>高齢者生活福祉センター浴室改修支援事業</t>
  </si>
  <si>
    <t>新型コロナウイルス感染症の影響による介護報酬減収対策支援事業</t>
  </si>
  <si>
    <t>あわび消費拡大支援事業</t>
  </si>
  <si>
    <t>町立国保病院の暖房設備等改修事業（国保病院事業会計繰出）</t>
  </si>
  <si>
    <t>GIGAスクール推進事業（タブレット端末整備事業）</t>
  </si>
  <si>
    <t>公立学校ＧＩＧＡスクール関連整備事業</t>
  </si>
  <si>
    <t>島留学生寄宿舎改修事業</t>
  </si>
  <si>
    <t>海洋センター換気能力強化事業</t>
  </si>
  <si>
    <t>特定有人国境離島地域社会維持推進交付金</t>
  </si>
  <si>
    <t>特定経営基盤維持事業（継ぎ足し単独事業分）</t>
  </si>
  <si>
    <t>学校保健特別対策事業費補助金（継ぎ足し単独事業分）</t>
  </si>
  <si>
    <t>公立学校情報機器整備費補助金（継ぎ足し単独分）</t>
  </si>
  <si>
    <t>飲食店経営維持特別給付事業</t>
  </si>
  <si>
    <t>奥尻町地元応援商品券交付事業（No.2）</t>
  </si>
  <si>
    <t>感染者隔離用住宅修繕事業</t>
  </si>
  <si>
    <t>01370</t>
  </si>
  <si>
    <t>地域経済応援商品券発行事業</t>
  </si>
  <si>
    <t>休業支援助成事業</t>
  </si>
  <si>
    <t>事業継続支援助成事業</t>
  </si>
  <si>
    <t>事業持続活動助成事業</t>
  </si>
  <si>
    <t>インドア花いっぱい応援事業</t>
  </si>
  <si>
    <t>スクールバス密集軽減輸送能力増強事業</t>
  </si>
  <si>
    <t>校内分散授業体制整備事業</t>
  </si>
  <si>
    <t>快適な空間の創造、観光施設安全・安心確保対策事業</t>
  </si>
  <si>
    <t>地域ソーシャルビジネス支援事業</t>
  </si>
  <si>
    <t>特定商工事業者サポート支援事業</t>
  </si>
  <si>
    <t>経営持続化支援事業</t>
  </si>
  <si>
    <t>保健センター等空間安全・安心確保対策事業</t>
  </si>
  <si>
    <t>社会システム維持・消防署衛生確保事業</t>
  </si>
  <si>
    <t>農業用施設感染症対策改修事業</t>
  </si>
  <si>
    <t>学校遠隔学習強化事業</t>
  </si>
  <si>
    <t>GIGAスクールタブレット機器購入事業（単費分）</t>
  </si>
  <si>
    <t>今金米消費拡大事業</t>
  </si>
  <si>
    <t>経営・雇用持続応援金</t>
  </si>
  <si>
    <t>総合体育館感染症対策事業</t>
  </si>
  <si>
    <t>介護老人保健施設特別会計繰出・補助事業</t>
  </si>
  <si>
    <t>無症状者に対する新型コロナウイルス感染症ＰＣＲ検査費用助成事業</t>
  </si>
  <si>
    <t>町民センター会議室、図書室空調設備設置事業</t>
  </si>
  <si>
    <t>役場、消防庁舎会議室等空調設備設置事業</t>
  </si>
  <si>
    <t>マスク確認付体温測定器設置事業</t>
  </si>
  <si>
    <t>学校施設環境改善交付金（地方単独事業分）</t>
  </si>
  <si>
    <t>01371</t>
  </si>
  <si>
    <t>新型コロナウイルス感染リスク低減支援金事業</t>
  </si>
  <si>
    <t>デマンドバス運行事業費補助事業（新型コロナウイルス感染症対応事業）</t>
  </si>
  <si>
    <t>せたな産品販売ネット市場開設事業</t>
  </si>
  <si>
    <t>スクールバス運行業務</t>
  </si>
  <si>
    <t>漁業経営維持支援金</t>
  </si>
  <si>
    <t>ウイルス飛散防止対策事業</t>
  </si>
  <si>
    <t>ウイルス感染防止用物資購入事業</t>
  </si>
  <si>
    <t>新型コロナウイルス感染症対応のための体制拡充等事業（人件費）</t>
  </si>
  <si>
    <t>休業要請協力支援金</t>
  </si>
  <si>
    <t>プレミアム付商品券発行事業補助金</t>
  </si>
  <si>
    <t>ICT機器導入事業　GIGAスクール構想（１人１台端末整備事業）</t>
  </si>
  <si>
    <t>新型コロナウイルス感染症に対する救急隊の感染防止対策整備事業</t>
  </si>
  <si>
    <t>認知症予防把握業務用備品購入事業</t>
  </si>
  <si>
    <t>敬老祝品贈呈事業</t>
  </si>
  <si>
    <t>新型コロナウイルス感染予防対策事業</t>
  </si>
  <si>
    <t>避難所感染対策用備品</t>
  </si>
  <si>
    <t>テレワーク環境等整備事業</t>
  </si>
  <si>
    <t>農業事業者経営継続事業</t>
  </si>
  <si>
    <t>農業生産基盤経営継続補助金</t>
  </si>
  <si>
    <t>ふれあいプラザ多目的ホール換気空調設備整備工事</t>
  </si>
  <si>
    <t>養殖漁業経営継続補助金</t>
  </si>
  <si>
    <t>漁協経営継続緊急支援事業補助金</t>
  </si>
  <si>
    <t>都市部に住んでも「せたな食堂」</t>
  </si>
  <si>
    <t>瀬棚町民センター換気空調設備整備工事</t>
  </si>
  <si>
    <t>大成町民センター換気空調設備整備工事（１階和室）</t>
  </si>
  <si>
    <t>檜山北高等学校分散登校に対する通学バス料金補助</t>
  </si>
  <si>
    <t>新型コロナウイルス対策資金融資利子補給費補助金</t>
  </si>
  <si>
    <t>せたな町商工事業者等経営持続化給付金</t>
  </si>
  <si>
    <t>体温測定システム導入事業</t>
  </si>
  <si>
    <t>商工事業者新型コロナウイルス感染症対策補助金</t>
  </si>
  <si>
    <t>「まちなかバス」運行事業</t>
  </si>
  <si>
    <t>サテライトオフィス施設整備事業</t>
  </si>
  <si>
    <t>新北海道スタイル実践支援事業</t>
  </si>
  <si>
    <t>観光宿泊者誘客促進事業補助金</t>
  </si>
  <si>
    <t>ICT機器導入事業　GIGAスクール構想（学校からの遠隔学習機能の強化事業）</t>
  </si>
  <si>
    <t>01391</t>
  </si>
  <si>
    <t>感染拡大防止対策協力金事業</t>
  </si>
  <si>
    <t>商工業者臨時給付金事業</t>
  </si>
  <si>
    <t>脱炭素化事業</t>
  </si>
  <si>
    <t>新型コロナ感染予防対策事業</t>
  </si>
  <si>
    <t>新型コロナ感染対策事業</t>
  </si>
  <si>
    <t>農林漁業事業者等臨時給付金事業</t>
  </si>
  <si>
    <t>クーポン券配布事業</t>
  </si>
  <si>
    <t>水産物販売促進事業</t>
  </si>
  <si>
    <t>妊婦・新生児応援給付金事業</t>
  </si>
  <si>
    <t>雇用対策等安定化給付金事業</t>
  </si>
  <si>
    <t>オンライン会議用ＰＣ整備事業</t>
  </si>
  <si>
    <t>01392</t>
  </si>
  <si>
    <t>商工業を町民皆さんの絆で応援しよう！コロナに負けるな！すっつ元気キャンペーン「地域応援券」発行事業</t>
  </si>
  <si>
    <t>観光拠点施設等応援事業</t>
  </si>
  <si>
    <t>地区健康講座</t>
  </si>
  <si>
    <t>公共施設等感染予防資機材等整備事業</t>
  </si>
  <si>
    <t>町内商工業者事業継続支援事業</t>
  </si>
  <si>
    <t>地域消費拡大推進事業</t>
  </si>
  <si>
    <t>学校情報機器整備事業</t>
  </si>
  <si>
    <t>寿都高校生情報機器整備事業</t>
  </si>
  <si>
    <t>学校からの遠隔機能強化事業</t>
  </si>
  <si>
    <t>子どもたちの学習保障支援事業</t>
  </si>
  <si>
    <t>GIGAスクールサポータ配置事業</t>
  </si>
  <si>
    <t>公共施設環境衛生対策事業</t>
  </si>
  <si>
    <t>観光施設等整備事業</t>
  </si>
  <si>
    <t>光ファイバ整備事業</t>
  </si>
  <si>
    <t>寿都水産業支援事業</t>
  </si>
  <si>
    <t>学校再開に伴う感染症対策・学習保障等に係る支援事業</t>
  </si>
  <si>
    <t>商工業を町民皆さんの絆で応援しよう！コロナに負けるな！すっつ元気キャンペーン「地域応援券」第２弾発行事業</t>
  </si>
  <si>
    <t>小中学校感染予防強化事業</t>
  </si>
  <si>
    <t>01393</t>
  </si>
  <si>
    <t>感染予防対策事業（マスク等購入）</t>
  </si>
  <si>
    <t>牛乳・乳製品消費拡大事業</t>
  </si>
  <si>
    <t>プレミアム付き商品券事業（1回目）</t>
  </si>
  <si>
    <t>プレミアム付き商品券事業（2回目）</t>
  </si>
  <si>
    <t>経営支援金事業</t>
  </si>
  <si>
    <t>商品券支給事業</t>
  </si>
  <si>
    <t>子ども健康弁当事業</t>
  </si>
  <si>
    <t>経営支援金事業（ブナの里振興公社　1回目）</t>
  </si>
  <si>
    <t>オンライン診療システム導入事業</t>
  </si>
  <si>
    <t>簡易陰圧装置購入事業</t>
  </si>
  <si>
    <t>GIGAスクール導入事業</t>
  </si>
  <si>
    <t>ふるさと応援特産品宅配事業</t>
  </si>
  <si>
    <t>交流施設（道の駅・温泉）改修事業</t>
  </si>
  <si>
    <t>花火大会開催支援事業</t>
  </si>
  <si>
    <t>集会所等機能強化改修事業　</t>
  </si>
  <si>
    <t>分庁舎災害時対応機能向上事業</t>
  </si>
  <si>
    <t>老人保健施設機能強化改修事業</t>
  </si>
  <si>
    <t>総合町民センター網戸修繕事業</t>
  </si>
  <si>
    <t>作開地区生涯学習館網戸設置事業　</t>
  </si>
  <si>
    <t>運動公園多目的広場散水栓設置事業</t>
  </si>
  <si>
    <t>温泉床暖ポンプ修繕事業</t>
  </si>
  <si>
    <t>老人保健施設井水ポンプ等取替事業</t>
  </si>
  <si>
    <t>黒松内小学校手洗い場増設事業</t>
  </si>
  <si>
    <t>児童館エアコン設置事業</t>
  </si>
  <si>
    <t>マイクロバス購入事業</t>
  </si>
  <si>
    <t>在宅避難者等支援車両購入事業</t>
  </si>
  <si>
    <t>防災用備品購入事業</t>
  </si>
  <si>
    <t>窓口対応用スクリーン購入事業</t>
  </si>
  <si>
    <t>商工会「ポイントカード」導入事業</t>
  </si>
  <si>
    <t>福祉医療従事者慰労金交付事業</t>
  </si>
  <si>
    <t>敬老記念品交付事業</t>
  </si>
  <si>
    <t>保健福祉センター機能訓練室エアコン設置事業</t>
  </si>
  <si>
    <t>福祉車両（移送サービス）購入事業</t>
  </si>
  <si>
    <t>診療所携帯型超音波診断装置購入事業</t>
  </si>
  <si>
    <t>診療所往診用車両購入事業</t>
  </si>
  <si>
    <t>農林団体感染拡大防止協力金事業</t>
  </si>
  <si>
    <t>農業経営持続支援事業</t>
  </si>
  <si>
    <t>加工センターチーズ自動包装機購入事業</t>
  </si>
  <si>
    <t>加工センター休憩室エアコン購入事業</t>
  </si>
  <si>
    <t>出産祝い金特別給付事業</t>
  </si>
  <si>
    <t>黒松内中学校印刷機購入事業</t>
  </si>
  <si>
    <t>学校給食センター配送車両購入事業</t>
  </si>
  <si>
    <t>学校給食センター備品購入事業</t>
  </si>
  <si>
    <t>ふれあいの森情報館図書貸出用車両購入事業</t>
  </si>
  <si>
    <t>ふれあいの森情報館衛生対策用品等購入事業</t>
  </si>
  <si>
    <t>学校等図書管理システム購入事業</t>
  </si>
  <si>
    <t>交流施設（道の駅）改修事業</t>
  </si>
  <si>
    <t>キャンプ場多目的トイレ等改修事業</t>
  </si>
  <si>
    <t>町内商店等持続化支援事業</t>
  </si>
  <si>
    <t>経営支援金事業（ブナの里振興公社　２回目）</t>
  </si>
  <si>
    <t>交流施設券売機購入事業</t>
  </si>
  <si>
    <t>ウエンベツ川護岸整備事業</t>
  </si>
  <si>
    <t>オサナイ川河床掘削工事事業</t>
  </si>
  <si>
    <t>防災用備品購入事業（その２）</t>
  </si>
  <si>
    <t>新型コロナウイルス感染症福祉施設等対策補助金事業</t>
  </si>
  <si>
    <t>小中学校新型コロナウイルス感染症対策用備品等購入事業</t>
  </si>
  <si>
    <t>社会教育施設新型コロナウイルス感染症対策用備品購入事業</t>
  </si>
  <si>
    <t>GIGAスクール導入事業（その２）</t>
  </si>
  <si>
    <t>飲食店等経営支援金事業</t>
  </si>
  <si>
    <t>飲食店応援チケット発行事業</t>
  </si>
  <si>
    <t>経営支援金事業（ブナの里振興公社　３回目）</t>
  </si>
  <si>
    <t>飲食店及び食品小売業経営支援金事業</t>
  </si>
  <si>
    <t>01394</t>
  </si>
  <si>
    <t>図書カード配付事業</t>
  </si>
  <si>
    <t>ふるさとエール便事業</t>
  </si>
  <si>
    <t>施設内安全確保対策事業</t>
  </si>
  <si>
    <t>マスク等配付事業</t>
  </si>
  <si>
    <t>消費促進対策事業</t>
  </si>
  <si>
    <t>中小企業融資緊急支援対策事業</t>
  </si>
  <si>
    <t>広告促進事業</t>
  </si>
  <si>
    <t>販売促進事業</t>
  </si>
  <si>
    <t>休業等協力金事業</t>
  </si>
  <si>
    <t>建設業等経済対策事業</t>
  </si>
  <si>
    <t>休校時給食支援（弁当提供）事業</t>
  </si>
  <si>
    <t>農業販路拡大推進事業</t>
  </si>
  <si>
    <t>農業者融資支援対策事業</t>
  </si>
  <si>
    <t>緊急就労対策事業</t>
  </si>
  <si>
    <t>小中学校等感染症対策環境整備事業</t>
  </si>
  <si>
    <t>中学校普通教室拡幅事業</t>
  </si>
  <si>
    <t>店舗等飛沫感染防止措置助成事業</t>
  </si>
  <si>
    <t>図書館書籍除菌ＢＯＸ購入事業</t>
  </si>
  <si>
    <t>オンライン会議用電算機器整備事業</t>
  </si>
  <si>
    <t>学校給食センター環境整備事業</t>
  </si>
  <si>
    <t>学校給食センター稼働延長対策事業</t>
  </si>
  <si>
    <t>特産品製造販売促進支援事業</t>
  </si>
  <si>
    <t>特別出産給付金給付事業</t>
  </si>
  <si>
    <t>町ホームページリニューアル事業</t>
  </si>
  <si>
    <t>通所介護事業ワゴン車購入事業</t>
  </si>
  <si>
    <t>統合診療所往診車購入事業</t>
  </si>
  <si>
    <t>中学校感染症対策整備事業</t>
  </si>
  <si>
    <t>統合診療所感染予防対策事業</t>
  </si>
  <si>
    <t>昆布温泉病院感染予防対策事業</t>
  </si>
  <si>
    <t>感染症予防対策資材購入事業</t>
  </si>
  <si>
    <t>非常時災害・感染予防セット配付事業</t>
  </si>
  <si>
    <t>福祉避難所設備整備事業</t>
  </si>
  <si>
    <t>ふるさとの丘オートキャンプ場整備事業</t>
  </si>
  <si>
    <t>ふるさと食卓から応援事業</t>
  </si>
  <si>
    <t>公営観光施設感染防止対策事業</t>
  </si>
  <si>
    <t>プレミアム商品券追加発行事業</t>
  </si>
  <si>
    <t>町民割実施事業</t>
  </si>
  <si>
    <t>新型コロナウイルス感染症緊急包括支援事業</t>
  </si>
  <si>
    <t>災害及び新型コロナウイルス感染症に伴う業務継続計画策定事業</t>
  </si>
  <si>
    <t>強い農業実現事業（育苗施設設備改修事業）</t>
  </si>
  <si>
    <t>強い農業実現事業（薬草栽培共同事業）</t>
  </si>
  <si>
    <t>強い農業実現事業（水稲生産対策業）</t>
  </si>
  <si>
    <t>各集会所感染予防対策事業</t>
  </si>
  <si>
    <t>選挙時における投票所等環境整備事業</t>
  </si>
  <si>
    <t>インフルエンザ予防接種実施事業</t>
  </si>
  <si>
    <t>庁舎感染予防環境整備事業</t>
  </si>
  <si>
    <t>自動水道取替事業</t>
  </si>
  <si>
    <t>避難所電源確保事業</t>
  </si>
  <si>
    <t>店舗等飛沫感染防止措置助成事業（継続）</t>
  </si>
  <si>
    <t>アパート等共用スペース感染防止対策奨励支援事業</t>
  </si>
  <si>
    <t>雇い止め解雇等による季節労働者支援事業</t>
  </si>
  <si>
    <t>情報通信機器拡充のための設備投資支援事業</t>
  </si>
  <si>
    <t>ふるさとステイエール事業</t>
  </si>
  <si>
    <t>公営観光施設維持支援事業</t>
  </si>
  <si>
    <t>児童福祉分野への慰労金</t>
  </si>
  <si>
    <t>コミュニティーバス購入事業</t>
  </si>
  <si>
    <t>公共施設感染症拡大防止対策事業</t>
  </si>
  <si>
    <t>テレワーク推進対策事業</t>
  </si>
  <si>
    <t>マイナンバーカード交付感染対策事業</t>
  </si>
  <si>
    <t>抗原検査事業</t>
  </si>
  <si>
    <t>01395</t>
  </si>
  <si>
    <t>感染拡大防止必需物品購入・配布事業</t>
  </si>
  <si>
    <t>感染拡大防止公共空間安全・安心確保事業</t>
  </si>
  <si>
    <t>勤労者福祉厚生資金支援事業　</t>
  </si>
  <si>
    <t>学校給食費無償化による子育て世帯生活支援事業</t>
  </si>
  <si>
    <t>中小企業特別融資支援事業</t>
  </si>
  <si>
    <t>綺羅ポイントカードによるニセコ元気回復事業　</t>
  </si>
  <si>
    <t>ニセコ町買物相談・配達代行等支援事業</t>
  </si>
  <si>
    <t>飲食店等応援割引クーポン発行支援事業</t>
  </si>
  <si>
    <t>ニセコ応援福袋販売促進事業</t>
  </si>
  <si>
    <t>ニセコフォトチャレ支援事業</t>
  </si>
  <si>
    <t>ニセコ町商品券発行事業</t>
  </si>
  <si>
    <t>ニセコ町飲食・宿泊元気回復支援事業</t>
  </si>
  <si>
    <t>ニセコ町事業者経営維持・未来支援給付金事業</t>
  </si>
  <si>
    <t>ニセコ町観光施設持続化支援給付金事業</t>
  </si>
  <si>
    <t>町内景観・環境保全活動による観光復興・雇用対策事業</t>
  </si>
  <si>
    <t>ニセコ町産酒米消費維持・感染防止対策事業</t>
  </si>
  <si>
    <t>感染拡大防止必需物品購入・配布事業　その②</t>
  </si>
  <si>
    <t>雇用維持派遣受入事業</t>
  </si>
  <si>
    <t>修学旅行感染対策支援事業</t>
  </si>
  <si>
    <t>地域医療維持給付金事業</t>
  </si>
  <si>
    <t>学校ICT環境整備推進事業</t>
  </si>
  <si>
    <t>感染拡大防止公共空間安全・安心確保事　その②</t>
  </si>
  <si>
    <t>感染拡大防止公共空間安全・安心確保事　その③</t>
  </si>
  <si>
    <t>ニセコ応援福袋販売促進事業　その②</t>
  </si>
  <si>
    <t>IT化による新たな住民参加・情報共有手法推進事業</t>
  </si>
  <si>
    <t>地域雇用確保・安全対策事業</t>
  </si>
  <si>
    <t>出産子育て応援給付金事業</t>
  </si>
  <si>
    <t>綺羅ポイントカードによるニセコ元気回復事業　その②</t>
  </si>
  <si>
    <t>消費喚起プレミアム商品券発行事業</t>
  </si>
  <si>
    <t>公共交通感染防止対策給付金事業</t>
  </si>
  <si>
    <t>新型コロナウイルス特別対策のための会計年度任用職員採用事業</t>
  </si>
  <si>
    <t>感染防止対策窓口受付支援システム導入事業</t>
  </si>
  <si>
    <t>宿泊観光事業者支援・脱炭素化推進事業</t>
  </si>
  <si>
    <t>学校保健特別対策事業費補助金(学校再開に伴う感染症対策・学習保障等に係る支援事業)</t>
  </si>
  <si>
    <t>ふるさと復興イベント開催支援事業</t>
  </si>
  <si>
    <t>情報発信体制強化・防災対策事業</t>
  </si>
  <si>
    <t>感染拡大防止必需物品購入・配布事業　その③</t>
  </si>
  <si>
    <t>公衆浴場応援事業</t>
  </si>
  <si>
    <t>農産品販路拡大・地元利用促進事業</t>
  </si>
  <si>
    <t>学校感染症対策学習環境向上事業</t>
  </si>
  <si>
    <t>交流拠点テレワーク機能強化事業</t>
  </si>
  <si>
    <t>公職選挙感染症対策事業</t>
  </si>
  <si>
    <t>室内運動空間感染症対策健康促進機能向上事業</t>
  </si>
  <si>
    <t>スキー場感染症予防対策強化支援給付金事業</t>
  </si>
  <si>
    <t>公共施設内事業者経営維持給付金</t>
  </si>
  <si>
    <t>感染拡大防止必需物品購入・配布事業　その④</t>
  </si>
  <si>
    <t>観光業集客販売促進対策事業</t>
  </si>
  <si>
    <t>第三セクター経営維持給付金事業</t>
  </si>
  <si>
    <t>01396</t>
  </si>
  <si>
    <t>中小・小規模事業者等緊急経営支援給付金</t>
  </si>
  <si>
    <t>消費経済活性化応援事業補助金(第1弾）</t>
  </si>
  <si>
    <t>在宅用端末整備事業</t>
  </si>
  <si>
    <t>コロナ予防対策本部体制強化事業</t>
  </si>
  <si>
    <t>公共施設管理維持体制持続化事業</t>
  </si>
  <si>
    <t>給食費減免事業</t>
  </si>
  <si>
    <t>高校寄宿舎使用料減免事業</t>
  </si>
  <si>
    <t>経営持続化臨時支援金</t>
  </si>
  <si>
    <t>遠距離学生緊急生活支援給付金</t>
  </si>
  <si>
    <t>まっかり温泉改善事業</t>
  </si>
  <si>
    <t>プレミアム商品券事業補助金</t>
  </si>
  <si>
    <t>役場庁舎トイレ環境改善工事</t>
  </si>
  <si>
    <t>公民館トイレ環境改善工事</t>
  </si>
  <si>
    <t>小学校トイレ等環境改善工事</t>
  </si>
  <si>
    <t>中学校トイレ等環境改善工事</t>
  </si>
  <si>
    <t>高校トイレ等環境改善工事</t>
  </si>
  <si>
    <t>高校寄宿舎トイレ等改善工事</t>
  </si>
  <si>
    <t>避難所感染症対策資材整備事業</t>
  </si>
  <si>
    <t>公共施設飛沫感染防止対策</t>
  </si>
  <si>
    <t>高齢者緊急生活支援給付金事業</t>
  </si>
  <si>
    <t>認定こども園まっかり保育所改修事業</t>
  </si>
  <si>
    <t>防災用資機材倉庫建設事業</t>
  </si>
  <si>
    <t>担い手育成・確保等対策地方公共団体事業費補助金</t>
  </si>
  <si>
    <t>01397</t>
  </si>
  <si>
    <t>中小企業者等緊急特別支援給付金</t>
  </si>
  <si>
    <t>飲食店等休業等取組支援給付金</t>
  </si>
  <si>
    <t>小規模事業者家賃・地代・賃料支援給付金</t>
  </si>
  <si>
    <t>留寿都村地域活性化プレミアム付商品券発行事業</t>
  </si>
  <si>
    <t>児童扶養子育て臨時給付金</t>
  </si>
  <si>
    <t>就学前子育て臨時給付金</t>
  </si>
  <si>
    <t>感染症対策事業（マスク購入）</t>
  </si>
  <si>
    <t>感染症対策事業（マスク及び手指消毒液購入）</t>
  </si>
  <si>
    <t>大学生等奨学臨時給付金</t>
  </si>
  <si>
    <t>高校生等奨学臨時給付金</t>
  </si>
  <si>
    <t>留寿都中学校３年生修学旅行増加費用補てん臨時給付金</t>
  </si>
  <si>
    <t>学校給食費軽減措置</t>
  </si>
  <si>
    <t>公立学校情報機器整備費補助金（継ぎ足し単独事業分）</t>
  </si>
  <si>
    <t>無線システム普及支援事業費等補助金（継ぎ足し単独事業分）</t>
  </si>
  <si>
    <t>留寿都村観光振興特別対策事業補助金</t>
  </si>
  <si>
    <t>ルスツ温泉空気清浄機購入事業</t>
  </si>
  <si>
    <t>農林水産物直売所・地域資源交流センター空気清浄機購入事業</t>
  </si>
  <si>
    <t>感染症対策事業（健康診査用備品購入）</t>
  </si>
  <si>
    <t>留寿都高等学校情報機器追加購入事業</t>
  </si>
  <si>
    <t>留寿都高等学校寄宿舎石油暖房機集中制御システム石油暖房機追加事業</t>
  </si>
  <si>
    <t>図書消毒機購入事業</t>
  </si>
  <si>
    <t>留寿都村スキー場新型コロナウイルス感染症予防対策強化支援金</t>
  </si>
  <si>
    <t>01398</t>
  </si>
  <si>
    <t>緊急経済対策プレミアム商品券発行事業</t>
  </si>
  <si>
    <t>給食費助成事業</t>
  </si>
  <si>
    <t>公共施設滞留空間循環設備整備事業</t>
  </si>
  <si>
    <t>社会生活維持関連事業者の換気システム設置応援事業</t>
  </si>
  <si>
    <t>喜茂別町新型コロナウイルス感染症対策事業継続給付金事業</t>
  </si>
  <si>
    <t>インキュベーション促進対応等郷の駅ホッときもべつ改修事業</t>
  </si>
  <si>
    <t>特産物直売センター陽だまり維持管理体制持続化事業</t>
  </si>
  <si>
    <t>在宅勤務導入支援事業</t>
  </si>
  <si>
    <t>遠隔・オンライン学習の環境整備支援事業</t>
  </si>
  <si>
    <t>確定申告期の混雑軽減に向けた申告環境整備事業</t>
  </si>
  <si>
    <t>感染拡大防止のための持続的な健康教育事業</t>
  </si>
  <si>
    <t>非接触型の健康相談・保健指導事業</t>
  </si>
  <si>
    <t>出生児特別定額給付金</t>
  </si>
  <si>
    <t>喜茂別町交通事業者事業継続給付金事業</t>
  </si>
  <si>
    <t>新型コロナウイルス感染症対策型喜茂別町地域経済活性化支援補助事業</t>
  </si>
  <si>
    <t>新型コロナウイルス感染症対策道の駅「望羊中山」事業継続給付金事業</t>
  </si>
  <si>
    <t>新型コロナウイルス感染症対策型喜茂別町商工会地域振興補助事業</t>
  </si>
  <si>
    <t>新型コロナウイルス感染症対策中山峠物産館トイレ改修事業</t>
  </si>
  <si>
    <t>会議マイクシステム導入事業</t>
  </si>
  <si>
    <t>学校感染拡大防止環境整備事業</t>
  </si>
  <si>
    <t xml:space="preserve">公共施設等水道蛇口取り替え事業
</t>
  </si>
  <si>
    <t>ペーパレス会議システム導入事業</t>
  </si>
  <si>
    <t>子育て世帯支援活動事業</t>
  </si>
  <si>
    <t>地域経済喚起対策生活応援商品券発行事業</t>
  </si>
  <si>
    <t>町水泳プール換気機能改善工事等</t>
  </si>
  <si>
    <t>コロナワクチン管理非常時電源の確保</t>
  </si>
  <si>
    <t>訪日外国人旅行者受入環境整備緊急対策事業</t>
  </si>
  <si>
    <t>新型コロナウィルス感染症対策社会福祉協議会運営支援金</t>
  </si>
  <si>
    <t>ふれあい福祉センター脱衣場床張替</t>
  </si>
  <si>
    <t>学校保健特別対策事業費補助金に係る単独事業</t>
  </si>
  <si>
    <t>乳幼児歯科検診の個別受診</t>
  </si>
  <si>
    <t>学校臨時休業対策費補助事業</t>
  </si>
  <si>
    <t>学校保健特別対策事業費補助事業</t>
  </si>
  <si>
    <t>児童生徒用タブレット端末導入事業</t>
  </si>
  <si>
    <t>在宅勤務用端末整備事業</t>
  </si>
  <si>
    <t>公立学校情報機器整備費補助金に係る単独事業</t>
  </si>
  <si>
    <t>01399</t>
  </si>
  <si>
    <t>休業協力・感染リスク低減支援事業</t>
  </si>
  <si>
    <t>休業協力・感染リスク低減支援事業（延長分）</t>
  </si>
  <si>
    <t>元気回復応援事業</t>
  </si>
  <si>
    <t>学生支援事業</t>
  </si>
  <si>
    <t>学校給食費助成事業</t>
  </si>
  <si>
    <t>公共的空間安全・安心確保事業（公共施設等全般）</t>
  </si>
  <si>
    <t>公共的空間安全・安心確保事業（小中学校）</t>
  </si>
  <si>
    <t>公共的空間安全・安心確保事業（図書館）</t>
  </si>
  <si>
    <t>災害時における感染対策事業</t>
  </si>
  <si>
    <t>新たな業務環境構築事業</t>
  </si>
  <si>
    <t>持続化支援金事業</t>
  </si>
  <si>
    <t>ディスカバリープロジェクト</t>
  </si>
  <si>
    <t>手づくりマスク製作事業</t>
  </si>
  <si>
    <t>温泉バス利用者代替交通利用助成事業</t>
  </si>
  <si>
    <t>町内事業所感染拡大防止対策対策事業</t>
  </si>
  <si>
    <t>除排雪業務等に係る感染リスク軽減事業</t>
  </si>
  <si>
    <t>感染症対応業務体制拡充事業</t>
  </si>
  <si>
    <t>01400</t>
  </si>
  <si>
    <t>緊急マスク配布事業</t>
  </si>
  <si>
    <t>妊婦に対する感染症予防対策事業</t>
  </si>
  <si>
    <t>倶知安町新型コロナウィルス対策信用保証料助成事業</t>
  </si>
  <si>
    <t>くっちゃん支援金交付事業</t>
  </si>
  <si>
    <t>くっちゃん子応援金</t>
  </si>
  <si>
    <t>グリーンシーズンアウトドア事業者支援金</t>
  </si>
  <si>
    <t>プレミアム商品券発行事業補助事業</t>
  </si>
  <si>
    <t>倶知安グルメスタンプラリー事業補助事業</t>
  </si>
  <si>
    <t>まちづくり推進事業補助金事業</t>
  </si>
  <si>
    <t>GIGAスクール構想関連事業（公立学校情報機器購入事業）</t>
  </si>
  <si>
    <t>GIGAスクール構想関連事業（家庭学習のための通信機器整備事業）</t>
  </si>
  <si>
    <t>GIGAスクール構想関連事業（学校からの遠隔学習機能の強化事業）</t>
  </si>
  <si>
    <t>GIGAスクール構想関連事業（GIGAスクールサポーター配置事業）</t>
  </si>
  <si>
    <t>スクールバス増便事業</t>
  </si>
  <si>
    <t>地元のお店応援クーポン発行事業</t>
  </si>
  <si>
    <t>倶知安町持続化支援金事業</t>
  </si>
  <si>
    <t>地域連携DMO支援事業</t>
  </si>
  <si>
    <t>住民窓口デジタル申請化事業</t>
  </si>
  <si>
    <t>Go to Ski キャンペーン（スノーリゾート誘客・集客事業）</t>
  </si>
  <si>
    <t>スキーバス運行事業</t>
  </si>
  <si>
    <t>夜のお店応援プレミアム商品券発行事業</t>
  </si>
  <si>
    <t>マスクケース配布事業</t>
  </si>
  <si>
    <t>公共施設新型コロナウイルス感染症対策事業（検温機器等の設置）</t>
  </si>
  <si>
    <t>公共施設新型コロナウイルス感染症対策事業（パーテーションの設置）</t>
  </si>
  <si>
    <t>冬季間スクールバス増便事業</t>
  </si>
  <si>
    <t>町内医療機関への検温機器等設置事業</t>
  </si>
  <si>
    <t>くっちゃん子応援金（新生児拡大分）</t>
  </si>
  <si>
    <t>マスク保持による感染予防が難しい乳幼児への口腔衛生保持事業</t>
  </si>
  <si>
    <t>GIGAスクール構想関連事業（ネットワーク環境増設事業）</t>
  </si>
  <si>
    <t>休校を取り戻す学習機材整備事業</t>
  </si>
  <si>
    <t>くっちゃん飲食店等支援金交付事業</t>
  </si>
  <si>
    <t>無線システム普及支援事業関連事業</t>
  </si>
  <si>
    <t>01401</t>
  </si>
  <si>
    <t>公共的空間安全・安心確保事業（役場窓口）</t>
  </si>
  <si>
    <t>公共的空間安全・安心確保事業（役場庁舎）</t>
  </si>
  <si>
    <t>社会システム維持のための衛生確保事業（消防活動支援事業）</t>
  </si>
  <si>
    <t>子育て世帯支援活動事業（子育て世帯応援事業）</t>
  </si>
  <si>
    <t>障がい福祉分野のロボット技術等導入支援事業（介護活動支援事業）</t>
  </si>
  <si>
    <t>地域の感染状況等を踏まえたきめ細かい医療提供体制等構築事業（マスク配布）</t>
  </si>
  <si>
    <t>地域の感染状況等を踏まえたきめ細かい医療提供体制等構築事業（マスク備蓄）</t>
  </si>
  <si>
    <t>高齢者等生活支援事業（生活支援券交付）</t>
  </si>
  <si>
    <t>必需物品供給事業（消毒石鹸配布）</t>
  </si>
  <si>
    <t>保健推進安全対策事業</t>
  </si>
  <si>
    <t>金融面での支援等と併せて行う事業者支援事業</t>
  </si>
  <si>
    <t>商工業活性化対策事業</t>
  </si>
  <si>
    <t>公共的空間安全・安心確保事業（各幼児センター）</t>
  </si>
  <si>
    <t>公共的空間安全・安心確保事業（中学校黒板設置）</t>
  </si>
  <si>
    <t>公共的空間安全・安心確保事業（各小学校・中学校電子黒板等整備）</t>
  </si>
  <si>
    <t>公共的空間安全・安心確保事業（各小学校・中学校体育館換気）</t>
  </si>
  <si>
    <t>公共的空間安全・安心確保事業（図書室）</t>
  </si>
  <si>
    <t>公共的空間安全・安心確保事業（給食配膳用資材購入）</t>
  </si>
  <si>
    <t>子育て世帯支援活動事業（学校給食支援事業）</t>
  </si>
  <si>
    <t>公共的空間安全・安心確保事業（投票所安全対策事業）</t>
  </si>
  <si>
    <t>社会システム維持のための衛生確保事業（消防施設整備事業）</t>
  </si>
  <si>
    <t>社会システム維持のための衛生確保事業（岩内・寿都地方消防組合経費）</t>
  </si>
  <si>
    <t>公共的空間安全・安心確保事業（通所介護サービス事業所）</t>
  </si>
  <si>
    <t>介護サービス利用者負担軽減事業</t>
  </si>
  <si>
    <t>保健推進安全対策事業（追加分）</t>
  </si>
  <si>
    <t>地域の感染状況等を踏まえたきめ細かい医療提供体制等構築事業（消毒液配布）</t>
  </si>
  <si>
    <t>映像産業を軸とした観光・産業振興と地域ブランディング事業</t>
  </si>
  <si>
    <t>元気回復事業</t>
  </si>
  <si>
    <t>遠隔・オンライン学習の環境整備、GIGAスクール構想への支援事業（補助対象外分）</t>
  </si>
  <si>
    <t>遠隔・オンライン学習の環境整備、GIGAスクール構想への支援事業（就学援助・特別支援教育就学奨励事業）</t>
  </si>
  <si>
    <t>公共的空間安全・安心確保事業（幼児センター玄関改修）</t>
  </si>
  <si>
    <t>公共的空間安全・安心確保事業（各幼児センター扇風機等整備）</t>
  </si>
  <si>
    <t>公共的空間安全・安心確保事業（生涯学習施設安全対策事業）</t>
  </si>
  <si>
    <t>防災活動支援事業（避難所用備品購入）</t>
  </si>
  <si>
    <t>公共的空間安全・安心確保事業（加湿空気清浄機購入）</t>
  </si>
  <si>
    <t>公共的空間安全・安心確保事業（自動水栓化工事）</t>
  </si>
  <si>
    <t>新生児応援事業</t>
  </si>
  <si>
    <t>公共的空間安全・安心確保事業（非接触型消毒液購入）</t>
  </si>
  <si>
    <t>必需物品供給事業（体温計配布）</t>
  </si>
  <si>
    <t>地域の感染状況等を踏まえたきめ細かい医療提供体制等構築事業（消毒液及びマスク備蓄）</t>
  </si>
  <si>
    <t>公共的空間安全・安心確保事業（小学校大型テレビ整備）</t>
  </si>
  <si>
    <t>遠隔・オンライン学習の環境整備、GIGAスクール構想への支援事業（校務支援システム導入）</t>
  </si>
  <si>
    <t>公共的空間安全・安心確保事業（小学校網戸設置）</t>
  </si>
  <si>
    <t>公共的空間安全・安心確保事業（各小中学校）</t>
  </si>
  <si>
    <t>高度無線環境整備推進事業（任意負担残分）</t>
  </si>
  <si>
    <t>遠隔・オンライン学習の環境整備、GIGAスクール構想への支援事業（任意負担残分）</t>
  </si>
  <si>
    <t>01402</t>
  </si>
  <si>
    <t>新型コロナウイルス感染症予防環境整備事業</t>
  </si>
  <si>
    <t>マスク供給事業</t>
  </si>
  <si>
    <t>事業者応援定額給付金事業</t>
  </si>
  <si>
    <t>飲食サービス事業者等家賃補助事業</t>
  </si>
  <si>
    <t>地域応援クーポン事業</t>
  </si>
  <si>
    <t>テイクアウト実施店舗応援事業</t>
  </si>
  <si>
    <t>感染症対策緊急経営支援事業</t>
  </si>
  <si>
    <t>下水道使用料減免事業</t>
  </si>
  <si>
    <t>感染症対策災害時対応備蓄品整備事業</t>
  </si>
  <si>
    <t>生活支援給付金事業</t>
  </si>
  <si>
    <t>医療従事者感染症予防対策事業費補助事業</t>
  </si>
  <si>
    <t>飲食サービス事業者等感染症予防対策事業費補助事業</t>
  </si>
  <si>
    <t>観光魅力発信事業
（またきてね！いわないに！キャンペーン）</t>
  </si>
  <si>
    <t>社会貢献団体活動継続支援事業</t>
  </si>
  <si>
    <t>子育て世帯出産応援特別給付金事業</t>
  </si>
  <si>
    <t>敬老会祝品配布事業</t>
  </si>
  <si>
    <t>老人福祉センター感染症予防対策事業</t>
  </si>
  <si>
    <t>霊苑感染症予防対策事業</t>
  </si>
  <si>
    <t>食品加工環境整備事業</t>
  </si>
  <si>
    <t>中央保育所給湯器整備事業</t>
  </si>
  <si>
    <t>小中学校手洗い場混合栓整備事業</t>
  </si>
  <si>
    <t>絵本館感染症予防対策事業</t>
  </si>
  <si>
    <t>郷土館感染症予防対策事業</t>
  </si>
  <si>
    <t>岩内地方文化センター感染症予防対策事業</t>
  </si>
  <si>
    <t>木田金次郎美術館感染症予防対策事業</t>
  </si>
  <si>
    <t>町民体育館感染症予防対策事業</t>
  </si>
  <si>
    <t>青少年健全育成事業感染症予防対策事業</t>
  </si>
  <si>
    <t>役場庁舎感染症予防対策事業</t>
  </si>
  <si>
    <t>リモートシステム導入事業</t>
  </si>
  <si>
    <t>岩内消防署感染症予防対策事業</t>
  </si>
  <si>
    <t>社会福祉協議会経営支援事業</t>
  </si>
  <si>
    <t>生き生き新北海道スタイル定着事業（高齢者マスク供給事業）</t>
  </si>
  <si>
    <t>働く婦人の家感染症予防対策事業</t>
  </si>
  <si>
    <t>地域応援クーポン事業（第２弾）</t>
  </si>
  <si>
    <t>さわやかトイレ・道の駅感染症予防対策事業</t>
  </si>
  <si>
    <t>マリンプラザ自由広場トイレ感染症予防対策事業</t>
  </si>
  <si>
    <t>観光プロモーション事業</t>
  </si>
  <si>
    <t>オートキャンプ場感染症予防対策事業</t>
  </si>
  <si>
    <t>パークゴルフ場感染症予防対策事業</t>
  </si>
  <si>
    <t>水道料金減免事業（第２弾）</t>
  </si>
  <si>
    <t>下水道使用料減免事業（第２弾）</t>
  </si>
  <si>
    <t>役場庁舎感染症予防対策事業（予備費分）</t>
  </si>
  <si>
    <t>医療機関等マスク供給事業</t>
  </si>
  <si>
    <t>感染症対策災害時対応備蓄品整備事業（予備費分）</t>
  </si>
  <si>
    <t>小中学校健康診断感染症予防対策事業</t>
  </si>
  <si>
    <t>岩内協会病院新型コロナウイルス感染症検査対応事業費補助事業</t>
  </si>
  <si>
    <t>夜のまちプレミアム商品券発行事業費補助事業</t>
  </si>
  <si>
    <t>夜のまち等活性化支援事業費補助事業</t>
  </si>
  <si>
    <t>バス車両感染症予防対策事業</t>
  </si>
  <si>
    <t>道の駅前広場区間利用最適化事業</t>
  </si>
  <si>
    <t>円山展望台周辺環境整備事業</t>
  </si>
  <si>
    <t>観光専用ポータルサイト等導入事業</t>
  </si>
  <si>
    <t>水産試験研究設備整備事業</t>
  </si>
  <si>
    <t>コミュニティバス運行継続支援事業</t>
  </si>
  <si>
    <t>指定管理施設（デイサービスセンター）運営継続支援事業</t>
  </si>
  <si>
    <t>小中学校感染症対策マスク供給事業（学校保健特別対策事業費補助金単独分）</t>
  </si>
  <si>
    <t>小中学校ICT環境整備事業（公立学校情報機器整備費補助金単独分）</t>
  </si>
  <si>
    <t>学校保健特別対策事業費補助金(感染症対策のためのマスク等購入支援事業 )</t>
  </si>
  <si>
    <t>公立学校情報機器整備費補助金（学校からの遠隔学習機能の強化事業）</t>
  </si>
  <si>
    <t>学校保健特別対策事業費補助金（学校再開に伴う感染症対策・学習保障等に係る支援事業）</t>
  </si>
  <si>
    <t>01403</t>
  </si>
  <si>
    <t>泊村地域応援券交付事業</t>
  </si>
  <si>
    <t>01404</t>
  </si>
  <si>
    <t>経営支援臨時補助事業</t>
  </si>
  <si>
    <t>消費喚起・生活支援臨時給付事業</t>
  </si>
  <si>
    <t>元気回復助成金交付事業</t>
  </si>
  <si>
    <t>光ファイバ敷設事業</t>
  </si>
  <si>
    <t>01405</t>
  </si>
  <si>
    <t>新型コロナウイルス感染症感染拡大防止対策事業</t>
  </si>
  <si>
    <t>「コロナに負けない！」子育て世帯応援臨時給付金給付事業</t>
  </si>
  <si>
    <t>よろず相談・感染リスク低減等支援事業</t>
  </si>
  <si>
    <t>緊急経済対策プレミアム付商品券発行事業</t>
  </si>
  <si>
    <t>「コロナに負けない！」生活応援券配布事業</t>
  </si>
  <si>
    <t>臨時休校学習環境整備事業</t>
  </si>
  <si>
    <t>「コロナに負けない！」次亜塩素酸水生成事業</t>
  </si>
  <si>
    <t>防災ＩＴ化推進事業</t>
  </si>
  <si>
    <t>「コロナに負けない！」お散歩ラリー事業</t>
  </si>
  <si>
    <t>福祉施設環境改善対策事業</t>
  </si>
  <si>
    <t>教育施設環境改善対策事業</t>
  </si>
  <si>
    <t>保育施設環境改善対策事業</t>
  </si>
  <si>
    <t>地域福祉交通支援対策事業</t>
  </si>
  <si>
    <t>福祉灯油購入助成事業</t>
  </si>
  <si>
    <t>学習機会加速・強化事業</t>
  </si>
  <si>
    <t>観光客誘客対策事業</t>
  </si>
  <si>
    <t>強い農水産業投資促進事業</t>
  </si>
  <si>
    <t>家賃支援緊急対策事業</t>
  </si>
  <si>
    <t>関係人口・創出促進事業</t>
  </si>
  <si>
    <t>災害に強い観光インフラ整備事業</t>
  </si>
  <si>
    <t>国民健康保険事業特別会計（直診勘定）繰出・補助</t>
  </si>
  <si>
    <t>介護福祉サービス事業特別会計繰出・補助</t>
  </si>
  <si>
    <t>簡易水道事業特別会計繰出・補助</t>
  </si>
  <si>
    <t>01406</t>
  </si>
  <si>
    <t>町立診療所医療体制確保事業</t>
  </si>
  <si>
    <t>へき地診療等応援事業</t>
  </si>
  <si>
    <t>公共的気空間安心・安全確保事業</t>
  </si>
  <si>
    <t>図書館パワーアップ事業（補正）</t>
  </si>
  <si>
    <t>灯油等購入助成事業</t>
  </si>
  <si>
    <t>商工会プレミアム商品券発行支援事業</t>
  </si>
  <si>
    <t>小規模事業者経営支援給付金事業</t>
  </si>
  <si>
    <t>地域の名産物魅力発信事業</t>
  </si>
  <si>
    <t>上下水道料金減免事業</t>
  </si>
  <si>
    <t>ふるびらプレミアム商品券発行支援事業</t>
  </si>
  <si>
    <t>公共施設長寿命化・強靭化等地域の建設業応援事業</t>
  </si>
  <si>
    <t>公共施設脱炭素化ファシリティーマネジメント事業</t>
  </si>
  <si>
    <t>漁協経営継続緊急支援事業</t>
  </si>
  <si>
    <t>地酒古平新製品開発事業</t>
  </si>
  <si>
    <t>自治体クラウド構築事業</t>
  </si>
  <si>
    <t>地域公共交通の維持・確保支援事業</t>
  </si>
  <si>
    <t>ICTを活用したヒグマ捕獲事業</t>
  </si>
  <si>
    <t>GIGAスクール推進事業</t>
  </si>
  <si>
    <t>幼児センター園児用便器取替事業</t>
  </si>
  <si>
    <t>ふるびら応援プレミアム商品券発行支援事業</t>
  </si>
  <si>
    <t>01407</t>
  </si>
  <si>
    <t>新型ｺﾛﾅｳｨﾙｽ感染症予防対策環境整備事業</t>
  </si>
  <si>
    <t>遠隔・オンライン学習の環境整備ＧＩＧＡスクール構想への支援事業</t>
  </si>
  <si>
    <t>新型コロナウィルス感染拡大影響緩和生活支援事業（学生版）</t>
  </si>
  <si>
    <t>地域産業経済復興支援事業</t>
  </si>
  <si>
    <t>新型コロナウィルス感染拡大影響緩和生活支援事業（子育て世帯版）</t>
  </si>
  <si>
    <t>新型コロナウィルス感染拡大影響緩和生活支援事業（高齢者版）</t>
  </si>
  <si>
    <t>新型コロナウイルス感染予防対策事業（換気改善）</t>
  </si>
  <si>
    <t>無線システム普及支援事業費等補助金【地方単独事業】</t>
  </si>
  <si>
    <t>新型ｺﾛﾅｳｨﾙｽ感染症予防に係るテレビ会議環境整備事業</t>
  </si>
  <si>
    <t>オンラインイベントを活用した関係人口創出事業</t>
  </si>
  <si>
    <t>地域公共交通キャッシュレス導入事業</t>
  </si>
  <si>
    <t>高齢者向け新しいつながり創出モニター事業</t>
  </si>
  <si>
    <t>withｺﾛﾅ期・afterｺﾛﾅ期における滞在施設整備事業</t>
  </si>
  <si>
    <t>インフルエンザ予防接種に係る公費負担（自己負担分）</t>
  </si>
  <si>
    <t>01408</t>
  </si>
  <si>
    <t>公共的空間安全・安心事業</t>
  </si>
  <si>
    <t>テイクアウト・代行助成事業</t>
  </si>
  <si>
    <t>町立保育所衛生環境改善事業</t>
  </si>
  <si>
    <t xml:space="preserve">潮見・白岩地区水産物加工用水供給施設整備事業
</t>
  </si>
  <si>
    <t>新型コロナウイルス感染症拡大防止対策支援助成事業</t>
  </si>
  <si>
    <t>新型コロナウイルス感染症拡大防止対策支援補助金</t>
  </si>
  <si>
    <t>町立学校情報機器地方自治体分整備事業</t>
  </si>
  <si>
    <t>修学旅行延期等に伴う保護者負担軽減事業</t>
  </si>
  <si>
    <t>交通事業者支援事業</t>
  </si>
  <si>
    <t>幼稚園・高等学校支援事業</t>
  </si>
  <si>
    <t>新生児特別給付金支給事業</t>
  </si>
  <si>
    <t>保育等従事者慰労金支給事業</t>
  </si>
  <si>
    <t>新型コロナウイルス感染症対応農業・漁業支援交付金事業</t>
  </si>
  <si>
    <t>家賃・地代支援事業</t>
  </si>
  <si>
    <t>道の駅周辺受入体制整備事業</t>
  </si>
  <si>
    <t>公立学校教員用情報機器等整備事業</t>
  </si>
  <si>
    <t>学校再開支援事業</t>
  </si>
  <si>
    <t>社会教育施設施設衛生環境改善事業</t>
  </si>
  <si>
    <t>庁舎衛生環境改善事業</t>
  </si>
  <si>
    <t>一般廃棄物等収集運搬従事者特別給付金事業</t>
  </si>
  <si>
    <t>学校冬期感染対策事業</t>
  </si>
  <si>
    <t>成人式感染対策事業</t>
  </si>
  <si>
    <t>がんばる・よいち飲食店等事業継続支援事業</t>
  </si>
  <si>
    <t>01409</t>
  </si>
  <si>
    <t>全村民ﾏｽｸ配布事業</t>
  </si>
  <si>
    <t>高齢者長期休業生活支援事業</t>
  </si>
  <si>
    <t>空調設備(空気清浄)設置事業</t>
  </si>
  <si>
    <t>扇風機購入事業</t>
  </si>
  <si>
    <t>休養要請協力金</t>
  </si>
  <si>
    <t>遊休農地再生事業</t>
  </si>
  <si>
    <t>役場庁舎執務室ﾃﾚﾜｰｸ環境整備事業</t>
  </si>
  <si>
    <t>新型ｺﾛﾅｳｲﾙｽ感染症対応災害資機材購入事業</t>
  </si>
  <si>
    <t>保育所空調整備工事</t>
  </si>
  <si>
    <t>子育て支援金事業</t>
  </si>
  <si>
    <t>新規就農定着支援事業</t>
  </si>
  <si>
    <t>感染症ﾘｽｸ低減支援事業</t>
  </si>
  <si>
    <t>村内滞在型観光活性化支援事業</t>
  </si>
  <si>
    <t>観光地域づくり法人(DMO)運営補助金</t>
  </si>
  <si>
    <t>学生生活緊急支援事業</t>
  </si>
  <si>
    <t>赤井川村立学校空調設備導入工事</t>
  </si>
  <si>
    <t>都川河川整備工事</t>
  </si>
  <si>
    <t>赤井川村簡易水道繰出
(都地区簡易水道配水管布設替工事)</t>
  </si>
  <si>
    <t>赤井川村簡易水道繰出
(常盤地区簡易水道井戸改修工事)</t>
  </si>
  <si>
    <t>新型ｺﾛﾅｳｲﾙｽ感染症予防対策強化推進交付金</t>
  </si>
  <si>
    <t>01423</t>
  </si>
  <si>
    <t>中小企業等特別給付金事業</t>
  </si>
  <si>
    <t>休業協力・感染リスク低減支援金事業</t>
  </si>
  <si>
    <t>中小企業等経営支援利子補給事業</t>
  </si>
  <si>
    <t>デリバリーサービス支援事業</t>
  </si>
  <si>
    <t>避難所衛生環境事業</t>
  </si>
  <si>
    <t>緑化活動推進事業</t>
  </si>
  <si>
    <t>児童生徒図書カード配布事業</t>
  </si>
  <si>
    <t>GIGAスクール構想オンライン学習環境整備事業
（③端末整備単独事業分）</t>
  </si>
  <si>
    <t>病院事業会計繰出：新型コロナウイルス感染予防対策事業</t>
  </si>
  <si>
    <t>ホームページ魅力発信PR事業</t>
  </si>
  <si>
    <t>観光シティプロモーション活動事業</t>
  </si>
  <si>
    <t>大学生等生活応援金</t>
  </si>
  <si>
    <t>子育て応援チケット事業補助金</t>
  </si>
  <si>
    <t>妊婦あんしん支援金</t>
  </si>
  <si>
    <t>家賃支援特別給付金</t>
  </si>
  <si>
    <t>小規模事業者持続化特別補助金</t>
  </si>
  <si>
    <t>食品製造業応援事業</t>
  </si>
  <si>
    <t>指定管理施設運営支援事業</t>
  </si>
  <si>
    <t>宿泊助成事業なんぽろ割</t>
  </si>
  <si>
    <t>旅客運送事業者等支援金</t>
  </si>
  <si>
    <t>南幌町学校保健特別対策事業費補助金</t>
  </si>
  <si>
    <t>社会教育オンライン環境整備事業</t>
  </si>
  <si>
    <t>福祉避難所通信環境事業（あいくる）</t>
  </si>
  <si>
    <t>ふれあい館感染防止衛生対策事業</t>
  </si>
  <si>
    <t>給食センター感染防止衛生対策事業</t>
  </si>
  <si>
    <t>公営住宅環境整備事業</t>
  </si>
  <si>
    <t>生涯学習センター図書室感染対策整備事業</t>
  </si>
  <si>
    <t>デマンド交通整備事業</t>
  </si>
  <si>
    <t>避難所衛生環境確保事業</t>
  </si>
  <si>
    <t>救急隊員等新型コロナウイルス感染防止対策事業</t>
  </si>
  <si>
    <t>救急隊員等新型コロナウイルス感染防止対策事業負担金</t>
  </si>
  <si>
    <t>病院事業会計繰出：町立病院隔離病棟整備事業</t>
  </si>
  <si>
    <t>公園等環境整備事業</t>
  </si>
  <si>
    <t>飲食店経営継続支援金</t>
  </si>
  <si>
    <t>飲食店関連小規模事業者支援金</t>
  </si>
  <si>
    <t>01424</t>
  </si>
  <si>
    <t>中小企業振興保証融資・新型コロナウイルス感染症対策特別資金</t>
  </si>
  <si>
    <t>商工会感染予防対策補助事業</t>
  </si>
  <si>
    <t>休業協力等支援金事業</t>
  </si>
  <si>
    <t>事業応援給付金事業</t>
  </si>
  <si>
    <t>商工業感染対策環境整備・消費拡大事業</t>
  </si>
  <si>
    <t>奈井江町立国民健康保険病院事業会計繰出・補助</t>
  </si>
  <si>
    <t>健康づくりウォーキング促進事業</t>
  </si>
  <si>
    <t>児童扶養手当受給世帯の生活支援事業</t>
  </si>
  <si>
    <t>自治会館換気設備等設置事業</t>
  </si>
  <si>
    <t>緊急時等情報発信強化事業</t>
  </si>
  <si>
    <t>救急・災害活動時感染症対策事業</t>
  </si>
  <si>
    <t>公立学校施設の衛生環境改善事業</t>
  </si>
  <si>
    <t>新型コロナウイルス感染拡大に伴う修学旅行経費支援事業</t>
  </si>
  <si>
    <t>オンライン会議システム整備事業</t>
  </si>
  <si>
    <t>スマホ収納導入事業</t>
  </si>
  <si>
    <t>中小企業振興保証融資感染症対策資金基金</t>
  </si>
  <si>
    <t>農産物ブランド化確率事業</t>
  </si>
  <si>
    <t>ＧＩＧＡスクールスクール環境整備事業</t>
  </si>
  <si>
    <t>ＧＩＧＡスクールスクールサポーター配置支援事業単独分</t>
  </si>
  <si>
    <t>学びの継続支援事業</t>
  </si>
  <si>
    <t>特別出産給付金</t>
  </si>
  <si>
    <t>医療・福祉・介護事業者給付金</t>
  </si>
  <si>
    <t>奈井江町プレミアム付き商品券発行事業</t>
  </si>
  <si>
    <t>公設塾感染対策事業</t>
  </si>
  <si>
    <t>選挙事務感染対策事業</t>
  </si>
  <si>
    <t>公共施設感染対策事業</t>
  </si>
  <si>
    <t>指定管理施設感染防止対策支援事業</t>
  </si>
  <si>
    <t>固定資産税システム改修事業</t>
  </si>
  <si>
    <t>01425</t>
  </si>
  <si>
    <t>全町民商品券交付事業</t>
  </si>
  <si>
    <t>事業者支援給付事業</t>
  </si>
  <si>
    <t>宿泊業応援事業</t>
  </si>
  <si>
    <t>緊急運転資金融資制度拡充事業</t>
  </si>
  <si>
    <t>土地建物賃借料等補助事業</t>
  </si>
  <si>
    <t>水道料金・下水道使用料減免事業</t>
  </si>
  <si>
    <t>高齢者フレイル対策事業</t>
  </si>
  <si>
    <t>家庭学習用教材支援事業</t>
  </si>
  <si>
    <t>学校臨時休業支援事業</t>
  </si>
  <si>
    <t>全町民マスク配布事業</t>
  </si>
  <si>
    <t>町内各種施設等感染防止対策事業</t>
  </si>
  <si>
    <t>災害時避難所等感染防止対策事業</t>
  </si>
  <si>
    <t>プレミアム付商品券発行助成金事業</t>
  </si>
  <si>
    <t>子育て世帯等支援給付金事業</t>
  </si>
  <si>
    <t>公共交通事業者感染拡大防止対策助成金</t>
  </si>
  <si>
    <t>医療・介護事業者協力金交付事業</t>
  </si>
  <si>
    <t>GIGAスクール事業</t>
  </si>
  <si>
    <t>小中学校環境整備事業</t>
  </si>
  <si>
    <t>学校給食費無償化事業</t>
  </si>
  <si>
    <t>認定こども園感染症保健対策事業</t>
  </si>
  <si>
    <t>01427</t>
  </si>
  <si>
    <t>由仁町内飲食店等感染防止対策給付金給付事業</t>
  </si>
  <si>
    <t>由仁町インドア花いっぱい元気づくり事業</t>
  </si>
  <si>
    <t>店舗等への上下水道料金支援事業（水道事業会計繰出）</t>
  </si>
  <si>
    <t>店舗等への上下水道料金支援事業</t>
  </si>
  <si>
    <t>安心・安全な図書館サービス事業</t>
  </si>
  <si>
    <t>安心・安全な学校給食提供事業</t>
  </si>
  <si>
    <t>院内感染防止体制等整備事業</t>
  </si>
  <si>
    <t>医療提供等環境整備事業</t>
  </si>
  <si>
    <t>防災ＩＴ化事業</t>
  </si>
  <si>
    <t>農産物ブランド化推進事業</t>
  </si>
  <si>
    <t>令和２年度由仁町ス―パープレミアム付商品券事業</t>
  </si>
  <si>
    <t>中小事業者経営継続緊急支援事業</t>
  </si>
  <si>
    <t>中小事業者感染予防対策等緊急支援事業</t>
  </si>
  <si>
    <t>宿泊事業者感染予防対策推進事業</t>
  </si>
  <si>
    <t>ゆにサイクルスタンプラリー＆フォトコンテスト事業</t>
  </si>
  <si>
    <t>こどもパスポート事業（市町連携）</t>
  </si>
  <si>
    <t>YuniQ Drive
Rally～ゆにいくドライブラリー～事業</t>
  </si>
  <si>
    <t>由仁町観光スポットPR事業（インバウンドにも対応）</t>
  </si>
  <si>
    <t>由仁町観光施設誘客推進事業</t>
  </si>
  <si>
    <t>指定管理施設運営継続支援事業</t>
  </si>
  <si>
    <t>指定管理施設感染防止対策事業</t>
  </si>
  <si>
    <t>公共施設ＷＩ-ＦＩ環境整備事業</t>
  </si>
  <si>
    <t>介護サービス等継続支援事業</t>
  </si>
  <si>
    <t>老人クラブ等借上バス費用助成事業</t>
  </si>
  <si>
    <t>感染拡大に伴う迅速な学校連絡体制の増強</t>
  </si>
  <si>
    <t xml:space="preserve">
GIGAスクール構想への支援事業</t>
  </si>
  <si>
    <t>スクールバス安定運行奨励事業</t>
  </si>
  <si>
    <t>議場の新型コロナウイルス感染症感染拡大防止事業</t>
  </si>
  <si>
    <t>町内酒類提供飲食店等継続支援事業</t>
  </si>
  <si>
    <t>温泉宿泊施設運営継続支援金交付事業</t>
  </si>
  <si>
    <t>学校施設感染予防対策整備事業</t>
  </si>
  <si>
    <t>疾病予防対策事業費補助金</t>
  </si>
  <si>
    <t>デマンドタクシー運行事業</t>
  </si>
  <si>
    <t>指定管理施設運営持続化支援金</t>
  </si>
  <si>
    <t>01428</t>
  </si>
  <si>
    <t>休業協力・感染リスク低減支援金給付事業</t>
  </si>
  <si>
    <t>持続化給付金給付事業</t>
  </si>
  <si>
    <t>感染症関連融資利子補給・保証料補助事業</t>
  </si>
  <si>
    <t>プレミアム商品券発行事業費補助金</t>
  </si>
  <si>
    <t>遠隔・オンライン学習環境整備事業</t>
  </si>
  <si>
    <t>新型コロナウイルス感染防止対策消耗品購入事業【特別会計】</t>
  </si>
  <si>
    <t>町立長沼病院事業会計繰出</t>
  </si>
  <si>
    <t>保育園環境整備事業</t>
  </si>
  <si>
    <t>料飲店組合支援事業</t>
  </si>
  <si>
    <t>平和通街路灯管理組合支援事業</t>
  </si>
  <si>
    <t>ながぬま温泉・道の駅支援事業</t>
  </si>
  <si>
    <t>中小企業等事業継続支援金給付事業</t>
  </si>
  <si>
    <t>グリーン・ツーリズム運営協議会支援事業</t>
  </si>
  <si>
    <t>広域連携観光事業</t>
  </si>
  <si>
    <t>町内小中学校学習環境整備事業</t>
  </si>
  <si>
    <t>スクールバス運行経費</t>
  </si>
  <si>
    <t>教育委員会事務局関係経費</t>
  </si>
  <si>
    <t>学校情報通信ネットワーク環境整備事業</t>
  </si>
  <si>
    <t>施設内感染防止対策事業【特別会計】</t>
  </si>
  <si>
    <t>南空知消防組合長沼支署　　新型コロナウイルス感染症対策事業</t>
  </si>
  <si>
    <t>総合保健福祉センター環境整備事業</t>
  </si>
  <si>
    <t>スポーツ施設感染症防止対策事業</t>
  </si>
  <si>
    <t>図書等購入関係経費</t>
  </si>
  <si>
    <t>施設内換気システム強化事業【特別会計】</t>
  </si>
  <si>
    <t>新生児等特別定額給付金給付事業</t>
  </si>
  <si>
    <t>町営バス感染症対策事業</t>
  </si>
  <si>
    <t>大学生等生活支援金給付事業</t>
  </si>
  <si>
    <t>就学援助給与費</t>
  </si>
  <si>
    <t>がんばる高校生等応援給付金給付事業</t>
  </si>
  <si>
    <t>長沼町ホームページ更新事業</t>
  </si>
  <si>
    <t>行政IT化推進事業</t>
  </si>
  <si>
    <t>避難所資機材整備事業</t>
  </si>
  <si>
    <t>福祉生活支援金給付事業</t>
  </si>
  <si>
    <t>中小企業等応援給付事業</t>
  </si>
  <si>
    <t>01429</t>
  </si>
  <si>
    <t>中小企業振興資金保証料補給事業</t>
  </si>
  <si>
    <t>経済環境変化対応資金保証料補給事業</t>
  </si>
  <si>
    <t>中小企業等特別給付事業</t>
  </si>
  <si>
    <t>特別家賃支援給付金事業</t>
  </si>
  <si>
    <t>くりやま地域応援券発行事業</t>
  </si>
  <si>
    <t>飲食店情報発信支援事業</t>
  </si>
  <si>
    <t>飲食店応援クラウドファンディング事業</t>
  </si>
  <si>
    <t>事業資源活用スタートアップ事業</t>
  </si>
  <si>
    <t>公立学校情報機器整備事業
（公立学校情報機器購入事業）</t>
  </si>
  <si>
    <t>各小中学校大型表示装置整備事業</t>
  </si>
  <si>
    <t>町立北海道介護福祉学校緊急学修環境整備事業（オンライン授業等設備整備）</t>
  </si>
  <si>
    <t>頑張れ介護学生！修学応援給付金事業（町立北海道介護福祉学校学生応援給付金事業）</t>
  </si>
  <si>
    <t>新型コロナウイルス感染対策ショートステイ安心支援事業（町有施設改修）</t>
  </si>
  <si>
    <t>福祉施設等支援事業</t>
  </si>
  <si>
    <t>町内バス事業者支援事業</t>
  </si>
  <si>
    <t>宅配タクシー支援事業</t>
  </si>
  <si>
    <t>タクシー運行支援事業</t>
  </si>
  <si>
    <t>中小企業振興資金利子及び保証料補給に係る基金造成事業</t>
  </si>
  <si>
    <t>経済環境変化対応資金利子及び保証料補給に係る基金造成事業</t>
  </si>
  <si>
    <t>水道事業会計負担金（水道基本料金減免事業）</t>
  </si>
  <si>
    <t>プレミアム付ギフトカード発行事業</t>
  </si>
  <si>
    <t>小学校網戸整備事業</t>
  </si>
  <si>
    <t>教職員用フェイスシールド整備事業</t>
  </si>
  <si>
    <t>学校施設環境改善事業
【地方単独事業分】</t>
  </si>
  <si>
    <t>小中学校情報機器端末管理ツール整備【地方単独事業分】</t>
  </si>
  <si>
    <t>学校保健対策事業（学校再開に伴う感染症対策・学習保障等に係る支援事業）　　
【地方単独事業分】</t>
  </si>
  <si>
    <t>小中学校家庭学習用通信環境整備支援事業</t>
  </si>
  <si>
    <t>介護福祉学校感染症対策・衛生環境改善事業（物品等整備）</t>
  </si>
  <si>
    <t>「新しい生活様式」対応アフターコロナ販路構築支援事業</t>
  </si>
  <si>
    <t>感染予防対策等イベント支援事業</t>
  </si>
  <si>
    <t>特別定額給付金拡大事業</t>
  </si>
  <si>
    <t>議会ICT導入事業</t>
  </si>
  <si>
    <t>情報通信基盤（光ファイバ）整備事業
【地方単独事業分】</t>
  </si>
  <si>
    <t>イベント開催安全・安心確保事業</t>
  </si>
  <si>
    <t>公共施設等感染予防対策事業</t>
  </si>
  <si>
    <t>感染拡大防止情報提供事業</t>
  </si>
  <si>
    <t xml:space="preserve">
南空知消防組合負担金（新型コロナウイルス感染症対策事業）</t>
  </si>
  <si>
    <t>疾病予防対策事業費補助金【地方単独事業分】</t>
  </si>
  <si>
    <t>母子保健衛生費補助金（新型コロナウイルス感染症の流行下における妊産婦総合対策事業（オンラインによる保健指導等）【地方単独事業分】</t>
  </si>
  <si>
    <t>乳幼児健康診査事業</t>
  </si>
  <si>
    <t>インフルエンザワクチン予防接種費用助成事業</t>
  </si>
  <si>
    <t>交通事業者支援金事業</t>
  </si>
  <si>
    <t>福祉施設等従事者慰労金交付事業</t>
  </si>
  <si>
    <t>施設従事者に対する新型コロナウイルス感染症検査費助成事業</t>
  </si>
  <si>
    <t>非デジタル対応提供事業</t>
  </si>
  <si>
    <t>01430</t>
  </si>
  <si>
    <t>庁舎会議室感染拡大防止事業</t>
  </si>
  <si>
    <t>福祉施設感染防止対策支援事業</t>
  </si>
  <si>
    <t>マスク配付事業</t>
  </si>
  <si>
    <t>感染症予防用衛生資材購入事業</t>
  </si>
  <si>
    <t>公共施設感染予防対策事業</t>
  </si>
  <si>
    <t>月形町休業協力・感染リスク低減支援金交付事業補助金</t>
  </si>
  <si>
    <t>月形町経営持続化休業特別支援金交付事業補助金</t>
  </si>
  <si>
    <t>月形町緊急経済対策プレミアム付き商品券等発行事業補助金</t>
  </si>
  <si>
    <t>北海道信用協会保証料</t>
  </si>
  <si>
    <t>中小企業振興対策緊急融資利子</t>
  </si>
  <si>
    <t>月形町緊急経済対策地域振興商品券発行事業</t>
  </si>
  <si>
    <t>月形町中小企業者等経営持続化支援金交付事務補助金</t>
  </si>
  <si>
    <t>月形町休業協力・感染リスク低減延長支援金交付事業補助金</t>
  </si>
  <si>
    <t>月形町農業者経営持続化支援金</t>
  </si>
  <si>
    <t>うち読推進事業</t>
  </si>
  <si>
    <t>小中学校給気換気機能付きエアコン設置事業</t>
  </si>
  <si>
    <t>スクールバス感染予防対策事業</t>
  </si>
  <si>
    <t>小中学校トイレ改修事業</t>
  </si>
  <si>
    <t>学校修学旅行等経費支援事業</t>
  </si>
  <si>
    <t>総合体育館・図書館感染防止対策事業</t>
  </si>
  <si>
    <t>小中学校教職員慰労事業</t>
  </si>
  <si>
    <t>大学生等生活支援給付金事業</t>
  </si>
  <si>
    <t>通所施設等感染防止対策支援事業</t>
  </si>
  <si>
    <t>福祉施設感染症対策設備整備事業</t>
  </si>
  <si>
    <t>感染予防啓発対策事業</t>
  </si>
  <si>
    <t>公共施設等感知式スイッチ設置事業</t>
  </si>
  <si>
    <t>ひとり親家庭生活応援給付金</t>
  </si>
  <si>
    <t>医療･福祉施設職員等慰労金</t>
  </si>
  <si>
    <t>児童福祉施設職員等慰労金</t>
  </si>
  <si>
    <t>医療･福祉事業者経営支援事業</t>
  </si>
  <si>
    <t>ＰＣＲ検査費用補助</t>
  </si>
  <si>
    <t>商品券発行事業</t>
  </si>
  <si>
    <t>中小企業者等経営持続化支援金交付事業【旅客運送業分】</t>
  </si>
  <si>
    <t>中小企業者等感染予防対策支援金交付事業</t>
  </si>
  <si>
    <t>樺戸博物館感染予防対策事業</t>
  </si>
  <si>
    <t>農業経営継続支援事業</t>
  </si>
  <si>
    <t>月形町立病院事業会計繰出・補助（発熱外来設置事業）</t>
  </si>
  <si>
    <t>月形町立病院事業会計繰出・補助（感染防止対策事業）</t>
  </si>
  <si>
    <t>本会議場映像中継システム整備事業</t>
  </si>
  <si>
    <t>庁舎会議室感染拡大防止事業（大会議室他エアコン設置工事</t>
  </si>
  <si>
    <t>庁舎会議室感染拡大防止事業（議場等建具改修工事）</t>
  </si>
  <si>
    <t>庁舎窓口及び会議室感染拡大防止事業（飛沫防止透明ボード設置）</t>
  </si>
  <si>
    <t>清掃施設職員等慰労金事業</t>
  </si>
  <si>
    <t>建設事業者経営持続化支援金交付事業</t>
  </si>
  <si>
    <t>樺戸博物館職員等慰労金</t>
  </si>
  <si>
    <t>皆楽公園職員等慰労金</t>
  </si>
  <si>
    <t>指定避難所感染予防及び熱中症対策事業</t>
  </si>
  <si>
    <t>指定避難所感染予防対策事業</t>
  </si>
  <si>
    <t>感染予防対策備蓄用衛生資材等購入事業</t>
  </si>
  <si>
    <t>救急車両感染予防対策事業</t>
  </si>
  <si>
    <t>特別支援金事業</t>
  </si>
  <si>
    <t>保健福祉総合センターエアコン設置工事</t>
  </si>
  <si>
    <t>月形町飲食事業者経営持続化支援金交付事業補助金</t>
  </si>
  <si>
    <t>月形町民保養センター等感染予防対策事業</t>
  </si>
  <si>
    <t>ＷＥＢ会議用機材整備事業</t>
  </si>
  <si>
    <t>小中学校等感染防止対策事業</t>
  </si>
  <si>
    <t>01431</t>
  </si>
  <si>
    <t>町内消費活性化事業</t>
  </si>
  <si>
    <t>町内飲食業経営支援事業</t>
  </si>
  <si>
    <t>子育て応援商品券交付事業</t>
  </si>
  <si>
    <t>町内消費活性化事業（第2弾）</t>
  </si>
  <si>
    <t>中小企業利子補給拡充事業</t>
  </si>
  <si>
    <t>公共施設等新型コロナウイルス感染拡大防止対策事業</t>
  </si>
  <si>
    <t>タブレット型端末整備事業</t>
  </si>
  <si>
    <t>持続化支援事業</t>
  </si>
  <si>
    <t>商工業者感染防止対策事業</t>
  </si>
  <si>
    <t>町内事業者事業継続応援給付金事業</t>
  </si>
  <si>
    <t>子育て支援給付金事業</t>
  </si>
  <si>
    <t>福祉施設特別給付金事業</t>
  </si>
  <si>
    <t>子ども通園センター空調設備設置事業</t>
  </si>
  <si>
    <t>３密回避分散送迎車輌導入事業</t>
  </si>
  <si>
    <t>除雪業務従事者感染拡大防止対策事業</t>
  </si>
  <si>
    <t>動画配信サテライト会場（兼避難所）整備事</t>
  </si>
  <si>
    <t>文化活動等デジタル配信体制整備事業</t>
  </si>
  <si>
    <t>町民テレワーク・関係人口サテライトオフィス整備事業</t>
  </si>
  <si>
    <t>行政テレワーク導入事業</t>
  </si>
  <si>
    <t>光ファイバ整備支援事業（臨時交付金算定分）</t>
  </si>
  <si>
    <t>光ファイバ整備支援事業（自治体任意負担金）</t>
  </si>
  <si>
    <t>光ファイバ整備支援事業（補助対象外・維持管理一括負担金）</t>
  </si>
  <si>
    <t>飲食店事業継続支援金</t>
  </si>
  <si>
    <t>01432</t>
  </si>
  <si>
    <t>緊急経済対策事業（割引クーポン券発行支援事業）</t>
  </si>
  <si>
    <t>児童生徒牛乳配布事業</t>
  </si>
  <si>
    <t>新型コロナウイルス感染症予防対策事業</t>
  </si>
  <si>
    <t>緊急経済対策事業（持続化給付金拡大助成事業）</t>
  </si>
  <si>
    <t>緊急経済対策事業（雇用調整助成金等拡大助成事業）</t>
  </si>
  <si>
    <t>緊急経済対策事業（商工業者感染防止対策支援事業）</t>
  </si>
  <si>
    <t>図書館パワーアップ事業（図書消毒器整備事業）</t>
  </si>
  <si>
    <t>避難所感染症予防対策事業</t>
  </si>
  <si>
    <t>修学旅行保護者負担軽減事業</t>
  </si>
  <si>
    <t>小中学校タブレット整備事業（地財措置分）</t>
  </si>
  <si>
    <t>小中学校オンライン授業環境整備事業</t>
  </si>
  <si>
    <t>小中学校熱中症予防事業</t>
  </si>
  <si>
    <t>図書館新型コロナ対策事業</t>
  </si>
  <si>
    <t>社会福祉施設等新型コロナ対策支援事業</t>
  </si>
  <si>
    <t>高齢者生活支援事業</t>
  </si>
  <si>
    <t>スポーツ少年団新型コロナ対策支援事業</t>
  </si>
  <si>
    <t>給食センターシューズ殺菌保管庫整備事業</t>
  </si>
  <si>
    <t>小中学校長期休業振替分学校給食提供事業</t>
  </si>
  <si>
    <t>緊急経済対策事業（宿泊施設利用促進事業）</t>
  </si>
  <si>
    <t>緊急経済対策事業（貸切バス・タクシー緊急支援事業）</t>
  </si>
  <si>
    <t>地域公共交通緊急支援事業</t>
  </si>
  <si>
    <t>小中学校長期休業振替分臨時講師等配置事業</t>
  </si>
  <si>
    <t>宿泊研修保護者負担軽減事業</t>
  </si>
  <si>
    <t>消防新型コロナ対策事業</t>
  </si>
  <si>
    <t>除雪センター換気機能強化事業</t>
  </si>
  <si>
    <t>高齢者大学新型コロナ対策事業</t>
  </si>
  <si>
    <t>高齢者サークル新型コロナ対策事業</t>
  </si>
  <si>
    <t>小中学校空調設備整備事業</t>
  </si>
  <si>
    <t>児童館及び子育て支援センター空調設備整備事業</t>
  </si>
  <si>
    <t>子ども通園センター空調設備整備事業</t>
  </si>
  <si>
    <t>緊急経済対策事業（旧ポイントカード景気促進支援事業）</t>
  </si>
  <si>
    <t>庁舎等感染防止対策環境整備事業</t>
  </si>
  <si>
    <t>公共施設蛇口タッチレス化事業</t>
  </si>
  <si>
    <t>開拓記念館トイレ改修事業</t>
  </si>
  <si>
    <t>コミュニティ活動新型コロナ対策支援事業</t>
  </si>
  <si>
    <t>子育て支援センター及び保育園ワイヤレスアンプ整備事業</t>
  </si>
  <si>
    <t>総合健康福祉センター空調設備等強化事業</t>
  </si>
  <si>
    <t>高齢者ICT学習支援事業</t>
  </si>
  <si>
    <t>学校給食特別メニュー提供事業</t>
  </si>
  <si>
    <t>光回線整備推進事業</t>
  </si>
  <si>
    <t>小中学校Webカメラ・マイク整備事業（地方単独分）</t>
  </si>
  <si>
    <t>緊急経済対策事業（新ポイントカード景気促進支援事業）</t>
  </si>
  <si>
    <t>小中学校タブレット整備事業（継足し単独分）</t>
  </si>
  <si>
    <t>学校新型コロナ対策事業</t>
  </si>
  <si>
    <t>緊急経済対策事業（経営持続化支援事業）</t>
  </si>
  <si>
    <t>01433</t>
  </si>
  <si>
    <t>妹背牛商工会助成金</t>
  </si>
  <si>
    <t>新型コロナウイルス感染症対策緊急支援金</t>
  </si>
  <si>
    <t>新型コロナウイルス感染症対応マスク購入事業</t>
  </si>
  <si>
    <t>妹背牛町子育て応援臨時給付金</t>
  </si>
  <si>
    <t>妹背牛町小規模事業者等応援緊急支援金</t>
  </si>
  <si>
    <t>妹背牛町活性化促進商品券</t>
  </si>
  <si>
    <t>妹背牛町医療機関感染防止対策支援金</t>
  </si>
  <si>
    <t>小中学校タブレット端末整備事業</t>
  </si>
  <si>
    <t>感染防止対策必需物品供給事業</t>
  </si>
  <si>
    <t>妹背牛町スーパープレミアム商品券補助事業</t>
  </si>
  <si>
    <t>妹背牛町中小企業事業者感染防止対策等支援金</t>
  </si>
  <si>
    <t>学校給食費全額免除</t>
  </si>
  <si>
    <t>保育所副食費全額免除</t>
  </si>
  <si>
    <t>避難所等発電機導入事業</t>
  </si>
  <si>
    <t>RTK-GPS普及リース事業助成金</t>
  </si>
  <si>
    <t>学校教室冷房設備整備事業</t>
  </si>
  <si>
    <t>子育て世代交流施設整備事業</t>
  </si>
  <si>
    <t>観光施設及び移住施策ＰＲ事業</t>
  </si>
  <si>
    <t>観光宿泊施設整備事業</t>
  </si>
  <si>
    <t>妹背牛町キャッシュレス決済導入等支援金</t>
  </si>
  <si>
    <t>無線システム普及支援事業費補助金</t>
  </si>
  <si>
    <t>01434</t>
  </si>
  <si>
    <t>地域振興券交付事業</t>
  </si>
  <si>
    <t>町内飲食店等利用促進補助金</t>
  </si>
  <si>
    <t>新型コロナウィルス対策関連支援金等支給事業</t>
  </si>
  <si>
    <t>マスク配布事業（1回目）</t>
  </si>
  <si>
    <t>マスク確保及び配布（2回目）事業</t>
  </si>
  <si>
    <t>公共施設等安心安全確保事業</t>
  </si>
  <si>
    <t>役場庁舎仕切設置</t>
  </si>
  <si>
    <t>防災必需物品整備事業</t>
  </si>
  <si>
    <t>ちっぷっ子ふれあいスクール臨時開設事業</t>
  </si>
  <si>
    <t>介護従事者・保育士等支援事業</t>
  </si>
  <si>
    <t>中学校給食支援事業</t>
  </si>
  <si>
    <t>子育て応援給付金交付事業</t>
  </si>
  <si>
    <t>簡易水道事業会計繰出・補助</t>
  </si>
  <si>
    <t>防災備蓄品保管設備整備</t>
  </si>
  <si>
    <t>秩父別温泉魅力向上・集客強化事業</t>
  </si>
  <si>
    <t>秩父別温泉誘客促進助成事業</t>
  </si>
  <si>
    <t>公共施設等抗菌抗ウイルス加工</t>
  </si>
  <si>
    <t>低濃度二酸化塩素発生装置設置</t>
  </si>
  <si>
    <t>デイサービスセンター冷風機設置</t>
  </si>
  <si>
    <t>公共施設冷房設備抗菌フィルター設置</t>
  </si>
  <si>
    <t>新生児特別給付金</t>
  </si>
  <si>
    <t>コロナ対策対応消耗品購入</t>
  </si>
  <si>
    <t>老人福祉センター事務所拡張</t>
  </si>
  <si>
    <t>商工業者事業継続支援金</t>
  </si>
  <si>
    <t>ローズガーデンちっぷべつコロナ対策消毒</t>
  </si>
  <si>
    <t>新米普及マラソン中止に伴う秩父別温泉振興事業</t>
  </si>
  <si>
    <t>給水区域外等生活支援助成金</t>
  </si>
  <si>
    <t>修学旅行バス委託料</t>
  </si>
  <si>
    <t>秩父別町図書館書籍消毒機購入</t>
  </si>
  <si>
    <t>農業集落排水事業特別会計繰出・補助</t>
  </si>
  <si>
    <t>GIGAスクール構想環境整備事業</t>
  </si>
  <si>
    <t>生き活き生活応援券交付事業</t>
  </si>
  <si>
    <t>給電機能付自動車導入事業</t>
  </si>
  <si>
    <t>秩父別温泉指定管理者に対する支援</t>
  </si>
  <si>
    <t>秩父別中学校網戸設置工事</t>
  </si>
  <si>
    <t>留萌旭川線バス運行事業者緊急支援金</t>
  </si>
  <si>
    <t>01436</t>
  </si>
  <si>
    <t>雨竜町商工業者持続化支援交付事業</t>
  </si>
  <si>
    <t>雨竜町飲食店等支援事業</t>
  </si>
  <si>
    <t>消費活性化事業</t>
  </si>
  <si>
    <t>暑寒メロン等高収益作物栽培支援金</t>
  </si>
  <si>
    <t>商品券全戸配布事業（第２弾）</t>
  </si>
  <si>
    <t>飲食店等限定商品券交付事業</t>
  </si>
  <si>
    <t>ステイホームでステイ読書（おウチで読書事業）</t>
  </si>
  <si>
    <t>うりゅうでステイショッピング（町内商店で買い物体験事業</t>
  </si>
  <si>
    <t>ステイホームで雨竜特産品をステイイーツ（雨竜の味覚再発見事業</t>
  </si>
  <si>
    <t>雨竜町商工業者持続化支援交付事業（第２弾）</t>
  </si>
  <si>
    <t>新北海道スタイル実践飲食店等補助金</t>
  </si>
  <si>
    <t>医療・福祉施設等特別給付金</t>
  </si>
  <si>
    <t>ひとり親家庭等特別支援給付金</t>
  </si>
  <si>
    <t>修学旅行キャンセル料</t>
  </si>
  <si>
    <t>学校給食センター負担金</t>
  </si>
  <si>
    <t>高齢者慰労「お弁当・マスク」配布事業</t>
  </si>
  <si>
    <t>感染症対策事業（車両抗菌）</t>
  </si>
  <si>
    <t>感染症対策事業（消防救急関連）</t>
  </si>
  <si>
    <t>防災活動支援事業（コロナ関連備品購入）</t>
  </si>
  <si>
    <t>庁舎備品購入（コロナ関連）</t>
  </si>
  <si>
    <t>防災活動支援事業（コロナ関連資材購入）</t>
  </si>
  <si>
    <t>緊急経済対策消費活性化事業補助金</t>
  </si>
  <si>
    <t>公立学校情報通信機器整備事業（町単独事業）</t>
  </si>
  <si>
    <t>新型コロナウイルス感染症対策学校小中学校水道蛇口ハンドル改善事業</t>
  </si>
  <si>
    <t>必要物品購入事業（小中学校）</t>
  </si>
  <si>
    <t>確定申告支援システム改修事業</t>
  </si>
  <si>
    <t>高度無線環境整備推進事業（町単独事業分）</t>
  </si>
  <si>
    <t>小中学校エアコン設備整備事業</t>
  </si>
  <si>
    <t>学校保健特別対策事業(町単独事業）</t>
  </si>
  <si>
    <t>感染症対策事業（消防隊救急隊仮眠室等除菌対策）</t>
  </si>
  <si>
    <t>感染症対策事業（消防空気呼吸器整備）</t>
  </si>
  <si>
    <t>飲食店等応援給付金事業</t>
  </si>
  <si>
    <t>公立学校情報機器整備費補助金（町単独事業その２）</t>
  </si>
  <si>
    <t>公立学校情報機器整備費補助金（町単独事業その３）</t>
  </si>
  <si>
    <t>雨竜町医療施設経営安定化支援事業</t>
  </si>
  <si>
    <t>01437</t>
  </si>
  <si>
    <t>新型コロナウイルス感染症予防・拡大防止対策事業
(雇用対策)</t>
  </si>
  <si>
    <t>新型コロナウイルス感染症予防・拡大防止対策事業
(マスク購入)</t>
  </si>
  <si>
    <t>新型コロナウイルス感染症予防・拡大防止対策事業
(手作りマスク製作)</t>
  </si>
  <si>
    <t>新型コロナウイルス感染症予防・拡大防止対策事業</t>
  </si>
  <si>
    <t>新型コロナウイルス感染症予防・拡大防止対策事業
(ゴーグル購入)</t>
  </si>
  <si>
    <t>新型コロナウイルス感染症予防・拡大防止対策事業
(感染防止衣等購入)</t>
  </si>
  <si>
    <t xml:space="preserve">新型コロナウイルス感染症予防・拡大防止対策事業
</t>
  </si>
  <si>
    <t>中小企業・小規模事業者支援事業</t>
  </si>
  <si>
    <t xml:space="preserve">中小企業・小規模事業者支援事業
</t>
  </si>
  <si>
    <t>北竜温泉支援事業</t>
  </si>
  <si>
    <t>地域経済活性化事業</t>
  </si>
  <si>
    <t>地域食材普及啓発事業</t>
  </si>
  <si>
    <t>小中学校学習支援事業</t>
  </si>
  <si>
    <t>小中学校端末整備事業</t>
  </si>
  <si>
    <t>消防・自衛隊における救急活動用の車両・資器材等整備事業</t>
  </si>
  <si>
    <t>新型コロナウイルス感染症予防・拡大防止対策事業
(消防備品整備事業)</t>
  </si>
  <si>
    <t>新型コロナウイルス感染症予防・拡大防止対策事業
(避難所備品整備事業)</t>
  </si>
  <si>
    <t>新型コロナウイルス感染症予防・拡大防止対策事業
(北竜温泉体温検知機能付きカメラ購入事業)</t>
  </si>
  <si>
    <t>新型コロナウイルス感染症予防・拡大防止対策事業
(やわら保育園感染症予防対策事業)</t>
  </si>
  <si>
    <t>新型コロナウイルス感染症予防・拡大防止対策事業
(小中学校感染症予防対策事業)</t>
  </si>
  <si>
    <t>新型コロナウイルス感染症予防・拡大防止対策事業
(公民館　加湿空気清浄機の設置)</t>
  </si>
  <si>
    <t>新型コロナウイルス感染症予防・拡大防止対策事業
(公民館･改善センター　非接触型体温計の設置)</t>
  </si>
  <si>
    <t>新型コロナウイルス感染症予防・拡大防止対策事業
(図書館　本の消毒機の設置)</t>
  </si>
  <si>
    <t>新型コロナウイルス感染症予防・拡大防止対策事業
(居宅サービス事業支援)</t>
  </si>
  <si>
    <t>地域食材普及啓発事業(大学生等に対する町特産品支援事業)</t>
  </si>
  <si>
    <t>子育て世帯支援臨時給付金</t>
  </si>
  <si>
    <t>新生児特別給付金事業</t>
  </si>
  <si>
    <t>一人親世帯助成事業</t>
  </si>
  <si>
    <t>保育士等支援事業</t>
  </si>
  <si>
    <t>地域振興券発行事業</t>
  </si>
  <si>
    <t>中小企業・小規模事業者支援事業
(休業協力金町支援(スナック))</t>
  </si>
  <si>
    <t>中小企業・小規模事業者支援事業
(歯科診療所支援)</t>
  </si>
  <si>
    <t>中小企業・小規模事業者支援事業
(北竜町持続化緊急支援金)</t>
  </si>
  <si>
    <t>地域経済活性化事業
(料飲店組合イベント支援補助金)</t>
  </si>
  <si>
    <t>地域経済活性化事業
(温泉イベント支援補助金)</t>
  </si>
  <si>
    <t>地域経済活性化事業
(温泉宿泊割引補助金)</t>
  </si>
  <si>
    <t>地域経済活性化事業
(農業者支援事業)</t>
  </si>
  <si>
    <t>地域観光資源魅力向上事業
(ひまわりの里拡大整備事業)</t>
  </si>
  <si>
    <t>地域観光資源魅力向上事業
(観光センター感染予防対策改修事業)</t>
  </si>
  <si>
    <t>小･中学校学習・再開支援事業
(小中学校　非接触型体温計の設置)</t>
  </si>
  <si>
    <t>小･中学校学習・再開支援事業</t>
  </si>
  <si>
    <t>小･中学校学習・再開支援事業
(小中学校　修学旅行助成)</t>
  </si>
  <si>
    <t>小･中学校学習・再開支援事業
(スクールバス臨時便運行)</t>
  </si>
  <si>
    <t>新型コロナウイルス感染症予防・拡大防止対策事業
(碧水生きがいセンター、美葉牛研修センター　加湿空気清浄機の設置)</t>
  </si>
  <si>
    <t>小･中学校学習・再開支援事業
(小中学校　スキー授業バス借上料)</t>
  </si>
  <si>
    <t>新型コロナウイルス感染症予防・拡大防止対策事業（インフルエンザ予防接種費助成）</t>
  </si>
  <si>
    <t>生活交通確保緊急対策事業</t>
  </si>
  <si>
    <t>01438</t>
  </si>
  <si>
    <t>公共的空間安全・安心確保事業（役場庁舎・生涯学習総合センター）</t>
  </si>
  <si>
    <t>社会システム維持のための衛生確保事業（介護施設）</t>
  </si>
  <si>
    <t>介護関連施設衛生確保事業（デイサービスセンター）</t>
  </si>
  <si>
    <t>介護関連施設衛生確保事業（診療所）</t>
  </si>
  <si>
    <t>指定避難所衛生環境維持事業</t>
  </si>
  <si>
    <t>必要物品供給事業（町民対象）</t>
  </si>
  <si>
    <t>必需物品供給事業（教育等施設関係）</t>
  </si>
  <si>
    <t>飲食店元気回復感謝イベント</t>
  </si>
  <si>
    <t>元気回復！親子リフレッシュ支援事業</t>
  </si>
  <si>
    <t>金利・保証料支援事業</t>
  </si>
  <si>
    <t>新型コロナウイルス緊急経済対策支援金</t>
  </si>
  <si>
    <t>地域ポイント導入事業</t>
  </si>
  <si>
    <t>寄附等の応援に応える地域づくり促進事業</t>
  </si>
  <si>
    <t>サテライトオフィス設置事業</t>
  </si>
  <si>
    <t>産官学連携によるICTを活用した見守り支援事業</t>
  </si>
  <si>
    <t>遠隔・オンラインの学習環境整備、GIGAスクール構想の環境整備事業</t>
  </si>
  <si>
    <t>乳幼児健診事業</t>
  </si>
  <si>
    <t>社会システム維持のための衛生確保事業（役場庁舎）</t>
  </si>
  <si>
    <t>公共交通機関衛生確保事業</t>
  </si>
  <si>
    <t>沼田町公共等交通機関衛生確保事業補助金</t>
  </si>
  <si>
    <t>公共施設等飛沫感染防止対策事業</t>
  </si>
  <si>
    <t>商品券配布事業</t>
  </si>
  <si>
    <t>学校の臨時休業に伴う給食センターへの支援</t>
  </si>
  <si>
    <t>沼田町経済対策支援金</t>
  </si>
  <si>
    <t>魅力アップ！ぬまた活性化支援事業</t>
  </si>
  <si>
    <t>新型コロナウイルス緊急経済対策支援金支援金（指定管理施設）</t>
  </si>
  <si>
    <t>自主的な隔離措置応援事業</t>
  </si>
  <si>
    <t>デジタル技術による地域の医療機関等機器整備支援事業</t>
  </si>
  <si>
    <t>障がい者福祉分野のロボット技術等導入し線事業</t>
  </si>
  <si>
    <t>子育て世帯への臨時給付金</t>
  </si>
  <si>
    <t>感染症対応児童福祉施設等従事者慰労金</t>
  </si>
  <si>
    <t>「食」による元気回復事業</t>
  </si>
  <si>
    <t>住民配布用除菌スプレー購入事業</t>
  </si>
  <si>
    <t>社会生活維持関連事業者の換気システム設置事業</t>
  </si>
  <si>
    <t>沼田町指定管理施設運営持続化支援金</t>
  </si>
  <si>
    <t>妊婦特別給付金</t>
  </si>
  <si>
    <t>特産品消費拡大支援事業</t>
  </si>
  <si>
    <t>議会ICTタブレット導入事業</t>
  </si>
  <si>
    <t>施設内ICT化プロジェクト事業（特別養護老人ホーム）</t>
  </si>
  <si>
    <t>農業経営緊急対策支援事業</t>
  </si>
  <si>
    <t>社会システム維持のための衛生確保事業（図書館）</t>
  </si>
  <si>
    <t>必要物品供給事業（感染対策本部用）</t>
  </si>
  <si>
    <t>予防接種助成事業</t>
  </si>
  <si>
    <t>公共的空間安全・安心確保事業（学校関連施設・社会教育施設）</t>
  </si>
  <si>
    <t>公共的空間安全・安心確保事業（社会教育・体育振興）</t>
  </si>
  <si>
    <t>サーマルカメラ設置事業</t>
  </si>
  <si>
    <t>町民還元！地場産品消費拡大事業</t>
  </si>
  <si>
    <t>ほたる学習館WI-FI環境整備事業</t>
  </si>
  <si>
    <t>沼田線バス運行事業者緊急支援金</t>
  </si>
  <si>
    <t>01452</t>
  </si>
  <si>
    <t>あったかす食卓応援事業</t>
  </si>
  <si>
    <t>牛乳消費拡大事業</t>
  </si>
  <si>
    <t>事業継続緊急支援金</t>
  </si>
  <si>
    <t>金利、保証料などの金融面での支援事業</t>
  </si>
  <si>
    <t>地域消費活性化プレミアム付き商品券発行事業</t>
  </si>
  <si>
    <t>学校の臨時休業等に伴う家庭教育支援事業</t>
  </si>
  <si>
    <t>児童生徒の端末整備の促進事業</t>
  </si>
  <si>
    <t>みんなでつくるワンチームエールプロジェクト　あったかす出身学生応援事業</t>
  </si>
  <si>
    <t>非デジタル対応情報提供事業</t>
  </si>
  <si>
    <t>必需物品確保事業</t>
  </si>
  <si>
    <t>事業活動持続化支援補助金</t>
  </si>
  <si>
    <t>高齢者在宅活動支援（生活不活発病予防）事業</t>
  </si>
  <si>
    <t>生活支援金給付事業</t>
  </si>
  <si>
    <t>高校生等子育て世帯への臨時特別給付金給付事業</t>
  </si>
  <si>
    <t>老人会見守り活動支援事業補助金</t>
  </si>
  <si>
    <t>運動習慣化推進事業</t>
  </si>
  <si>
    <t>避難所等新型コロナウイルス感染症予防対策備品整備事業</t>
  </si>
  <si>
    <t>庁内ＰＣ環境オンライン化事業</t>
  </si>
  <si>
    <t>福祉避難所非常用電源口整備事業</t>
  </si>
  <si>
    <t>フィットネスクラブ飛沫防止用パーテーション購入事業</t>
  </si>
  <si>
    <t>感染防止対策装備品整備事業</t>
  </si>
  <si>
    <t>農産加工施設衛生機器整備事業</t>
  </si>
  <si>
    <t>学校保健特別対策事業費補助金への上乗せ事業</t>
  </si>
  <si>
    <t>学校施設環境改善対策事業</t>
  </si>
  <si>
    <t>地区住民センター施設環境改善対策事業</t>
  </si>
  <si>
    <t>郷土資料館施設環境改善対策事業</t>
  </si>
  <si>
    <t>図書室利用環境整備事業</t>
  </si>
  <si>
    <t>メロディーホール施設トイレ環境改善対策事業</t>
  </si>
  <si>
    <t>屋外体育施設トイレ環境改善対策事業</t>
  </si>
  <si>
    <t>保育園等施設環境改善対策事業</t>
  </si>
  <si>
    <t>ふるさと学生応援プラットフォーム構築支援事業</t>
  </si>
  <si>
    <t>たかす農畜産物消費拡大事業</t>
  </si>
  <si>
    <t>家庭学習のための通信機器の整備</t>
  </si>
  <si>
    <t>学びの保障・教育支援強化事業</t>
  </si>
  <si>
    <t>パレットヒルズ利用促進事業</t>
  </si>
  <si>
    <t>「無線システム普及支援事業費等補助金」の上乗せ（任意負担残額分）</t>
  </si>
  <si>
    <t>「無線システム普及支援事業費等補助金」の上乗せ（補助対象外経費分）</t>
  </si>
  <si>
    <t>公立学校情報機器整備費補助金（学校からの遠隔学習機能の強化事業）への上乗せ事業</t>
  </si>
  <si>
    <t>役場庁舎窓口環境改善対策事業</t>
  </si>
  <si>
    <t>農産加工施設環境改善対策事業</t>
  </si>
  <si>
    <t>新型コロナウイルス感染症緊急特別融資利子補給金基金</t>
  </si>
  <si>
    <t>小学校施設３密対策推進事業</t>
  </si>
  <si>
    <t>屋外イベント促進のための放送機材整備事業</t>
  </si>
  <si>
    <t>歩くスキーコース休憩小屋環境改善対策事業</t>
  </si>
  <si>
    <t>パレットヒルズ利用促進のための施設整備事業</t>
  </si>
  <si>
    <t>地域の小さな拠点の底力養成事業</t>
  </si>
  <si>
    <t>空き家活用による地域活性化促進事業</t>
  </si>
  <si>
    <t>印鑑登録証カード発行による３密対策推進事業</t>
  </si>
  <si>
    <t>町税等の非接触型決済システム導入事業</t>
  </si>
  <si>
    <t>感染再拡大に対応する地域消費活性化プレミアム付き商品券発行事業</t>
  </si>
  <si>
    <t>学校保健特別対策事業費補助金（感染症対策のためのマスク等購入支援事業）への上乗せ事業</t>
  </si>
  <si>
    <t>ＩＣＴ教育環境整備事業</t>
  </si>
  <si>
    <t>01453</t>
  </si>
  <si>
    <t>小・中学校感染防止対策事業</t>
  </si>
  <si>
    <t>高齢者福祉施設等感染防止対策事業</t>
  </si>
  <si>
    <t>ひがしかぐら応援事業</t>
  </si>
  <si>
    <t>町民リフレッシュ健康回復事業</t>
  </si>
  <si>
    <t>子どもの学習環境充実事業</t>
  </si>
  <si>
    <t>町特別融資等利子及び信用保証料補給事業</t>
  </si>
  <si>
    <t>飲食店等緊急支援事業</t>
  </si>
  <si>
    <t>商工観光支援事業</t>
  </si>
  <si>
    <t>地元家具活用支援事業</t>
  </si>
  <si>
    <t>観光施設支援事業</t>
  </si>
  <si>
    <t>GIGAスクール構想支援事業</t>
  </si>
  <si>
    <t>介護予防広報支援事業</t>
  </si>
  <si>
    <t>特別養護老人ホーム空調設備改修事業</t>
  </si>
  <si>
    <t>券売機設置事業</t>
  </si>
  <si>
    <t>図書貸出機設置事業</t>
  </si>
  <si>
    <t>保育士等職員予防接種事業</t>
  </si>
  <si>
    <t>臨時特別出産祝金支給事業</t>
  </si>
  <si>
    <t>産前産後サポート事業</t>
  </si>
  <si>
    <t>お米配布事業</t>
  </si>
  <si>
    <t>観光施設連携事業</t>
  </si>
  <si>
    <t>旭川空港利用促進事業</t>
  </si>
  <si>
    <t>販路拡大PR支援事業</t>
  </si>
  <si>
    <t>地域の名産品魅力発信事業</t>
  </si>
  <si>
    <t>介護職員人材確保・定着育成支援事業</t>
  </si>
  <si>
    <t>中央保育園空間安全・安心確保事業</t>
  </si>
  <si>
    <t>アフターコロナ対応型健幸都市づくり調査事業</t>
  </si>
  <si>
    <t>高度無線環境整備事業</t>
  </si>
  <si>
    <t>冬の生活支援事業</t>
  </si>
  <si>
    <t>母子保健事業</t>
  </si>
  <si>
    <t>家計急変世帯支援事業</t>
  </si>
  <si>
    <t>大学生等応援事業</t>
  </si>
  <si>
    <t>飲食店等スタンプラリー開催事業</t>
  </si>
  <si>
    <t>高齢者感染防止対策支援事業</t>
  </si>
  <si>
    <t>まちを元気に！ファミリーアクティビティ</t>
  </si>
  <si>
    <t>宿泊応援事業</t>
  </si>
  <si>
    <t>各種証明書コンビニ交付サービス事業</t>
  </si>
  <si>
    <t>01454</t>
  </si>
  <si>
    <t>商工会地域振興事業(当麻でお店を続けよう交付金事業)</t>
  </si>
  <si>
    <t>当麻町休業協力支援事業</t>
  </si>
  <si>
    <t>花き流通経費支援事業</t>
  </si>
  <si>
    <t>とうま花いっぱい応援事業</t>
  </si>
  <si>
    <t>子育て応援臨時給付金事業</t>
  </si>
  <si>
    <t>高校生サポート臨時給付金事業</t>
  </si>
  <si>
    <t>臨時出産祝金事業</t>
  </si>
  <si>
    <t>オンライン学習支援事業</t>
  </si>
  <si>
    <t>防災対策事業(感染防止対策設備整備)</t>
  </si>
  <si>
    <t>防災対策事業(感染防止対策備蓄品)</t>
  </si>
  <si>
    <t>感染症予防対策支援事業</t>
  </si>
  <si>
    <t>当麻町地域経済応援チケット発行事業</t>
  </si>
  <si>
    <t>製材加工機械導入事業</t>
  </si>
  <si>
    <t>コロナウィルス緊急雇用対策事業</t>
  </si>
  <si>
    <t>商工会地域振興事業(当麻町持続化補助金)</t>
  </si>
  <si>
    <t>「新北海道スタイル」推進事業</t>
  </si>
  <si>
    <t>医科診療所感染予防対策事業</t>
  </si>
  <si>
    <t>観光施設感染予防対策事業</t>
  </si>
  <si>
    <t>大学生等サポート臨時給付金</t>
  </si>
  <si>
    <t>内水面漁業支援事業</t>
  </si>
  <si>
    <t>ICT教育推進事業</t>
  </si>
  <si>
    <t>新型コロナウィルス感染症対策地域交通支援事業</t>
  </si>
  <si>
    <t>保育施設等職員慰労金支給事業</t>
  </si>
  <si>
    <t>プレミアム付商品券発行事業【第2弾】</t>
  </si>
  <si>
    <t>商工会地域振興事業(当麻町商工会員事業継続支援金事業）</t>
  </si>
  <si>
    <t>「新北海道スタイル」実践支援事業</t>
  </si>
  <si>
    <t>大雪の花支援事業</t>
  </si>
  <si>
    <t>ＪＡコネクト導入事業</t>
  </si>
  <si>
    <t>内水面漁業継続支援事業</t>
  </si>
  <si>
    <t>防災対策事業(感染防止対策備蓄品・設備整備)</t>
  </si>
  <si>
    <t>01455</t>
  </si>
  <si>
    <t>比布町衛生環境整備事業</t>
  </si>
  <si>
    <t>比布町医療・介護・福祉施設等衛生管理給付事業</t>
  </si>
  <si>
    <t>比布町独自児童手当給付事業</t>
  </si>
  <si>
    <t>比布町消費喚起対策・生活支援ぴっぷ商品券給付事業</t>
  </si>
  <si>
    <t>比布町消費喚起対策・生活支援クーポン券給付事業</t>
  </si>
  <si>
    <t>比布町消費喚起対策スタンプラリー事業</t>
  </si>
  <si>
    <t>比布町消費喚起対策テイクアウト支援事業</t>
  </si>
  <si>
    <t>比布町良佳村エリア消費喚起対策給付事業</t>
  </si>
  <si>
    <t>比布町図書館パワーアップ事業</t>
  </si>
  <si>
    <t>比布町立小・中学校臨時休業に伴う学習等支援事業</t>
  </si>
  <si>
    <t>比布町学生応援地域産品給付事業</t>
  </si>
  <si>
    <t>比布町学生生活応援給付事業</t>
  </si>
  <si>
    <t>解雇・雇い止め対策支援給付金交付事業</t>
  </si>
  <si>
    <t>役場庁舎感染防止対策事業</t>
  </si>
  <si>
    <t>保健センター・老人センター感染防止対策事業</t>
  </si>
  <si>
    <t>ぴっぷクリニック感染防止対策事業</t>
  </si>
  <si>
    <t>福祉会館感染防止対策事業</t>
  </si>
  <si>
    <t>体育館・改善センター等感染防止対策事業</t>
  </si>
  <si>
    <t>家庭での感染対策予防支援事業</t>
  </si>
  <si>
    <t>感染拡大防止安全・安心確保事業</t>
  </si>
  <si>
    <t>医療・介護・福祉施設等従事者への感染対策支援事業</t>
  </si>
  <si>
    <t>救急業務に係る感染症防止対策事業</t>
  </si>
  <si>
    <t>行政のICT化推進事業</t>
  </si>
  <si>
    <t>新たな災害スタイルの構築事業</t>
  </si>
  <si>
    <t>修学旅行実施事業</t>
  </si>
  <si>
    <t>学校施設感染防止対策事業</t>
  </si>
  <si>
    <t>徒歩通学推進に向けた安全確保事業</t>
  </si>
  <si>
    <t>準要保護児童生徒学校給食費支援事業</t>
  </si>
  <si>
    <t>ICT教育環境整備事業</t>
  </si>
  <si>
    <t>おうちで七夕天国事業</t>
  </si>
  <si>
    <t>自主イベント開催補助事業</t>
  </si>
  <si>
    <t>文化・スポーツ団体への活動支援事業</t>
  </si>
  <si>
    <t>比布町型ワーケーション促進事業</t>
  </si>
  <si>
    <t>比布町型スマート農業推進事業</t>
  </si>
  <si>
    <t>事業継続応援事業</t>
  </si>
  <si>
    <t>商工業振興事業補助金</t>
  </si>
  <si>
    <t>良佳村エリア魅力磨き上げ事業</t>
  </si>
  <si>
    <t>観光施設利用促進事業</t>
  </si>
  <si>
    <t>比布駅と「ポケふた」を核とした関係人口創出事業</t>
  </si>
  <si>
    <t>町立診療所指定管理者支援事業</t>
  </si>
  <si>
    <t>医療・介護・福祉施設等従業者感染対策支援事業</t>
  </si>
  <si>
    <t>01456</t>
  </si>
  <si>
    <t>防災衛生資材購入事業</t>
  </si>
  <si>
    <t>新型コロナウイルス復興応援券発行事業</t>
  </si>
  <si>
    <t>中小企業融資利子補助事業</t>
  </si>
  <si>
    <t>経営継続特別支援事業</t>
  </si>
  <si>
    <t>雇用継続特別支援事業</t>
  </si>
  <si>
    <t>スクールバス購入事業</t>
  </si>
  <si>
    <t>家庭における読書活動推進事業</t>
  </si>
  <si>
    <t>特別定額給付金特例給付事業</t>
  </si>
  <si>
    <t>健康支援事業</t>
  </si>
  <si>
    <t>北町農村公園整備事業</t>
  </si>
  <si>
    <t>産業振興総合補助事業（笑顔と活力を取り戻す活動支援事業）</t>
  </si>
  <si>
    <t>コロナ対策経営サポート給付金事業</t>
  </si>
  <si>
    <t>新型コロナ対応店舗改修等助成事業</t>
  </si>
  <si>
    <t>新あいべつスタイル対策給付金事業</t>
  </si>
  <si>
    <t>宿泊施設支援給付金事業</t>
  </si>
  <si>
    <t>スクールバス総合車庫建設事業</t>
  </si>
  <si>
    <t>家庭における通信環境の整備事業</t>
  </si>
  <si>
    <t>さくら保育所換気対策事業</t>
  </si>
  <si>
    <t>幼稚園換気対策事業</t>
  </si>
  <si>
    <t>産業振興総合補助事業（飲食店地域活性化事業）</t>
  </si>
  <si>
    <t>産業振興総合補助事業（「ふしこ」新型コロナ応援事業）</t>
  </si>
  <si>
    <t>01457</t>
  </si>
  <si>
    <t>上川町地域経済応援券発行事業</t>
  </si>
  <si>
    <t>経営継続支援事業</t>
  </si>
  <si>
    <t>介護福祉関係施設等必需物品供給事業</t>
  </si>
  <si>
    <t>新型コロナウイルス感染症対策給付金事業</t>
  </si>
  <si>
    <t>家賃支援給付金事業</t>
  </si>
  <si>
    <t>旅館業事業者支援金事業</t>
  </si>
  <si>
    <t>層雲峡温泉特別プラン事業</t>
  </si>
  <si>
    <t>層雲峡温泉広告宣伝事業</t>
  </si>
  <si>
    <t>マイカー規制に係る感染症予防対策事業</t>
  </si>
  <si>
    <t>かみかわっ子ふるさとフィーリング事業</t>
  </si>
  <si>
    <t>いきがい活動ふるさと味わい事業</t>
  </si>
  <si>
    <t>Web会議及びオンラインイベント配信システム構築事業</t>
  </si>
  <si>
    <t>上川町特産品ＰＲ事業</t>
  </si>
  <si>
    <t>上川町ふるさと納税体験型返礼品開発業務委託</t>
  </si>
  <si>
    <t>公共交通事業者必需物品供給事業</t>
  </si>
  <si>
    <t>赤外線センサー付手指自動消毒器整備事業</t>
  </si>
  <si>
    <t>高度無線環境整備運営経費支援事業</t>
  </si>
  <si>
    <t>飲食業緊急支援給付金事業</t>
  </si>
  <si>
    <t>福祉会館感染対策用手洗い場改修事業</t>
  </si>
  <si>
    <t>保健事業【感染防止対策物品購入】</t>
  </si>
  <si>
    <t>役場庁舎等新型コロナ感染防止対策物品購入事業</t>
  </si>
  <si>
    <t>黒岳の湯感染対策用フロア改修事業</t>
  </si>
  <si>
    <t>層雲峡観光事業感染防止対策支援金事業</t>
  </si>
  <si>
    <t>01458</t>
  </si>
  <si>
    <t>「しごとコンビニ」を活用した飲食店及び町民生活等緊急支援事業</t>
  </si>
  <si>
    <t>「しごとコンビニ」を活用した働く機会の緊急創出事業</t>
  </si>
  <si>
    <t>生涯活躍のまち共生拠点施設（仮称）等整備検討事業</t>
  </si>
  <si>
    <t xml:space="preserve">小売店消費拡大緊急支援事業
</t>
  </si>
  <si>
    <t xml:space="preserve">親子食事チケット緊急配布事業
</t>
  </si>
  <si>
    <t xml:space="preserve">移住定住・雇用促進のための家具クラフト制作事業
</t>
  </si>
  <si>
    <t>家具クラフト産業等育成及び地域資源活用販売促進支援事業</t>
  </si>
  <si>
    <t>観光地等緊急環境美化事業</t>
  </si>
  <si>
    <t>宿泊施設特別緊急支援事業</t>
  </si>
  <si>
    <t xml:space="preserve">観光地イメージアッププロモーション事業
</t>
  </si>
  <si>
    <t>地場産業回復チャレンジ事業</t>
  </si>
  <si>
    <t>地域情報発信力強化事業</t>
  </si>
  <si>
    <t xml:space="preserve">企業融資に対する保証料・利子補給支援事業
</t>
  </si>
  <si>
    <t>小さな拠点活動応援事業</t>
  </si>
  <si>
    <t>社会システム維持のための衛生確保事業・必需物品供給事業</t>
  </si>
  <si>
    <t>クラスター等対策環境整備事業</t>
  </si>
  <si>
    <t>大学生等就学環境維持奨学金助成事業</t>
  </si>
  <si>
    <t>雇用創出拠点施設改修事業</t>
  </si>
  <si>
    <t>妊産婦支援対策事業</t>
  </si>
  <si>
    <t>感染症同時流行対策予防接種事業</t>
  </si>
  <si>
    <t>感染症予防・生活習慣病重症化予防事業</t>
  </si>
  <si>
    <t>感染防止に配慮した児童虐待・ＤＶ等相談支援体制強化事業</t>
  </si>
  <si>
    <t>感染防止に配慮した保健福祉環境整備事業</t>
  </si>
  <si>
    <t>暮らしと文化を守る拠点整備事業</t>
  </si>
  <si>
    <t>交流人口拡大魅力発信事業</t>
  </si>
  <si>
    <t>児童生徒遠隔学習機能強化事業</t>
  </si>
  <si>
    <t>感染症防止生活支援事業</t>
  </si>
  <si>
    <t>予防接種体制整備事業</t>
  </si>
  <si>
    <t>サラリーマン世帯等収入減少支援給付事業</t>
  </si>
  <si>
    <t>経済対策・宿泊施設特別支援事業補助金</t>
  </si>
  <si>
    <t>地方創生テレワーク推進交付金</t>
  </si>
  <si>
    <t>01459</t>
  </si>
  <si>
    <t>緊急経営支援対策特別融資貸付金</t>
  </si>
  <si>
    <t>美瑛町消費活性化事業
（クーポン券配布事業）</t>
  </si>
  <si>
    <t>美瑛町消費活性化事業
（プレミアム付商品券事業）</t>
  </si>
  <si>
    <t>テレワーク導入推進事業</t>
  </si>
  <si>
    <t>地域通貨導入事業</t>
  </si>
  <si>
    <t>敬老会代替事業</t>
  </si>
  <si>
    <t>出生特別支援事業</t>
  </si>
  <si>
    <t>中小企業者等振興補助受事業（新しい生活様式対応型）</t>
  </si>
  <si>
    <t>びえいの観光応援事業</t>
  </si>
  <si>
    <t>教員用ＧＩＧＡスクール端末整備事業</t>
  </si>
  <si>
    <t>小学校ｅラーニングシステム導入事業</t>
  </si>
  <si>
    <t>ＧＩＧＡスクール情報端末整備事業</t>
  </si>
  <si>
    <t>公立学校情報機器整備費補助金（単独事業分）</t>
  </si>
  <si>
    <t>学校図書室及び図書館図書消毒器購入事業</t>
  </si>
  <si>
    <t>泉源使用料減免分繰出事業</t>
  </si>
  <si>
    <t>下水道使用料減免分繰出事業</t>
  </si>
  <si>
    <t>水道使用料減免分繰出事業</t>
  </si>
  <si>
    <t>町立病院オンライン相談室開設事業</t>
  </si>
  <si>
    <t>加工野菜等次期作対策支援事業</t>
  </si>
  <si>
    <t>学校保健特別対策事業費補助金（単独事業分）</t>
  </si>
  <si>
    <t>美瑛町中小企業者等事業再構築支援事業</t>
  </si>
  <si>
    <t>美瑛町起業支援事業</t>
  </si>
  <si>
    <t>01460</t>
  </si>
  <si>
    <t>経営環境対応特別融資資金利子等補給</t>
  </si>
  <si>
    <t>中小企業経営継続奨励助成</t>
  </si>
  <si>
    <t>おうちでグルメ上富良野</t>
  </si>
  <si>
    <t>プレミアム付き商品券発行</t>
  </si>
  <si>
    <t>図書館蔵書用消毒・滅菌機器購入</t>
  </si>
  <si>
    <t>学校備品等整備</t>
  </si>
  <si>
    <t>指定避難所感染防止対策資材整備</t>
  </si>
  <si>
    <t>観光誘客促進支援</t>
  </si>
  <si>
    <t>GIGAスクール端末等導入</t>
  </si>
  <si>
    <t>高齢者入所施設・障害福祉サービス事業所感染症対策環境整備</t>
  </si>
  <si>
    <t>子育て世帯応援</t>
  </si>
  <si>
    <t>子育て支援従事者応援給付</t>
  </si>
  <si>
    <t>経営持続及び新スタイル導入促進</t>
  </si>
  <si>
    <t>商工業者持続化事業補助</t>
  </si>
  <si>
    <t>町立病院会計補助</t>
  </si>
  <si>
    <t>救急活動感染症予防資機材整備</t>
  </si>
  <si>
    <t>宿泊施設支援金交付</t>
  </si>
  <si>
    <t>スマート農業促進特別対策</t>
  </si>
  <si>
    <t>01461</t>
  </si>
  <si>
    <t>なかふらのグルメチケット事業</t>
  </si>
  <si>
    <t>中富良野町事業者経営継続応援事業</t>
  </si>
  <si>
    <t>商工観光みらい応援事業</t>
  </si>
  <si>
    <t>なかふらの生活応援券事業</t>
  </si>
  <si>
    <t>図書館読書環境整備事業</t>
  </si>
  <si>
    <t>感染症予防消耗品供給事業</t>
  </si>
  <si>
    <t>国民健康保険町立病院事業会計繰出・補助
（医療提供体制等構築事業）</t>
  </si>
  <si>
    <t>公共施設トイレ改修事業</t>
  </si>
  <si>
    <t>防災備蓄品購入事業</t>
  </si>
  <si>
    <t>富良野広域連合消防本部負担金事業</t>
  </si>
  <si>
    <t>SNS情報発信事業</t>
  </si>
  <si>
    <t>新型コロナウイルス感染症対策広報事業</t>
  </si>
  <si>
    <t>簡易水道事業特別会計繰出・公共下水道事業特別会計繰出・補助
簡易水道・公共下水道料金減免事業</t>
  </si>
  <si>
    <t>ひとり親家庭リフレッシュ事業</t>
  </si>
  <si>
    <t>子育て世帯への「なかふ特産品再発見セット」配布事業</t>
  </si>
  <si>
    <t>子育て応援出産祝金事業</t>
  </si>
  <si>
    <t>健康指導訪問強化事業</t>
  </si>
  <si>
    <t>就学援助世帯向けの子育て支援給付事業</t>
  </si>
  <si>
    <t>中富良野町デイサービスセンター指定管理経費支援事業</t>
  </si>
  <si>
    <t>なかふ割　宿クーポン事業</t>
  </si>
  <si>
    <t>なかふ割　旅クーポン事業</t>
  </si>
  <si>
    <t>なかふ割　PR事業</t>
  </si>
  <si>
    <t>なかふ割　ラベンダーグッズ贈呈事業</t>
  </si>
  <si>
    <t>観光協会支援事業</t>
  </si>
  <si>
    <t>スマート農業導入緊急対策支援事業</t>
  </si>
  <si>
    <t>教育用パソコン整備事業</t>
  </si>
  <si>
    <t>学校冷風除湿機購入事業</t>
  </si>
  <si>
    <t>児童館冷房設備設置工事</t>
  </si>
  <si>
    <t>券売機導入事業</t>
  </si>
  <si>
    <t>国民健康保険町立病院事業会計繰出・補助</t>
  </si>
  <si>
    <t>こぶし苑事業特別会計繰出・補助
（空調設備整備事業）</t>
  </si>
  <si>
    <t>配食サービス強化事業</t>
  </si>
  <si>
    <t>こぶし苑事業特別会計繰出・補助
（感染予防対策事業）</t>
  </si>
  <si>
    <t>01462</t>
  </si>
  <si>
    <t>南富良野町飲食店等応援券事業</t>
  </si>
  <si>
    <t>南富良野町飲食店等持続化応援給付金事業</t>
  </si>
  <si>
    <t>コロナ感染予防対策事業</t>
  </si>
  <si>
    <t>地元観光事業者緊急雇用対策支援委託事業</t>
  </si>
  <si>
    <t>ひとり親家庭緊急生活支援給付金</t>
  </si>
  <si>
    <t>青少年体験事業</t>
  </si>
  <si>
    <t>町有住宅解体工事事業</t>
  </si>
  <si>
    <t>南富良野小学校プール改修</t>
  </si>
  <si>
    <t>町民体育館網戸設置修繕</t>
  </si>
  <si>
    <t>保健福祉ｾﾝﾀｰ網戸増設営繕事業</t>
  </si>
  <si>
    <t>老人憩いの家網戸増設営繕事業</t>
  </si>
  <si>
    <t>保健福祉センター管理業委託料</t>
  </si>
  <si>
    <t>保健福祉ｾﾝﾀｰ冷風機購入事業</t>
  </si>
  <si>
    <t>幾寅診療所発熱外来診察室設置改修工事</t>
  </si>
  <si>
    <t>新型コロナウイルス感染症緊急包括支援交付金</t>
  </si>
  <si>
    <t>南富良野町医療体制確保事業</t>
  </si>
  <si>
    <t>すこやか新生児特別給付金支給事業</t>
  </si>
  <si>
    <t>保育所コロナウイルス感染予防に係る施設修繕事業</t>
  </si>
  <si>
    <t>空知川スポーツリンクス観客席密解消事業</t>
  </si>
  <si>
    <t>給食センター衛生対策ロッカー購入事業</t>
  </si>
  <si>
    <t>南富良野町スマート農業導入支援事業</t>
  </si>
  <si>
    <t>南富良野町地域応援券事業</t>
  </si>
  <si>
    <t>南富良野アウトドアキャンペーン事業【なんぷ割事業】</t>
  </si>
  <si>
    <t>ｺﾛﾅｳｲﾙｽ対応避難所運営物品購入及び災害対策本部物品購入事業</t>
  </si>
  <si>
    <t>消防庁舎ｼｬﾜｰ室設置事業</t>
  </si>
  <si>
    <t>消防庁舎修繕事業</t>
  </si>
  <si>
    <t>消防コロナウイルス感染症防止事業</t>
  </si>
  <si>
    <t>指定管理施設休業等支援給付金</t>
  </si>
  <si>
    <t>サーモカメラ等購入事業</t>
  </si>
  <si>
    <t>素材生産・流通対策緊急支援事業補助金</t>
  </si>
  <si>
    <t>確定申告システム電子受付対応業務改修委託</t>
  </si>
  <si>
    <t>学校臨時休業対策費補助金（学校給食返還事業）</t>
  </si>
  <si>
    <t>GIGAｽｸｰﾙ構想（ﾀﾌﾞﾚｯﾄ）</t>
  </si>
  <si>
    <t>01463</t>
  </si>
  <si>
    <t>必需品物品購入事業</t>
  </si>
  <si>
    <t>占冠村事業者感染防止対策支援金</t>
  </si>
  <si>
    <t>占冠村新型コロナウイルス感染拡大防止協力金</t>
  </si>
  <si>
    <t>占冠村事業継続支援金</t>
  </si>
  <si>
    <t>占冠村農業持続化支援金</t>
  </si>
  <si>
    <t>しむかっぷ村民割事業</t>
  </si>
  <si>
    <t>GIGAスクール構想への支援事業</t>
  </si>
  <si>
    <t>防災拠点施設感染防止対策事業</t>
  </si>
  <si>
    <t>村営バス衛生確保事業</t>
  </si>
  <si>
    <t>スクールバス等衛生確保事業</t>
  </si>
  <si>
    <t>業務継続・働き方改革推進事業</t>
  </si>
  <si>
    <t>家庭学習等のための通信機器整備事業</t>
  </si>
  <si>
    <t>01464</t>
  </si>
  <si>
    <t>ヘルスサポート事業</t>
  </si>
  <si>
    <t>図書館除菌設備導入事業</t>
  </si>
  <si>
    <t>飲食宿泊施設緊急支援事業</t>
  </si>
  <si>
    <t>和寒町新型コロナ対策お買い物クーポン発行事業</t>
  </si>
  <si>
    <t>介護サービス事業所応援金事業</t>
  </si>
  <si>
    <t>スポーツ活動支援事業</t>
  </si>
  <si>
    <t>学習用情報機器整備事業</t>
  </si>
  <si>
    <t>町内事業者事業継続支援事業</t>
  </si>
  <si>
    <t>子育て支援センター環境整備事業</t>
  </si>
  <si>
    <t>保育所活動支援事業</t>
  </si>
  <si>
    <t>各種健康診査感染予防体躯事業</t>
  </si>
  <si>
    <t>コロナ終息祈願花火大会補助事業</t>
  </si>
  <si>
    <t>和寒中学校換気対策事業</t>
  </si>
  <si>
    <t>和寒元気！応援券発行事業実行委員会補助</t>
  </si>
  <si>
    <t>Web会議・研修会環境整備事業</t>
  </si>
  <si>
    <t>ゴミステーション施設整備補助事業</t>
  </si>
  <si>
    <t>地域文化・スポーツ支援事業</t>
  </si>
  <si>
    <t>社会福祉協議会コロナ対策助成事業</t>
  </si>
  <si>
    <t>介護施設利用者管理システム導入支援事業</t>
  </si>
  <si>
    <t>保育所密空間改善事業</t>
  </si>
  <si>
    <t>町立病院発熱患者用駐車場整備事業</t>
  </si>
  <si>
    <t>生活交通路線維持運行補助事業</t>
  </si>
  <si>
    <t>新型コロナウイルス感染症経営継続特別支援事業</t>
  </si>
  <si>
    <t>健康あんしんダイヤル24導入事業</t>
  </si>
  <si>
    <t>救急活動支援事業</t>
  </si>
  <si>
    <t>特産品PR支援事業</t>
  </si>
  <si>
    <t>国民健康保険町立和寒病院繰出</t>
  </si>
  <si>
    <t>01465</t>
  </si>
  <si>
    <t>小規模事業者緊急経営支援助成事業</t>
  </si>
  <si>
    <t>中小企業等事業継続支援助成事業</t>
  </si>
  <si>
    <t>購買促進プレミアム商品券事業</t>
  </si>
  <si>
    <t>移動スーパー等による地域の生活支援事業</t>
  </si>
  <si>
    <t>保育所感染症拡大防止対策整備事業</t>
  </si>
  <si>
    <t>学童保育所感染症拡大防止対策整備事業</t>
  </si>
  <si>
    <t>高齢者・弱者世帯等緊急生活支援事業</t>
  </si>
  <si>
    <t>指定（福祉）避難所の衛生環境及び防災環境整備事業</t>
  </si>
  <si>
    <t>剣淵町国民健康保険剣淵町立診療所特別会計繰出</t>
  </si>
  <si>
    <t>町立小中学校感染症防止対策事業</t>
  </si>
  <si>
    <t>町立小中学校臨時休校学習支援事業</t>
  </si>
  <si>
    <t>町立小中学校ＧＩＧＡスクール構想支援事業</t>
  </si>
  <si>
    <t>剣淵高等学校（町立）感染症防止対策事業</t>
  </si>
  <si>
    <t>福祉施設等感染症防止必需物品供給事業</t>
  </si>
  <si>
    <t>災害・感染症対策資材等整備事業</t>
  </si>
  <si>
    <t>災害・感染症対策に係る通信環境構築・感染拡大防止整備事業</t>
  </si>
  <si>
    <t>第三セクター（温泉宿泊）施設厨房設備衛生環境等整備事業</t>
  </si>
  <si>
    <t>第三セクター（温泉宿泊）施設感染症防止整備事業</t>
  </si>
  <si>
    <t>第三セクター（道の駅）施設空間有効活用・維持管理持続化事業</t>
  </si>
  <si>
    <t>第三セクター事業継続・維持等応援事業</t>
  </si>
  <si>
    <t>地域の魅力の磨き上げ・観光振興（フォトコンテスト）事業</t>
  </si>
  <si>
    <t>地域農業生産力向上に係る農作業機械・機具購入等支援事業</t>
  </si>
  <si>
    <t xml:space="preserve">指定（福祉）避難所の防災・通信環境等整備事業
</t>
  </si>
  <si>
    <t>高齢者寮安心生活環境・保持整備事業</t>
  </si>
  <si>
    <t>福祉施設・事業所への感染予防・安全安心対策支援事業</t>
  </si>
  <si>
    <t>剣淵町国民健康保険剣淵町立診療所特別会計繰出（感染症拡散防止強化事業）</t>
  </si>
  <si>
    <t>町立小中学校校内感染症予防・拡大防止用資材等整備事業</t>
  </si>
  <si>
    <t>町立小中学校ＧＩＧＡスクール端末導入事業</t>
  </si>
  <si>
    <t>町立小中学校学習保障等支援（ＧＩＧＡスクール構想・ネットワーク環境整備）事業</t>
  </si>
  <si>
    <t>町立小学校感染症予防・学習環境整備事業</t>
  </si>
  <si>
    <t>災害・感染症対策強化整備事業</t>
  </si>
  <si>
    <t>緊急時対応感染症拡大防止用資材等整備事業</t>
  </si>
  <si>
    <t>高度無線環境整備に係る無線局整備事業</t>
  </si>
  <si>
    <t>地域公共交通維持・確保応援事業</t>
  </si>
  <si>
    <t>非デジタル情報対応に係る機器整備事業</t>
  </si>
  <si>
    <t>公共施設（役場庁舎）衛生環境・防災対応整備事業</t>
  </si>
  <si>
    <t>公共施設（役場庁舎等）安全対策整備事業</t>
  </si>
  <si>
    <t>公共施設（役場庁舎）空間確保・情報保護環境整備事業</t>
  </si>
  <si>
    <t>公共施設（役場庁舎）事務室内空間確保整備事業</t>
  </si>
  <si>
    <t>中小企業等経営持続化助成事業</t>
  </si>
  <si>
    <t>飲食業への感染予防資材提供事業</t>
  </si>
  <si>
    <t>01468</t>
  </si>
  <si>
    <t>マスク配布等事業</t>
  </si>
  <si>
    <t>ひとり親家庭等応援事業</t>
  </si>
  <si>
    <t>飲食店応援給付金事業</t>
  </si>
  <si>
    <t>飲食店応援クラウドファンディング支援事業</t>
  </si>
  <si>
    <t>オンライン会議等対応機器整備事業</t>
  </si>
  <si>
    <t>感染症対策備品等整備事業</t>
  </si>
  <si>
    <t>認定こども園冷房機設置事業</t>
  </si>
  <si>
    <t>原木一時保管緊急対策事業</t>
  </si>
  <si>
    <t>学校給食臨時休業補助金事業</t>
  </si>
  <si>
    <t>介護予防事業体制整備事業(介護保険事業勘定繰出金)</t>
  </si>
  <si>
    <t>快適住まいづくり促進事業</t>
  </si>
  <si>
    <t>入札参加資格申請受付システム導入事業</t>
  </si>
  <si>
    <t>「新しもかわスタイル」導入応援発信事業</t>
  </si>
  <si>
    <t>しもりんポイント付き宿泊プラン事業</t>
  </si>
  <si>
    <t>スーパープレミアム商品券事業</t>
  </si>
  <si>
    <t>感染症対策事業(介護サービス事業勘定繰出金)</t>
  </si>
  <si>
    <t>農業研修生受入施設改修事業</t>
  </si>
  <si>
    <t>指定管理者休業協力金事業</t>
  </si>
  <si>
    <t>指定管理者持続化給付金事業</t>
  </si>
  <si>
    <t>山びこ学園冷房機設置事業</t>
  </si>
  <si>
    <t>総合福祉センター屋上防水整備事業</t>
  </si>
  <si>
    <t>高齢者応援事業</t>
  </si>
  <si>
    <t>新生児臨時特別定額給付金事業</t>
  </si>
  <si>
    <t>特産品応援事業</t>
  </si>
  <si>
    <t>救急搬送資機材整備事業</t>
  </si>
  <si>
    <t>学校施設自動水栓化事業</t>
  </si>
  <si>
    <t>役場庁舎非接触型トイレ改修事業</t>
  </si>
  <si>
    <t>福祉灯油等助成事業</t>
  </si>
  <si>
    <t>五味温泉非接触型トイレ改修事業</t>
  </si>
  <si>
    <t>学校保健特別対策事業費補助金（学校再開に伴う感染症対策等、学習保障等に係る支援事業に限る）</t>
  </si>
  <si>
    <t>01469</t>
  </si>
  <si>
    <t>教育施設等感染予防対策事業</t>
  </si>
  <si>
    <t>災害用感染予防備蓄品購入事業</t>
  </si>
  <si>
    <t>全町マスク配付事業</t>
  </si>
  <si>
    <t>町内飲食店テイクアウトＰＲ支援事業</t>
  </si>
  <si>
    <t>公共施設等感染防止事業</t>
  </si>
  <si>
    <t>公共空間安全安心確保事業</t>
  </si>
  <si>
    <t>商店街活性化事業補助金</t>
  </si>
  <si>
    <t>ＧＩＧＡスクール構想構築事業</t>
  </si>
  <si>
    <t>美深町新しい生活様式啓発事業</t>
  </si>
  <si>
    <t>体育施設換気改善事業</t>
  </si>
  <si>
    <t>教育旅行支援事業</t>
  </si>
  <si>
    <t>役場庁舎感染予防対策事業</t>
  </si>
  <si>
    <t>小規模事業者感染予防対策緊急支援事業</t>
  </si>
  <si>
    <t>指定管理施設感染予防支援事業</t>
  </si>
  <si>
    <t>感染予防啓発・健康づくり推進事業</t>
  </si>
  <si>
    <t>高齢者活動・感染予防支援事業</t>
  </si>
  <si>
    <t>救急業務感染症予防対策事業</t>
  </si>
  <si>
    <t>地域活動支援事業</t>
  </si>
  <si>
    <t>集会施設感染防止対策支援事業</t>
  </si>
  <si>
    <t>買い物支援宅配サービスカー整備事業</t>
  </si>
  <si>
    <t>恩根内センタープラザ感染予防対策事業</t>
  </si>
  <si>
    <t>赤ちゃん応援臨時給付金</t>
  </si>
  <si>
    <t>生活支援ぬくもり特別給付金</t>
  </si>
  <si>
    <t>ほっとプラザスマイル感染防止対策事業</t>
  </si>
  <si>
    <t>学校授業体制拡充対策事業</t>
  </si>
  <si>
    <t>教育施設感染予防対策事業</t>
  </si>
  <si>
    <t>社会教育施設感染予防環境整備事業</t>
  </si>
  <si>
    <t>体育施設感染予防環境整備改善事業</t>
  </si>
  <si>
    <t>体育関係指定管理施設感染予防支援事業</t>
  </si>
  <si>
    <t>放課後児童対策拡充事業</t>
  </si>
  <si>
    <t>観光協会イベント実施支援備品整備事業</t>
  </si>
  <si>
    <t>地域木材利用促進事業</t>
  </si>
  <si>
    <t>観光施設安全衛生対策整備事業</t>
  </si>
  <si>
    <t>地産地消推進事業</t>
  </si>
  <si>
    <t>防災活動強化事業</t>
  </si>
  <si>
    <t>町内事業所感染防止対策支援事業</t>
  </si>
  <si>
    <t>集会施設トイレ改修事業</t>
  </si>
  <si>
    <t>フレんどバス車両購入事業</t>
  </si>
  <si>
    <t>ごみ収集車両購入事業</t>
  </si>
  <si>
    <t>外国語対応機器購入事業</t>
  </si>
  <si>
    <t>ICT農業推進事業</t>
  </si>
  <si>
    <t>研修施設感染症予防対策改修事業</t>
  </si>
  <si>
    <t>経営維持給付金</t>
  </si>
  <si>
    <t>製造業雇用継続応援給付金</t>
  </si>
  <si>
    <t>01470</t>
  </si>
  <si>
    <t>地域医療応援事業</t>
  </si>
  <si>
    <t>避難所等における防災備蓄品整備事業</t>
  </si>
  <si>
    <t>マスク等必需品等供給事業</t>
  </si>
  <si>
    <t>地域小規模事業者支援事業</t>
  </si>
  <si>
    <t>経営資源引継支援事業</t>
  </si>
  <si>
    <t>地元産品活用支援事業</t>
  </si>
  <si>
    <t>地域づくり促進事業</t>
  </si>
  <si>
    <t>空き店舗空間活用等事業</t>
  </si>
  <si>
    <t>公共施設水道蛇口交換事業</t>
  </si>
  <si>
    <t>役場庁舎内ＷＥＢ会議等環境整備事業</t>
  </si>
  <si>
    <t>公共交流施設換気・空調設備等整備事業</t>
  </si>
  <si>
    <t>地域応援団設立及び運営体制整備事業</t>
  </si>
  <si>
    <t>公共交通利用促進地域連携事業</t>
  </si>
  <si>
    <t>移住体験環境改善事業</t>
  </si>
  <si>
    <t>新型コロナウイルス感染症にかかる抗体検査実施事業</t>
  </si>
  <si>
    <t>発熱外来及び抗原検査実施にかかる環境整備事業</t>
  </si>
  <si>
    <t>診療所経営安定化運営強化支援事業</t>
  </si>
  <si>
    <t>地域小規模事業者経営継続奨励事業</t>
  </si>
  <si>
    <t>消費喚起支援事業</t>
  </si>
  <si>
    <t>観光拠点施設感染症予防対策事業</t>
  </si>
  <si>
    <t>宿泊事業者緊急経営支援事業</t>
  </si>
  <si>
    <t>穀類等乾燥調製施設乾燥機入替事業</t>
  </si>
  <si>
    <t>ＧＩＧＡスクール構想への支援事業</t>
  </si>
  <si>
    <t>チセネシリ寮監室パソコン更新事業</t>
  </si>
  <si>
    <t>高等学校職員室プリンター更新事業</t>
  </si>
  <si>
    <t>高等学校造形室・製図室・図書室Wi-Fi拡張事業</t>
  </si>
  <si>
    <t>医療用資材等整備事業①</t>
  </si>
  <si>
    <t>医療用資材等整備事業②</t>
  </si>
  <si>
    <t>医療用資材等整備事業③</t>
  </si>
  <si>
    <t>医療用資材等整備事業④</t>
  </si>
  <si>
    <t>公共施設トイレ便座クリーナー設置事業</t>
  </si>
  <si>
    <t>公共施設加湿器設置事業</t>
  </si>
  <si>
    <t>01471</t>
  </si>
  <si>
    <t>飲食業経営継続奨励助成金</t>
  </si>
  <si>
    <t>休業要請協力金</t>
  </si>
  <si>
    <t>中小企業融資制度利子補給</t>
  </si>
  <si>
    <t>農畜産物販売促進事業</t>
  </si>
  <si>
    <t>中小事業者事業承継円滑化事業</t>
  </si>
  <si>
    <t>新型コロナウイルス感染防止対策事業</t>
  </si>
  <si>
    <t>緊急雇用定住促進事業</t>
  </si>
  <si>
    <t>道の駅衛生環境整備事業</t>
  </si>
  <si>
    <t>経営継続奨励助成金</t>
  </si>
  <si>
    <t>温泉施設衛生環境整備事業</t>
  </si>
  <si>
    <t>休業要請協力施設支援金</t>
  </si>
  <si>
    <t>医療施設感染症予防対策事業</t>
  </si>
  <si>
    <t>福祉施設感染症予防対策事業</t>
  </si>
  <si>
    <t>子ども子育て支援感染症予防対策事業</t>
  </si>
  <si>
    <t>地域の魅力磨き上げ事業</t>
  </si>
  <si>
    <t>地域応援商品券交付事業</t>
  </si>
  <si>
    <t>観光業復活支援対策事業</t>
  </si>
  <si>
    <t>新型コロナウイルス感染防止対策実施促進事業</t>
  </si>
  <si>
    <t>観光関連事業者経営継続奨励助成金</t>
  </si>
  <si>
    <t>WEBサイト構築支援事業</t>
  </si>
  <si>
    <t>農業者・林業事業者経営継続奨励助成金</t>
  </si>
  <si>
    <t>リモートワーク推進事業</t>
  </si>
  <si>
    <t>緊急雇用定住促進対策事業</t>
  </si>
  <si>
    <t>中川町公式ホームページ更新事業</t>
  </si>
  <si>
    <t>避難施設機能強化事業</t>
  </si>
  <si>
    <t>公共施設等の管理維持体制持続事業</t>
  </si>
  <si>
    <t>医療施設運営支援事業</t>
  </si>
  <si>
    <t>社会生活維持関連事業者の換気システム設置対応事業</t>
  </si>
  <si>
    <t>自宅で医療・フレイル対策推進環境整備事業</t>
  </si>
  <si>
    <t>道の駅環境整備事業</t>
  </si>
  <si>
    <t>宿泊関連事業者経営継続助成金</t>
  </si>
  <si>
    <t>飲食店経営維持奨励助成金</t>
  </si>
  <si>
    <t>戦略的広報事業</t>
  </si>
  <si>
    <t>観光関連施設整備事業</t>
  </si>
  <si>
    <t>ポンピラアクアリズイング接触機会低減対策</t>
  </si>
  <si>
    <t>ナポートパーク改修事業</t>
  </si>
  <si>
    <t>ポンピラアクアリズイングボイラー取替工事</t>
  </si>
  <si>
    <t>ナポートパーク街路灯改修工事</t>
  </si>
  <si>
    <t>小中学校自動水栓取替工事</t>
  </si>
  <si>
    <t>学校Wi-Fi環境整備事業</t>
  </si>
  <si>
    <t>学校授業ICT化事業</t>
  </si>
  <si>
    <t>学校保健室通信環境整備事業</t>
  </si>
  <si>
    <t>感染症予防対策備品購入事業</t>
  </si>
  <si>
    <t>01472</t>
  </si>
  <si>
    <t>感染予防マスク配布事業</t>
  </si>
  <si>
    <t>新型コロナウイルス感染症経済対策補助金（緊急資金利子補給事業）</t>
  </si>
  <si>
    <t>新型コロナウイルス感染症経済対策補助金（持続化給付金特別補助事業）</t>
  </si>
  <si>
    <t>新型コロナウイルス感染症経済対策補助金（休業協力店補助事業）</t>
  </si>
  <si>
    <t>新型コロナウイルス感染症経済対策補助金（飲食・食品クーポン券補助事業）</t>
  </si>
  <si>
    <t>新型コロナウイルス感染症経済対策補助金（宿泊利用促進補助事業）</t>
  </si>
  <si>
    <t>地域密着型通所介護事業協力金事業</t>
  </si>
  <si>
    <t>テレワーク導入事業</t>
  </si>
  <si>
    <t>役場庁舎１階トイレ改修事業（感染防止対策）</t>
  </si>
  <si>
    <t>役場庁舎感染症対策事業</t>
  </si>
  <si>
    <t>地域コミュニティ推進協力金事業</t>
  </si>
  <si>
    <t>公共交通バス事業者特別利用促進支援事業</t>
  </si>
  <si>
    <t>公共交通事業者等特別支援金給付事業</t>
  </si>
  <si>
    <t>幌加内そば販路拡大促進事業</t>
  </si>
  <si>
    <t>そばの里ほろかない持続化給付金事業</t>
  </si>
  <si>
    <t>新型コロナウイルス感染症対策協力等事業者水道料金等補助金事業</t>
  </si>
  <si>
    <t>児童福祉施設従事者慰労金支給事業</t>
  </si>
  <si>
    <t>デイサービスホール換気用窓改修事業</t>
  </si>
  <si>
    <t>幌加内高等学校食品加工室床改修事業</t>
  </si>
  <si>
    <t>小中学校感染症対策事業</t>
  </si>
  <si>
    <t>朱鞠内小学校給水設備改修事業</t>
  </si>
  <si>
    <t>ほろたちスキー場宿泊棟換気設備改修事業</t>
  </si>
  <si>
    <t>生涯学習センター網戸設置工事</t>
  </si>
  <si>
    <t>01481</t>
  </si>
  <si>
    <t>公立学校オンライン学習環境整備事業</t>
  </si>
  <si>
    <t>公共施設手洗非接触化事業</t>
  </si>
  <si>
    <t>ふるさと増毛産品PR事業</t>
  </si>
  <si>
    <t>居酒屋推奨店ｽﾀﾝﾌﾟﾗﾘｰ事業</t>
  </si>
  <si>
    <t>公共交通維持事業</t>
  </si>
  <si>
    <t>Web会議環境構築事業</t>
  </si>
  <si>
    <t>上下水道基本料金免除事業</t>
  </si>
  <si>
    <t>増毛産米PR事業</t>
  </si>
  <si>
    <t>農産物販売促進事業</t>
  </si>
  <si>
    <t>農業事業継続支援事業</t>
  </si>
  <si>
    <t>増毛産水産品PR事業</t>
  </si>
  <si>
    <t>漁業事業継続支援事業</t>
  </si>
  <si>
    <t>増毛産品販売促進事業</t>
  </si>
  <si>
    <t>増毛駅電子看板設置事業</t>
  </si>
  <si>
    <t>観光バスツアー応援事業</t>
  </si>
  <si>
    <t>レンタルサイクル事業</t>
  </si>
  <si>
    <t>災害・緊急時感染予防事業</t>
  </si>
  <si>
    <t>リモート学習環境整備事業</t>
  </si>
  <si>
    <t>教育環境感染予防事業</t>
  </si>
  <si>
    <t>公共施設感染予防事業</t>
  </si>
  <si>
    <t>文化スポーツ団体補助金事業</t>
  </si>
  <si>
    <t>音声ガイド導入事業</t>
  </si>
  <si>
    <t>図書館電子化事業</t>
  </si>
  <si>
    <t>温水プール感染予防事業</t>
  </si>
  <si>
    <t>診療所電子化事業</t>
  </si>
  <si>
    <t>明和園感染防止事業</t>
  </si>
  <si>
    <t>新型コロナウイルス飲食業対策事業</t>
  </si>
  <si>
    <t>接客感染防止対策事業</t>
  </si>
  <si>
    <t>光ブロードバンド整備事業</t>
  </si>
  <si>
    <t>介護・医療施設職員PCR検査実施事業</t>
  </si>
  <si>
    <t>発熱外来用診療室開設事業</t>
  </si>
  <si>
    <t>新型コロナウイルス飲食業支援事業</t>
  </si>
  <si>
    <t>スクールバス等運行業務継続補助金</t>
  </si>
  <si>
    <t>指定管理宿泊施設事業継続補助金</t>
  </si>
  <si>
    <t>01482</t>
  </si>
  <si>
    <t>事業継続支援助成費</t>
  </si>
  <si>
    <t>消費喚起支援</t>
  </si>
  <si>
    <t>遠隔授業端末周辺機器整備事業</t>
  </si>
  <si>
    <t>光ファイバー回線整備事業</t>
  </si>
  <si>
    <t>共同調理場備品購入事業</t>
  </si>
  <si>
    <t>01483</t>
  </si>
  <si>
    <t>苫前町飲食店応援金給付事業</t>
  </si>
  <si>
    <t>苫前町中小事業者持続化支援金給付事業</t>
  </si>
  <si>
    <t>新型コロナウイルス予防対策事業</t>
  </si>
  <si>
    <t>遠隔･オンライン学習環境整備事業</t>
  </si>
  <si>
    <t>苫前町プレミアム地域振興券発行事業補助金</t>
  </si>
  <si>
    <t>商店街チラシ事業補助金</t>
  </si>
  <si>
    <t>苫前町漁業者持続化支援金給付事業</t>
  </si>
  <si>
    <t>苫前町地域応援券発行事業</t>
  </si>
  <si>
    <t>苫前町感染予防対策事業者支援金給付事業</t>
  </si>
  <si>
    <t>介護関係事業者感染症対策支援事業</t>
  </si>
  <si>
    <t>医療機関診療体制維持継続支援事業</t>
  </si>
  <si>
    <t>農業経営推進対策支援事業</t>
  </si>
  <si>
    <t>水産物供給力強靭化対策事業</t>
  </si>
  <si>
    <t>新日本海地域交流センター支援事業</t>
  </si>
  <si>
    <t>救急車感染防止対策事業</t>
  </si>
  <si>
    <t>学校再開に係る支援事業</t>
  </si>
  <si>
    <t>新型コロナウイルス予防対策物品配付事業</t>
  </si>
  <si>
    <t>乳幼児健診感染予防対策事業</t>
  </si>
  <si>
    <t>地元特産品等販路拡大事業</t>
  </si>
  <si>
    <t>社会教育事業等デジタル化環境整備事業</t>
  </si>
  <si>
    <t>第2弾苫前町飲食店応援金給付事業</t>
  </si>
  <si>
    <t>農業・食品産業強化対策整備交付金</t>
  </si>
  <si>
    <t>01484</t>
  </si>
  <si>
    <t>ふるさと納税返礼品新規商品開発等補助金交付事業</t>
  </si>
  <si>
    <t>マスク等購入事業</t>
  </si>
  <si>
    <t>漁業近代化資金利子補給事業</t>
  </si>
  <si>
    <t>農業経営基盤強化資金利子補給事業</t>
  </si>
  <si>
    <t>刺網被害対策共同利用事業</t>
  </si>
  <si>
    <t>農林漁業者支援給付金支給事業</t>
  </si>
  <si>
    <t>離島魚介類海上輸送費支援事業</t>
  </si>
  <si>
    <t>小中学校通信環境整備事業</t>
  </si>
  <si>
    <t>学校用端末整備事業</t>
  </si>
  <si>
    <t>飲食・旅館業等事業継続支援事業</t>
  </si>
  <si>
    <t>離島観光業等事業継続支援事業</t>
  </si>
  <si>
    <t>消費活性化対策事業</t>
  </si>
  <si>
    <t>入浴支援事業</t>
  </si>
  <si>
    <t>離島地区通院患者宿泊助成事業</t>
  </si>
  <si>
    <t>防災活動推進事業</t>
  </si>
  <si>
    <t>準要保護世帯臨時特別支援費支給事業</t>
  </si>
  <si>
    <t>児童関係施設消毒液等配布事業</t>
  </si>
  <si>
    <t>避難所等感染防止対策事業</t>
  </si>
  <si>
    <t>公共的空間等安全・安心確保事業</t>
  </si>
  <si>
    <t>都市間バス運行支援事業</t>
  </si>
  <si>
    <t>ハイヤー運行支援事業</t>
  </si>
  <si>
    <t>高速船臨時便運航支援事業</t>
  </si>
  <si>
    <t>子育て支援応援金給付事業</t>
  </si>
  <si>
    <t>すこやか健康センター玄関扉改修事業</t>
  </si>
  <si>
    <t>水産業支援事業</t>
  </si>
  <si>
    <t>漁港利用料支援事業</t>
  </si>
  <si>
    <t>オンライン学習システム導入事業</t>
  </si>
  <si>
    <t>家庭学習用通信機器整備事業</t>
  </si>
  <si>
    <t>公立学校感染症対策環境整備事業</t>
  </si>
  <si>
    <t>オンライン講座用機器整備事業</t>
  </si>
  <si>
    <t>図書館パワーアップ事業（インターネット予約）</t>
  </si>
  <si>
    <t>公共的空間安全・安心確保事業（中央公民館トイレ蛇口改修）</t>
  </si>
  <si>
    <t>公共的空間安全・安心確保事業（社会教育施設手指消毒液購入事業）</t>
  </si>
  <si>
    <t>宿泊者限定クーポン券事業</t>
  </si>
  <si>
    <t>光ファイバ整備に必要な運営経費支援事業</t>
  </si>
  <si>
    <t>指定管理事業者事業継続支援事業</t>
  </si>
  <si>
    <t>救急車感染予防隔離壁取付事業</t>
  </si>
  <si>
    <t>救急車用感染防護運搬器具購入事業</t>
  </si>
  <si>
    <t>施設等感染防止対策事業（役場庁舎）</t>
  </si>
  <si>
    <t>施設等感染防止対策事業（すこやか健康センター・離島高齢者支援センター）</t>
  </si>
  <si>
    <t>施設等感染防止対策事業（焼尻支所）</t>
  </si>
  <si>
    <t>施設等感染防止対策事業（天売支所）</t>
  </si>
  <si>
    <t>施設等感染防止対策事業（高齢者施設）</t>
  </si>
  <si>
    <t>施設等感染防止対策事業（勤労青少年ホーム）</t>
  </si>
  <si>
    <t>施設等感染防止対策事業（役場総合車庫詰所）</t>
  </si>
  <si>
    <t>施設等感染防止対策事業（いきいき交流センター）</t>
  </si>
  <si>
    <t>施設等感染防止対策事業（中央公民館）</t>
  </si>
  <si>
    <t>施設等感染防止対策事業（総合体育館・スキー場）</t>
  </si>
  <si>
    <t>施設等感染防止対策事業（羽幌中学校）</t>
  </si>
  <si>
    <t>水産業支援事業（水産物供給力強靭化事業）</t>
  </si>
  <si>
    <t>光ファイバ整備に係る任意負担金</t>
  </si>
  <si>
    <t>バス車両維持管理支援事業</t>
  </si>
  <si>
    <t>飲食業等事業継続支援事業</t>
  </si>
  <si>
    <t>中小企業振興資金利子補給事業</t>
  </si>
  <si>
    <t>公共的空間安全・安心確保事業（観光施設非接触型消毒液設置）</t>
  </si>
  <si>
    <t>遠隔授業用機器整備に係る任意負担金</t>
  </si>
  <si>
    <t>サポーター配置支援に係る任意負担金</t>
  </si>
  <si>
    <t>マスク等購入事業に係る任意負担金</t>
  </si>
  <si>
    <t>01485</t>
  </si>
  <si>
    <t>おうちでできる頭と体の元気体操運動事業</t>
  </si>
  <si>
    <t>地域経済活力創生事業</t>
  </si>
  <si>
    <t>休業要請協力事業</t>
  </si>
  <si>
    <t>感染防止対策協力事業</t>
  </si>
  <si>
    <t>追加特別給付金給付事業</t>
  </si>
  <si>
    <t>地域水産業持続化支援事業</t>
  </si>
  <si>
    <t>観光需要回復事業</t>
  </si>
  <si>
    <t>温泉・そんみん割事業</t>
  </si>
  <si>
    <t>指定管理者事業再開支援事業</t>
  </si>
  <si>
    <t>宿泊事業者感染予防対策事業</t>
  </si>
  <si>
    <t>GIGAスクールネットワーク整備事業（初小）</t>
  </si>
  <si>
    <t>GIGAスクールネットワーク整備事業（初中）</t>
  </si>
  <si>
    <t>公立学校情報機器整備（学校からの遠隔学習機能の強化）（地方単独分）</t>
  </si>
  <si>
    <t>公立学校情報機器整備（端末購入）</t>
  </si>
  <si>
    <t>地域公共交通経営持続化支援事業</t>
  </si>
  <si>
    <t>水産物販売促進支援事業</t>
  </si>
  <si>
    <t>PCR検査促進事業</t>
  </si>
  <si>
    <t>01486</t>
  </si>
  <si>
    <t>生活支援助成券交付事業</t>
  </si>
  <si>
    <t>飲食店休業支援事業</t>
  </si>
  <si>
    <t>ほのぼの・ふれあい券交付事業</t>
  </si>
  <si>
    <t>遠別町持続化給付金交付事業</t>
  </si>
  <si>
    <t>高等学校入寮生助成事業</t>
  </si>
  <si>
    <t>庁舎感染拡大防止対策事業</t>
  </si>
  <si>
    <t>感染拡大防止対策協力事業</t>
  </si>
  <si>
    <t>医療従事者等感染予防対策事業</t>
  </si>
  <si>
    <t>道の駅感染拡大防止対策事業</t>
  </si>
  <si>
    <t>指定管理施設支援事業（旭温泉）</t>
  </si>
  <si>
    <t>生活路線バス運行支援事業</t>
  </si>
  <si>
    <t>スポーツセンター感染拡大防止対策事業</t>
  </si>
  <si>
    <t>指定管理施設支援事業（生涯学習センター）</t>
  </si>
  <si>
    <t>北留萌消防組合負担金</t>
  </si>
  <si>
    <t>認定こども園感染拡大防止対策事業</t>
  </si>
  <si>
    <t>敬老祝金交付事業</t>
  </si>
  <si>
    <t>小学校感染拡大防止対策事業</t>
  </si>
  <si>
    <t>小中学校ＩＣＴ環境整備事業</t>
  </si>
  <si>
    <t>病院事業会計補助金</t>
  </si>
  <si>
    <t>小中学校給食費減免事業</t>
  </si>
  <si>
    <t>特産品「北吹雪」販売支援事業</t>
  </si>
  <si>
    <t>テレワーク推進事業</t>
  </si>
  <si>
    <t>遠別町簡易水道特別会計繰出</t>
  </si>
  <si>
    <t>飲食店応援給付金交付事業</t>
  </si>
  <si>
    <t>学校保健特別対策事業費補助金（地方負担分）</t>
  </si>
  <si>
    <t>公立学校情報機器整備費補助金（地方負担分）</t>
  </si>
  <si>
    <t>01487</t>
  </si>
  <si>
    <t>天塩町立国民健康保険病院事業会計繰出</t>
  </si>
  <si>
    <t>情報発信緊急対策事業</t>
  </si>
  <si>
    <t>天塩町介護保険特別会計（サービス事業勘定）繰出</t>
  </si>
  <si>
    <t>空気環境調整・相談体制整備事業</t>
  </si>
  <si>
    <t>学力向上・自宅学習支援事業</t>
  </si>
  <si>
    <t>公共施設等感染症予防事業</t>
  </si>
  <si>
    <t>おうちで子育て・牛乳消費応援事業</t>
  </si>
  <si>
    <t>事業持続化支援給付金給付事業</t>
  </si>
  <si>
    <t>日常生活活動緊急支援事業</t>
  </si>
  <si>
    <t>新スタイル相談・啓発体制構築事業</t>
  </si>
  <si>
    <t>情報交流センター感染症対策事業</t>
  </si>
  <si>
    <t>自治体ワークスタイル改革事業</t>
  </si>
  <si>
    <t>マイナンバーカード普及促進事業</t>
  </si>
  <si>
    <t>電子図書館パワーアップ事業</t>
  </si>
  <si>
    <t>感染症対策救急・防災資器材等整備事業</t>
  </si>
  <si>
    <t>公共施設無線環境整備事業</t>
  </si>
  <si>
    <t>北海道天塩町町民保養センター事業特別会計繰出</t>
  </si>
  <si>
    <t>スクールＩＣＴ環境整備事業</t>
  </si>
  <si>
    <t>持続的学習環境整備事業</t>
  </si>
  <si>
    <t>健康づくり・運動習慣支援偉業</t>
  </si>
  <si>
    <t>地域資源開発交流施設整備事業</t>
  </si>
  <si>
    <t>スマート農業促進整備事業</t>
  </si>
  <si>
    <t>01511</t>
  </si>
  <si>
    <t>新型コロナウイルス感染症対策水産加工業支援事業</t>
  </si>
  <si>
    <t>新型コロナウイルス感染症対策商業応援商品券発行事業</t>
  </si>
  <si>
    <t>新型コロナウイルス感染症対策資金融資に伴う利子補給事業</t>
  </si>
  <si>
    <t>新型コロナウイルス感染症対策商業応援給付金事業</t>
  </si>
  <si>
    <t>新型コロナウイルス感染症対策衛生支援給付金事業</t>
  </si>
  <si>
    <t>ＥＣサイト運営事業</t>
  </si>
  <si>
    <t>感染症対策図書室返却ボックス購入事業</t>
  </si>
  <si>
    <t>感染症対策資材購入事業</t>
  </si>
  <si>
    <t>雇用継続持続化支援事業</t>
  </si>
  <si>
    <t>新型コロナウイルス感染症対策プレミアム付商品券発行事業</t>
  </si>
  <si>
    <t>宿泊業生産性・おもてなし向上支援事業</t>
  </si>
  <si>
    <t>社会教育体育施設感染症対策用品購入事業</t>
  </si>
  <si>
    <t>01512</t>
  </si>
  <si>
    <t>経営持続化・感染予防支援事業</t>
  </si>
  <si>
    <t>生活応援・経済対策プレミアム付商品券事業</t>
  </si>
  <si>
    <t>牛乳・乳製品購入促進事業</t>
  </si>
  <si>
    <t>飲食利用促進事業</t>
  </si>
  <si>
    <t>情報化推進事業</t>
  </si>
  <si>
    <t>ごみ袋配布事業</t>
  </si>
  <si>
    <t>福祉タクシー助成事業</t>
  </si>
  <si>
    <t>保健活動推進事業</t>
  </si>
  <si>
    <t>こども園感染症対策事業</t>
  </si>
  <si>
    <t>こども園環境整備事業</t>
  </si>
  <si>
    <t>ホタテ貝柱配布事業</t>
  </si>
  <si>
    <t>地域応援商品券事業</t>
  </si>
  <si>
    <t>学校施設感染症対策事業</t>
  </si>
  <si>
    <t>宿泊学習補助事業</t>
  </si>
  <si>
    <t>郷土資料館感染予防事業</t>
  </si>
  <si>
    <t>体育施設感染症対策事業</t>
  </si>
  <si>
    <t>消防活動支援事業</t>
  </si>
  <si>
    <t>無線システム普及支援事業費等補助金（臨時交付金算定分）</t>
  </si>
  <si>
    <t>自動つり銭機能付きレジスター購入事業</t>
  </si>
  <si>
    <t>外国人技能実習生滞在経費補助事業</t>
  </si>
  <si>
    <t>公共交通特別支援事業</t>
  </si>
  <si>
    <t>特別徴収税額通知電子化事業</t>
  </si>
  <si>
    <t>指導者用端末購入事業</t>
  </si>
  <si>
    <t>飲食業・宿泊業等への上下水道料の減免</t>
  </si>
  <si>
    <t>感染拡大防止対策実施費用助成</t>
  </si>
  <si>
    <t>緊急経営支援給付金</t>
  </si>
  <si>
    <t>新型コロナウイルス検査費用助成</t>
  </si>
  <si>
    <t>01513</t>
  </si>
  <si>
    <t>テレワーク促進事業</t>
  </si>
  <si>
    <t>必需物品提供事業</t>
  </si>
  <si>
    <t>患者家族面会通信機器購入事業</t>
  </si>
  <si>
    <t>公共施設感染拡大対策事業</t>
  </si>
  <si>
    <t>休業要請等の協力支援金事業</t>
  </si>
  <si>
    <t>新型コロナウイルス対策プレミアム商品券事業</t>
  </si>
  <si>
    <t>新型コロナウイルス緊急対策融資及び利子等補給事業</t>
  </si>
  <si>
    <t>手作りマスク買取、無料配布事業</t>
  </si>
  <si>
    <t>学校給食費補助事業</t>
  </si>
  <si>
    <t>新型コロナ発熱外来施設整備事業</t>
  </si>
  <si>
    <t>新型コロナ院内感染対策設備整備事業</t>
  </si>
  <si>
    <t>衛生用品支援事業</t>
  </si>
  <si>
    <t>新生児子育て応援給付金事業</t>
  </si>
  <si>
    <t>医療・介護従事者等宿泊施設確保支援事業</t>
  </si>
  <si>
    <t>牛乳・乳製品購入券配布事業</t>
  </si>
  <si>
    <t>町内公共施設等なかとん牛乳無料配布事業</t>
  </si>
  <si>
    <t>ICT利活用調査事業</t>
  </si>
  <si>
    <t>「新しい生活様式」に対応した町民参加行事の安全対策事業</t>
  </si>
  <si>
    <t>総合計画策定のためのワークショップ環境整備事業</t>
  </si>
  <si>
    <t>町内特産品販売支援事業</t>
  </si>
  <si>
    <t>通信環境支援事業</t>
  </si>
  <si>
    <t>地域内農産物等の活用拡大事業</t>
  </si>
  <si>
    <t>テレビを活用した新しい生活様式構築事業</t>
  </si>
  <si>
    <t>学校における感染症対策支援事業（補助外分）</t>
  </si>
  <si>
    <t>学習保障等に係る支援事業（補助外分）</t>
  </si>
  <si>
    <t>「新しい生活様式」に対応した学校・社会教育環境整備事業</t>
  </si>
  <si>
    <t>防災対策事業</t>
  </si>
  <si>
    <t>認定こども園感染症予防対策事業</t>
  </si>
  <si>
    <t>認定こども園遊具整備事業</t>
  </si>
  <si>
    <t>簡易陰圧機装置整備事業</t>
  </si>
  <si>
    <t>敬老会事業</t>
  </si>
  <si>
    <t>観光滞在コンテンツ造成事業</t>
  </si>
  <si>
    <t>地方バス路線維持対策事業</t>
  </si>
  <si>
    <t>01514</t>
  </si>
  <si>
    <t>衛生資材等購入事業</t>
  </si>
  <si>
    <t>感染症拡大防止協力金給付事業</t>
  </si>
  <si>
    <t>経営相談体制強化事業</t>
  </si>
  <si>
    <t>避難所用感染防止資材等購入事業</t>
  </si>
  <si>
    <t>感染拡大防止対策事業</t>
  </si>
  <si>
    <t>自宅待機者支援事業</t>
  </si>
  <si>
    <t>子どもの読書推進事業</t>
  </si>
  <si>
    <t>公共施設等管理維持体制持続化事業</t>
  </si>
  <si>
    <t>子育て世帯特別支援事業</t>
  </si>
  <si>
    <t>オホーツク枝幸ブランド支援事業</t>
  </si>
  <si>
    <t>オホーツク枝幸活力商品券発行事業</t>
  </si>
  <si>
    <t>新型コロナウイルス検査費用助成事業</t>
  </si>
  <si>
    <t>社会福祉事業者特別支援事業</t>
  </si>
  <si>
    <t>01516</t>
  </si>
  <si>
    <t>マスク作成事業</t>
  </si>
  <si>
    <t>消毒液・手袋購入事業</t>
  </si>
  <si>
    <t>豊富町休業協力・感染リスク低減支援事業</t>
  </si>
  <si>
    <t>豊富町持続化給付金支援事業</t>
  </si>
  <si>
    <t>豊富町牛乳消費拡大緊急対策事業</t>
  </si>
  <si>
    <t>感染症医療体制強化事業</t>
  </si>
  <si>
    <t>光回線基盤整備事業</t>
  </si>
  <si>
    <t>01517</t>
  </si>
  <si>
    <t>経営環境変化対応融資利子補給事業</t>
  </si>
  <si>
    <t>経営環境変化対応緊急支援事業（その１）</t>
  </si>
  <si>
    <t>感染防止支援事業（その１）</t>
  </si>
  <si>
    <t>感染防止対策事業（その１）</t>
  </si>
  <si>
    <t>島民クーポン券発行事業</t>
  </si>
  <si>
    <t>漁業活動継続支援対策事業</t>
  </si>
  <si>
    <t>院内感染防止対策事業（その１）</t>
  </si>
  <si>
    <t>感染症患者搬送体制整備事業</t>
  </si>
  <si>
    <t>子育て世帯支援事業</t>
  </si>
  <si>
    <t>簡易水道事業特別会計繰出事業</t>
  </si>
  <si>
    <t>下水道事業特別会計繰出事業</t>
  </si>
  <si>
    <t>ゴミ処理手数料軽減事業</t>
  </si>
  <si>
    <t>感染防止支援事業（その２）</t>
  </si>
  <si>
    <t>経営環境変化対応緊急支援事業（その４）</t>
  </si>
  <si>
    <t>感染症対策事業（その３）</t>
  </si>
  <si>
    <t>新しい観光コンテンツ開発事業</t>
  </si>
  <si>
    <t>経営環境変化対応緊急支援事業（その２）</t>
  </si>
  <si>
    <t>経営環境変化対応緊急支援事業（その３）</t>
  </si>
  <si>
    <t>防災避難所感染防止対策事業</t>
  </si>
  <si>
    <t>地域交通感染症防止対策事業（その１）</t>
  </si>
  <si>
    <t>地域交通感染症防止対策事業（その２）</t>
  </si>
  <si>
    <t>地域交通感染症防止対策事業（その３）</t>
  </si>
  <si>
    <t>院内感染防止対策事業（その２）</t>
  </si>
  <si>
    <t>感染症防止対策事業（その４）</t>
  </si>
  <si>
    <t>感染防止支援事業（その３）</t>
  </si>
  <si>
    <t>感染防止支援事業（その４）</t>
  </si>
  <si>
    <t>01518</t>
  </si>
  <si>
    <t>公共交通（バス、鉄道、旅客船、航空等）応援事業</t>
  </si>
  <si>
    <t>商工業応援給付金支給事業</t>
  </si>
  <si>
    <t>オンライン関係人口創出・拡大推進事業</t>
  </si>
  <si>
    <t>フェリー積載自動車航送料助成事業</t>
  </si>
  <si>
    <t>商工業応援給付金支給事業（第２弾）</t>
  </si>
  <si>
    <t>飲食店利用促進事業</t>
  </si>
  <si>
    <t>除雪業務従事者感染防止対策事業</t>
  </si>
  <si>
    <t>除雪センター感染防止対策事業</t>
  </si>
  <si>
    <t>感染症予防促進事業</t>
  </si>
  <si>
    <t>必需物品供給事業（第2弾）</t>
  </si>
  <si>
    <t>公立学校オンライン学習機器整備事業①</t>
  </si>
  <si>
    <t>公立学校オンライン学習機器整備事業②</t>
  </si>
  <si>
    <t>遠隔・オンライン学習環境整備事業①</t>
  </si>
  <si>
    <t>遠隔・オンライン学習環境整備事業②</t>
  </si>
  <si>
    <t>オンラインミーティング環境整備事業</t>
  </si>
  <si>
    <t>交流促進施設感染対策事業</t>
  </si>
  <si>
    <t>感染症対応換気システム整備事業</t>
  </si>
  <si>
    <t>学校行事における密集軽減のための輸送能力増強事業</t>
  </si>
  <si>
    <t>防疫作業手当支給事業</t>
  </si>
  <si>
    <t>高等学校学習端末整備事業</t>
  </si>
  <si>
    <t>ウニ種苗生産施設検鏡機器設置事業</t>
  </si>
  <si>
    <t>公共施設トイレ等感染対策事業</t>
  </si>
  <si>
    <t>新生児応援特別給付金事業</t>
  </si>
  <si>
    <t>消防職員感染防止対策事業（第２弾）</t>
  </si>
  <si>
    <t>学校給食調理施設における感染防止対策事業</t>
  </si>
  <si>
    <t>廃棄物処理事業感染防止対策事業</t>
  </si>
  <si>
    <t>感染症軽症患者受入環境整備事業</t>
  </si>
  <si>
    <t>漁業者応援給付金支給事業</t>
  </si>
  <si>
    <t>地域振興券配布事業</t>
  </si>
  <si>
    <t>公共交通（旅客船）応援事業</t>
  </si>
  <si>
    <t>病院職員特別給付金支給事業</t>
  </si>
  <si>
    <t>01519</t>
  </si>
  <si>
    <t>新型コロナウイルス感染防止対策等事業（必需物品供給事業）</t>
  </si>
  <si>
    <t>消防職員感染防止事業</t>
  </si>
  <si>
    <t>避難所衛生環境保全事業</t>
  </si>
  <si>
    <t>公立学校オンライン授業事業</t>
  </si>
  <si>
    <t>地域振興券事業</t>
  </si>
  <si>
    <t>利尻富士町感染防止対策継続支援金事業</t>
  </si>
  <si>
    <t>漁業者応援給付金事業</t>
  </si>
  <si>
    <t>緊急利子補給事業</t>
  </si>
  <si>
    <t>利尻富士町休業協力・感染リスク低減支援金事業</t>
  </si>
  <si>
    <t>ＷＥＢ会議室整備事業</t>
  </si>
  <si>
    <t>軽症者療養施設整備事業</t>
  </si>
  <si>
    <t>医療機関における新型コロナウイルス感染症患者受入れ促進事業</t>
  </si>
  <si>
    <t>利尻富士町プレミアム観光商品券事業</t>
  </si>
  <si>
    <t>利尻富士町フェリー積載自動車航送料助成事業</t>
  </si>
  <si>
    <t>利尻富士町滞在型観光感染防止対策支援事業</t>
  </si>
  <si>
    <t>利尻富士町滞在型観光大型バス移入支援事業</t>
  </si>
  <si>
    <t>観光客等受入環境整備事業</t>
  </si>
  <si>
    <t>廃棄物処理事業維持必需物品供給事業</t>
  </si>
  <si>
    <t>新型コロナウイルス感染防止対策等事業（公共的空間安全・安心確保事業）</t>
  </si>
  <si>
    <t>学習保障端末購入事業</t>
  </si>
  <si>
    <t>利尻高校学習端末整備事業</t>
  </si>
  <si>
    <t>町民感染防止対策商品券配布事業</t>
  </si>
  <si>
    <t>高齢者感染防止対策事業</t>
  </si>
  <si>
    <t>新型コロナウイルス感染症予防対策社会福祉協議会事業補助金</t>
  </si>
  <si>
    <t>文化芸術活動支援金事業</t>
  </si>
  <si>
    <t>利尻島国保中央病院従事者特別給付金事業</t>
  </si>
  <si>
    <t>国民健康保険施設経営支援金</t>
  </si>
  <si>
    <t>飲食店等オンライン環境整備事業</t>
  </si>
  <si>
    <t>飲食店等テイクアウト支援事業</t>
  </si>
  <si>
    <t>相談申請支援窓口開設事業</t>
  </si>
  <si>
    <t>感染症対策備蓄事業</t>
  </si>
  <si>
    <t>感染者家族支援事業</t>
  </si>
  <si>
    <t>オンライン面談事業</t>
  </si>
  <si>
    <t>母子保健安心安全対策事業（感染予防対策）</t>
  </si>
  <si>
    <t>感染予防対策支援事業補助金</t>
  </si>
  <si>
    <t>雇用確保対策支援事業</t>
  </si>
  <si>
    <t>感染防止換気対策事業</t>
  </si>
  <si>
    <t>電話システム改修事業</t>
  </si>
  <si>
    <t>温泉タンク車整備事業</t>
  </si>
  <si>
    <t>観光客誘致事業</t>
  </si>
  <si>
    <t>01520</t>
  </si>
  <si>
    <t>社会福祉施設感染症予防対策事業</t>
  </si>
  <si>
    <t>妊婦等感染症予防対策事業</t>
  </si>
  <si>
    <t>特定業種（飲食・宿泊業）経営持続化緊急支援給付金事業</t>
  </si>
  <si>
    <t>緊急経済対策（消費喚起）商品券発行事業</t>
  </si>
  <si>
    <t>感染リスク低減・事業継続支援事業</t>
  </si>
  <si>
    <t>小学校感染症予防対策事業</t>
  </si>
  <si>
    <t>中学校感染症予防対策事業</t>
  </si>
  <si>
    <t>診療所業務費</t>
  </si>
  <si>
    <t>診療所感染防止緊急対策事業</t>
  </si>
  <si>
    <t>地域応援消費拡大プレミアム商品券発行事業</t>
  </si>
  <si>
    <t>幌延町デリバリー・テイクアウト参入支援事業</t>
  </si>
  <si>
    <t>町内消費拡大スタンプラリー事業</t>
  </si>
  <si>
    <t>町内事業者感染予防対策支援事業</t>
  </si>
  <si>
    <t>幌延町商工業新生活様式移行促進事業</t>
  </si>
  <si>
    <t>各小中学校ＧＩＧＡスクールネットワーク整備事業</t>
  </si>
  <si>
    <t>家庭学習通信機器整備事業</t>
  </si>
  <si>
    <t>総合体育館等感染症予防対策事業</t>
  </si>
  <si>
    <t>情報化関連対策費</t>
  </si>
  <si>
    <t>地域内消費拡充プレミアム商品券発行事業</t>
  </si>
  <si>
    <t>01543</t>
  </si>
  <si>
    <t>病院事業会計繰出</t>
  </si>
  <si>
    <t>商工団体等持続化補助事業</t>
  </si>
  <si>
    <t>特産品魅力発信事業</t>
  </si>
  <si>
    <t>花きふれあい支援事業</t>
  </si>
  <si>
    <t>ひとり親世帯支援事業</t>
  </si>
  <si>
    <t>町外通学学生等世帯支援事業</t>
  </si>
  <si>
    <t>営業継続支援事業</t>
  </si>
  <si>
    <t>小規模事業者持続化補助事業</t>
  </si>
  <si>
    <t>プレミアム商品券発行事業（第１回）</t>
  </si>
  <si>
    <t>緊急対策利子等補給事業</t>
  </si>
  <si>
    <t>感染防止対策事業（避難所その１）</t>
  </si>
  <si>
    <t>感染防止対策事業（公共施設）</t>
  </si>
  <si>
    <t>感染防止対策事業（避難所その２）</t>
  </si>
  <si>
    <t>感染防止対策事業（保健福祉総合センター）</t>
  </si>
  <si>
    <t>感染防止対策事業（保育園・保育所）</t>
  </si>
  <si>
    <t>感染防止対策事業（小中学校）</t>
  </si>
  <si>
    <t>感染防止対策事業（町民会館）</t>
  </si>
  <si>
    <t>感染防止対策事業（体育施設）</t>
  </si>
  <si>
    <t>医療事業者支援事業</t>
  </si>
  <si>
    <t>併設型通所介護事業者支援事業</t>
  </si>
  <si>
    <t>ご長寿甘美なお祝い事業</t>
  </si>
  <si>
    <t>傷病見舞金給付事業</t>
  </si>
  <si>
    <t>中小企業者感染予防給付事業</t>
  </si>
  <si>
    <t>店舗等感染予防対策リフォーム促進事業</t>
  </si>
  <si>
    <t>農林事業者経営継続支援事業</t>
  </si>
  <si>
    <t>宅配ボックス購入補助事業</t>
  </si>
  <si>
    <t>ＧＩＧＡスクール構想に基づく小中学校ＩＣＴ環境整備事業</t>
  </si>
  <si>
    <t>児童福祉施設事業者支援事業</t>
  </si>
  <si>
    <t>ＰＣＲ検査センター設置事業</t>
  </si>
  <si>
    <t>移住定住促進事業</t>
  </si>
  <si>
    <t>町内消費喚起プレミアム商品券発行事業</t>
  </si>
  <si>
    <t>プレミアム商品券発行事業（第２回）</t>
  </si>
  <si>
    <t>プレミアム商品券発行事業（第３回）</t>
  </si>
  <si>
    <t>加工用馬鈴薯コントラクター推進事業</t>
  </si>
  <si>
    <t>女満別空港就航航空事業者支援事業</t>
  </si>
  <si>
    <t>年末年始飲食店限定プレミアム商品券発行事業</t>
  </si>
  <si>
    <t>新型コロナウイルスワクチン接種協力医療機関等支援事業</t>
  </si>
  <si>
    <t>01544</t>
  </si>
  <si>
    <t>感染症対策物資備蓄事業</t>
  </si>
  <si>
    <t>地域の感染状況等を踏まえたきめ細かい医療提供体制等等構築事業、防災活動支援事業</t>
  </si>
  <si>
    <t>要保護・準要保護世帯子育て支援事業</t>
  </si>
  <si>
    <t>感染症対策学校施設環境改善事業</t>
  </si>
  <si>
    <t>ＧＩＧＡスクール構想推進事業（地方単独分）</t>
  </si>
  <si>
    <t>新型コロナウイルス対策製造業持続化応援支援金給付事業</t>
  </si>
  <si>
    <t>新型コロナウイルス対策雇用継続助成金給付事業</t>
  </si>
  <si>
    <t>新型コロナウイルス対策地元特産品活用支援事業（つべつ和牛）</t>
  </si>
  <si>
    <t>新型コロナウイルス対策お買い物割引券発行事業</t>
  </si>
  <si>
    <t>新型コロナウイルス対策融資利子補給事業</t>
  </si>
  <si>
    <t>新型コロナウイルス対策支援金給付事業</t>
  </si>
  <si>
    <t>町内唯一の温泉施設「森の健康館」町民入浴無料券交付事業</t>
  </si>
  <si>
    <t>町内唯一の温泉宿泊施設「森の健康館」支援金給付事業</t>
  </si>
  <si>
    <t>避難所テント及び簡易ベッド購入事業</t>
  </si>
  <si>
    <t>アルミ製防災倉庫購入事業</t>
  </si>
  <si>
    <t>新型コロナウイルス感染症対策公共施設物資備蓄事業</t>
  </si>
  <si>
    <t>公共的空間安全・安心確保事業（福祉施設等感染予防対策）</t>
  </si>
  <si>
    <t>公共的空間安全・安心確保事業（インフルエンザ予防接種助成事業の拡充）</t>
  </si>
  <si>
    <t>新型コロナウイルス感染症対策物資備蓄事業</t>
  </si>
  <si>
    <t>小中学校給食費免除事業</t>
  </si>
  <si>
    <t>公共的空間安全・安心確保事業（小中学校等の衛生環境整備）</t>
  </si>
  <si>
    <t>教育委員会ICT環境整備事業</t>
  </si>
  <si>
    <t>公共的空間安全・安心確保事業（社会教育施設衛生環境整備）</t>
  </si>
  <si>
    <t>町内出身の大学生等への特産品支援事業</t>
  </si>
  <si>
    <t>町内高校生・町外津別高校生支援事業</t>
  </si>
  <si>
    <t>新型コロナウイルス対策経営継続支援金</t>
  </si>
  <si>
    <t>新型コロナウイルス対策つべつ宿泊キャンペーン</t>
  </si>
  <si>
    <t>新型コロナウイルス対策木材工芸館衛生改善事業</t>
  </si>
  <si>
    <t>新型コロナウイルス対策木材工芸館遊具広場消毒事業</t>
  </si>
  <si>
    <t>新型コロナウイルス対策レストハウス衛生環境改善事業</t>
  </si>
  <si>
    <t>指定管理施設等の納付金等免除事業</t>
  </si>
  <si>
    <t>地域の魅力の磨き上げ事業</t>
  </si>
  <si>
    <t>オンライン会議等非接触環境整備事業</t>
  </si>
  <si>
    <t>新型コロナウイルス対策運輸業持続化応援支援金</t>
  </si>
  <si>
    <t>新型コロナウイルス感染症対策支援金</t>
  </si>
  <si>
    <t>公共的空間安全・安心確保事業（学校給食センター衛生環境整備）</t>
  </si>
  <si>
    <t>ＧＩＧＡスクール構想加速化事業（LAN環境整備）</t>
  </si>
  <si>
    <t>ＧＩＧＡスクール構想加速化事業（端末機器整備）</t>
  </si>
  <si>
    <t>ＧＩＧＡスクール構想加速化事業（家庭学習のための通信機器整備支援事業）</t>
  </si>
  <si>
    <t>ＧＩＧＡスクール構想加速化事業（学校からの遠隔学習機能の強化事業）</t>
  </si>
  <si>
    <t>感染症対策学校施設環境改善事業（トイレ等衛生環境改善等）</t>
  </si>
  <si>
    <t>女満別空港就航路線拡充支援事業</t>
  </si>
  <si>
    <t>新規路線定着支援事業</t>
  </si>
  <si>
    <t>児童居場所確保事業</t>
  </si>
  <si>
    <t>01545</t>
  </si>
  <si>
    <t>感染症対策事業（役場・公共施設等）</t>
  </si>
  <si>
    <t>感染症対策事業（斜里町病院事業会計繰出）</t>
  </si>
  <si>
    <t>小規模事業者緊急経営支援給付金事業</t>
  </si>
  <si>
    <t>生活路線バス維持確保対策事業</t>
  </si>
  <si>
    <t>密集軽減のための輸送能力増強事業（スクールバス）</t>
  </si>
  <si>
    <t>ウトロ地区事業系廃棄物自己搬入助成事業</t>
  </si>
  <si>
    <t>町民特産品ギフト助成事業</t>
  </si>
  <si>
    <t>町民飲食商品券助成事業</t>
  </si>
  <si>
    <t>児童生徒1人1台端末整備事業</t>
  </si>
  <si>
    <t>事業継続支援助成金（水道事業会計、下水道事業会計繰出）</t>
  </si>
  <si>
    <t>給食費支援事業</t>
  </si>
  <si>
    <t>保健福祉センター感染防止対策事業</t>
  </si>
  <si>
    <t>ゆめホール知床空調設備改修事業</t>
  </si>
  <si>
    <t>国保病院空調・換気設備改善事業（斜里町病院事業会計繰出）</t>
  </si>
  <si>
    <t>特定事業者緊急経営支援事業</t>
  </si>
  <si>
    <t>提案型知床しゃり活性化応援事業</t>
  </si>
  <si>
    <t>知床ウィズコロナ対策支援事業</t>
  </si>
  <si>
    <t>誘客促進クーポン発行事業</t>
  </si>
  <si>
    <t>地域公共交通支援事業</t>
  </si>
  <si>
    <t>市街地巡回バス平日以外運行事業</t>
  </si>
  <si>
    <t>庁内デジタル化推進事業</t>
  </si>
  <si>
    <t>知床自然センター指定管理者支援事業</t>
  </si>
  <si>
    <t>密集軽減のための輸送能力増強事業（斜里町植樹祭）</t>
  </si>
  <si>
    <t>はまなす保育園トイレ環境整備事業</t>
  </si>
  <si>
    <t>国保病院トイレ環境整備事業（斜里町病院事業会計繰出）</t>
  </si>
  <si>
    <t>指定避難所感染症防止対策事業（朝日小学校体育館）</t>
  </si>
  <si>
    <t>高度無線環境整備推進事業（補助対象外事業分）</t>
  </si>
  <si>
    <t>01546</t>
  </si>
  <si>
    <t>中小企業融資事業</t>
  </si>
  <si>
    <t>宿泊・飲食業消費拡大支援事業</t>
  </si>
  <si>
    <t>感染症対策用品購入事業</t>
  </si>
  <si>
    <t>中小企業経営安定化支援事業</t>
  </si>
  <si>
    <t>大規模事業者経営安定化支援事業</t>
  </si>
  <si>
    <t>社会福祉法人支援事業</t>
  </si>
  <si>
    <t>子育て世帯応援特別給付金事業</t>
  </si>
  <si>
    <t>学生等応援特別給付金事業</t>
  </si>
  <si>
    <t>感染症対策用品購入事業②</t>
  </si>
  <si>
    <t>温泉施設経営安定化支援事業</t>
  </si>
  <si>
    <t>フッ素歯磨き剤配布事業</t>
  </si>
  <si>
    <t>避難所等資機材整備事業</t>
  </si>
  <si>
    <t>中小企業経営安定化支援事業②</t>
  </si>
  <si>
    <t>特産品消費応援事業</t>
  </si>
  <si>
    <t>デジタルコンテンツ機材購入事業</t>
  </si>
  <si>
    <t>新北海道スタイル店舗改修等事業</t>
  </si>
  <si>
    <t>きよポンカードポイント還元事業</t>
  </si>
  <si>
    <t>斜里岳山小屋経営安定化事業</t>
  </si>
  <si>
    <t>社会福祉法人支援事業②</t>
  </si>
  <si>
    <t>医療機関等支援事業</t>
  </si>
  <si>
    <t>妊産婦支援事業</t>
  </si>
  <si>
    <t>斜里地域子ども通園センター通園費補助事業</t>
  </si>
  <si>
    <t>高齢者等の暖房費等支援事業</t>
  </si>
  <si>
    <t>生活応援事業</t>
  </si>
  <si>
    <t>消防清里分署感染症対策用品購入事業</t>
  </si>
  <si>
    <t>焼酎事業特別会計繰出金</t>
  </si>
  <si>
    <t>高齢者等訪問事業</t>
  </si>
  <si>
    <t>遠隔授業機器購入事業</t>
  </si>
  <si>
    <t>GIGAスクールサポーター派遣事業</t>
  </si>
  <si>
    <t>妊産婦支援事業②</t>
  </si>
  <si>
    <t>教育施設感染症対策事業</t>
  </si>
  <si>
    <t>マイナンバー事務円滑化事業</t>
  </si>
  <si>
    <t>感染症対策施設管理事業</t>
  </si>
  <si>
    <t>感染症拡大防止PCR検査等補助事業</t>
  </si>
  <si>
    <t>感染症対策保育所備品整備事業</t>
  </si>
  <si>
    <t>健診・訪問等実施事業</t>
  </si>
  <si>
    <t>消防清里分署感染症対策用品購入事業②</t>
  </si>
  <si>
    <t>介護老人保健施設感染拡大防止事業</t>
  </si>
  <si>
    <t>消毒用アルコール町民配布事業</t>
  </si>
  <si>
    <t>高齢者等の暖房費等支援事業②</t>
  </si>
  <si>
    <t>01547</t>
  </si>
  <si>
    <t>外食産業等テイクアウト・配布事業支援事業</t>
  </si>
  <si>
    <t>家計急変学生等支援事業</t>
  </si>
  <si>
    <t>簡易水道・農業集落排水事業会計繰出事業</t>
  </si>
  <si>
    <t>個人事業者等支援事業</t>
  </si>
  <si>
    <t>町内経済活性化事業</t>
  </si>
  <si>
    <t>牛乳消費緊急対策事業</t>
  </si>
  <si>
    <t>医療・介護・福祉施設等感染症対策給付金事業</t>
  </si>
  <si>
    <t>地域商業活性化事業</t>
  </si>
  <si>
    <t>観光拠点等整備事業</t>
  </si>
  <si>
    <t>MACHIアプリ構築事業</t>
  </si>
  <si>
    <t>看護師等人材育成支援事業</t>
  </si>
  <si>
    <t>小清水町泊まろう！遊ぼう！キャンペーン事業</t>
  </si>
  <si>
    <t>ふるさとまつりオンライン開催事業</t>
  </si>
  <si>
    <t>小清水赤十字病院発電設備整備補助事業</t>
  </si>
  <si>
    <t>釧路・女満別空港レンタカー利用キャンペーン事業</t>
  </si>
  <si>
    <t>公共的空間安全安心事業</t>
  </si>
  <si>
    <t>GIGAスクール構想整備事業</t>
  </si>
  <si>
    <t>電子黒板整備事業</t>
  </si>
  <si>
    <t>PCR検査費用助成事業</t>
  </si>
  <si>
    <t>新型コロナワクチン接種交通確保対策事業</t>
  </si>
  <si>
    <t>地域公共交通維持対策事業</t>
  </si>
  <si>
    <t>01549</t>
  </si>
  <si>
    <t>訓子府町元気なまちづくり商品券発行事業</t>
  </si>
  <si>
    <t>新型コロナウイルス対策経営継続支援事業</t>
  </si>
  <si>
    <t>学生応援ふるさと小包事業</t>
  </si>
  <si>
    <t>新型コロナウイルス対策経営継続支援事業（業種拡大）</t>
  </si>
  <si>
    <t>商工会活動費補助金事業</t>
  </si>
  <si>
    <t>新型コロナウイルス感染症による訓子府町中小企業特別融資の保証料補助金事業</t>
  </si>
  <si>
    <t>公共施設等衛生確保事業</t>
  </si>
  <si>
    <t>くんねっぷプレミアム付商品券発行事業</t>
  </si>
  <si>
    <t>生活路線バス事業者支援事業</t>
  </si>
  <si>
    <t>オンライン会議システム構築事業</t>
  </si>
  <si>
    <t>避難所備蓄品整備事業</t>
  </si>
  <si>
    <t>日ノ出地区ふれあいセンターエアコン整備事業</t>
  </si>
  <si>
    <t>学校空調設備等整備事業</t>
  </si>
  <si>
    <t>社会教育施設備品整備事業</t>
  </si>
  <si>
    <t>図書除菌機購入事業</t>
  </si>
  <si>
    <t>子育て3施設感染予防対策事業</t>
  </si>
  <si>
    <t>児童センター空調設備整備事業</t>
  </si>
  <si>
    <t>北見赤十字病院新型コロナウイルス対策支援事業</t>
  </si>
  <si>
    <t>光ファイバ整備に必要な運営支援事業</t>
  </si>
  <si>
    <t>光ファイバ整備に係る維持管理経費支援事業</t>
  </si>
  <si>
    <t>公立学校情報通信ネットワーク環境整備に必要な運営事業</t>
  </si>
  <si>
    <t>GIGAスクール構想に必要な環境整備事業</t>
  </si>
  <si>
    <t>公立学校情報機器整備に必要な運営事業</t>
  </si>
  <si>
    <t>新型コロナウイルス対策経営支援金事業</t>
  </si>
  <si>
    <t>冬季生活応援事業</t>
  </si>
  <si>
    <t>01550</t>
  </si>
  <si>
    <t>マスク配布事業</t>
  </si>
  <si>
    <t>置戸町コロナに負けるな生活応援事業</t>
  </si>
  <si>
    <t>置戸町事業継続給付金</t>
  </si>
  <si>
    <t>置戸町中小企業金融資金融資制度</t>
  </si>
  <si>
    <t>置戸町ポイントカード導入事業</t>
  </si>
  <si>
    <t>オケクラフト活用支援事業</t>
  </si>
  <si>
    <t>歯科診療所感染症対策備品等整備</t>
  </si>
  <si>
    <t>生活路線バス事業者支援助成金</t>
  </si>
  <si>
    <t>置戸町光ファイバ整備に必要な運営経費支援事業</t>
  </si>
  <si>
    <t>北見赤十字病院支援事業</t>
  </si>
  <si>
    <t>置戸町コロナに負けるな生活応援事業（第２次）</t>
  </si>
  <si>
    <t>観光施設等における感染防止対策用品購入事業</t>
  </si>
  <si>
    <t>置戸町事業継続給付金（第２次）</t>
  </si>
  <si>
    <t>宿泊研修施設等無線ＬＡＮ整備事業</t>
  </si>
  <si>
    <t>ＧＩＧＡスクール端末購入事業</t>
  </si>
  <si>
    <t>中央公民館無線ＬＡＮ整備事業</t>
  </si>
  <si>
    <t>放課後児童クラブ安全安心確保事業</t>
  </si>
  <si>
    <t>簡易宿泊施設設置事業</t>
  </si>
  <si>
    <t>置戸町特別定額給付金支給事業</t>
  </si>
  <si>
    <t>オケクラフト活用支援事業（第２次）</t>
  </si>
  <si>
    <t>置戸町事業継続給付金（第３次）</t>
  </si>
  <si>
    <t>接客事業者等感染症予防対策備品購入費助成事業</t>
  </si>
  <si>
    <t>無線システム普及支援事業</t>
  </si>
  <si>
    <t>通所介護事業所感染症対策事業</t>
  </si>
  <si>
    <t>葬斎場感染症対策事業</t>
  </si>
  <si>
    <t>学校教育活動継続支援事業</t>
  </si>
  <si>
    <t>01552</t>
  </si>
  <si>
    <t>新型コロナウイルス感染拡大マスク配布事業</t>
  </si>
  <si>
    <t>（第１次）感染症対策消耗品購入事業</t>
  </si>
  <si>
    <t>プレミアム付全町共通商品券発行事業（プレミアム40%、飲食店用商品券）</t>
  </si>
  <si>
    <t>佐呂間町商工業者経営維持支援事業</t>
  </si>
  <si>
    <t>公共施設等の管理運営に要する事業</t>
  </si>
  <si>
    <t>消毒液生成装置等購入事業</t>
  </si>
  <si>
    <t>感染症対策搬送用具購入事業（遠軽地区広域組合負担金）</t>
  </si>
  <si>
    <t>学校給食費の負担軽減事業</t>
  </si>
  <si>
    <t>佐呂間町宿泊業活性化補助金</t>
  </si>
  <si>
    <t>プレミアム付全町共通商品券発行事業（プレミアム50%）</t>
  </si>
  <si>
    <t>（第２次）感染症対策消耗品購入事業</t>
  </si>
  <si>
    <t>ＧＩＧＡスクール構想による学校ＩＣＴ環境整備事業（学校からの遠隔学習機能の強化事業）</t>
  </si>
  <si>
    <t>ＧＩＧＡスクール構想による学校ＩＣＴ環境整備事業（効率学校情報機器購入事業・リース事業）</t>
  </si>
  <si>
    <t>ＧＩＧＡスクール構想による学校ＩＣＴ環境整備事業（家庭学習のための通信機器整備支援事業）</t>
  </si>
  <si>
    <t>ＧＩＧＡスクール構想による学校ＩＣＴ環境整備事業（国庫補助対象外事業）</t>
  </si>
  <si>
    <t>高度無線環境整備推進事業（国庫補助対象分）</t>
  </si>
  <si>
    <t>高度無線環境整備推進事業（国庫補助対象外分）</t>
  </si>
  <si>
    <t>感染予防備品購入事業</t>
  </si>
  <si>
    <t>佐呂間町商工業感染防止対策事業補助金</t>
  </si>
  <si>
    <t>01555</t>
  </si>
  <si>
    <t>プレミアム付き食事券発行事業</t>
  </si>
  <si>
    <t>宿泊施設利用促進事業</t>
  </si>
  <si>
    <t>新型コロナウイルス感染拡大防止協力金事業（1回目）</t>
  </si>
  <si>
    <t>医療従事者支援事業（ライトアップ）</t>
  </si>
  <si>
    <t>医療従事者支援事業（バス応援メッセージ表示）</t>
  </si>
  <si>
    <t>新型コロナウイルス感染拡大防止協力金事業（2回目）</t>
  </si>
  <si>
    <t>特定施設継続支援金事業</t>
  </si>
  <si>
    <t>広報瓦版発行事業</t>
  </si>
  <si>
    <t>新型コロナウイルス感染症拡大防止対策マスク購入事業</t>
  </si>
  <si>
    <t>新型コロナウイルス感染症拡大防止対策事業</t>
  </si>
  <si>
    <t>遠軽町水道事業会計及び遠軽町下水道事業会計繰出・補助</t>
  </si>
  <si>
    <t>戸籍システム新型コロナウイルス感染時対応改修事業</t>
  </si>
  <si>
    <t>新しい生活様式を促進するための事業者支援事業</t>
  </si>
  <si>
    <t>遠軽町社会福祉サービス提供事業所緊急支援金</t>
  </si>
  <si>
    <t>新型コロナウイルス感染症拡大防止対策事業（小中学校）</t>
  </si>
  <si>
    <t>遠軽町社会福祉施設等感染発生対応用防護服等備蓄事業</t>
  </si>
  <si>
    <t>遠軽町保健福祉総合センター等新型コロナウイルス感染症対策備品購入事業</t>
  </si>
  <si>
    <t>公共施設等環境改善工事（遠軽町保健福祉総合センター）その１</t>
  </si>
  <si>
    <t>遠軽町新型コロナウイルス感染症対策医療機関支援金</t>
  </si>
  <si>
    <t>避難所感染症対策備品購入事業</t>
  </si>
  <si>
    <t>確定申告会場感染症対策備品購入事業</t>
  </si>
  <si>
    <t>庁舎等感染症対策備品購入事業</t>
  </si>
  <si>
    <t>図書館感染症対策備品購入事業</t>
  </si>
  <si>
    <t>社会教育事業開催に係る感染対策備品購入事業</t>
  </si>
  <si>
    <t>学校臨時休業対策事業（町単独事業分）</t>
  </si>
  <si>
    <t>学校給食費負担軽減事業</t>
  </si>
  <si>
    <t>地域消費喚起支援事業</t>
  </si>
  <si>
    <t>特定中小企業継続支援金事業</t>
  </si>
  <si>
    <t>公共施設等環境改善工事（虹のひろば管理棟）</t>
  </si>
  <si>
    <t>公共施設等環境改善工事（遠軽町保健福祉総合センター）その２</t>
  </si>
  <si>
    <t>公共施設等環境改善工事（東保育所ほか２保育所）</t>
  </si>
  <si>
    <t>公共施設等環境改善工事（安国保育所）</t>
  </si>
  <si>
    <t>公共施設等環境改善工事（ひがし児童館ほか２児童館）</t>
  </si>
  <si>
    <t>公共施設等環境改善工事（えんがる球場）</t>
  </si>
  <si>
    <t>公共施設等環境改善工事（白滝ふれあいセンター）</t>
  </si>
  <si>
    <t>公共施設等環境改善工事（生田原総合支所庁舎）</t>
  </si>
  <si>
    <t>公共施設等環境改善工事（生田原図書館）</t>
  </si>
  <si>
    <t>公共施設等環境改善工事（生田原小学校ほか４校）</t>
  </si>
  <si>
    <t>公共施設等環境改善工事（生田原中学校ほか２校）</t>
  </si>
  <si>
    <t>公共施設等環境改善工事（生田原スポーツセンター）</t>
  </si>
  <si>
    <t>遠軽町花いっぱいプロジェクト事業</t>
  </si>
  <si>
    <t>遠軽町チャレンジ屋台事業</t>
  </si>
  <si>
    <t>遠軽町スローライフ等応援事業</t>
  </si>
  <si>
    <t>庁内リモートワーク環境整備事業</t>
  </si>
  <si>
    <t>道の駅遠軽森のオホーツク維持管理体制持続化事業</t>
  </si>
  <si>
    <t>生田原コミュニティーセンター維持管理体制持続化事業</t>
  </si>
  <si>
    <t>地域診療所運営体制持続化事業</t>
  </si>
  <si>
    <t>遠軽地区体育施設維持管理体制持続化事業</t>
  </si>
  <si>
    <t>道の駅しらたき管理維持体制持続化事業</t>
  </si>
  <si>
    <t>生田原コミュニティーセンター浴場感染症防止対策工事</t>
  </si>
  <si>
    <t>会計年度任用職員人件費</t>
  </si>
  <si>
    <t>無線システム普及支援事業費負担金（補助対象外事業分）</t>
  </si>
  <si>
    <t>学田住民センター維持管理体制持続化支援事業</t>
  </si>
  <si>
    <t>庁舎等感染対策管理事業</t>
  </si>
  <si>
    <t>特定事業緊急支援金事業</t>
  </si>
  <si>
    <t>遠軽町新型コロナウイルス感染症対策医療機関特別補助金</t>
  </si>
  <si>
    <t>道の駅遠軽森のオホーツク感染症対策備品購入事業</t>
  </si>
  <si>
    <t>宿泊施設利用促進ギフト券発行事業</t>
  </si>
  <si>
    <t>遠軽町スローライフ等応援事業（令和３年度事業）</t>
  </si>
  <si>
    <t>特定事業支援金事業</t>
  </si>
  <si>
    <t>公共施設（キャンプ場）ＩＴ化整備事業</t>
  </si>
  <si>
    <t>公共施設等環境改善工事（遠軽町総合庁舎）</t>
  </si>
  <si>
    <t>在宅勤務環境整備事業</t>
  </si>
  <si>
    <t>遠軽町新型コロナウイルスワクチン接種支援金</t>
  </si>
  <si>
    <t>感染症対策パネル購入事業</t>
  </si>
  <si>
    <t>成人式オンライン動画配信事業</t>
  </si>
  <si>
    <t>公民館感染対策備品購入事業</t>
  </si>
  <si>
    <t>公共施設等環境改善工事（遠軽町基幹集落センター）</t>
  </si>
  <si>
    <t>ひとり親世帯臨時特別給付金</t>
  </si>
  <si>
    <t>キッチンカー購入支援事業</t>
  </si>
  <si>
    <t>家賃支援支援事業</t>
  </si>
  <si>
    <t>離職者就労支援事業</t>
  </si>
  <si>
    <t>公共施設等環境改善工事（生田原コミュニティセンター）</t>
  </si>
  <si>
    <t>01559</t>
  </si>
  <si>
    <t>金融面での支援等と併せて行う事業者支援事業（きずなファイブ商品券発行）</t>
  </si>
  <si>
    <t>必需物品供給事業（感染症対策町民マスク配布）</t>
  </si>
  <si>
    <t>必需物品供給事業（感染症対策衛生用品等備蓄）</t>
  </si>
  <si>
    <t>感染症対策行政機能分散化事業（その１）</t>
  </si>
  <si>
    <t>金融面での支援等と併せて行う事業者支援事業（中小企業等休業協力金支援）</t>
  </si>
  <si>
    <t>金融面での支援等と併せて行う事業者支援事業（観光イベント休業協力金給付 ）</t>
  </si>
  <si>
    <t>子育て世帯支援活動事業（ひとり親家庭応援商品券発行）</t>
  </si>
  <si>
    <t>社会システム維持のための衛生確保事業（医療機関及び高齢者介護施設等感染症支援）</t>
  </si>
  <si>
    <t>感染症対策行政機能分散化事業（その２）</t>
  </si>
  <si>
    <t>感染症対策行政機能分散化事業（その３）</t>
  </si>
  <si>
    <t>庁舎等自動水栓化切替事業</t>
  </si>
  <si>
    <t>感染症対応従事職員用被服購入事業</t>
  </si>
  <si>
    <t>オンライン会議等環境整備事業</t>
  </si>
  <si>
    <t>避難所用感染症対策備品購入事業</t>
  </si>
  <si>
    <t>感染症予防対策普及啓発事業（電子ポスター購入事業）</t>
  </si>
  <si>
    <t>地域集会施設自動水栓化切替事業</t>
  </si>
  <si>
    <t>特別定額給付金（独自分）事業</t>
  </si>
  <si>
    <t>地域特産品等消費応援・宣伝事業</t>
  </si>
  <si>
    <t>高齢者生活応援事業</t>
  </si>
  <si>
    <t>感染症予防対策備品購入事業（その１）</t>
  </si>
  <si>
    <t>高齢者施設自動水栓化切替事業</t>
  </si>
  <si>
    <t>医療提供体制維持支援金給付事業</t>
  </si>
  <si>
    <t>加工実習施設自動水栓化切替事業</t>
  </si>
  <si>
    <t>農林漁業者緊急支援事業</t>
  </si>
  <si>
    <t>観光施設自動水栓化切替事業</t>
  </si>
  <si>
    <t>観光振興・魅力発信事業（チャラクター着ぐるみ製作事業）</t>
  </si>
  <si>
    <t>観光振興・魅力発信事業（元気ゆうべつイベント支援事業）</t>
  </si>
  <si>
    <t>町立学校自動水栓化切替事業</t>
  </si>
  <si>
    <t>遠隔・オンライン学習の環境整備事業（湧別高等学校存続対策事業）</t>
  </si>
  <si>
    <t>学校の臨時休校に伴う学習等への支援事業</t>
  </si>
  <si>
    <t>町立学校情報機器整備事業</t>
  </si>
  <si>
    <t>文化・スポーツ施設等自動水栓化切替事業</t>
  </si>
  <si>
    <t>歳末福祉商品券給付事業</t>
  </si>
  <si>
    <t>ふるさと小包応援便給付事業</t>
  </si>
  <si>
    <t>児童センター等換気システム設置事業</t>
  </si>
  <si>
    <t>観光施設等トイレ改修事業</t>
  </si>
  <si>
    <t>感染症予防対策備品購入事業（その２）</t>
  </si>
  <si>
    <t>町立学校換気システム設置事業</t>
  </si>
  <si>
    <t>01560</t>
  </si>
  <si>
    <t>新型コロナウイルス対策緊急商品券事業</t>
  </si>
  <si>
    <t>新型コロナウイルス感染症対策経営持続支援事業</t>
  </si>
  <si>
    <t>新型コロナウイルス感染症対策子育て支援商品券支給事業</t>
  </si>
  <si>
    <t xml:space="preserve">滝上町国民健康保険病院事業会計操出・補助
</t>
  </si>
  <si>
    <t xml:space="preserve">紋別地区消防組合会計操出・補助
</t>
  </si>
  <si>
    <t>ICT教育加速化推進事業</t>
  </si>
  <si>
    <t>教育空間安全・安心確保事業</t>
  </si>
  <si>
    <t>オンラインセミナー・ミーティング導入事業</t>
  </si>
  <si>
    <t>放課後子ども教室プログラム強化事業</t>
  </si>
  <si>
    <t>地域乳製品等消費拡大事業</t>
  </si>
  <si>
    <t>選挙事務電算化事業</t>
  </si>
  <si>
    <t>選挙事務新型コロナウイルス感染症対策対策事業</t>
  </si>
  <si>
    <t>庁舎３密対策事業</t>
  </si>
  <si>
    <t>庁舎3密対策　窓改修事業</t>
  </si>
  <si>
    <t>庁舎内Wi-Fi環境改善事業</t>
  </si>
  <si>
    <t>在宅ワーク用ノートパソコン設備事業</t>
  </si>
  <si>
    <t>ホームページリニューアル事業</t>
  </si>
  <si>
    <t>避難所用衛生消耗品及び備品整備事業</t>
  </si>
  <si>
    <t>避難所用衛生消耗品及び備品整備保管・管理場所整備事業</t>
  </si>
  <si>
    <t>高齢者思いやり地場産品等配布事業</t>
  </si>
  <si>
    <t>地域乳製品消費拡大事業</t>
  </si>
  <si>
    <t>農産品加工研究センター水道蛇口センサー式水栓化事業</t>
  </si>
  <si>
    <t>間伐材等流通促進補助事業</t>
  </si>
  <si>
    <t>新北海道スタイル滝上町プレミアム付商品券発行事業</t>
  </si>
  <si>
    <t>新北海道スタイル滝上町プレミアム付商品券店舗対応基盤整備事業</t>
  </si>
  <si>
    <t>芝さくら滝上公園ＥＶ観光遊覧車導入事業</t>
  </si>
  <si>
    <t>観光レンタサイクル・コミュニティサイクル事業</t>
  </si>
  <si>
    <t>観光施設新型コロナウイルス感染防止基盤整備事業</t>
  </si>
  <si>
    <t>小・中学校手洗い場蛇口自動水栓化事業</t>
  </si>
  <si>
    <t>小・中学校網戸修繕事業</t>
  </si>
  <si>
    <t>小学校教室熱交換型換気扇設置工事</t>
  </si>
  <si>
    <t>小・中学校児童生徒及び一般・教職員用玄関改修工事</t>
  </si>
  <si>
    <t>社会教育施設3密対策事業</t>
  </si>
  <si>
    <t>社会教育施設防災ＩＴ事業</t>
  </si>
  <si>
    <t>医師住宅窓網戸改修事業</t>
  </si>
  <si>
    <t>町内バス路線運行維持費補助金</t>
  </si>
  <si>
    <t>地域公共交通確保対策事業補助金</t>
  </si>
  <si>
    <t>ホテル渓谷新型コロナウイルス感染症対応経営持続経費</t>
  </si>
  <si>
    <t>滝上町国民健康保険病院事業会計操出・補助</t>
  </si>
  <si>
    <t>新型コロナウイルス感染症対策飲食宿泊・旅客業経営持続支援事業</t>
  </si>
  <si>
    <t>介護老人福祉施設等感染防止対策事業</t>
  </si>
  <si>
    <t>01561</t>
  </si>
  <si>
    <t>興部町緊急経済対策プレミアム付商品券事業</t>
  </si>
  <si>
    <t>興部町新型コロナウイルス感染症対応衛生対策支援事業</t>
  </si>
  <si>
    <t>興部町新型コロナウイルス感染症対応経営支援給付金交付事業</t>
  </si>
  <si>
    <t>新型コロナウィルス感染症対策事業</t>
  </si>
  <si>
    <t>学校臨時休業対策事業</t>
  </si>
  <si>
    <t>子育て支援対策事業</t>
  </si>
  <si>
    <t>興部町経営支援対策事業</t>
  </si>
  <si>
    <t>興部町景気・元気回復花火打上げ事業</t>
  </si>
  <si>
    <t>新型コロナウイルス感染症対応融資資金利子等補給事業</t>
  </si>
  <si>
    <t>興部町新型コロナウイルス感染症傷病見舞金給付事業</t>
  </si>
  <si>
    <t>商工会プレミアム付商品券事業</t>
  </si>
  <si>
    <t>興部町経営持続化家賃支援事業</t>
  </si>
  <si>
    <t>道の駅多目的トイレ改修事業</t>
  </si>
  <si>
    <t>地元特産品販売強化拠点施設改修等整備事業</t>
  </si>
  <si>
    <t>新型コロナウイルス感染症対策（兼災害時）業務継続計画策定事業</t>
  </si>
  <si>
    <t>防災備品等収納コンテナ整備事業</t>
  </si>
  <si>
    <t>少量危険物倉庫整備事業</t>
  </si>
  <si>
    <t>消防庁舎内改修事業</t>
  </si>
  <si>
    <t>新型コロナウイルス感染症予防対策関連備品購入事業</t>
  </si>
  <si>
    <t>新生児臨時特別定額給付金</t>
  </si>
  <si>
    <t>新型コロナウイルス感染予防対策事業者支援事業</t>
  </si>
  <si>
    <t>水産加工業経営支援事業</t>
  </si>
  <si>
    <t>新型コロナウイルス感染予防対策道の駅遊具購入事業</t>
  </si>
  <si>
    <t>興部町新型コロナウイルス感染症検査助成事業</t>
  </si>
  <si>
    <t>興部町新型コロナウイルス感染症対策事業(自宅等待期者支援品支給事業)</t>
  </si>
  <si>
    <t>新型コロナウイルス感染症対策病院支援金事業</t>
  </si>
  <si>
    <t>01562</t>
  </si>
  <si>
    <t>緊急経済対策地域振興券交付事業</t>
  </si>
  <si>
    <t>感染症予防対策用資材購入事業</t>
  </si>
  <si>
    <t>持続化応援事業</t>
  </si>
  <si>
    <t>中小企業利子補給等支援事業</t>
  </si>
  <si>
    <t>小学校情報通信ネットワーク整備事業</t>
  </si>
  <si>
    <t>防災等備蓄品購入事業</t>
  </si>
  <si>
    <t>感染予防葬儀備品整備事業</t>
  </si>
  <si>
    <t>テレワーク対応環境整備事業</t>
  </si>
  <si>
    <t>イベント中止に伴う支援事業</t>
  </si>
  <si>
    <t>新生児親子スマイル支援事業</t>
  </si>
  <si>
    <t>診療所発熱者診療体制整備事業</t>
  </si>
  <si>
    <t>事業継続雇用確保支援事業</t>
  </si>
  <si>
    <t>地域周遊対策事業</t>
  </si>
  <si>
    <t>道の駅「花夢」感染予防対策事業</t>
  </si>
  <si>
    <t>森の美術館「木夢」等環境整備事業</t>
  </si>
  <si>
    <t>感染予防対策施設整備事業</t>
  </si>
  <si>
    <t>ホテル「森夢」持続化応援事業</t>
  </si>
  <si>
    <t>にしおこっぺ宿泊応援事業</t>
  </si>
  <si>
    <t>ホテル「森夢」飲食応援事業</t>
  </si>
  <si>
    <t>ホテル「森夢」感染予防対策支援事業</t>
  </si>
  <si>
    <t>特別養護老人ホーム感染予防対策支援事業</t>
  </si>
  <si>
    <t>保育所感染予防対策事業</t>
  </si>
  <si>
    <t>安心子育て環境整備事業</t>
  </si>
  <si>
    <t>オンライン活用推進事業</t>
  </si>
  <si>
    <t>感染者専用避難所通信ネットワーク環境整備事業</t>
  </si>
  <si>
    <t>インフルエンザ予防接種推進事業</t>
  </si>
  <si>
    <t>01563</t>
  </si>
  <si>
    <t>感染症対策費</t>
  </si>
  <si>
    <t>新型コロナウイルス感染症対策｢地域元気応援券｣事業</t>
  </si>
  <si>
    <t>新型コロナウイルス感染症対策経営支援補助事業</t>
  </si>
  <si>
    <t>新型コロナウイルス感染症対策雄武町水産加工業雇用維持･経営持続化対策事業</t>
  </si>
  <si>
    <t>商業活性化推進事業</t>
  </si>
  <si>
    <t>GIGAスクール端末等導入事業</t>
  </si>
  <si>
    <t>商店街等新型コロナウイルス感染予防対策支援事業</t>
  </si>
  <si>
    <t>教育委員会関係感染症対策事業</t>
  </si>
  <si>
    <t>雄武町公共ネットワーク整備事業</t>
  </si>
  <si>
    <t>ホテル日の出岬運営支援事業</t>
  </si>
  <si>
    <t>生活交通路線維持確保事業</t>
  </si>
  <si>
    <t>雄武町子育て応援事業</t>
  </si>
  <si>
    <t>保育所整備事業</t>
  </si>
  <si>
    <t>雄武高等学校存続対策事業</t>
  </si>
  <si>
    <t>新型コロナウイルス感染症対策経営緊急支援補助事業</t>
  </si>
  <si>
    <t>学校情報機器整備事業（独自分）</t>
  </si>
  <si>
    <t>01564</t>
  </si>
  <si>
    <t>大空町飲食店応援商品券事業（第１弾）</t>
  </si>
  <si>
    <t>大空町プレミアム商品券事業（第１弾）</t>
  </si>
  <si>
    <t>大空町商工業持続化支援事業</t>
  </si>
  <si>
    <t>大空町店舗家賃助成金事業</t>
  </si>
  <si>
    <t>大空町休業要請協力金事業</t>
  </si>
  <si>
    <t>大空町飲食店応援商品券事業（第２弾）</t>
  </si>
  <si>
    <t>大空町プレミアム商品券事業（第２弾）</t>
  </si>
  <si>
    <t>大空町宿泊支援事業</t>
  </si>
  <si>
    <t>地域物産販売促進事業</t>
  </si>
  <si>
    <t>生活路線バス運行継続支援事業</t>
  </si>
  <si>
    <t>貸切バス事業者緊急支援事業</t>
  </si>
  <si>
    <t>高齢者等移動支援事業</t>
  </si>
  <si>
    <t>新型コロナウイルス感染症対策事業（雇用創出）</t>
  </si>
  <si>
    <t>大空町誘致企業等持続化支援事業補助金</t>
  </si>
  <si>
    <t>公共施設ウィルス感染対策事業</t>
  </si>
  <si>
    <t>困窮学生支援金事業</t>
  </si>
  <si>
    <t>新型コロナウイルス感染症対策事業（企業雇用創出）</t>
  </si>
  <si>
    <t>役場庁舎・総合支所庁舎２拠点間遠隔会議環境構築事業</t>
  </si>
  <si>
    <t>デジタルサイネージ設置事業</t>
  </si>
  <si>
    <t>新型コロナウイルス感染症対策電子納付推進事業</t>
  </si>
  <si>
    <t>メルヘンカルチャーセンター感染拡大防止対策事業</t>
  </si>
  <si>
    <t>地場産品販売促進事業（新商品開発）</t>
  </si>
  <si>
    <t>大空町プレミアム商品券事業（第３弾）</t>
  </si>
  <si>
    <t>大空町商工業新型コロナウイルス感染拡大防止対策支援事業</t>
  </si>
  <si>
    <t>バス事業者感染拡大防止事業</t>
  </si>
  <si>
    <t>芝桜公園感染拡大防止施設整備事業①</t>
  </si>
  <si>
    <t>芝桜公園感染拡大防止施設整備事業②</t>
  </si>
  <si>
    <t>芝桜公園誘客促進事業①</t>
  </si>
  <si>
    <t>芝桜公園誘客促進事業②</t>
  </si>
  <si>
    <t>家庭学習のための通信環境整備費補助事業</t>
  </si>
  <si>
    <t>ＧＩＧＡスクール事業</t>
  </si>
  <si>
    <t>公立学校施設衛生環境改善事業</t>
  </si>
  <si>
    <t>医療施設等事業継続支援事業</t>
  </si>
  <si>
    <t>新しい生活様式に対応した高齢者等生活安心確保事業</t>
  </si>
  <si>
    <t>公園施設衛生環境改善事業</t>
  </si>
  <si>
    <t>大空町臨時福祉商品券給付事業</t>
  </si>
  <si>
    <t>大空町飲食店緊急支援事業補助金</t>
  </si>
  <si>
    <t>大空町プレミアム商品券事業（第4弾）</t>
  </si>
  <si>
    <t>大空町テイクアウト導入支援助成金</t>
  </si>
  <si>
    <t>大空町移住定住支援ホームページ作成事業</t>
  </si>
  <si>
    <t>経営安定化支援金事業</t>
  </si>
  <si>
    <t>学校保健対策事業②</t>
  </si>
  <si>
    <t>学校保健対策事業①</t>
  </si>
  <si>
    <t>01571</t>
  </si>
  <si>
    <t>豊浦商工業振興緊急対策補助事業</t>
  </si>
  <si>
    <t>学校施設感染拡大防止対策事業</t>
  </si>
  <si>
    <t>給食センター感染拡大防止対策事業</t>
  </si>
  <si>
    <t>町立病院施設感染拡大防止事業</t>
  </si>
  <si>
    <t>老人介護福祉施設感染拡大防止対策事業</t>
  </si>
  <si>
    <t>妊婦感染予防対策事業</t>
  </si>
  <si>
    <t>避難所施設感染拡大防止対策事業</t>
  </si>
  <si>
    <t>学校施設消毒業務委嘱事業</t>
  </si>
  <si>
    <t>社会教育施設感染拡大防止事業</t>
  </si>
  <si>
    <t>ｽﾎﾟｰﾂｾﾝﾀｰ換気対策事業</t>
  </si>
  <si>
    <t>学校給食調理業者支援事業</t>
  </si>
  <si>
    <t>高齢者地域のつながり支援事業</t>
  </si>
  <si>
    <t>水道・下水道料金減免措置事業</t>
  </si>
  <si>
    <t>出産育児応援臨時特別定額給付金給付事業</t>
  </si>
  <si>
    <t>選挙事務感染拡大防止事業</t>
  </si>
  <si>
    <t>とようら元気回復応援券配布事業</t>
  </si>
  <si>
    <t>社会福祉の集い感染対策支援事業</t>
  </si>
  <si>
    <t>国保病院事業会計繰出・補助</t>
  </si>
  <si>
    <t>学校施設感染防止対策換気備品購入事業</t>
  </si>
  <si>
    <t>社会教育施設感染防止対策換気備品購入事業</t>
  </si>
  <si>
    <t>総合保健福祉施設特別会計操出・補助</t>
  </si>
  <si>
    <t>火葬施設感染拡大防止対策事業</t>
  </si>
  <si>
    <t>保育施設感染拡大防止対策事業</t>
  </si>
  <si>
    <t>指定管理施設の安定管理継続支援事業</t>
  </si>
  <si>
    <t>道の駅感染対策改修事業</t>
  </si>
  <si>
    <t>循環型土づくり農業支援事業</t>
  </si>
  <si>
    <t>農林漁家緊急対策支援事業</t>
  </si>
  <si>
    <t>観光対策支援事業</t>
  </si>
  <si>
    <t>第2弾とようら元気回復応援券配布事業</t>
  </si>
  <si>
    <t>保育施設換気対策事業</t>
  </si>
  <si>
    <t>行政手続書面・押印・対面規制見直し業務</t>
  </si>
  <si>
    <t>保育施設感染拡大防止事業</t>
  </si>
  <si>
    <t>公民館無線環境整備事業</t>
  </si>
  <si>
    <t>01575</t>
  </si>
  <si>
    <t>輸送能力増強事業</t>
  </si>
  <si>
    <t>観光客等感染機会削減事業</t>
  </si>
  <si>
    <t>必需物品購入事業</t>
  </si>
  <si>
    <t>医療機関等必需物品購入支援事業</t>
  </si>
  <si>
    <t>地域農産物供給力強化事業</t>
  </si>
  <si>
    <t>事業者負担軽減事業</t>
  </si>
  <si>
    <t>学校給食関係事業者支援事業</t>
  </si>
  <si>
    <t>GIGAスクール構想加速化事業</t>
  </si>
  <si>
    <t>防災活動支援事業（追加）</t>
  </si>
  <si>
    <t>野営場快適空間創出事業</t>
  </si>
  <si>
    <t>子育て世帯応援商品券配布事業</t>
  </si>
  <si>
    <t>保育所安全・安心確保事業</t>
  </si>
  <si>
    <t>再生可能エネルギー安定供給事業</t>
  </si>
  <si>
    <t>高収益作物生産土づくり推進事業</t>
  </si>
  <si>
    <t>有害鳥獣対策事業</t>
  </si>
  <si>
    <t>事業継続支援事業（追加）</t>
  </si>
  <si>
    <t>道の駅衛生環境改善事業</t>
  </si>
  <si>
    <t>移住定住環境整備事業</t>
  </si>
  <si>
    <t>観光地誘客環境整備事業</t>
  </si>
  <si>
    <t>事業者負担軽減事業（追加）</t>
  </si>
  <si>
    <t>GIGAスクール構想加速化事業（追加）</t>
  </si>
  <si>
    <t>学校衛生環境改善事業</t>
  </si>
  <si>
    <t>生涯学習活動推進事業</t>
  </si>
  <si>
    <t>01578</t>
  </si>
  <si>
    <t>地域公共交通感染症対策事業</t>
  </si>
  <si>
    <t>学校図書館感染症対策事業</t>
  </si>
  <si>
    <t>町立図書館感染症対策事業</t>
  </si>
  <si>
    <t>避難所衛生対策事業</t>
  </si>
  <si>
    <t>救急隊員感染症防止対策事業</t>
  </si>
  <si>
    <t>医療施設等感染症予防対策事業</t>
  </si>
  <si>
    <t>妊産婦感染症予防対策事業</t>
  </si>
  <si>
    <t>障がい者等感染症予防対策事業</t>
  </si>
  <si>
    <t>子育て世帯応援商品券事業</t>
  </si>
  <si>
    <t>経済対策相談サポート事業</t>
  </si>
  <si>
    <t>テイクアウト等支援事業</t>
  </si>
  <si>
    <t>小規模事業者等経営支援事業</t>
  </si>
  <si>
    <t>給食関連事業者支援事業</t>
  </si>
  <si>
    <t>オンライン子育て支援環境整備事業</t>
  </si>
  <si>
    <t>基礎学力定着支援事業</t>
  </si>
  <si>
    <t>衛生予防事業</t>
  </si>
  <si>
    <t>小規模事業者支援事業</t>
  </si>
  <si>
    <t>中小企業等緊急支援事業</t>
  </si>
  <si>
    <t>役場窓口衛生対策事業</t>
  </si>
  <si>
    <t>関係人口創出・拡大事業</t>
  </si>
  <si>
    <t>公共的空間安全安心確保事業（総合保健福祉センター）</t>
  </si>
  <si>
    <t>総合保健福祉センター窓口衛生対策事業</t>
  </si>
  <si>
    <t>公共的空間安全安心確保事業（北吉原ふれあいプラザ、緑丘福祉館）</t>
  </si>
  <si>
    <t>公共的空間安全安心確保事業（町内生活館）</t>
  </si>
  <si>
    <t>新生児育成支援事業</t>
  </si>
  <si>
    <t>地域自殺対策強化交付金の単独分</t>
  </si>
  <si>
    <t>白老葬苑衛生環境改善事業</t>
  </si>
  <si>
    <t>コロナ失業者等対策事業</t>
  </si>
  <si>
    <t>労働者休業支援事業</t>
  </si>
  <si>
    <t>一次産業事業者経営支援事業（農業事業者）</t>
  </si>
  <si>
    <t>一次産業事業者経営持続化対策事業（農業事業者）</t>
  </si>
  <si>
    <t>一次産業事業者経営支援事業（林業事業者）</t>
  </si>
  <si>
    <t>一次産業事業者経営持続化対策事業（林業事業者）</t>
  </si>
  <si>
    <t>一次産業事業者経営支援事業（漁業者）</t>
  </si>
  <si>
    <t>一次産業事業者経営持続化対策事業（漁業者）</t>
  </si>
  <si>
    <t>中小企業等経営持続化対策事業</t>
  </si>
  <si>
    <t>コロナ特別対応型小規模事業者支援事業</t>
  </si>
  <si>
    <t>「新しい生活様式」実践普及事業</t>
  </si>
  <si>
    <t>ポロトミンタラ感染拡大防止事業</t>
  </si>
  <si>
    <t>タブレット端末整備事業</t>
  </si>
  <si>
    <t>公立学校情報通信ネットワーク環境施設整備費補助金の単独分</t>
  </si>
  <si>
    <t>公立学校情報機器整備費補助金の単独分</t>
  </si>
  <si>
    <t>学校施設環境改善交付金の単独分</t>
  </si>
  <si>
    <t>イベント等開催感染拡大防止事業</t>
  </si>
  <si>
    <t>公共的空間安全安心確保事業（コミセン）</t>
  </si>
  <si>
    <t>公共的空間安全安心確保事業（総合体育館等）</t>
  </si>
  <si>
    <t>無線システム普及支援事業費等補助金の単独分
（維持管理費分）</t>
  </si>
  <si>
    <t>第二弾プレミアム付商品券発行事業</t>
  </si>
  <si>
    <t>町内消費喚起応援事業</t>
  </si>
  <si>
    <t>電子商取引等促進支援事業</t>
  </si>
  <si>
    <t>観光賑わい創出事業</t>
  </si>
  <si>
    <t>観光コンテンツ育成事業</t>
  </si>
  <si>
    <t>しらおい観光満喫割事業</t>
  </si>
  <si>
    <t>修学旅行集団感染防止支援事業</t>
  </si>
  <si>
    <t>児童関連施設従事者慰労金給付事業</t>
  </si>
  <si>
    <t>児童福祉施設衛生対策事業</t>
  </si>
  <si>
    <t>子ども発達支援センター衛生環境改善事業</t>
  </si>
  <si>
    <t>陣屋資料館衛生環境改善事業</t>
  </si>
  <si>
    <t>福祉有償運送事業所支援事業</t>
  </si>
  <si>
    <t>ひとり親世帯臨時特別給付事業</t>
  </si>
  <si>
    <t>飲食事業者緊急経営支援事業</t>
  </si>
  <si>
    <t>感染者等移送車両購入事業</t>
  </si>
  <si>
    <t>救急搬送体制強化事業</t>
  </si>
  <si>
    <t>感染者等待機用テント整備事業</t>
  </si>
  <si>
    <t>子ども発達支援センター換気対策事業</t>
  </si>
  <si>
    <t>01581</t>
  </si>
  <si>
    <t>新型コロナウイルス感染症資金利子・保証料補助</t>
  </si>
  <si>
    <t>生活交通路線維持補助金</t>
  </si>
  <si>
    <t>医療物品購入事業</t>
  </si>
  <si>
    <t>備品購入事業</t>
  </si>
  <si>
    <t>事業継続支援交付金事業</t>
  </si>
  <si>
    <t>経済対策推進人材確保事業</t>
  </si>
  <si>
    <t>厚真町医療福祉介護応援支援金交付事業</t>
  </si>
  <si>
    <t>厚真町介護施設等環境整備助成金交付事業</t>
  </si>
  <si>
    <t>厚真町医療福祉介護従事者慰労金交付事業</t>
  </si>
  <si>
    <t>いきいきサポートサロン運営事業</t>
  </si>
  <si>
    <t>高齢者ＷＥＢ見守り環境整備事業</t>
  </si>
  <si>
    <t>総合福祉センター環境整備事業</t>
  </si>
  <si>
    <t>居宅サービス事業費（介護保険事業特別会計繰出金）</t>
  </si>
  <si>
    <t>複合型地域福祉活動拠点施設運営事業</t>
  </si>
  <si>
    <t>高齢者生活福祉センター運営事業</t>
  </si>
  <si>
    <t>厚真町新生児定額給付金支給事業</t>
  </si>
  <si>
    <t>厚真児童会館管理事業</t>
  </si>
  <si>
    <t>総合ケアセンター管理運営事業</t>
  </si>
  <si>
    <t>葬苑環境整備事業</t>
  </si>
  <si>
    <t>飲食店応援緊急経済対策商品券事業</t>
  </si>
  <si>
    <t>プレミアムポイント付与事業</t>
  </si>
  <si>
    <t>飲食業観光業等顧客拡大促進事業補助金</t>
  </si>
  <si>
    <t>あつまるカード活性化促進事業</t>
  </si>
  <si>
    <t>こぶしの湯誘客サービス向上事業</t>
  </si>
  <si>
    <t>スポーツセンター・スタードーム整備事業</t>
  </si>
  <si>
    <t>GIGAスクールに向けた端末整備事業</t>
  </si>
  <si>
    <t>GIGAスクールに向けたソフトウェア整備事業</t>
  </si>
  <si>
    <t>小学校校舎維持管理事業　　　　　　</t>
  </si>
  <si>
    <t>中学校校舎整備事業</t>
  </si>
  <si>
    <t>災害対策（感染症対策）</t>
  </si>
  <si>
    <t>情報管理費・庁内ＬＡＮ管理事業</t>
  </si>
  <si>
    <t>消防組合負担金</t>
  </si>
  <si>
    <t>医療施設等整備事業</t>
  </si>
  <si>
    <t>離職者雇用・移住促進事業</t>
  </si>
  <si>
    <t>地域通貨導入可能性調査事業</t>
  </si>
  <si>
    <t>予防接種事業</t>
  </si>
  <si>
    <t>漁業施設整備等支援事業</t>
  </si>
  <si>
    <t>スクールバス運行管理費</t>
  </si>
  <si>
    <t>高収益作物生産継続支援事業</t>
  </si>
  <si>
    <t>介護人材確保支援事業</t>
  </si>
  <si>
    <t>新型コロナ要配慮施設従事者ＰＣＲ検査実施事業</t>
  </si>
  <si>
    <t>新型コロナウイスる感染症対応資金融資（福祉医療）に対する利子助成</t>
  </si>
  <si>
    <t>厚真町医療福祉介護保育従事者慰労金交付事業</t>
  </si>
  <si>
    <t>01584</t>
  </si>
  <si>
    <t>住民生活支援助成事業</t>
  </si>
  <si>
    <t>経営維持継続支援事業</t>
  </si>
  <si>
    <t>店舗等賃貸料助成事業</t>
  </si>
  <si>
    <t>温泉使用料減免支援事業</t>
  </si>
  <si>
    <t>観光関連経営継続支援事業</t>
  </si>
  <si>
    <t>その他経営継続支援事業</t>
  </si>
  <si>
    <t>新型コロナウイルス感染症医療機関等支援事業</t>
  </si>
  <si>
    <t>感染症予防対策用品事業</t>
  </si>
  <si>
    <t>学生支援特別給付金支給事業</t>
  </si>
  <si>
    <t>飲食店宅配サービス支援事業</t>
  </si>
  <si>
    <t>プレミアム商品券（宿泊・飲食・土産等）発行事業</t>
  </si>
  <si>
    <t>洞爺湖町おもてなし商品券発行事業</t>
  </si>
  <si>
    <t>ふるさと応援団体験・ＰＲ事業</t>
  </si>
  <si>
    <t>感染症予防事業所支援事業</t>
  </si>
  <si>
    <t>ひとり親多子世帯臨時特別定額給付金給付事業</t>
  </si>
  <si>
    <t>GIGAスクール端末導入事業（タブレットPC）</t>
  </si>
  <si>
    <t>GIGAスクール端末導入事業（家庭用Ｗｉ－Fi）</t>
  </si>
  <si>
    <t>GIGAスクール遠隔学習機器導入事業（カメラ・マイク）</t>
  </si>
  <si>
    <t>小中学校消毒サポート員配置事業</t>
  </si>
  <si>
    <t>修学旅行等の3密対策による財政支援事業</t>
  </si>
  <si>
    <t>公共的空間安全・安心確保事業（保育所）</t>
  </si>
  <si>
    <t>公共的空間安全・安心確保事業（放課後児童クラブ）</t>
  </si>
  <si>
    <t>公共的空間安全・安心確保事業（公共トイレ）</t>
  </si>
  <si>
    <t>公共的空間安全・安心確保事業（キャンプ場）</t>
  </si>
  <si>
    <t>避難所防災備品整備事業</t>
  </si>
  <si>
    <t>「とうや湖割」発行事業</t>
  </si>
  <si>
    <t>農林漁業者支援事業</t>
  </si>
  <si>
    <t>洞爺湖観光PR事業</t>
  </si>
  <si>
    <t>スマート農業推進基盤整備支援事業</t>
  </si>
  <si>
    <t>無線システム普及支援事業費等補助金（高度無線環境整備推進事業）</t>
  </si>
  <si>
    <t>飲食店（スナックバー等）経営継続支援事業</t>
  </si>
  <si>
    <t>飲食店経営継続支援事業</t>
  </si>
  <si>
    <t>新型コロナウイルス感染症集団感染医療機関等支援対策事業</t>
  </si>
  <si>
    <t>温泉利用宿泊施設支援事業</t>
  </si>
  <si>
    <t>宿泊助成クーポン発行事業</t>
  </si>
  <si>
    <t>01585</t>
  </si>
  <si>
    <t>公共施設等の安全・安心確保事業</t>
  </si>
  <si>
    <t>感染拡大防止個別旅客等運送緊急対策事業</t>
  </si>
  <si>
    <t>医療機関及び社会福祉施設感染症拡大防止対策事業</t>
  </si>
  <si>
    <t>飲食事業者等支援事業</t>
  </si>
  <si>
    <t>経済対策商工事業者等支援事業</t>
  </si>
  <si>
    <t>道の駅を拠点とした関係・交流人口の回復に向けたプロモーション事業</t>
  </si>
  <si>
    <t>経済対策消費拡大地域活性化事業</t>
  </si>
  <si>
    <t>緊急対応感染症予防対策事業</t>
  </si>
  <si>
    <t>図書館パワーアップ等事業</t>
  </si>
  <si>
    <t>経済対策飲食店応援商品券事業</t>
  </si>
  <si>
    <t>経済対策飲食店インターネット販売促進応援事業</t>
  </si>
  <si>
    <t>エリア放送活用芸能活動継続支援事業</t>
  </si>
  <si>
    <t>役場庁舎等の安全・安心確保事業　</t>
  </si>
  <si>
    <t>安平町職員採用事業</t>
  </si>
  <si>
    <t>安平町職員庶務管理システム導入事業</t>
  </si>
  <si>
    <t>ふるさとあびら学生応援事業</t>
  </si>
  <si>
    <t>移住定住プロモーション戦略事業</t>
  </si>
  <si>
    <t>アサヒメロン販売促進事業</t>
  </si>
  <si>
    <t>医療・社会福祉・児童福祉に係る新型コロナウィルス感染症対応従事者慰労金交付事業</t>
  </si>
  <si>
    <t>地域医療体制確保支援事業</t>
  </si>
  <si>
    <t>鉄道等利用促進活動助成事業</t>
  </si>
  <si>
    <t>公衆浴場を活用した町民の健康支援事業</t>
  </si>
  <si>
    <t>GIGAスクール端末整備事業（公立学校情報機器購入事業）</t>
  </si>
  <si>
    <t>GIGAスクールICT環境整備事業</t>
  </si>
  <si>
    <t>無線システム普及支援事業費等補助金（高度無線環境整備推進事業）
その１</t>
  </si>
  <si>
    <t>無線システム普及支援事業費等補助金（高度無線環境整備推進事業）
その２</t>
  </si>
  <si>
    <t>選挙に係る感染拡大防止対策事業</t>
  </si>
  <si>
    <t>消防救急感染症対策事業</t>
  </si>
  <si>
    <t>木材ベンチ購入事業</t>
  </si>
  <si>
    <t>役場庁舎等の安全・安心確保事業　その２</t>
  </si>
  <si>
    <t>感染症対策用品整備事業</t>
  </si>
  <si>
    <t>医療機関及び社会福祉施設感染症拡大防止対策事業（２回目）</t>
  </si>
  <si>
    <t>地域医療体制確保支援事業（２回目）</t>
  </si>
  <si>
    <t>年末年始に係る飲食事業者等支援事業</t>
  </si>
  <si>
    <t>飲食事業者換気対策事業</t>
  </si>
  <si>
    <t>高齢者一般介護予防事業</t>
  </si>
  <si>
    <t>ぬくもりセンター等の感染症対策</t>
  </si>
  <si>
    <t>高齢者施設のオンライン相談支援機器整備事業</t>
  </si>
  <si>
    <t>公衆浴場を活用した健康増進・経済活動回復事業</t>
  </si>
  <si>
    <t>指定管理施設　維持管理事業</t>
  </si>
  <si>
    <t>訪問介護事業　持続・継続事業</t>
  </si>
  <si>
    <t>道の駅新型コロナウィルス感染症対策事業</t>
  </si>
  <si>
    <t>学校保健特別対策事業費補助金（感染症対応等の学校教育活動継続支援事業）</t>
  </si>
  <si>
    <t>感染症対応の診療所建設支援事業</t>
  </si>
  <si>
    <t>チャレンジショップ整備事業</t>
  </si>
  <si>
    <t>安平町デマンドバス運行に係る支援事業</t>
  </si>
  <si>
    <t>01586</t>
  </si>
  <si>
    <t>市街地防災無線整備事業</t>
  </si>
  <si>
    <t>飲食店等経営支援事業</t>
  </si>
  <si>
    <t>（仮称）地元産業経営持続化支援事業</t>
  </si>
  <si>
    <t>外食産業等テイクアウト・配送事業支援事業</t>
  </si>
  <si>
    <t>リモートワーク等環境整備事業</t>
  </si>
  <si>
    <t>ふるさとを遠くで見守る応援事業</t>
  </si>
  <si>
    <t>避難所衛生環境確保事業（一般避難所）</t>
  </si>
  <si>
    <t>来店おもてなしスタイル普及事業</t>
  </si>
  <si>
    <t>敬老者お祝い事業</t>
  </si>
  <si>
    <t>保育施設衛生環境確保事業</t>
  </si>
  <si>
    <t>プレミアム付商品券発行事業（拡充分）</t>
  </si>
  <si>
    <t>避難所衛生環境確保事業（福祉避難所）</t>
  </si>
  <si>
    <t>公共的空間安全・安心確保事業（観光等施設）</t>
  </si>
  <si>
    <t>感染症対応従事者慰労金</t>
  </si>
  <si>
    <t>エゾシカによる農作物被害防止対策事業</t>
  </si>
  <si>
    <t>産品販売サイト等販路拡大支援事業</t>
  </si>
  <si>
    <t>公共的空間安全・安心確保事業（庁舎・集会施設等）</t>
  </si>
  <si>
    <t>公共的空間安全・安心確保事業（博物館）</t>
  </si>
  <si>
    <t>公共的空間安全・安心確保事業（学校給食施設）</t>
  </si>
  <si>
    <t>公共的空間安全・安心確保事業（多目的スペース整備事業）</t>
  </si>
  <si>
    <t>地域情報告知端末等整備事業</t>
  </si>
  <si>
    <t>公共的空間安全・安心確保事業（公共施設等手洗場自動水栓化事業）</t>
  </si>
  <si>
    <t>インフルエンザ予防接種助成事業（国民健康保険特別会計繰出金）</t>
  </si>
  <si>
    <t>インフルエンザ予防接種助成事業（一般会計）</t>
  </si>
  <si>
    <t>林業・木材産業支援事業</t>
  </si>
  <si>
    <t>水産業支援事業（鵡川漁協作業施設等整備支援事業）</t>
  </si>
  <si>
    <t>観光拠点施設公共無線Ｗｉ-Ｆｉ整備事業</t>
  </si>
  <si>
    <t>３密解消通学バス運行事業）</t>
  </si>
  <si>
    <t>医療福祉介護感染防止強化支援金</t>
  </si>
  <si>
    <t>感染症対応従事者慰労金（児童福祉施設等）</t>
  </si>
  <si>
    <t>学校保健特別対策事業費補助金（感染症対策等の学校教育活動継続支援事業）</t>
  </si>
  <si>
    <t>高齢者等の健康づくり推進事業</t>
  </si>
  <si>
    <t>公共的空間安全・安心確保事業（高齢者福祉施設・児童福祉施設）</t>
  </si>
  <si>
    <t>公共的空間安全・安心確保事業（教育施設等）</t>
  </si>
  <si>
    <t>サテライトオフィス対応環境整備事業</t>
  </si>
  <si>
    <t>水産業支援事業（水産物単価対策支援）</t>
  </si>
  <si>
    <t>水産業支援事業（担い手住宅整備事業補助）</t>
  </si>
  <si>
    <t>（仮称）行政サービス継続力強化事業</t>
  </si>
  <si>
    <t>01601</t>
  </si>
  <si>
    <t>感染拡大予防必需物品購入事業</t>
  </si>
  <si>
    <t>子育て世帯応援商品券発行事業</t>
  </si>
  <si>
    <t>軽種馬市場活性化事業</t>
  </si>
  <si>
    <t>中小企業等事業支援事業</t>
  </si>
  <si>
    <t>肉用牛生産者経営支援給付金事業</t>
  </si>
  <si>
    <t>とねっこ館運動器具更新事業</t>
  </si>
  <si>
    <t>庁舎リモート化事業</t>
  </si>
  <si>
    <t>新生児対象定額給付金事業</t>
  </si>
  <si>
    <t>避難所等通信環境整備事業</t>
  </si>
  <si>
    <t>感染症対策品保管庫整備事業</t>
  </si>
  <si>
    <t>光ブロードバンド加入促進事業</t>
  </si>
  <si>
    <t>タブレット端末購入事業</t>
  </si>
  <si>
    <t>高校寮入寮生感染防止対策事業</t>
  </si>
  <si>
    <t>遊具整備事業</t>
  </si>
  <si>
    <t>庁内事務オンライン化に係るシステム整備事業</t>
  </si>
  <si>
    <t>地域応援券発行事業</t>
  </si>
  <si>
    <t>01602</t>
  </si>
  <si>
    <t>中小企業事業継続支援事業</t>
  </si>
  <si>
    <t>プレミアム付地域商品券発行事業</t>
  </si>
  <si>
    <t>児童施設感染対策事業</t>
  </si>
  <si>
    <t>大学生等就学支援事業</t>
  </si>
  <si>
    <t>国民健康保険病院特別会計繰出・補助</t>
  </si>
  <si>
    <t>感染拡大防止用デジタルサイネージ導入事業</t>
  </si>
  <si>
    <t>非接触型検温計導入事業</t>
  </si>
  <si>
    <t>地域産業経営支援対策（納税相談）</t>
  </si>
  <si>
    <t>所得税住民税申告支援システム導入事業</t>
  </si>
  <si>
    <t>平取町肉用牛・酪農生産者緊急経営安定対策支援金(仮称)
①肉用牛肥育生産者経営安定緊急支援事業</t>
  </si>
  <si>
    <t>平取町肉用牛・酪農生産者緊急経営安定対策支援金(仮称)
③酪農生産者経営安定緊急支援事業</t>
  </si>
  <si>
    <t>平取町優良肉用牛繁殖雌牛定着化事業</t>
  </si>
  <si>
    <t>平取町軽種馬生産緊急馬セリ市支援金(仮称)</t>
  </si>
  <si>
    <t>新規就農者確保対策事業</t>
  </si>
  <si>
    <t>町有公共牧場施設の管理維持体制持続化事業</t>
  </si>
  <si>
    <t>産業緊急支援給付金支給事業</t>
  </si>
  <si>
    <t>最新IT技術（音響MR)を用い付加価値を高める滞在コンテンツ実証事業</t>
  </si>
  <si>
    <t>町民還元　びらとり和牛消費拡大事業</t>
  </si>
  <si>
    <t>びらとり和牛消費拡大事業</t>
  </si>
  <si>
    <t>マスメディアを活用した特産（観光）情報発信・消費拡大事業</t>
  </si>
  <si>
    <t>びらとり和牛消費拡大事業（町外者向け）</t>
  </si>
  <si>
    <t>webを活用した情報発信・街中回遊事業</t>
  </si>
  <si>
    <t>町内宿泊事業者助成事業</t>
  </si>
  <si>
    <t>公共的空間安全・安心確保事業（アイヌ文化情報センター）</t>
  </si>
  <si>
    <t>公共的空間安全・安心確保事業（アイヌ工芸伝承館）</t>
  </si>
  <si>
    <t>公共的空間安全・安心確保事業（公共施設・各生活館）</t>
  </si>
  <si>
    <t>公共的空間安全・安心確保事業
（学校施設）</t>
  </si>
  <si>
    <t>公共的空間安全・安心確保事業
（学校関連施設）</t>
  </si>
  <si>
    <t>公共的空間安全・安心確保事業
（学校施設・公共施設）</t>
  </si>
  <si>
    <t>公共的空間安全・安心確保事業
（中央公民館）</t>
  </si>
  <si>
    <t>博物館及びポロチセ音響設備更新事業</t>
  </si>
  <si>
    <t>博物館キャッシュレス決済導入事業</t>
  </si>
  <si>
    <t>検温機器導入事業</t>
  </si>
  <si>
    <t>博物館トイレセンサー導入事業</t>
  </si>
  <si>
    <t>博物館音声解説設置事業</t>
  </si>
  <si>
    <t>公共的空間安全・安心確保事業（役場庁舎、ふれあいセンター、振内支所）</t>
  </si>
  <si>
    <t>大学生等住宅費支援事業</t>
  </si>
  <si>
    <t>社会システム維持のための衛生確保事業（平取消防署）</t>
  </si>
  <si>
    <t>平取町地域応援券発行事業</t>
  </si>
  <si>
    <t>平取町公共交通応援事業</t>
  </si>
  <si>
    <t>感染症予防対策事業（PCR検査等受診支援）</t>
  </si>
  <si>
    <t>01604</t>
  </si>
  <si>
    <t>衛生材料費等購入事業</t>
  </si>
  <si>
    <t>短期雇用応援看護師派遣事業</t>
  </si>
  <si>
    <t>医療提供体制整備事業</t>
  </si>
  <si>
    <t>家庭用ごみ袋配布事業</t>
  </si>
  <si>
    <t>保健活動事業</t>
  </si>
  <si>
    <t>高齢者共同生活施設管理事業</t>
  </si>
  <si>
    <t>介護予防事業</t>
  </si>
  <si>
    <t>介護資格取得経費助成事業</t>
  </si>
  <si>
    <t>児童生徒端末等整備事業</t>
  </si>
  <si>
    <t>町外学生応援事業</t>
  </si>
  <si>
    <t>学習環境整備事業（小学校）</t>
  </si>
  <si>
    <t>学習環境整備事業（中学校）</t>
  </si>
  <si>
    <t>新冠町新型コロナウィルス感染症拡大防止支援金支給事業</t>
  </si>
  <si>
    <t>新冠町新型コロナウィルス感染症経営持続支援事業</t>
  </si>
  <si>
    <t>農林水産業経営継続支援金</t>
  </si>
  <si>
    <t>野菜促成栽培施設環境モニタリングセンサー導入補助金</t>
  </si>
  <si>
    <t>受精卵移植事業補助金</t>
  </si>
  <si>
    <t>軽種馬せり市場上場推進事業補助金</t>
  </si>
  <si>
    <t>ホッキ最小成貝放流事業補助金</t>
  </si>
  <si>
    <t>タコ保育礁設置事業補助金</t>
  </si>
  <si>
    <t>漁業者漁具整備事業補助金</t>
  </si>
  <si>
    <t>町有牧野Ｗｉ-Ｆｉ整備事業</t>
  </si>
  <si>
    <t>新型コロナウイルス感染症対策救急資器材購入事業</t>
  </si>
  <si>
    <t>オンライン通信保健活動事業</t>
  </si>
  <si>
    <t>新冠町医療福祉介護事業継続支援事業</t>
  </si>
  <si>
    <t>温泉入浴元気アップ事業</t>
  </si>
  <si>
    <t>ひとり親世帯支援給付金</t>
  </si>
  <si>
    <t>修学旅行支援事業（小学校）</t>
  </si>
  <si>
    <t>修学旅行等支援事業（中学校）</t>
  </si>
  <si>
    <t>学習指導員配置事業</t>
  </si>
  <si>
    <t>新冠小学校プール改修工事</t>
  </si>
  <si>
    <t>教育情報環境整備事業</t>
  </si>
  <si>
    <t>認定こども園床改修事業（感染症対策）</t>
  </si>
  <si>
    <t>レ・コード館整備事業</t>
  </si>
  <si>
    <t>生涯学習講座事業</t>
  </si>
  <si>
    <t>スポーツセンター換気扇取付設置事業</t>
  </si>
  <si>
    <t>トレーニングルーム内換気扇等取付設置事業</t>
  </si>
  <si>
    <t>郷土資料館整備事業</t>
  </si>
  <si>
    <t>防災施設等Ｗｉ-Ｆｉ整備事業</t>
  </si>
  <si>
    <t>避難所設置事業</t>
  </si>
  <si>
    <t>庁舎等三密対策事業</t>
  </si>
  <si>
    <t>コロナ感染症対策備品購入支援事業</t>
  </si>
  <si>
    <t>新冠町プレミアム商品券発行事業</t>
  </si>
  <si>
    <t>第三セクター施設換気システム改修事業</t>
  </si>
  <si>
    <t>第三セクター施設３密対策備品購入事業</t>
  </si>
  <si>
    <t>観光振興事業
(レンタサイクル)</t>
  </si>
  <si>
    <t>馬産地観光格言みくじ販売感染予防対策事業</t>
  </si>
  <si>
    <t>判官館森林公園ﾊﾞｰﾍﾞｷｭｰﾊｳｽ感染症対策改修事業</t>
  </si>
  <si>
    <t>新冠町立特別養護老人ホーム恵寿荘会計繰出事業</t>
  </si>
  <si>
    <t>とどまる観光コンテンツ創造事業（にいかっぷウエディング）</t>
  </si>
  <si>
    <t>新冠町巣ごもり暖房費等支援金事業</t>
  </si>
  <si>
    <t>PCR検査費用補助事業</t>
  </si>
  <si>
    <t>学校給食業務事業</t>
  </si>
  <si>
    <t>青年の家運営事業</t>
  </si>
  <si>
    <t>スポーツ教室事業</t>
  </si>
  <si>
    <t>発熱外来対応職員雇用事業</t>
  </si>
  <si>
    <t>01607</t>
  </si>
  <si>
    <t>医療施設感染症対策医療機器購入事業</t>
  </si>
  <si>
    <t>オンライン学習環境整備事業</t>
  </si>
  <si>
    <t>密着軽減のための輸送能力増強事業（スクールバス増便運行事業）</t>
  </si>
  <si>
    <t>浦河町休業協力・感染リスク低減支援金給付事業</t>
  </si>
  <si>
    <t>浦河町中小企業等事業継続支援金給付事業</t>
  </si>
  <si>
    <t>浦河町農林水産業事業継続支援金給付事業</t>
  </si>
  <si>
    <t>新型コロナウイルス感染症対策補助事業</t>
  </si>
  <si>
    <t>漁船漁業魚価安定対策緊急融資利子補給事業</t>
  </si>
  <si>
    <t>浦河町地域共通ポイントカード活用イベント補助事業</t>
  </si>
  <si>
    <t>ワーケーション誘致推進事業</t>
  </si>
  <si>
    <t>合宿誘致促進事業</t>
  </si>
  <si>
    <t>観光誘致PR事業</t>
  </si>
  <si>
    <t>地場産農水産品の消費拡大支援事業</t>
  </si>
  <si>
    <t>公共施設水道蛇口取替事業</t>
  </si>
  <si>
    <t>防災避難所施設整備事業</t>
  </si>
  <si>
    <t>オンライン基盤整備事業</t>
  </si>
  <si>
    <t>感染症対策・防災ハンドブック作成事業</t>
  </si>
  <si>
    <t>救急隊員の感染症対策事業</t>
  </si>
  <si>
    <t>感染症対策事業（老人ホーム）</t>
  </si>
  <si>
    <t>公金キャッシュレス決済サービス事業</t>
  </si>
  <si>
    <t>Withコロナ・事業者応援補助事業</t>
  </si>
  <si>
    <t>保育従事者慰労金事業</t>
  </si>
  <si>
    <t>小中学校感染対策事業</t>
  </si>
  <si>
    <t>小中学校情報通信整備支援事業</t>
  </si>
  <si>
    <t xml:space="preserve">子ども・子育て支援交付金
</t>
  </si>
  <si>
    <t>事業ＰＲバックアップ補助金</t>
  </si>
  <si>
    <t>観光客訴求PR広告料</t>
  </si>
  <si>
    <t>宿泊施設コロナウイルス感染予防対策事業</t>
  </si>
  <si>
    <t>感染症に係る検査費用補助金交付事業</t>
  </si>
  <si>
    <t>感染症対策事業（消防）</t>
  </si>
  <si>
    <t>行政手続きオンライン化事業</t>
  </si>
  <si>
    <t>新型コロナウイルス感染症経済対策給付金事業</t>
  </si>
  <si>
    <t>01608</t>
  </si>
  <si>
    <t>公共・教育施設安全・安心確保事業</t>
  </si>
  <si>
    <t>町民への情報提供事業</t>
  </si>
  <si>
    <t>公共施設衛生確保事業</t>
  </si>
  <si>
    <t>利子・保証料支援事業</t>
  </si>
  <si>
    <t>町内事業者への休業支援金事業</t>
  </si>
  <si>
    <t>アポイクーポン発行事業</t>
  </si>
  <si>
    <t>救急搬送対応事業</t>
  </si>
  <si>
    <t>小中学校換気対策事業</t>
  </si>
  <si>
    <t>幼児センター換気対策事業</t>
  </si>
  <si>
    <t>ワーケーション受入整備事業</t>
  </si>
  <si>
    <t>無線システム普及支援事業費等補助金（維持管理費）</t>
  </si>
  <si>
    <t>Wi-Fiルーター配布事業</t>
  </si>
  <si>
    <t>ウニ種苗放流事業補助金</t>
  </si>
  <si>
    <t>01609</t>
  </si>
  <si>
    <t>日高東部消防組合救急医療体制確保及び感染予防事業</t>
  </si>
  <si>
    <t>町立国保診療所医療体制確保及び感染予防事業</t>
  </si>
  <si>
    <t>図書室感染予防事業</t>
  </si>
  <si>
    <t>感染予防啓発事業</t>
  </si>
  <si>
    <t>避難所感染予防事業</t>
  </si>
  <si>
    <t>町内マスク配布事業</t>
  </si>
  <si>
    <t>小・中学校及び高等学校における感染予防対策及び学びの保障事業</t>
  </si>
  <si>
    <t>新型コロナウイルス感染症に係る事業継続支援給付金</t>
  </si>
  <si>
    <t>新型コロナウイルス感染症に係る緊急支援給付金</t>
  </si>
  <si>
    <t>新型コロナウイルス感染症に係る感染拡大防止協力金</t>
  </si>
  <si>
    <t>旅館・飲食業者等に対する感染予防対策支援事業</t>
  </si>
  <si>
    <t>観光PR動画コンテンツ制作事業</t>
  </si>
  <si>
    <t>児童生徒情報端末機器緊急整備事業</t>
  </si>
  <si>
    <t>子育て世帯応援券支給事業</t>
  </si>
  <si>
    <t>漁業者緊急支援給付金</t>
  </si>
  <si>
    <t>農業者緊急支援給付金</t>
  </si>
  <si>
    <t>簡易水道使用料減免事業</t>
  </si>
  <si>
    <t>感染拡大防止支援事業</t>
  </si>
  <si>
    <t>教育旅行の延期に伴う保護者負担支援事業</t>
  </si>
  <si>
    <t>応援商品券事業</t>
  </si>
  <si>
    <t>高齢者等冬期生活緊急支援事業</t>
  </si>
  <si>
    <t>福祉避難所感染拡大予防環境整備事業</t>
  </si>
  <si>
    <t>感染拡大防止体制強化事業</t>
  </si>
  <si>
    <t>非接触型体温計配置事業</t>
  </si>
  <si>
    <t>新型コロナウイルス感染症に係る事業継続追加支援給付金</t>
  </si>
  <si>
    <t>風の館新型コロナウイルス感染予防トイレ改修事業</t>
  </si>
  <si>
    <t>新型コロナウイルス感染症拡大防止追加支援事業</t>
  </si>
  <si>
    <t>町立学校検温体制強化事業</t>
  </si>
  <si>
    <t>01610</t>
  </si>
  <si>
    <t>金利、保険料などの金融面での支援事業</t>
  </si>
  <si>
    <t>生産性向上へ取り組む事業者への支援事業</t>
  </si>
  <si>
    <t>農林水産物の生産・流通・小売業者による流通改善支援事業</t>
  </si>
  <si>
    <t>花き次期作支援事業</t>
  </si>
  <si>
    <t>飲食店等事業継続支援金支給事業</t>
  </si>
  <si>
    <t>飲食店等感染防止対策支援事業</t>
  </si>
  <si>
    <t>感染症拡大防止協力啓発事業</t>
  </si>
  <si>
    <t>屋外運動推進事業</t>
  </si>
  <si>
    <t>オンライン体操実施事業</t>
  </si>
  <si>
    <t>修学旅行の延期に伴う追加経費助成事業</t>
  </si>
  <si>
    <t>安全性の高い給食用食缶の整備事業</t>
  </si>
  <si>
    <t>緊急介護人材育成支援事業</t>
  </si>
  <si>
    <t>自宅でできる介護予防体操普及事業</t>
  </si>
  <si>
    <t>博物館の対感染症強靭化事業</t>
  </si>
  <si>
    <t>感染症対策対応の災害備蓄品整備事業</t>
  </si>
  <si>
    <t>滞在移住体験住宅におけるテレワーク環境整備事業</t>
  </si>
  <si>
    <t>高度無線環境整備推進事業に伴う光回線加入数確保事業</t>
  </si>
  <si>
    <t>バス運行に係る密集軽減対策事業</t>
  </si>
  <si>
    <t>各種健診事業等に係る感染予防事業</t>
  </si>
  <si>
    <t>福祉医療システム改修事業</t>
  </si>
  <si>
    <t>役場庁舎ロビー改修事業</t>
  </si>
  <si>
    <t>新型コロナウイルス感染症対応経営環境改善補助事業</t>
  </si>
  <si>
    <t>体験・滞在型観光商品開発支援事業</t>
  </si>
  <si>
    <t>花のあるくらしづくり推進事業</t>
  </si>
  <si>
    <t>肉用牛生産緊急支援対策交付金</t>
  </si>
  <si>
    <t>軽種馬市場感染症対策事業補助金</t>
  </si>
  <si>
    <t>製材加工品販売促進補助金</t>
  </si>
  <si>
    <t>木材を活用した校庭築山改修事業</t>
  </si>
  <si>
    <t>漁業継続支援事業</t>
  </si>
  <si>
    <t>水産物輸送支援事業</t>
  </si>
  <si>
    <t>通り会電気料等負担軽減事業</t>
  </si>
  <si>
    <t>衛生用品等の非常用備蓄分購入事業</t>
  </si>
  <si>
    <t>蛇口改修事業</t>
  </si>
  <si>
    <t>換気対策事業</t>
  </si>
  <si>
    <t>窓口アクリルスタンド設置事業</t>
  </si>
  <si>
    <t>日高中部消防組合における感染症予防対策事業</t>
  </si>
  <si>
    <t>新生活様式に対応した健康・体力づくり支援事業</t>
  </si>
  <si>
    <t>町有施設等感染予防対策事業</t>
  </si>
  <si>
    <t>感染症拡大防止のための啓もう啓発強化事業</t>
  </si>
  <si>
    <t>児童養育相談センター感染症対策事業</t>
  </si>
  <si>
    <t>Web会議機能拡充による非接触型サービス展開事業</t>
  </si>
  <si>
    <t>キャッシュレス決済サービス環境構築事業</t>
  </si>
  <si>
    <t>病院事業会計繰出・補助（キャッシュレス化事業）</t>
  </si>
  <si>
    <t>ホームページ内公共施設予約システム構築事業</t>
  </si>
  <si>
    <t>議会委員会等オンライン会議システム等構築事業</t>
  </si>
  <si>
    <t>保育士等慰労金支援事業・地域経済活性化事業</t>
  </si>
  <si>
    <t>ごみ収集等従事者慰労金支給事業</t>
  </si>
  <si>
    <t>病院事業会計繰出・補助（電動ベッド購入事業）</t>
  </si>
  <si>
    <t>病院事業会計繰出・補助（PCR検査対象拡大事業）</t>
  </si>
  <si>
    <t>温泉施設事業継続支援事業</t>
  </si>
  <si>
    <t xml:space="preserve">学校臨時休業対策費補助金
</t>
  </si>
  <si>
    <t>農地情報管理システム導入事業</t>
  </si>
  <si>
    <t>01631</t>
  </si>
  <si>
    <t>おとふけ飲食店応援クーポン券事業</t>
  </si>
  <si>
    <t>音更町飲食店給付金</t>
  </si>
  <si>
    <t>音更町宿泊助成事業補助金</t>
  </si>
  <si>
    <t>音更町宿泊施設事業継続支援給付金</t>
  </si>
  <si>
    <t>音更町休業協力・感染リスク低減支援金</t>
  </si>
  <si>
    <t>音更町中小企業者等事業継続支援給付金</t>
  </si>
  <si>
    <t>木野支所無線ネットワーク整備事業</t>
  </si>
  <si>
    <t>医療・福祉施設等感染症拡大防止支援金</t>
  </si>
  <si>
    <t>学童保育所手洗い場温水器設置工事</t>
  </si>
  <si>
    <t>小中学校校舎手洗い場水栓改修工事</t>
  </si>
  <si>
    <t>ＧＩＧＡスクール構想推進事業
（タブレット購入）</t>
  </si>
  <si>
    <t>ＧＩＧＡスクール構想推進事業
（遠隔学習用機器整備）</t>
  </si>
  <si>
    <t>温水プール利用券交付事業交付金</t>
  </si>
  <si>
    <t>農村地域光回線網整備事業</t>
  </si>
  <si>
    <t>コミュニティセンター等無線ネットワーク整備事業</t>
  </si>
  <si>
    <t>公共交通機関感染症拡大防止支援金</t>
  </si>
  <si>
    <t>帯広大谷短期大学感染症拡大防止支援金</t>
  </si>
  <si>
    <t>保健センター手洗い場改修工事</t>
  </si>
  <si>
    <t>音更町観光振興事業補助金</t>
  </si>
  <si>
    <t>図書館除菌機購入</t>
  </si>
  <si>
    <t>音更町飲食店等緊急支援緊</t>
  </si>
  <si>
    <t>町長選挙等感染症対策事業</t>
  </si>
  <si>
    <t>スクールカウンセラー事業</t>
  </si>
  <si>
    <t>音更町新型コロナウイルス感染症対応従事者等慰労金</t>
  </si>
  <si>
    <t>01632</t>
  </si>
  <si>
    <t>スクールバス増車事業</t>
  </si>
  <si>
    <t>学校休業に伴う児童生徒への通信事業</t>
  </si>
  <si>
    <t>公共施設等手洗い場自動水栓化事業</t>
  </si>
  <si>
    <t>商品券発行助成事業</t>
  </si>
  <si>
    <t>事業・雇用継続支援金給付事業</t>
  </si>
  <si>
    <t>観光拠点施設雇用継続支援金給付事業</t>
  </si>
  <si>
    <t>申請業務代行費用助成事業</t>
  </si>
  <si>
    <t>手作りマスク配布事業</t>
  </si>
  <si>
    <t>web会議への対応設備購入事業</t>
  </si>
  <si>
    <t>役場庁舎等のWiFi増強事業</t>
  </si>
  <si>
    <t>小規模事業者事業継続支援金給付事業</t>
  </si>
  <si>
    <t>離職者雇用促進助成金助成事業</t>
  </si>
  <si>
    <t>まちなか賑わい創出事業助成金助成事業</t>
  </si>
  <si>
    <t>小規模事業者家賃負担軽減給付金給付事業</t>
  </si>
  <si>
    <t>こどもの育ち応援特別給付金事業</t>
  </si>
  <si>
    <t>福祉避難所トイレ改修事業</t>
  </si>
  <si>
    <t>町立学校エアコン設置事業</t>
  </si>
  <si>
    <t>国保病院感染症予防対策事業</t>
  </si>
  <si>
    <t>公立学校情報機器整備費補助金事業</t>
  </si>
  <si>
    <t>学校保健特別対策事業費補助金事業</t>
  </si>
  <si>
    <t>事業継続緊急支援金給付事業</t>
  </si>
  <si>
    <t>01633</t>
  </si>
  <si>
    <t>商店街活性化対策事業（中元大売り出し）</t>
  </si>
  <si>
    <t>特例融資資金（中小企業融資条例）保証料補給事業</t>
  </si>
  <si>
    <t>おもてなしクーポン事業</t>
  </si>
  <si>
    <t>町内観光施設・事業者対策推進事業</t>
  </si>
  <si>
    <t>観光関連・飲食業者持続化支援事業</t>
  </si>
  <si>
    <t>小規模事業者持続化支援事業</t>
  </si>
  <si>
    <t>感染防止用マスク全世帯配布事業</t>
  </si>
  <si>
    <t>教育用PC端末購入事業</t>
  </si>
  <si>
    <t>飲食店割引クーポン発行事業</t>
  </si>
  <si>
    <t>新型コロナウイルス感染症防止対策備品等導入支援事業</t>
  </si>
  <si>
    <t>町民向けぬかびら源泉郷利用促進事業</t>
  </si>
  <si>
    <t>高齢者向け情報配信用端末配布実証事業</t>
  </si>
  <si>
    <t>新型コロナウイルス対応「新しい生活様式」支援福祉事業</t>
  </si>
  <si>
    <t>医療・介護従事者慰労金支給事業</t>
  </si>
  <si>
    <t>ふれあいプラザ健診時換気確保・３密防止対策事業</t>
  </si>
  <si>
    <t>感染症対策資機材備蓄品購入事業</t>
  </si>
  <si>
    <t>役場庁舎等執務室飛沫防止対策事業</t>
  </si>
  <si>
    <t>認定こども園登園管理システム導入事業</t>
  </si>
  <si>
    <t>図書館感染予防対策事業</t>
  </si>
  <si>
    <t>おもてなしクーポン事業（拡充分）</t>
  </si>
  <si>
    <t>ぬかびら源泉郷冬季観光客誘致事業</t>
  </si>
  <si>
    <t>町民向け一斉告知システム整備事業</t>
  </si>
  <si>
    <t>農業気象観測機器導入事業</t>
  </si>
  <si>
    <t>老人福祉施設等Wi-Fi環境整備支援事業</t>
  </si>
  <si>
    <t>有床診療所簡易陰圧装置整備支援事業</t>
  </si>
  <si>
    <t>健康増進センターWi-Fi増設事業</t>
  </si>
  <si>
    <t>指定避難所感染症予防対策事業</t>
  </si>
  <si>
    <t>役場庁舎等無線LAN環境整備事業</t>
  </si>
  <si>
    <t>感染症対策・家庭学習通信環境支援事業</t>
  </si>
  <si>
    <t>生涯学習センター換気設備等整備事業</t>
  </si>
  <si>
    <t>生涯学習センターLAN、Wi-Fi等環境整備事業</t>
  </si>
  <si>
    <t>避難用ベビーカー購入事業</t>
  </si>
  <si>
    <t>商店街活性化対策事業
（歳末大売り出し）</t>
  </si>
  <si>
    <t>高齢者生活福祉センター冷房設備設置事業</t>
  </si>
  <si>
    <t>高齢者等感染症対策予防接種事業</t>
  </si>
  <si>
    <t>第２次プレミアム商品券発行事業</t>
  </si>
  <si>
    <t>第１次プレミアム商品券発行事業</t>
  </si>
  <si>
    <t>ひとり親世帯臨時特別給付金事業</t>
  </si>
  <si>
    <t>がんばる学生応援給付金事業</t>
  </si>
  <si>
    <t>新型コロナウイルス検査体制整備事業</t>
  </si>
  <si>
    <t>健診・予防接種情報入力自動化事業</t>
  </si>
  <si>
    <t>新型コロナウイルス対策医療機関支援事業</t>
  </si>
  <si>
    <t>福祉施設三密防止・換気・予防対策改修事業</t>
  </si>
  <si>
    <t>生涯学習センター視聴覚ホール映像音響機器更新事業</t>
  </si>
  <si>
    <t>生涯学習センター新型コロナウイルス感染症等防止対策事業</t>
  </si>
  <si>
    <t>体育施設新型コロナウイルス感染症等防止対策事業</t>
  </si>
  <si>
    <t>図書館感染予防対策事業（拡充分）</t>
  </si>
  <si>
    <t>宿泊関連事業者持続化支援事業</t>
  </si>
  <si>
    <t>観光施設感染症等予防注意喚起強化事業</t>
  </si>
  <si>
    <t>指定避難所電源確保対策事業</t>
  </si>
  <si>
    <t>感染防止対策備蓄品整備事業</t>
  </si>
  <si>
    <t>消防団新型コロナウイルス感染拡大防止対策事業</t>
  </si>
  <si>
    <t>商店街Wi-F-整備事業</t>
  </si>
  <si>
    <t>農林商工等連携・ビジネス創出促進事業（補正分）</t>
  </si>
  <si>
    <t>創業促進支援事業（補正分）</t>
  </si>
  <si>
    <t>機械設備導入事業（補正分）</t>
  </si>
  <si>
    <t>疾病予防対策事業費等補助金（新型コロナウイルス感染症の流行下における一定の高齢者等への検査助成事業に限る）</t>
  </si>
  <si>
    <t>01634</t>
  </si>
  <si>
    <t>生活応援商品券事業</t>
  </si>
  <si>
    <t>家族団らんクーポン券発行事業</t>
  </si>
  <si>
    <t>鹿追町中小企業等持続化支援事業</t>
  </si>
  <si>
    <t>鹿追町中小企業事業資金特別利子等補給事業</t>
  </si>
  <si>
    <t>防災備蓄品購入事業①</t>
  </si>
  <si>
    <t>学校衛生環境整備事業</t>
  </si>
  <si>
    <t>医療・福祉施設衛生環境整備事業</t>
  </si>
  <si>
    <t>子育て世帯牛乳消費拡大事業</t>
  </si>
  <si>
    <t>プレミアム付商品券発行補助事業</t>
  </si>
  <si>
    <t>議会用中継カメラ購入事業</t>
  </si>
  <si>
    <t>防災備蓄品購入事業②</t>
  </si>
  <si>
    <t>防災備蓄品購入事業③</t>
  </si>
  <si>
    <t>公共施設事務所内飛沫防止事業</t>
  </si>
  <si>
    <t>消防・救急作業用防疫用品整備事業</t>
  </si>
  <si>
    <t>妊婦感染防止対策事業</t>
  </si>
  <si>
    <t>歯科検診感染防止対策事業</t>
  </si>
  <si>
    <t>商工業者新型コロナウイルス感染症対策環境整備事業</t>
  </si>
  <si>
    <t>美術館感染防止対策事業</t>
  </si>
  <si>
    <t>飲食デリバリー事業助成金</t>
  </si>
  <si>
    <t>商工会生活・応援セール事業助成金</t>
  </si>
  <si>
    <t>観光誘客促進町民割引事業</t>
  </si>
  <si>
    <t>観光協会情報発信媒体整備事業</t>
  </si>
  <si>
    <t>簡易水道・下水道特別会計減免料金繰出事業</t>
  </si>
  <si>
    <t>鹿追北８線改良工事</t>
  </si>
  <si>
    <t>ひとり親等世帯生活支援給付金事業</t>
  </si>
  <si>
    <t>赤ちゃん特別支援金</t>
  </si>
  <si>
    <t>大学生等応援給付金事業</t>
  </si>
  <si>
    <t>高齢者タクシー利用助成事業</t>
  </si>
  <si>
    <t>オンライン学習環境整備事業（鹿追高校寄宿舎）</t>
  </si>
  <si>
    <t>公共施設ＩＣＴ環境整備事業</t>
  </si>
  <si>
    <t>観光施設ＩＣＴ環境整備事業</t>
  </si>
  <si>
    <t>ＧＩＧＡスクール構想整備事業</t>
  </si>
  <si>
    <t>オンライン学習環境整備事業（鹿追高校）</t>
  </si>
  <si>
    <t>季節性インフルエンザ予防接種助成事業</t>
  </si>
  <si>
    <t>高校通学バス支援金</t>
  </si>
  <si>
    <t>クリスマス・年越しも家族団らんクーポン事業</t>
  </si>
  <si>
    <t>飲食関連緊急支援金交付事業</t>
  </si>
  <si>
    <t>高齢者施設等の利用における検査費用助成</t>
  </si>
  <si>
    <t>障害者・福祉施設感染対策備品購入事業</t>
  </si>
  <si>
    <t>農村地区インターネット通信網整備</t>
  </si>
  <si>
    <t>01635</t>
  </si>
  <si>
    <t>SNS情報発信力強化プロジェクト</t>
  </si>
  <si>
    <t>発熱外来の整備</t>
  </si>
  <si>
    <t>障がい者生活支援事業</t>
  </si>
  <si>
    <t>感染症予防対策緊急医療提供体制整備事業</t>
  </si>
  <si>
    <t>救急医療体制緊急追加支援事業</t>
  </si>
  <si>
    <t>感染者早期発見体制整備事業</t>
  </si>
  <si>
    <t>感染症対策広域連携事業</t>
  </si>
  <si>
    <t>健康等遠隔支援事業</t>
  </si>
  <si>
    <t>社会生活維持関連事業者の換気ｼｽﾃﾑ設置応援事業</t>
  </si>
  <si>
    <t>感染予防普及啓発事業</t>
  </si>
  <si>
    <t>感染予防子育て支援特別事業</t>
  </si>
  <si>
    <t>入院病床確保緊急支援事業</t>
  </si>
  <si>
    <t>社会福祉施設等感染防止支援事業</t>
  </si>
  <si>
    <t>雇用調整助成金事務支援事業</t>
  </si>
  <si>
    <t>雇用継続及び雇用維持支援事業</t>
  </si>
  <si>
    <t>運転資金等無利子化事業</t>
  </si>
  <si>
    <t>勤労者融資資金無利子化事業</t>
  </si>
  <si>
    <t>新規サービス開始支援事業</t>
  </si>
  <si>
    <t>プレミアム付き商品券発行事業(第１弾)</t>
  </si>
  <si>
    <t>プレミアム付き商品券発行事業(第２弾)</t>
  </si>
  <si>
    <t>知っトク割事業</t>
  </si>
  <si>
    <t>インバウンド等対応駅トイレ改修整備事業</t>
  </si>
  <si>
    <t>東大雪荘利用者感染防止事業</t>
  </si>
  <si>
    <t xml:space="preserve">図書館パワーアップ事業
</t>
  </si>
  <si>
    <t>社会生活維持関連事業者の換気システム配置応援事業</t>
  </si>
  <si>
    <t>研修手当支援事業</t>
  </si>
  <si>
    <t>知っトクレンタカー特別料金プラン</t>
  </si>
  <si>
    <t>地場産品奨励対策</t>
  </si>
  <si>
    <t>スポーツ合宿誘致ＰＲ事業</t>
  </si>
  <si>
    <t>宴会送迎支援事業</t>
  </si>
  <si>
    <t>プレミアム付き商品券発行事業(第３弾)</t>
  </si>
  <si>
    <t>感染症対策検査費用助成</t>
  </si>
  <si>
    <t>01636</t>
  </si>
  <si>
    <t>感染症対策用物品確保事業</t>
  </si>
  <si>
    <t>中小企業近代化資金特例貸付事業</t>
  </si>
  <si>
    <t>地域活性化商品券事業（新型コロナウイルス経済対策分）</t>
  </si>
  <si>
    <t>オンライン会議用機器等整備事業</t>
  </si>
  <si>
    <t>新型コロナウイルス感染拡大に伴う子育て世帯支援事業</t>
  </si>
  <si>
    <t>インフルエンザ予防接種事業</t>
  </si>
  <si>
    <t>新型コロナウイルス感染症対策福祉・医療施設等従事者慰労金支給事業</t>
  </si>
  <si>
    <t>中小企業特別利子等補助事業</t>
  </si>
  <si>
    <t>地域活性化商品券事業（新型コロナウイルス経済対策分②）</t>
  </si>
  <si>
    <t>小規模事業者感染症予防対策事業</t>
  </si>
  <si>
    <t>中央公民館会議用機器等整備事業</t>
  </si>
  <si>
    <t>福祉・医療施設等感染症拡大防止支援事業</t>
  </si>
  <si>
    <t>学校給食センター衛生対策事業</t>
  </si>
  <si>
    <t>各公共施設感染症拡大防止用備品等整備事業</t>
  </si>
  <si>
    <t>高速通信網整備事業（補助対象外分）</t>
  </si>
  <si>
    <t>新型コロナウイルス感染症予防対策生活支援助成事業</t>
  </si>
  <si>
    <t>清水町商工業振興事業補助金（新型コロナウイルス対策）</t>
  </si>
  <si>
    <t>01637</t>
  </si>
  <si>
    <t>行政情報広報事業</t>
  </si>
  <si>
    <t>公立芽室病院事業会計繰出</t>
  </si>
  <si>
    <t>医療・介護・保育等サービス継続支援事業</t>
  </si>
  <si>
    <t>スクールバス等臨時運行事業①</t>
  </si>
  <si>
    <t>スクールバス等臨時運行事業②</t>
  </si>
  <si>
    <t>保育所・子育て支援施設衛生環境向上事業</t>
  </si>
  <si>
    <t>中小企業等事業持続化支援金</t>
  </si>
  <si>
    <t>中小企業経営近代化緊急融資利子補給事業</t>
  </si>
  <si>
    <t>中小企業等相談対応事業</t>
  </si>
  <si>
    <t>プレミアム商品券販売事業①</t>
  </si>
  <si>
    <t>プレミアム商品券販売事業②</t>
  </si>
  <si>
    <t>町内事業者応援クーポン配布事業</t>
  </si>
  <si>
    <t>図書館衛生環境向上事業</t>
  </si>
  <si>
    <t>小規模事業者持続化支援事業①</t>
  </si>
  <si>
    <t>観光復興支援事業</t>
  </si>
  <si>
    <t>小中学校教員用パソコン整備事業</t>
  </si>
  <si>
    <t>中学校屋外施設衛生環境向上事業</t>
  </si>
  <si>
    <t>小中学校情報通信環境整備事業</t>
  </si>
  <si>
    <t>消防庁舎衛生環境向上事業①</t>
  </si>
  <si>
    <t>消防庁舎衛生環境向上事業②</t>
  </si>
  <si>
    <t>中学校部活動等支援事業</t>
  </si>
  <si>
    <t>住民活動推進支援事業</t>
  </si>
  <si>
    <t>小中学校教室等衛生環境向上事業①</t>
  </si>
  <si>
    <t>小中学校教室等衛生環境向上事業②</t>
  </si>
  <si>
    <t>避難所衛生環境向上事業</t>
  </si>
  <si>
    <t>子育て特別支援金</t>
  </si>
  <si>
    <t>ふるさとめむろ学生応援報償</t>
  </si>
  <si>
    <t>公立学校情報機器整備費補助金（小１～４タブレット購入）</t>
  </si>
  <si>
    <t>公立学校情報機器整備費補助金（小５～６タブレット購入）</t>
  </si>
  <si>
    <t>公立学校情報機器整備費補助金（中１タブレット購入）</t>
  </si>
  <si>
    <t>公立学校情報機器整備費補助金（中２～３タブレット購入）</t>
  </si>
  <si>
    <t>スクールバス等増便（夏休み開校分）</t>
  </si>
  <si>
    <t>給食配送委託料追加（夏休み開校分）</t>
  </si>
  <si>
    <t>給食材料費追加（夏休み開校分）</t>
  </si>
  <si>
    <t>要・準要保護児童（生徒）就学援助費拡大</t>
  </si>
  <si>
    <t>小中学校手洗い場衛生環境向上事業</t>
  </si>
  <si>
    <t>学校給食保護者負担金等減免</t>
  </si>
  <si>
    <t>農村部光ファイバー整備事業</t>
  </si>
  <si>
    <t>新型コロナウイルス感染拡大防止事業費補助金</t>
  </si>
  <si>
    <t>中小企業等事業継続支援金</t>
  </si>
  <si>
    <t>保育対策総合支援事業</t>
  </si>
  <si>
    <t>公共施設管理事業</t>
  </si>
  <si>
    <t>救急活動時感染防止対策事業</t>
  </si>
  <si>
    <t>職員派遣事業</t>
  </si>
  <si>
    <t>サテライトオフィス等推進事業</t>
  </si>
  <si>
    <t>プレミアム商品券販売事業③</t>
  </si>
  <si>
    <t>小規模事業者持続化支援事業②</t>
  </si>
  <si>
    <t>キャッシュレス決済を活用した地域経済活性化事業</t>
  </si>
  <si>
    <t>町内事業者キャッシュレス化推進事業</t>
  </si>
  <si>
    <t>公共施設衛生環境向上事業</t>
  </si>
  <si>
    <t>小中学校教材・教具等整備事業</t>
  </si>
  <si>
    <t>小中学校教室等衛生環境向上事業③</t>
  </si>
  <si>
    <t>体育施設衛生環境向上事業</t>
  </si>
  <si>
    <t>01638</t>
  </si>
  <si>
    <t>金融面での支援等と併せて行う事業者支援事業
（事業の継続支援）</t>
  </si>
  <si>
    <t>金融面での支援等と併せて行う事業者支援事業
（経済活動の回復支援）</t>
  </si>
  <si>
    <t>マスクあっせん事業</t>
  </si>
  <si>
    <t>高度無線環境整備推進事業負担金（無線システム普及支援事業費等補助金対象分）</t>
  </si>
  <si>
    <t>高度無線環境整備推進事業負担金（無線システム普及支援事業費等補助金対象外分）</t>
  </si>
  <si>
    <t>中小企業新型コロナウイルス感染症対策利子補給事業</t>
  </si>
  <si>
    <t>中小企業新型コロナウイルス感染症対策保証料補給補助事業</t>
  </si>
  <si>
    <t>01639</t>
  </si>
  <si>
    <t>子育て拠点施設環境整備事業</t>
  </si>
  <si>
    <t>医療機器等整備事業</t>
  </si>
  <si>
    <t>公共施設等施設整備事業</t>
  </si>
  <si>
    <t>高齢者の見守り支援事業</t>
  </si>
  <si>
    <t>公共施設Web会議環境整備事業</t>
  </si>
  <si>
    <t>自書式投票用紙読取分類機等購入事業</t>
  </si>
  <si>
    <t>生活支援ハウス空調設備整備事業</t>
  </si>
  <si>
    <t>福祉の里総合センター環境整備事業</t>
  </si>
  <si>
    <t>国民健康保険診療所施設整備事業</t>
  </si>
  <si>
    <t>国民健康保険診療所オンライン診療体制整備事業</t>
  </si>
  <si>
    <t>国民健康保険診療所リモート面会環境整備事業</t>
  </si>
  <si>
    <t>図書室蔵書確認システム導入事業</t>
  </si>
  <si>
    <t>公共施設（運動施設）換気設備整備事業</t>
  </si>
  <si>
    <t>小中学校保健室環境整備事業</t>
  </si>
  <si>
    <t>更別小学校環境整備事業</t>
  </si>
  <si>
    <t>認定こども園上更別幼稚園空調設備整備事業</t>
  </si>
  <si>
    <t>定住化促進住宅改修事業</t>
  </si>
  <si>
    <t>お試しサテライトオフィス設置事業</t>
  </si>
  <si>
    <t>コミュニティプール環境整備事業</t>
  </si>
  <si>
    <t>トレーニングセンター環境整備事業</t>
  </si>
  <si>
    <t>農村公園感染拡大防止掲示板設置事業</t>
  </si>
  <si>
    <t>小中学校感染対策消耗品購入事業</t>
  </si>
  <si>
    <t>感染対策消耗品購入事業</t>
  </si>
  <si>
    <t>更別幼稚園環境整備事業</t>
  </si>
  <si>
    <t>老人保健福祉センター空調設備事業</t>
  </si>
  <si>
    <t>福祉の里総合センタートイレ改修事業</t>
  </si>
  <si>
    <t>福祉の里総合センター健康増進室環境整備事業</t>
  </si>
  <si>
    <t>Web会議システム環境整備事業</t>
  </si>
  <si>
    <t>役場庁舎環境整備事業</t>
  </si>
  <si>
    <t>国民健康保険診療所感染予防対策事業</t>
  </si>
  <si>
    <t>更別村情報拠点施設環境整備事業</t>
  </si>
  <si>
    <t>行政区会館環境整備事業</t>
  </si>
  <si>
    <t>感染症対策ソリューション導入事業</t>
  </si>
  <si>
    <t>老人保健福祉センター音響設備整備事業</t>
  </si>
  <si>
    <t>更別村国保診療所医療用備品等購入事業</t>
  </si>
  <si>
    <t>公共施設感染症対策消耗品購入事業</t>
  </si>
  <si>
    <t>GIGAスクール構想推進事業（接続環境構築委託料）</t>
  </si>
  <si>
    <t>GIGAスクール構想推進事業（端末設定手数料等）</t>
  </si>
  <si>
    <t>湿害等および感染症対策支援利子助成事業</t>
  </si>
  <si>
    <t>固定資産税システム税制改正対応事業</t>
  </si>
  <si>
    <t>中小企業経営持続化臨時給付金事業</t>
  </si>
  <si>
    <t>01641</t>
  </si>
  <si>
    <t>大樹町内飲食店限定クーポン券発行事業</t>
  </si>
  <si>
    <t>大樹町プレミアム商品券発行事業</t>
  </si>
  <si>
    <t>町内中小事業者等の資金繰り支援事業</t>
  </si>
  <si>
    <t>大樹町休業等協力事業者支援事業</t>
  </si>
  <si>
    <t>大樹町中小企業等経営継続支援金給付事業</t>
  </si>
  <si>
    <t>漁業経営継続支援事業</t>
  </si>
  <si>
    <t>大樹町立国民健康保険病院事業会計補助</t>
  </si>
  <si>
    <t>避難所用新型コロナウイルス対策備蓄品整備事業</t>
  </si>
  <si>
    <t>大樹町消防団感染防止対策事業</t>
  </si>
  <si>
    <t>特別養護老人ホーム・デイサービスセンター用新型コロナウイルス対策備蓄品整備事業</t>
  </si>
  <si>
    <t>公共的空間安心・安全確保事業</t>
  </si>
  <si>
    <t>庁内ネットワーク機能強化事業</t>
  </si>
  <si>
    <t>庁内オンライン会議設備整備事業</t>
  </si>
  <si>
    <t>大樹町中小企業等「新しい生活様式」導入支援事業</t>
  </si>
  <si>
    <t>大樹町プレミアム商品券発行事業②</t>
  </si>
  <si>
    <t>晩成温泉安全・安心確保事業</t>
  </si>
  <si>
    <t>市街地防災活動支援事業</t>
  </si>
  <si>
    <t>大樹町中小事業者感染予防対策支援事業</t>
  </si>
  <si>
    <t>水産資源開発支援事業</t>
  </si>
  <si>
    <t>水産関連産業流通・衛生環境向上事業</t>
  </si>
  <si>
    <t>鳥獣害対策ＩＣＴ活用捕獲機器導入事業</t>
  </si>
  <si>
    <t>子ども農山漁村体験等受入準備事業</t>
  </si>
  <si>
    <t>運動公園駐車場内公衆トイレ環境改善事業</t>
  </si>
  <si>
    <t>Ｂ＆Ｇ海洋センター体育館等換気対策事業</t>
  </si>
  <si>
    <t>図書館除菌ボックス等整備事業</t>
  </si>
  <si>
    <t>GIGAスクール構想　大樹小中学校タブレット整備事業（令和元年度分）</t>
  </si>
  <si>
    <t>GIGAスクール構想　大樹小中学校タブレット整備事業（令和２年度分）</t>
  </si>
  <si>
    <t>GIGAスクール構想　端末整備ソフトウェア購入分</t>
  </si>
  <si>
    <t>大樹小中学校エアコン設置事業</t>
  </si>
  <si>
    <t>高齢者生活安心支援事業</t>
  </si>
  <si>
    <t>学童保育所新型コロナウイルス感染対策事業</t>
  </si>
  <si>
    <t>赤ちゃん特別定額給付金事業</t>
  </si>
  <si>
    <t>大樹町老人デイサービスセンター送迎車購入事業</t>
  </si>
  <si>
    <t>大樹町老人デイサービスセンター介護ロボット等導入事業</t>
  </si>
  <si>
    <t>大樹町特別養護老人ホーム介護ロボット等導入事業</t>
  </si>
  <si>
    <t>大樹高校ICT環境整備事業</t>
  </si>
  <si>
    <t>大樹小中学校ICT環境整備事業</t>
  </si>
  <si>
    <t>福祉センター安心・安全確保事業</t>
  </si>
  <si>
    <t>給食センター安心・安全確保事業</t>
  </si>
  <si>
    <t>01642</t>
  </si>
  <si>
    <t>中小企業緊急支援事業給付金</t>
  </si>
  <si>
    <t>ひろお飲食店応援クーポン配付事業</t>
  </si>
  <si>
    <t>ひろお飲食店応援プレミアムクーポン販売事業</t>
  </si>
  <si>
    <t>地域振興プレミアム付商品券販売事業</t>
  </si>
  <si>
    <t>新型コロナウイルス感染症拡大防止用マスク購入・配布事業</t>
  </si>
  <si>
    <t>中小企業金融支援対策事業（利子補給、保証料）</t>
  </si>
  <si>
    <t>漁業支援活力資金利子補給等補助金</t>
  </si>
  <si>
    <t>中小企業緊急支援事業に係る上下水道使用料減免</t>
  </si>
  <si>
    <t>秋さけ定置漁業緊急支援対策事業補助金</t>
  </si>
  <si>
    <t>漁業緊急支援事業給付金</t>
  </si>
  <si>
    <t>新型コロナウイルス感染拡大防止用資器材購入事業</t>
  </si>
  <si>
    <t>町有林整備事業</t>
  </si>
  <si>
    <t>牛舎消毒費用一部負担金</t>
  </si>
  <si>
    <t>農業生産維持のための衛生確保事業</t>
  </si>
  <si>
    <t>特別養護老人ホーム見守り付コールシステム導入事業</t>
  </si>
  <si>
    <t>ICTを活用した鳥獣害対策事業</t>
  </si>
  <si>
    <t>林道施設維持補修工事（雇用対策）</t>
  </si>
  <si>
    <t>老人ホーム無線通信及びタブレットシステム導入事業</t>
  </si>
  <si>
    <t>選挙事務用品購入事業（新型コロナウイルス感染症対応）</t>
  </si>
  <si>
    <t>福祉・医療施設等新型コロナウイルス感染防止対策支援金</t>
  </si>
  <si>
    <t>ひろお飲食店「新しい生活様式」導入支援事業　補助金</t>
  </si>
  <si>
    <t>新型コロナウイルス遺伝子検査機器導入事業補助金</t>
  </si>
  <si>
    <t>広尾町中小企業等「新しい生活様式」導入支援事業補助金</t>
  </si>
  <si>
    <t>中小企業緊急支援事業給付金（第２弾）</t>
  </si>
  <si>
    <t>地域振興プレミアム付商品券販売事業（第２弾）</t>
  </si>
  <si>
    <t>議場・議員控室飛沫防止パーティション購入事業</t>
  </si>
  <si>
    <t>01643</t>
  </si>
  <si>
    <t>新型コロナウイルス対策事業（アルコール消毒液等の購入）</t>
  </si>
  <si>
    <t>福祉・医療施設等感染予防対策支援事業</t>
  </si>
  <si>
    <t>頑張る事業者応援事業</t>
  </si>
  <si>
    <t>飲食店・ホテル等緊急支援事業</t>
  </si>
  <si>
    <t>新型コロナウイルス関連融資円滑化事業</t>
  </si>
  <si>
    <t>指定避難所感染拡大防止対策事業</t>
  </si>
  <si>
    <t>子育て支援施設感染拡大防止対策事業</t>
  </si>
  <si>
    <t>町内宿泊施設宿泊費用助成事業</t>
  </si>
  <si>
    <t>生活困窮世帯食材提供事業</t>
  </si>
  <si>
    <t>図書館書籍消毒機導入事業</t>
  </si>
  <si>
    <t>保護者費用負担特別軽減事業</t>
  </si>
  <si>
    <t>公共施設換気対策事業</t>
  </si>
  <si>
    <t>学童保育所限定開所事業</t>
  </si>
  <si>
    <t>農業担い手支援センターリモート研修環境整備事業</t>
  </si>
  <si>
    <t>頑張る事業者応援強化事業</t>
  </si>
  <si>
    <t>町内宿泊施設ＰＲ事業</t>
  </si>
  <si>
    <t>観光施設誘客促進事業</t>
  </si>
  <si>
    <t>小・中学校ＩＣＴ環境整備事業</t>
  </si>
  <si>
    <t>子育て世帯応援給付金事業</t>
  </si>
  <si>
    <t>小・中学校修学旅行安全確保事業</t>
  </si>
  <si>
    <t>しらかば大学安全確保事業</t>
  </si>
  <si>
    <t>社会体育施設感染防止対策事業</t>
  </si>
  <si>
    <t>新型コロナウイルス感染症関連無利子融資円滑化基金造成事業</t>
  </si>
  <si>
    <t>農商福箱ドライブスルー事業</t>
  </si>
  <si>
    <t>夏季休業期間短縮事業</t>
  </si>
  <si>
    <t>文化芸術振興費補助金事業</t>
  </si>
  <si>
    <t>無線システム普及支援事業費等補助金事業</t>
  </si>
  <si>
    <t>町内宿泊施設宿泊費助成事業</t>
  </si>
  <si>
    <t>頑張る事業者事業継続支援事業</t>
  </si>
  <si>
    <t>01644</t>
  </si>
  <si>
    <t>新型コロナウイルス感染症対策用品購入事業【池田町】</t>
  </si>
  <si>
    <t>林業従業者雇用維持対策事業</t>
  </si>
  <si>
    <t>新型コロナウイルス感染症対策緊急支援金交付事業</t>
  </si>
  <si>
    <t>新型コロナウイルス感染症対策町融資利子・保証料補給事業</t>
  </si>
  <si>
    <t>就学援助受給者等に対する昼食費支援事業（令和2年2月・3月分昼食費）</t>
  </si>
  <si>
    <t>池田小学校網戸設置事業</t>
  </si>
  <si>
    <t>避難所感染対策強化及び災害対策本部機能強化事業</t>
  </si>
  <si>
    <t>手作りマスク製作事業</t>
  </si>
  <si>
    <t>十勝いけだ地域医療センター発熱外来設置事業</t>
  </si>
  <si>
    <t>新型コロナウイルス感染症対策用品購入事業【十勝いけだ地域医療センター】病院事業会計繰出</t>
  </si>
  <si>
    <t>新型コロナウイルス感染症対策用品購入事業【町内診療所】</t>
  </si>
  <si>
    <t>母子保健情報の町民への周知・協力依頼事業</t>
  </si>
  <si>
    <t>「みんなで牛肉を食べよう！」事業</t>
  </si>
  <si>
    <t>新型コロナウイルス感染症対策消費啓発事業</t>
  </si>
  <si>
    <t>飲食テイクアウトメニュー宅配事業</t>
  </si>
  <si>
    <t>雇用調整助成金申請支援事業</t>
  </si>
  <si>
    <t>新型コロナウイルス感染症対策休業支援金交付事業</t>
  </si>
  <si>
    <t>就学援助受給者等に対する昼食費支援事業（令和2年4月・5月分昼食費）</t>
  </si>
  <si>
    <t>ふれあいセンター網戸設置事業</t>
  </si>
  <si>
    <t>学校からの遠隔学習機能の強化事業（公立学校情報機器整備費補助金の補助対象外分）</t>
  </si>
  <si>
    <t>GIGAスクール児童生徒一人一端末整備事業</t>
  </si>
  <si>
    <t>新型コロナウイルス感染症対策プレミアム商品券発行事業</t>
  </si>
  <si>
    <t>就学援助世帯追加支援事業</t>
  </si>
  <si>
    <t>田園ホール感染症防止対策事業（文化芸術振興費補助金の補助対象外分）</t>
  </si>
  <si>
    <t>防災資機材倉庫整備事業</t>
  </si>
  <si>
    <t>移住定住体験住宅整備事業</t>
  </si>
  <si>
    <t>町内病院持続化支援金交付事業【十勝いけだ地域医療センター】病院事業会計繰出</t>
  </si>
  <si>
    <t>新しい生活様式における健康相談等物品購入事業</t>
  </si>
  <si>
    <t>出産育児臨時支援給付金給付事業</t>
  </si>
  <si>
    <t>池田町発達支援センター感染症対策事業</t>
  </si>
  <si>
    <t>新型コロナウイルス感染症対策町融資利子・保証料補給事業【基金化事業】</t>
  </si>
  <si>
    <t>スクールバス車両内感染防止対策事業</t>
  </si>
  <si>
    <t>建設機械車両内感染防止対策事業</t>
  </si>
  <si>
    <t>新型コロナウイルス感染症対応町内小中学校空調機器等整備事業（学校保健特別対策事業費補助金の補助対象外分）</t>
  </si>
  <si>
    <t>新型コロナウイルス感染症対策用品購入事業【追加分】</t>
  </si>
  <si>
    <t>新型コロナウイルス感染症対策用品購入事業【非常備消防】</t>
  </si>
  <si>
    <t>庁舎等執務室加湿器整備置事業</t>
  </si>
  <si>
    <t>共通納税システムデータ連携改修事業</t>
  </si>
  <si>
    <t>新型コロナウイルス感染症包括支援補助事業【介護事業所】</t>
  </si>
  <si>
    <t>保健センター集団検診室空調機器整備事業</t>
  </si>
  <si>
    <t>池田小学校保健室隔離スペース用カーテン取付事業</t>
  </si>
  <si>
    <t>新型コロナウイルス感染症対策用品購入事業【研究所】</t>
  </si>
  <si>
    <t>池田町事業所等新型コロナウイルス感染症に係る消毒応援補助事業</t>
  </si>
  <si>
    <t>学童保育所空調機器整備事業</t>
  </si>
  <si>
    <t>給食費収納キャッシュレス決済導入事業</t>
  </si>
  <si>
    <t>学校における感染症対策用品等購入事業（学校保健特別対策事業費補助金の補助対象外分）</t>
  </si>
  <si>
    <t>新型コロナウイルス感染症対策飲食等緊急支援金事業</t>
  </si>
  <si>
    <t>テレビ会議システム導入事業</t>
  </si>
  <si>
    <t>01645</t>
  </si>
  <si>
    <t>緊急飲食業等支援対策事業補助</t>
  </si>
  <si>
    <t>水産業持続化支援金</t>
  </si>
  <si>
    <t>感染症対策</t>
  </si>
  <si>
    <t>プレミアム付特別商品券発行事業</t>
  </si>
  <si>
    <t>図書館蔵書検索システム整備事業</t>
  </si>
  <si>
    <t>店舗誘致施設改修事業</t>
  </si>
  <si>
    <t>避難所整備事業①</t>
  </si>
  <si>
    <t>避難所整備事業②</t>
  </si>
  <si>
    <t>議会傍聴用カメラ整備事業</t>
  </si>
  <si>
    <t>感染症拡大防止事業</t>
  </si>
  <si>
    <t>情報通信基盤整備事業</t>
  </si>
  <si>
    <t>緊急感染症拡大予防事業</t>
  </si>
  <si>
    <t>保健センターエアコン設置工事</t>
  </si>
  <si>
    <t>保健センター手洗場改修工事</t>
  </si>
  <si>
    <t>児童福祉施設屋外型遊具整備事業</t>
  </si>
  <si>
    <t>公共施設エアコン等設置工事</t>
  </si>
  <si>
    <t>店舗誘致施設改修費</t>
  </si>
  <si>
    <t>図書館AVライブラリーシステム改修事業</t>
  </si>
  <si>
    <t>緊急経済支援対策事業補助</t>
  </si>
  <si>
    <t>01646</t>
  </si>
  <si>
    <t>妊産婦健診サポート事業</t>
  </si>
  <si>
    <t>医療機関、介護事業所必需品供給事業</t>
  </si>
  <si>
    <t>放課後児童クラブ感染防止移転事業</t>
  </si>
  <si>
    <t>熱中症対策事業</t>
  </si>
  <si>
    <t>避難所資器材確保事業</t>
  </si>
  <si>
    <t>健康増進支援促進事業</t>
  </si>
  <si>
    <t>本別町新型コロナウイルス感染症対策緊急支援事業</t>
  </si>
  <si>
    <t>本別町中小企業等休業協力・感染リスク低減支援金</t>
  </si>
  <si>
    <t>介護予防・介護施設感染対策支援事業</t>
  </si>
  <si>
    <t>いきいき商品券販売事業</t>
  </si>
  <si>
    <t>ポイントカード先端設備導入事業</t>
  </si>
  <si>
    <t>国保病院感染症患者対応力強化事業
(旧）発熱対応外来設置事業
（病院事業会計　補助）</t>
  </si>
  <si>
    <t>乳幼児・児童健診支援事業</t>
  </si>
  <si>
    <t>学校給食臨時休業対策支援事業</t>
  </si>
  <si>
    <t>特別養護老人ホーム環境整備事業</t>
  </si>
  <si>
    <t>まちなか子育てひろば整備事業（幼老複合施設）</t>
  </si>
  <si>
    <t>放課後児童クラブ環境改善事業</t>
  </si>
  <si>
    <t>フレイル予防・疾病予防対策事業</t>
  </si>
  <si>
    <t>中央公民館フリーWi-Fi設置事業</t>
  </si>
  <si>
    <t>げんきくんチャンネル配信事業</t>
  </si>
  <si>
    <t>小・中学校コロナ教育実践活動事業</t>
  </si>
  <si>
    <t>遠隔教育環境整備事業</t>
  </si>
  <si>
    <t>児童生徒発熱管理対策事業</t>
  </si>
  <si>
    <t>避難所三密対策事業</t>
  </si>
  <si>
    <t>ポイントカード先端設備導入事業
※No13拡大事業</t>
  </si>
  <si>
    <t>キャッシュレス化推進事業</t>
  </si>
  <si>
    <t>子育て世代応援商品券交付事業</t>
  </si>
  <si>
    <t>町内公共施設感染防止対策事業</t>
  </si>
  <si>
    <t>消防施設室内環境対策事業</t>
  </si>
  <si>
    <t>陰圧式患者搬送用器具設置事業</t>
  </si>
  <si>
    <t>高齢者等タクシー利用促進事業</t>
  </si>
  <si>
    <t>確定申告臨時受付会場設置事業</t>
  </si>
  <si>
    <t>福祉・医療施設等感染予防対策支援金交付事業</t>
  </si>
  <si>
    <t>要介護リスク高齢者訪問強化事業</t>
  </si>
  <si>
    <t>感染用検査自己負担助成事業</t>
  </si>
  <si>
    <t>新生児特別支援事業</t>
  </si>
  <si>
    <t>地域産品販売促進事業</t>
  </si>
  <si>
    <t>商工事業者感染症予防設備導入支援事業</t>
  </si>
  <si>
    <t>飲食店等年末年始臨時特別支援事業</t>
  </si>
  <si>
    <t>イベント用感染対策資材購入事業</t>
  </si>
  <si>
    <t>本別公園観光施設環境改善事業</t>
  </si>
  <si>
    <t>道の駅施設環境改善事業</t>
  </si>
  <si>
    <t>小中学校感染症防止対策事業</t>
  </si>
  <si>
    <t>非接触式体温測定器配置事業</t>
  </si>
  <si>
    <t>国保病院感染症患者対応力強化事業（専門員配置）</t>
  </si>
  <si>
    <t>01647</t>
  </si>
  <si>
    <t>医療体制整備事業①</t>
  </si>
  <si>
    <t>医療体制整備事業③</t>
  </si>
  <si>
    <t>避難所環境整備事業①</t>
  </si>
  <si>
    <t>避難所環境整備事業②</t>
  </si>
  <si>
    <t>福祉施設衛生確保事業</t>
  </si>
  <si>
    <t>事業継続支援事業①</t>
  </si>
  <si>
    <t>事業継続支援事業②</t>
  </si>
  <si>
    <t>地元購買促進事業①</t>
  </si>
  <si>
    <t>地元購買促進事業②</t>
  </si>
  <si>
    <t>小学校感染防止対策事業</t>
  </si>
  <si>
    <t>図書館環境整備事業②</t>
  </si>
  <si>
    <t>図書館環境整備事業③</t>
  </si>
  <si>
    <t>公共的空間安全・安心確保事業①</t>
  </si>
  <si>
    <t>道の駅安全・安心確保事業①</t>
  </si>
  <si>
    <t>道の駅安全・安心確保事業②</t>
  </si>
  <si>
    <t>道の駅安全・安心確保事業③</t>
  </si>
  <si>
    <t>公共的空間安全・安心確保事業②</t>
  </si>
  <si>
    <t>小規模事業者振興補助金</t>
  </si>
  <si>
    <t>プレミアム付き商品券発行支援事業</t>
  </si>
  <si>
    <t>経営能力向上支援事業</t>
  </si>
  <si>
    <t>家賃支援事業</t>
  </si>
  <si>
    <t>観光活性化支援事業</t>
  </si>
  <si>
    <t>コミュニティバス感染防止対策事業</t>
  </si>
  <si>
    <t>児童福祉施設感染防止対策事業</t>
  </si>
  <si>
    <t>医療・介護施設感染防止対策事業</t>
  </si>
  <si>
    <t>避難所環境整備事業③</t>
  </si>
  <si>
    <t>テレビ会議システム導入事業①</t>
  </si>
  <si>
    <t>テレビ会議システム導入事業②</t>
  </si>
  <si>
    <t>分散勤務体制構築事業</t>
  </si>
  <si>
    <t>高度無線環境整備推進事業一括負担金</t>
  </si>
  <si>
    <t>高度無線環境整備推進事業上乗せ負担金</t>
  </si>
  <si>
    <t>避難所環境整備事業④</t>
  </si>
  <si>
    <t>福祉ホーム建替事業</t>
  </si>
  <si>
    <t>年末年始事業継続支援金</t>
  </si>
  <si>
    <t>コロナ対策農業経営継続支援補助金</t>
  </si>
  <si>
    <t>01648</t>
  </si>
  <si>
    <t>診療所感染拡大防止物品購入事業</t>
  </si>
  <si>
    <t>公民館環境整備事業</t>
  </si>
  <si>
    <t>テイクアウト特別運送事業者支援事業</t>
  </si>
  <si>
    <t>公共施設等感染拡大防止・換気整備事業</t>
  </si>
  <si>
    <t>学校施設環境改善交付金（補助対象分）</t>
  </si>
  <si>
    <t>学校施設環境改善交付金（補助対象外分）</t>
  </si>
  <si>
    <t>公共施設等感染拡大防止資材購入事業</t>
  </si>
  <si>
    <t>事業者が借入した運転資金への利子補給事業</t>
  </si>
  <si>
    <t>事業者が借入した運転資金への信用保証料助成事業</t>
  </si>
  <si>
    <t xml:space="preserve">休業要請等による事業者支援事業
</t>
  </si>
  <si>
    <t>小規模企業振興事業</t>
  </si>
  <si>
    <t>地域間幹線系統路線コロナ対策補助事業</t>
  </si>
  <si>
    <t>登良利地区公共草地送水ポンプ設備更新事業</t>
  </si>
  <si>
    <t>りくべつ鉄道乗車キャンペーン事業</t>
  </si>
  <si>
    <t>観光資源魅力向上事業</t>
  </si>
  <si>
    <t>農業者コロナ対策営農支援補助事業</t>
  </si>
  <si>
    <t>農業者コロナ対策利子補給事業</t>
  </si>
  <si>
    <t>事業継続臨時支援金</t>
  </si>
  <si>
    <t>01649</t>
  </si>
  <si>
    <t>テイクアウトクーポン券発行事業</t>
  </si>
  <si>
    <t>マスク配布及び備蓄事業</t>
  </si>
  <si>
    <t>水産業緊急支援給付金事業</t>
  </si>
  <si>
    <t>商工業緊急支援給付金事業</t>
  </si>
  <si>
    <t>新型コロナウイルス感染症緊急対策資金融資利子補給等事業</t>
  </si>
  <si>
    <t>行政情報地デジ広報発信事業</t>
  </si>
  <si>
    <t>光伝送路強靭化事業</t>
  </si>
  <si>
    <t>大学生等生活応援給付金事業</t>
  </si>
  <si>
    <t>介護サービス事業所等感染症緊急包括支援事業</t>
  </si>
  <si>
    <t>養護老人ホーム感染症対策事業</t>
  </si>
  <si>
    <t>保健福祉センター空気清浄機等整備事業</t>
  </si>
  <si>
    <t>保健福祉センター空調設備設置事業</t>
  </si>
  <si>
    <t>商工業事業継続支援給付金事業</t>
  </si>
  <si>
    <t>ｷｬｯｼｭﾚｽ決済ｼｽﾃﾑ導入事業</t>
  </si>
  <si>
    <t>第２弾プレミアム付商品券発行事業</t>
  </si>
  <si>
    <t>レストラン施設トイレ改修事業</t>
  </si>
  <si>
    <t>指定避難所感染症対策資材購入事業</t>
  </si>
  <si>
    <t>小中学校空調設備・網戸設置事業</t>
  </si>
  <si>
    <t>小中学校移動用ﾊﾟｿｺﾝ購入事業</t>
  </si>
  <si>
    <t>公民館トイレ改修事業</t>
  </si>
  <si>
    <t>漁業者支援給付金事業</t>
  </si>
  <si>
    <t>役場庁舎会議室拡張事業</t>
  </si>
  <si>
    <t>消防署員等感染症対策資材購入事業</t>
  </si>
  <si>
    <t>飲食店等事業継続支援給付金事業</t>
  </si>
  <si>
    <t>新型コロナウイルス感染症防止対策補助事業</t>
  </si>
  <si>
    <t>01661</t>
  </si>
  <si>
    <t>釧路町子育て世帯応援臨時給付金</t>
  </si>
  <si>
    <t>釧路町新型コロナウイルス対策経営維持支援助成金</t>
  </si>
  <si>
    <t>「ごちそうタクシー便」支援事業</t>
  </si>
  <si>
    <t>釧路町内事業者水道料金・下水道等使用料負担軽減事業</t>
  </si>
  <si>
    <t>新型コロナウイルス感染症拡大に伴う特別融資</t>
  </si>
  <si>
    <t>新型コロナウイルス感染予防スクールバス増便事業</t>
  </si>
  <si>
    <t>釧路町新型コロナウイルス感染症対策地方路線バス事業者支援助成金</t>
  </si>
  <si>
    <t>釧路町農林水産業経営応援助成事業</t>
  </si>
  <si>
    <t>釧路町新型コロナウイルス対策経営維持支援助成金（追加分）</t>
  </si>
  <si>
    <t>釧路町商工会活動支援事業（飲食店等ＰＲ事業）</t>
  </si>
  <si>
    <t>釧路町プレミアム商品券発行事業</t>
  </si>
  <si>
    <t>釧路町観光需要回復支援事業</t>
  </si>
  <si>
    <t>公共的空間安全・安心確保事業（学校施設）</t>
  </si>
  <si>
    <t>公共的空間安全・安心確保事業（社会教育施設）</t>
  </si>
  <si>
    <t>公共的空間安全・安心確保事業（役場庁舎等）</t>
  </si>
  <si>
    <t>公共的空間安全・安心確保事業（コミュニティ施設）</t>
  </si>
  <si>
    <t>公共的空間安全・安心確保事業（消防施設）</t>
  </si>
  <si>
    <t>防災・減災対策事業</t>
  </si>
  <si>
    <t>釧路町妊婦さん等応援臨時給付金事業</t>
  </si>
  <si>
    <t>高齢者インフルエンザ予防接種費用助成拡大事業</t>
  </si>
  <si>
    <t>学校保健特別対策事業費補助金（町単独分）</t>
  </si>
  <si>
    <t>01662</t>
  </si>
  <si>
    <t>釧路東部消防組合負担金</t>
  </si>
  <si>
    <t>緊急経済対策漁業者支援資金</t>
  </si>
  <si>
    <t>緊急経済対策資金融資</t>
  </si>
  <si>
    <t>緊急経済対策支援給付金</t>
  </si>
  <si>
    <t>緊急経済対策応援券発行</t>
  </si>
  <si>
    <t>緊急経済対策牛乳券給付</t>
  </si>
  <si>
    <t>厚岸町子育て世帯応援臨時給付金</t>
  </si>
  <si>
    <t>緊急経済対策多量の一般廃棄物処理手数料減免</t>
  </si>
  <si>
    <t>水道事業会計操出</t>
  </si>
  <si>
    <t>簡易水道事業特別会計操出</t>
  </si>
  <si>
    <t>下水道事業特別会計操出</t>
  </si>
  <si>
    <t>役場庁舎感染症対策</t>
  </si>
  <si>
    <t>避難所感染症対策備蓄品整備</t>
  </si>
  <si>
    <t>インフルエンザワクチン予防接種</t>
  </si>
  <si>
    <t>漁業者経済対策経営支援給付金</t>
  </si>
  <si>
    <t>漁業者経済対策経営持続化給付金</t>
  </si>
  <si>
    <t>漁業者経済対策カキ養殖支援</t>
  </si>
  <si>
    <t>農業者経済対策経営支援給付金</t>
  </si>
  <si>
    <t>きのこ生産者経済対策経営支援給付金</t>
  </si>
  <si>
    <t>観光客誘客促進助成事業</t>
  </si>
  <si>
    <t>観光客誘客促進映像等制作事業</t>
  </si>
  <si>
    <t>桜・牡蠣まつり等出店業者支援給付金事業</t>
  </si>
  <si>
    <t>事業者感染症防止対策支援</t>
  </si>
  <si>
    <t>情報館感染症対策</t>
  </si>
  <si>
    <t>保健福祉総合センター感染症対策</t>
  </si>
  <si>
    <t>老人福祉施設感染症対策</t>
  </si>
  <si>
    <t>01663</t>
  </si>
  <si>
    <t>新型コロナウイルス感染症対策事業継続補助金</t>
  </si>
  <si>
    <t>中小企業特別融資（新型コロナウイルス感染症対策特別融資）利子補給</t>
  </si>
  <si>
    <t>妊婦・特定疾患患者等感染予防事業</t>
  </si>
  <si>
    <t>ひとり親家庭等生活支援給付金</t>
  </si>
  <si>
    <t>町立保育所感染予防対策事業</t>
  </si>
  <si>
    <t>学校教師用端末購入事業</t>
  </si>
  <si>
    <t>放課後児童クラブ感染予防対策事業</t>
  </si>
  <si>
    <t>有害鳥獣用備品購入事業</t>
  </si>
  <si>
    <t>浜中町産業振興奨励補助（新規市場開拓支援事業）</t>
  </si>
  <si>
    <t>浜中町産業振興奨励補助（漁業経営安定化支援）</t>
  </si>
  <si>
    <t>産業振興奨励事業（水産物付加価値化流通改善事業）</t>
  </si>
  <si>
    <t>利子補給基金事業</t>
  </si>
  <si>
    <t>家賃補助事業</t>
  </si>
  <si>
    <t>商店街活性化・観光消費創出事業に対する商工会補助事業</t>
  </si>
  <si>
    <t>電子地域通貨システム導入事業に対する商工会補助事業</t>
  </si>
  <si>
    <t>観光施設等感染予防対策事業</t>
  </si>
  <si>
    <t>家庭ごみ廃棄支援事業</t>
  </si>
  <si>
    <t>斎場改修事業</t>
  </si>
  <si>
    <t>庁舎等新型コロナウイルス感染症対策事業</t>
  </si>
  <si>
    <t>新庁舎新型コロナウイルス感染症対策事業</t>
  </si>
  <si>
    <t>町営バス新型コロナウイルス感染予防対策事業</t>
  </si>
  <si>
    <t>新型コロナウイルス感染症対策介護施設等支援事業</t>
  </si>
  <si>
    <t>新型コロナウイルス感染症対策介護施設等事業継続補助金</t>
  </si>
  <si>
    <t>高齢者生活支援給付金事業</t>
  </si>
  <si>
    <t>福祉施設新型コロナウイルス感染症対策事業</t>
  </si>
  <si>
    <t>健診・保健事業等新型コロナウイルス感染症対策事業</t>
  </si>
  <si>
    <t>町立歯科診療所感染予防対策事業</t>
  </si>
  <si>
    <t>町立診療所新型コロナウイルス感染症対策事業</t>
  </si>
  <si>
    <t>町立小・中学校水栓取替事業</t>
  </si>
  <si>
    <t>町立高等学校水栓取替事業</t>
  </si>
  <si>
    <t>児童生徒用端末購入事業</t>
  </si>
  <si>
    <t>地場産食材消費拡大事業</t>
  </si>
  <si>
    <t>浜中消防署新型コロナウイルス感染症対策事業</t>
  </si>
  <si>
    <t>浜中町高度無線環境整備推進事業</t>
  </si>
  <si>
    <t>01664</t>
  </si>
  <si>
    <t>新型コロナウイルス感染症対策臨時交付金事業</t>
  </si>
  <si>
    <t>必需物品ストック事業</t>
  </si>
  <si>
    <t>標茶町病院事業会計繰出</t>
  </si>
  <si>
    <t>新型コロナウィルス感染症対策地域商品券発行事業</t>
  </si>
  <si>
    <t>一般廃棄物処理継続事業</t>
  </si>
  <si>
    <t>公共施設安心確保事業</t>
  </si>
  <si>
    <t>アウトドア応援事業</t>
  </si>
  <si>
    <t>感染拡大防止対策（新北海道スタイル）実践事業</t>
  </si>
  <si>
    <t>GIGAスクール情報機器端末購入事業</t>
  </si>
  <si>
    <t>GIGAスクール通信ネットワーク環境整備工事</t>
  </si>
  <si>
    <t>農林水産業経営維持支援交付金</t>
  </si>
  <si>
    <t>鳥獣被害対策事業</t>
  </si>
  <si>
    <t>地元特産品ネット販売支援事業</t>
  </si>
  <si>
    <t>避難所トイレ環境改善事業</t>
  </si>
  <si>
    <t>子育て世帯応援商品券交付事業</t>
  </si>
  <si>
    <t>コロナ感染予防対策事業（保育園)</t>
  </si>
  <si>
    <t>新型コロナウイルス感染症にかかる牛乳消費拡大事業</t>
  </si>
  <si>
    <t>新規イベント補助事業</t>
  </si>
  <si>
    <t>子育て応援臨時特別定額給付金（4月28日以降出生分）</t>
  </si>
  <si>
    <t>単身高齢者安否確認システム導入</t>
  </si>
  <si>
    <t>新型コロナウイルス感染症対策商品券補助金</t>
  </si>
  <si>
    <t>消防・救急感染予防資器材整備事業</t>
  </si>
  <si>
    <t>固定資産税システム新型コロナウイルス感染症等に係る課税標準の特例措置に関するシステム改修</t>
  </si>
  <si>
    <t>01665</t>
  </si>
  <si>
    <t>感染拡大防止支援事業（社会福祉施設）</t>
  </si>
  <si>
    <t>感染拡大防止支援事業（商工業）</t>
  </si>
  <si>
    <t>中小企業振興融資利子補給事業</t>
  </si>
  <si>
    <t>中小企業振興融資保証料補給事業</t>
  </si>
  <si>
    <t>地元購買活性化事業</t>
  </si>
  <si>
    <t>産業等振興事業</t>
  </si>
  <si>
    <t>商工会相談支援事業</t>
  </si>
  <si>
    <t>食材支援事業</t>
  </si>
  <si>
    <t>水のカムイ観光圏新型コロナウイルス誘客対策事業</t>
  </si>
  <si>
    <t>旅客自動車運送事業者緊急支援金</t>
  </si>
  <si>
    <t>感染症対策ガイドライン対応支援事業</t>
  </si>
  <si>
    <t>来訪者感染症対策事業</t>
  </si>
  <si>
    <t>地域経済機能化支援事業</t>
  </si>
  <si>
    <t>宿泊業再生事業補助金</t>
  </si>
  <si>
    <t>子育て応援がんばろう支援金</t>
  </si>
  <si>
    <t>GIGAスクール構想における設備導入事業</t>
  </si>
  <si>
    <t>学校教育環境整備事業</t>
  </si>
  <si>
    <t>01667</t>
  </si>
  <si>
    <t>支えあおう・鶴居びと応援券事業</t>
  </si>
  <si>
    <t>子育て世帯応援臨時支援金</t>
  </si>
  <si>
    <t>高等学校等人材育成交付金（特別枠）</t>
  </si>
  <si>
    <t>教育施設等感染症予防対策備品購入事業</t>
  </si>
  <si>
    <t>新型コロナウイルス感染症緊急経済対策交付金</t>
  </si>
  <si>
    <t>災害時用備蓄品整備事業</t>
  </si>
  <si>
    <t>新型コロナウイルス感染症予防対策資材購入事業</t>
  </si>
  <si>
    <t>村立診療所感染予防資器材整備事業</t>
  </si>
  <si>
    <t>感染予防資材配布事業</t>
  </si>
  <si>
    <t>高齢者への感染症予防対策物品配布事業</t>
  </si>
  <si>
    <t>福祉・医療機関等感染症予防対策事業支援交付金</t>
  </si>
  <si>
    <t>鶴居おもてなし向上緊急経済対策事業</t>
  </si>
  <si>
    <t>新型コロナウイルス感染症緊急経済対策交付金（拡充分）</t>
  </si>
  <si>
    <t>新型コロナウイルス感染症緊急経済対策交付金（共同取組追加分）</t>
  </si>
  <si>
    <t>GIGAスクール児童生徒端末整備事業</t>
  </si>
  <si>
    <t>支えあおう・鶴居びと応援券事業（第2弾）</t>
  </si>
  <si>
    <t>感染予防対策強化対応車両整備事業</t>
  </si>
  <si>
    <t>農業関係感染予防対策資材整備事業</t>
  </si>
  <si>
    <t>01668</t>
  </si>
  <si>
    <t>元気しらぬか応援券事業</t>
  </si>
  <si>
    <t>各水道料基本料金分免除事業</t>
  </si>
  <si>
    <t>申請書作成支援システム導入事業</t>
  </si>
  <si>
    <t>住民票等コンビニ交付システム導入事業</t>
  </si>
  <si>
    <t>町営バス車両購入事業</t>
  </si>
  <si>
    <t>貸切バス事業者支援事業</t>
  </si>
  <si>
    <t>子育て支援用母子手帳アプリ導入事業</t>
  </si>
  <si>
    <t>介護予防オンライン教室事業</t>
  </si>
  <si>
    <t>小規模事業者支援補助事業</t>
  </si>
  <si>
    <t>未利用魚種有効活用事業補助金</t>
  </si>
  <si>
    <t>有害鳥獣捕獲事業</t>
  </si>
  <si>
    <t>01691</t>
  </si>
  <si>
    <t>感染症対応災害用備蓄資機材等臨時整備事業</t>
  </si>
  <si>
    <t>地域中小企業緊急支援事業</t>
  </si>
  <si>
    <t>町内宿泊業支援事業</t>
  </si>
  <si>
    <t>休業等要請協力支援事業</t>
  </si>
  <si>
    <t>にぎわい商店街創造事業（当初）</t>
  </si>
  <si>
    <t>にぎわい商店街創造事業（補正）</t>
  </si>
  <si>
    <t>水産系副産物再資源化処理費助成</t>
  </si>
  <si>
    <t>冷凍・冷蔵倉庫保管電気料助成</t>
  </si>
  <si>
    <t>水道事業会計、下水道事業特別会計への繰り出し</t>
  </si>
  <si>
    <t>Let's Challenge検定事業</t>
  </si>
  <si>
    <t>教育支援センター（オンライン面談用）パソコン導入事業</t>
  </si>
  <si>
    <t>障がい児等への応援給付金支給事業</t>
  </si>
  <si>
    <t>タブレット導入事業</t>
  </si>
  <si>
    <t>オンライン化対応機器等導入事業</t>
  </si>
  <si>
    <t>予防・啓発対策備品整備事業</t>
  </si>
  <si>
    <t>学校給食等食材提供事業</t>
  </si>
  <si>
    <t>地域経済活動支援事業</t>
  </si>
  <si>
    <t>奥行地区文化財保存整備事業</t>
  </si>
  <si>
    <t>社会体育施設整備事業</t>
  </si>
  <si>
    <t>幼稚園、小・中学校ブログリニューアル事業</t>
  </si>
  <si>
    <t>小・中学校教育用コンピュータ整備事業（１）</t>
  </si>
  <si>
    <t>小・中学校教育用コンピュータ整備事業（２）</t>
  </si>
  <si>
    <t>小・中学校教育用コンピュータ整備事業（３）</t>
  </si>
  <si>
    <t>別海町立小中学校児童生徒教育旅行支援事業</t>
  </si>
  <si>
    <t>幼稚園、小・中学校校舎等改修事業（１）</t>
  </si>
  <si>
    <t>幼稚園、小・中学校校舎等改修事業（２）</t>
  </si>
  <si>
    <t>光ファイバ整備事業（設計業務）</t>
  </si>
  <si>
    <t>光ファイバ整備事業（引き込み線等・所内整備）</t>
  </si>
  <si>
    <t>光ファイバ整備事業（維持管理）</t>
  </si>
  <si>
    <t>児童福祉施設等緊急包括支援事業</t>
  </si>
  <si>
    <t>町内飲食店支援事業</t>
  </si>
  <si>
    <t>町内飲食店等飛沫感染対策事業</t>
  </si>
  <si>
    <t>医療従事者等ＰＣＲ検査事業</t>
  </si>
  <si>
    <t>西春別ケアセンター整備事業</t>
  </si>
  <si>
    <t>農漁村加工体験施設及び酪農工場乳加工体験施設整備事業</t>
  </si>
  <si>
    <t>庁内無線LAN環境構築事業（LGWAN接続）</t>
  </si>
  <si>
    <t>し尿処理手数料管理システム整備事業</t>
  </si>
  <si>
    <t>01692</t>
  </si>
  <si>
    <t>介護事業所等新型コロナウイルス感染対策事業</t>
  </si>
  <si>
    <t>中標津町新型コロナウイルス対策経営基盤安定化給付金事業</t>
  </si>
  <si>
    <t>中標津町飲食店新型コロナウイルス対策緊急支援補助事業</t>
  </si>
  <si>
    <t>中標津町新型コロナウイルス対策地域活性化支援事業</t>
  </si>
  <si>
    <t>救急隊員新型コロナウイルス感染防止対策事業</t>
  </si>
  <si>
    <t>経済活性化プレミアム付商品券発行事業</t>
  </si>
  <si>
    <t>経営持続化応援補助事業</t>
  </si>
  <si>
    <t>町立中標津病院新型コロナウイルス感染対策事業（病院事業会計繰出）</t>
  </si>
  <si>
    <t>新型コロナウイルス対策事業者応援事業（公共料金／水道会計繰出）</t>
  </si>
  <si>
    <t>中標津空港利用促進事業（経済活性化）</t>
  </si>
  <si>
    <t>中標津空港利用促進事業（感染対策）</t>
  </si>
  <si>
    <t>総合福祉センター感染防止対策事業</t>
  </si>
  <si>
    <t>町立保育園感染防止対策事業</t>
  </si>
  <si>
    <t>まちなか賑わい創出事業</t>
  </si>
  <si>
    <t>学校給食センター整備事業</t>
  </si>
  <si>
    <t>WEB会議システム導入事業（職員感染対策）</t>
  </si>
  <si>
    <t>共生社会推進事業</t>
  </si>
  <si>
    <t>テレワーク誘致事業</t>
  </si>
  <si>
    <t>コミュニティーセンター等感染拡大防止対策整備事業</t>
  </si>
  <si>
    <t>保健センター感染防止対策事業</t>
  </si>
  <si>
    <t>学校給食調理業者経営安定化事業</t>
  </si>
  <si>
    <t>光ファイバ整備事業（地方単独分）</t>
  </si>
  <si>
    <t>会議感染対策事業</t>
  </si>
  <si>
    <t>小中学校ICT環境整備事業</t>
  </si>
  <si>
    <t>庁舎公衆無線LAN整備事業</t>
  </si>
  <si>
    <t>防災用備蓄物資整備事業</t>
  </si>
  <si>
    <t>畜産加工研修センター感染防止対策事業</t>
  </si>
  <si>
    <t>消防庁舎感染防止対策事業</t>
  </si>
  <si>
    <t>交通センター感染防止対策事業</t>
  </si>
  <si>
    <t>共生型交流センター感染防止対策事業</t>
  </si>
  <si>
    <t>介護・障がい者施設新型コロナウイルス感染症対応支援事業</t>
  </si>
  <si>
    <t>新型コロナウイルス感染症ワクチン接種体制強化事業</t>
  </si>
  <si>
    <t>感染症対策観光推進事業</t>
  </si>
  <si>
    <t>学校等施設感染防止対策事業</t>
  </si>
  <si>
    <t>消防隊員新型コロナウイルス感染防止対策事業</t>
  </si>
  <si>
    <t>総合福祉センター感染防止対策事業（繰越児実施分）</t>
  </si>
  <si>
    <t>役場庁舎感染防止対策事業（繰越実施分）</t>
  </si>
  <si>
    <t>保健センター感染防止対策事業（繰越実施分）</t>
  </si>
  <si>
    <t>01693</t>
  </si>
  <si>
    <t>標津町支援給付金</t>
  </si>
  <si>
    <t>飲食業等（家賃等）助成金</t>
  </si>
  <si>
    <t>中小企業緊急融資事業</t>
  </si>
  <si>
    <t>受入環境の取り組みや集客支援</t>
  </si>
  <si>
    <t>プレミアム商品券の発行①</t>
  </si>
  <si>
    <t>プレミアム商品券の発行②</t>
  </si>
  <si>
    <t>救急出動時の感染症感染防止対策事業</t>
  </si>
  <si>
    <t>標津町国民健康保健特別会計（病院事業）への繰出</t>
  </si>
  <si>
    <t>ひとり親家庭給付事業</t>
  </si>
  <si>
    <t>社会福祉施設等への支援事業</t>
  </si>
  <si>
    <t>保健福祉事業継続経費</t>
  </si>
  <si>
    <t>事業持続のための水道料等減免事業（一般会計繰入事業）</t>
  </si>
  <si>
    <t>公立学校情報機器整備費補助金（地単事業分）</t>
  </si>
  <si>
    <t>非接触型検温器導入事業</t>
  </si>
  <si>
    <t>感染拡大防止用衛生管理用品購入事業</t>
  </si>
  <si>
    <t>防災活動時等衛生管理用品購入事業</t>
  </si>
  <si>
    <t>標津町高齢者世帯に対する支援給付金</t>
  </si>
  <si>
    <t>標津町小規模事業者給付金</t>
  </si>
  <si>
    <t>標津町新型コロナウイルス感染症緊急経済対策事業</t>
  </si>
  <si>
    <t>中小企業緊急融資事業②</t>
  </si>
  <si>
    <t>中小企業緊急融資事業に係る基金積立</t>
  </si>
  <si>
    <t>勤労学生生活支援金</t>
  </si>
  <si>
    <t>光の景観創出事業</t>
  </si>
  <si>
    <t>無線システム普及支援事業費等補助金（地単事業分）</t>
  </si>
  <si>
    <t>予防接種台帳システムの導入</t>
  </si>
  <si>
    <t>デジタル化推進・リモート環境整備事業</t>
  </si>
  <si>
    <t>デジタル化推進・行政事務等電子化事業</t>
  </si>
  <si>
    <t>新型コロナウイルス感染症影響に関する地方税軽減措置に係るシステム改修</t>
  </si>
  <si>
    <t>学校保健特別対策事業費補助金（地単事業分）</t>
  </si>
  <si>
    <t>01694</t>
  </si>
  <si>
    <t>羅臼町新型コロナウイルス感染症緊急対策臨時給付金</t>
  </si>
  <si>
    <t>水道事業会計繰出金</t>
  </si>
  <si>
    <t>羅臼町プレミアム付商品券等発行事業</t>
  </si>
  <si>
    <t>避難所備蓄品等整備事業</t>
  </si>
  <si>
    <t>防災バッグ配布事業</t>
  </si>
  <si>
    <t>水産物調整保管補助事業</t>
  </si>
  <si>
    <t>新型コロナウイルス感染症予防対策支援事業</t>
  </si>
  <si>
    <t>学校等感染予防対策物品供給事業</t>
  </si>
  <si>
    <t>学校等感染予防対策機器整備事業</t>
  </si>
  <si>
    <t>漁業経営緊急対策利子補給事業</t>
  </si>
  <si>
    <t>インフルエンザワクチン接種助成事業</t>
  </si>
  <si>
    <t>子育て保育事業者支援事業</t>
  </si>
  <si>
    <t>福祉事業者支援事業</t>
  </si>
  <si>
    <t>障がい者就労支援施設支援事業</t>
  </si>
  <si>
    <t>WEB会議用等機器購入事業</t>
  </si>
  <si>
    <t>羅臼町役場分庁舎環境整備事業</t>
  </si>
  <si>
    <t>学校等床補修事業</t>
  </si>
  <si>
    <t>羅臼町役場庁舎内LAN増設等整備事業</t>
  </si>
  <si>
    <t>消防活動等感染症対策整備事業</t>
  </si>
  <si>
    <t>町有バス購入事業</t>
  </si>
  <si>
    <t>予防接種管理台帳システム導入事業</t>
  </si>
  <si>
    <t>水産加工事業者経営安定対策支援事業</t>
  </si>
  <si>
    <t>羅臼町役場出退勤・勤怠管理システム導入事業</t>
  </si>
  <si>
    <t>羅臼町プレミアム付商品券等発行事業【第二弾】</t>
  </si>
  <si>
    <t>町民体育館備品等整備事業</t>
  </si>
  <si>
    <t>GIGAスクール構想の推進</t>
  </si>
  <si>
    <t>インフルエンザ予防接種</t>
  </si>
  <si>
    <t>感染拡大防止</t>
    <rPh sb="0" eb="2">
      <t>カンセン</t>
    </rPh>
    <rPh sb="2" eb="4">
      <t>カクダイ</t>
    </rPh>
    <rPh sb="4" eb="6">
      <t>ボウシ</t>
    </rPh>
    <phoneticPr fontId="3"/>
  </si>
  <si>
    <t>マスク購入数</t>
    <rPh sb="3" eb="6">
      <t>コウニュウスウ</t>
    </rPh>
    <phoneticPr fontId="3"/>
  </si>
  <si>
    <t>枚</t>
    <rPh sb="0" eb="1">
      <t>マイ</t>
    </rPh>
    <phoneticPr fontId="3"/>
  </si>
  <si>
    <t>消毒液購入数</t>
    <rPh sb="0" eb="2">
      <t>ショウドク</t>
    </rPh>
    <rPh sb="2" eb="3">
      <t>エキ</t>
    </rPh>
    <rPh sb="3" eb="6">
      <t>コウニュウスウ</t>
    </rPh>
    <phoneticPr fontId="3"/>
  </si>
  <si>
    <t>個</t>
    <rPh sb="0" eb="1">
      <t>コ</t>
    </rPh>
    <phoneticPr fontId="3"/>
  </si>
  <si>
    <t>注）「新型コロナウイルス感染拡大防止」については、”感染症拡大の早期収束、雇用の維持、事業の継続、生活の支援"等の観点からお答えください。</t>
    <rPh sb="0" eb="1">
      <t>チュウ</t>
    </rPh>
    <rPh sb="3" eb="5">
      <t>シンガタ</t>
    </rPh>
    <rPh sb="12" eb="18">
      <t>カンセンカクダイボウシ</t>
    </rPh>
    <rPh sb="26" eb="29">
      <t>カンセンショウ</t>
    </rPh>
    <rPh sb="29" eb="31">
      <t>カクダイ</t>
    </rPh>
    <rPh sb="32" eb="34">
      <t>ソウキ</t>
    </rPh>
    <rPh sb="34" eb="36">
      <t>シュウソク</t>
    </rPh>
    <rPh sb="37" eb="39">
      <t>コヨウ</t>
    </rPh>
    <rPh sb="40" eb="42">
      <t>イジ</t>
    </rPh>
    <rPh sb="43" eb="45">
      <t>ジギョウ</t>
    </rPh>
    <rPh sb="46" eb="48">
      <t>ケイゾク</t>
    </rPh>
    <rPh sb="49" eb="51">
      <t>セイカツ</t>
    </rPh>
    <rPh sb="52" eb="54">
      <t>シエン</t>
    </rPh>
    <rPh sb="55" eb="56">
      <t>トウ</t>
    </rPh>
    <rPh sb="57" eb="59">
      <t>カンテン</t>
    </rPh>
    <rPh sb="62" eb="63">
      <t>コタ</t>
    </rPh>
    <phoneticPr fontId="3"/>
  </si>
  <si>
    <t>注）「経済活性化」については、"観光・運輸、飲食、イベント等大幅に落ち込んだ消費の喚起、デジタル化・リモート化など未来を先取りした投資の喚起"の観点からお答えください。</t>
    <rPh sb="0" eb="1">
      <t>チュウ</t>
    </rPh>
    <rPh sb="3" eb="5">
      <t>ケイザイ</t>
    </rPh>
    <rPh sb="5" eb="8">
      <t>カッセイカ</t>
    </rPh>
    <rPh sb="16" eb="18">
      <t>カンコウ</t>
    </rPh>
    <rPh sb="19" eb="21">
      <t>ウンユ</t>
    </rPh>
    <rPh sb="22" eb="24">
      <t>インショク</t>
    </rPh>
    <rPh sb="29" eb="30">
      <t>トウ</t>
    </rPh>
    <rPh sb="30" eb="32">
      <t>オオハバ</t>
    </rPh>
    <rPh sb="33" eb="34">
      <t>オ</t>
    </rPh>
    <rPh sb="35" eb="36">
      <t>コ</t>
    </rPh>
    <rPh sb="38" eb="40">
      <t>ショウヒ</t>
    </rPh>
    <rPh sb="41" eb="43">
      <t>カンキ</t>
    </rPh>
    <rPh sb="48" eb="49">
      <t>カ</t>
    </rPh>
    <rPh sb="54" eb="55">
      <t>カ</t>
    </rPh>
    <rPh sb="57" eb="59">
      <t>ミライ</t>
    </rPh>
    <rPh sb="60" eb="62">
      <t>サキド</t>
    </rPh>
    <rPh sb="65" eb="67">
      <t>トウシ</t>
    </rPh>
    <rPh sb="68" eb="70">
      <t>カンキ</t>
    </rPh>
    <rPh sb="72" eb="74">
      <t>カンテン</t>
    </rPh>
    <rPh sb="77" eb="78">
      <t>コタ</t>
    </rPh>
    <phoneticPr fontId="3"/>
  </si>
  <si>
    <t>事業分類</t>
    <rPh sb="0" eb="2">
      <t>ジギョウ</t>
    </rPh>
    <rPh sb="2" eb="4">
      <t>ブンルイ</t>
    </rPh>
    <phoneticPr fontId="3"/>
  </si>
  <si>
    <t>アウトプット指標①</t>
    <rPh sb="6" eb="8">
      <t>シヒョウ</t>
    </rPh>
    <phoneticPr fontId="3"/>
  </si>
  <si>
    <t>アウトプット指標②</t>
    <rPh sb="6" eb="8">
      <t>シヒョウ</t>
    </rPh>
    <phoneticPr fontId="3"/>
  </si>
  <si>
    <t>アウトプット指標③</t>
    <rPh sb="6" eb="8">
      <t>シヒョウ</t>
    </rPh>
    <phoneticPr fontId="3"/>
  </si>
  <si>
    <t>アウトプット指標④</t>
    <rPh sb="6" eb="8">
      <t>シヒョウ</t>
    </rPh>
    <phoneticPr fontId="3"/>
  </si>
  <si>
    <t>アウトプット指標⑤</t>
    <rPh sb="6" eb="8">
      <t>シヒョウ</t>
    </rPh>
    <phoneticPr fontId="3"/>
  </si>
  <si>
    <t>単位①</t>
    <rPh sb="0" eb="2">
      <t>タンイ</t>
    </rPh>
    <phoneticPr fontId="3"/>
  </si>
  <si>
    <t>単位②</t>
    <rPh sb="0" eb="2">
      <t>タンイ</t>
    </rPh>
    <phoneticPr fontId="3"/>
  </si>
  <si>
    <t>単位③</t>
    <rPh sb="0" eb="2">
      <t>タンイ</t>
    </rPh>
    <phoneticPr fontId="3"/>
  </si>
  <si>
    <t>単位④</t>
    <rPh sb="0" eb="2">
      <t>タンイ</t>
    </rPh>
    <phoneticPr fontId="3"/>
  </si>
  <si>
    <t>単位⑤</t>
    <rPh sb="0" eb="2">
      <t>タンイ</t>
    </rPh>
    <phoneticPr fontId="3"/>
  </si>
  <si>
    <t>典型</t>
    <rPh sb="0" eb="2">
      <t>テンケイ</t>
    </rPh>
    <phoneticPr fontId="3"/>
  </si>
  <si>
    <t>自治体コード（5桁）</t>
    <rPh sb="0" eb="3">
      <t>ジチタイ</t>
    </rPh>
    <rPh sb="8" eb="9">
      <t>ケタ</t>
    </rPh>
    <phoneticPr fontId="3"/>
  </si>
  <si>
    <t>●</t>
    <phoneticPr fontId="3"/>
  </si>
  <si>
    <t>支援施設数</t>
    <rPh sb="0" eb="2">
      <t>シエン</t>
    </rPh>
    <rPh sb="2" eb="4">
      <t>シセツ</t>
    </rPh>
    <rPh sb="4" eb="5">
      <t>スウ</t>
    </rPh>
    <phoneticPr fontId="3"/>
  </si>
  <si>
    <t>施設</t>
    <rPh sb="0" eb="2">
      <t>シセツ</t>
    </rPh>
    <phoneticPr fontId="3"/>
  </si>
  <si>
    <t>体温計購入数</t>
    <rPh sb="0" eb="3">
      <t>タイオンケイ</t>
    </rPh>
    <rPh sb="3" eb="5">
      <t>コウニュウ</t>
    </rPh>
    <rPh sb="5" eb="6">
      <t>スウ</t>
    </rPh>
    <phoneticPr fontId="3"/>
  </si>
  <si>
    <t>パーテーション購入数</t>
    <rPh sb="7" eb="10">
      <t>コウニュウスウ</t>
    </rPh>
    <phoneticPr fontId="3"/>
  </si>
  <si>
    <t>その他</t>
  </si>
  <si>
    <t>千円</t>
    <rPh sb="0" eb="2">
      <t>センエン</t>
    </rPh>
    <phoneticPr fontId="3"/>
  </si>
  <si>
    <t>PC・什器等の資産購入</t>
  </si>
  <si>
    <t>マスク・消毒液等消耗品購入</t>
  </si>
  <si>
    <t>感染対策の備品等補助</t>
  </si>
  <si>
    <t>給食等間接的補助</t>
  </si>
  <si>
    <t>PC・什器・公用車等の資産購入</t>
  </si>
  <si>
    <t>PR・啓発等の事業実施</t>
  </si>
  <si>
    <t>コロナ対応等人件費</t>
  </si>
  <si>
    <t>校</t>
    <rPh sb="0" eb="1">
      <t>コウ</t>
    </rPh>
    <phoneticPr fontId="3"/>
  </si>
  <si>
    <t>件</t>
    <rPh sb="0" eb="1">
      <t>ケン</t>
    </rPh>
    <phoneticPr fontId="3"/>
  </si>
  <si>
    <t>台</t>
    <rPh sb="0" eb="1">
      <t>ダイ</t>
    </rPh>
    <phoneticPr fontId="3"/>
  </si>
  <si>
    <t>学童の開放支援</t>
  </si>
  <si>
    <t>遊び場の提供支援</t>
  </si>
  <si>
    <t>スクールカウンセラー等の増員</t>
  </si>
  <si>
    <t>準要保護世帯への支援</t>
  </si>
  <si>
    <t>全世帯への直接支援</t>
  </si>
  <si>
    <t>妊産婦支援</t>
  </si>
  <si>
    <t>給付</t>
    <rPh sb="0" eb="2">
      <t>キュウフ</t>
    </rPh>
    <phoneticPr fontId="3"/>
  </si>
  <si>
    <t>貸付</t>
    <rPh sb="0" eb="2">
      <t>カシツケ</t>
    </rPh>
    <phoneticPr fontId="3"/>
  </si>
  <si>
    <t>資金貸付</t>
    <rPh sb="0" eb="2">
      <t>シキン</t>
    </rPh>
    <rPh sb="2" eb="4">
      <t>カシツケ</t>
    </rPh>
    <phoneticPr fontId="3"/>
  </si>
  <si>
    <t>利子貸付</t>
    <rPh sb="0" eb="2">
      <t>リシ</t>
    </rPh>
    <rPh sb="2" eb="4">
      <t>カシツケ</t>
    </rPh>
    <phoneticPr fontId="3"/>
  </si>
  <si>
    <t>感染症対策に係る物品等の補助</t>
  </si>
  <si>
    <t>感染症対策に係る経費等の助成</t>
  </si>
  <si>
    <t>広報戦略策定支援</t>
  </si>
  <si>
    <t>Webサイトの構築支援</t>
  </si>
  <si>
    <t>宿泊施設や観光施設の整備</t>
  </si>
  <si>
    <t>プロモーション・イベント実施・補助</t>
  </si>
  <si>
    <t>飲食</t>
    <rPh sb="0" eb="2">
      <t>インショク</t>
    </rPh>
    <phoneticPr fontId="3"/>
  </si>
  <si>
    <t>店舗営業・休業支援</t>
  </si>
  <si>
    <t>店舗整備等</t>
  </si>
  <si>
    <t>交通事業者向け運行補助金</t>
  </si>
  <si>
    <t>消費者向け直接補助金</t>
  </si>
  <si>
    <t>車両・施設等整備</t>
  </si>
  <si>
    <t>コンテンツ等整備</t>
  </si>
  <si>
    <t>キャッシュレス決済導入支援</t>
  </si>
  <si>
    <t>商店街等プロモーション・イベント実施・補助</t>
  </si>
  <si>
    <t>商店・飲食店等の感染対策の備品等補助</t>
  </si>
  <si>
    <t>販促イベント・商談会等実施</t>
  </si>
  <si>
    <t>域内食材の地産地消支援（公益施設機能）</t>
  </si>
  <si>
    <t>地域・産品魅力オンライン発信・PR</t>
  </si>
  <si>
    <t>設備・機器・備品等導入支援</t>
  </si>
  <si>
    <t>庁舎等におけるテレワーク導入に向けた環境整備</t>
  </si>
  <si>
    <t>事業者等へのテレワーク導入支援</t>
  </si>
  <si>
    <t>テレワーク用サテライトオフィス整備</t>
  </si>
  <si>
    <t>遠隔教育支援に向けたICT技術者の配置支援</t>
  </si>
  <si>
    <t>公共施設・自治体窓口におけるキャッシュレス決済導入</t>
  </si>
  <si>
    <t>行政窓口支援システムの導入</t>
  </si>
  <si>
    <t>医療</t>
    <rPh sb="0" eb="2">
      <t>イリョウ</t>
    </rPh>
    <phoneticPr fontId="3"/>
  </si>
  <si>
    <t>福祉</t>
    <rPh sb="0" eb="2">
      <t>フクシ</t>
    </rPh>
    <phoneticPr fontId="3"/>
  </si>
  <si>
    <t>防災</t>
    <rPh sb="0" eb="2">
      <t>ボウサイ</t>
    </rPh>
    <phoneticPr fontId="3"/>
  </si>
  <si>
    <t>助成金給付総額</t>
    <rPh sb="5" eb="7">
      <t>ソウガク</t>
    </rPh>
    <phoneticPr fontId="3"/>
  </si>
  <si>
    <t>人</t>
    <rPh sb="0" eb="1">
      <t>ヒト</t>
    </rPh>
    <phoneticPr fontId="3"/>
  </si>
  <si>
    <t>店舗</t>
    <rPh sb="0" eb="2">
      <t>テンポ</t>
    </rPh>
    <phoneticPr fontId="3"/>
  </si>
  <si>
    <t>担当部局課名</t>
    <rPh sb="0" eb="2">
      <t>タントウ</t>
    </rPh>
    <rPh sb="2" eb="4">
      <t>ブキョク</t>
    </rPh>
    <rPh sb="4" eb="6">
      <t>カメイ</t>
    </rPh>
    <phoneticPr fontId="3"/>
  </si>
  <si>
    <t>担当者名</t>
    <rPh sb="0" eb="3">
      <t>タントウシャ</t>
    </rPh>
    <rPh sb="3" eb="4">
      <t>メイ</t>
    </rPh>
    <phoneticPr fontId="3"/>
  </si>
  <si>
    <t>メールアドレス</t>
    <phoneticPr fontId="3"/>
  </si>
  <si>
    <t>電話番号</t>
    <rPh sb="0" eb="2">
      <t>デンワ</t>
    </rPh>
    <rPh sb="2" eb="4">
      <t>バンゴウ</t>
    </rPh>
    <phoneticPr fontId="3"/>
  </si>
  <si>
    <t>指標分類①</t>
    <rPh sb="0" eb="2">
      <t>シヒョウ</t>
    </rPh>
    <rPh sb="2" eb="4">
      <t>ブンルイ</t>
    </rPh>
    <phoneticPr fontId="3"/>
  </si>
  <si>
    <t>実績値①</t>
    <rPh sb="0" eb="2">
      <t>ジッセキ</t>
    </rPh>
    <rPh sb="2" eb="3">
      <t>チ</t>
    </rPh>
    <phoneticPr fontId="3"/>
  </si>
  <si>
    <t>単位①</t>
    <rPh sb="0" eb="2">
      <t>タンイ</t>
    </rPh>
    <phoneticPr fontId="3"/>
  </si>
  <si>
    <t>指標分類②</t>
    <rPh sb="0" eb="2">
      <t>シヒョウ</t>
    </rPh>
    <rPh sb="2" eb="4">
      <t>ブンルイ</t>
    </rPh>
    <phoneticPr fontId="3"/>
  </si>
  <si>
    <t>実績値②</t>
    <rPh sb="0" eb="2">
      <t>ジッセキ</t>
    </rPh>
    <rPh sb="2" eb="3">
      <t>チ</t>
    </rPh>
    <phoneticPr fontId="3"/>
  </si>
  <si>
    <t>単位②</t>
    <rPh sb="0" eb="2">
      <t>タンイ</t>
    </rPh>
    <phoneticPr fontId="3"/>
  </si>
  <si>
    <t>指標分類③</t>
    <rPh sb="0" eb="2">
      <t>シヒョウ</t>
    </rPh>
    <rPh sb="2" eb="4">
      <t>ブンルイ</t>
    </rPh>
    <phoneticPr fontId="3"/>
  </si>
  <si>
    <t>実績値③</t>
    <rPh sb="0" eb="2">
      <t>ジッセキ</t>
    </rPh>
    <rPh sb="2" eb="3">
      <t>チ</t>
    </rPh>
    <phoneticPr fontId="3"/>
  </si>
  <si>
    <t>単位③</t>
    <rPh sb="0" eb="2">
      <t>タンイ</t>
    </rPh>
    <phoneticPr fontId="3"/>
  </si>
  <si>
    <t>指標分類④</t>
    <rPh sb="0" eb="2">
      <t>シヒョウ</t>
    </rPh>
    <rPh sb="2" eb="4">
      <t>ブンルイ</t>
    </rPh>
    <phoneticPr fontId="3"/>
  </si>
  <si>
    <t>実績値④</t>
    <rPh sb="0" eb="2">
      <t>ジッセキ</t>
    </rPh>
    <rPh sb="2" eb="3">
      <t>チ</t>
    </rPh>
    <phoneticPr fontId="3"/>
  </si>
  <si>
    <t>単位④</t>
    <rPh sb="0" eb="2">
      <t>タンイ</t>
    </rPh>
    <phoneticPr fontId="3"/>
  </si>
  <si>
    <t>指標分類⑤</t>
    <rPh sb="0" eb="2">
      <t>シヒョウ</t>
    </rPh>
    <rPh sb="2" eb="4">
      <t>ブンルイ</t>
    </rPh>
    <phoneticPr fontId="3"/>
  </si>
  <si>
    <t>実績値⑤</t>
    <rPh sb="0" eb="2">
      <t>ジッセキ</t>
    </rPh>
    <rPh sb="2" eb="3">
      <t>チ</t>
    </rPh>
    <phoneticPr fontId="3"/>
  </si>
  <si>
    <t>単位⑤</t>
    <rPh sb="0" eb="2">
      <t>タンイ</t>
    </rPh>
    <phoneticPr fontId="3"/>
  </si>
  <si>
    <t>事業始期</t>
    <rPh sb="0" eb="2">
      <t>ジギョウ</t>
    </rPh>
    <rPh sb="2" eb="4">
      <t>シキ</t>
    </rPh>
    <phoneticPr fontId="3"/>
  </si>
  <si>
    <t>事業終期</t>
    <rPh sb="0" eb="2">
      <t>ジギョウ</t>
    </rPh>
    <rPh sb="2" eb="4">
      <t>シュウキ</t>
    </rPh>
    <phoneticPr fontId="3"/>
  </si>
  <si>
    <t>１．交付対象事業の名称および事業の始期・終期</t>
    <rPh sb="2" eb="4">
      <t>コウフ</t>
    </rPh>
    <rPh sb="4" eb="6">
      <t>タイショウ</t>
    </rPh>
    <rPh sb="6" eb="8">
      <t>ジギョウ</t>
    </rPh>
    <rPh sb="9" eb="11">
      <t>メイショウ</t>
    </rPh>
    <rPh sb="14" eb="16">
      <t>ジギョウ</t>
    </rPh>
    <rPh sb="17" eb="19">
      <t>シキ</t>
    </rPh>
    <rPh sb="20" eb="22">
      <t>シュウキ</t>
    </rPh>
    <phoneticPr fontId="3"/>
  </si>
  <si>
    <t>２．交付対象事業の分類</t>
    <rPh sb="2" eb="4">
      <t>コウフ</t>
    </rPh>
    <rPh sb="4" eb="6">
      <t>タイショウ</t>
    </rPh>
    <rPh sb="6" eb="8">
      <t>ジギョウ</t>
    </rPh>
    <rPh sb="9" eb="11">
      <t>ブンルイ</t>
    </rPh>
    <phoneticPr fontId="3"/>
  </si>
  <si>
    <t>令和</t>
    <rPh sb="0" eb="2">
      <t>レイワ</t>
    </rPh>
    <phoneticPr fontId="3"/>
  </si>
  <si>
    <t>年</t>
    <rPh sb="0" eb="1">
      <t>ネン</t>
    </rPh>
    <phoneticPr fontId="3"/>
  </si>
  <si>
    <t>月</t>
    <rPh sb="0" eb="1">
      <t>ガツ</t>
    </rPh>
    <phoneticPr fontId="3"/>
  </si>
  <si>
    <t>効果</t>
    <rPh sb="0" eb="2">
      <t>コウカ</t>
    </rPh>
    <phoneticPr fontId="3"/>
  </si>
  <si>
    <t>具体的な理由</t>
    <rPh sb="0" eb="3">
      <t>グタイテキ</t>
    </rPh>
    <rPh sb="4" eb="6">
      <t>リユウ</t>
    </rPh>
    <phoneticPr fontId="3"/>
  </si>
  <si>
    <r>
      <rPr>
        <b/>
        <u/>
        <sz val="11"/>
        <color theme="1"/>
        <rFont val="Meiryo UI"/>
        <family val="3"/>
        <charset val="128"/>
      </rPr>
      <t>【回答における留意点】</t>
    </r>
    <r>
      <rPr>
        <sz val="11"/>
        <color theme="1"/>
        <rFont val="Meiryo UI"/>
        <family val="3"/>
        <charset val="128"/>
      </rPr>
      <t xml:space="preserve">
</t>
    </r>
    <r>
      <rPr>
        <sz val="14"/>
        <color rgb="FFFF0000"/>
        <rFont val="Meiryo UI"/>
        <family val="3"/>
        <charset val="128"/>
      </rPr>
      <t>・</t>
    </r>
    <r>
      <rPr>
        <b/>
        <u/>
        <sz val="14"/>
        <color rgb="FFFF0000"/>
        <rFont val="Meiryo UI"/>
        <family val="3"/>
        <charset val="128"/>
      </rPr>
      <t>本シートは調査項目を確認頂く閲覧用シートでございます。事業ごとの回答は「回答入力シート」に御記入ください。</t>
    </r>
    <r>
      <rPr>
        <sz val="11"/>
        <color theme="1"/>
        <rFont val="Meiryo UI"/>
        <family val="3"/>
        <charset val="128"/>
      </rPr>
      <t xml:space="preserve">
・本調査票は、3パートに分かれております。
　　</t>
    </r>
    <r>
      <rPr>
        <b/>
        <u/>
        <sz val="11"/>
        <color theme="1"/>
        <rFont val="Meiryo UI"/>
        <family val="3"/>
        <charset val="128"/>
      </rPr>
      <t>調査項目A：</t>
    </r>
    <r>
      <rPr>
        <sz val="11"/>
        <color theme="1"/>
        <rFont val="Meiryo UI"/>
        <family val="3"/>
        <charset val="128"/>
      </rPr>
      <t>全事業が回答対象となります。
　　</t>
    </r>
    <r>
      <rPr>
        <b/>
        <u/>
        <sz val="11"/>
        <color theme="1"/>
        <rFont val="Meiryo UI"/>
        <family val="3"/>
        <charset val="128"/>
      </rPr>
      <t>調査項目B：</t>
    </r>
    <r>
      <rPr>
        <sz val="11"/>
        <color theme="1"/>
        <rFont val="Meiryo UI"/>
        <family val="3"/>
        <charset val="128"/>
      </rPr>
      <t>令和2年度中に事業終期を迎えた事業のみが回答対象となります。回答が不要な事業は、「回答入力シート」の該当箇所がグレーアウトされます。
　　</t>
    </r>
    <r>
      <rPr>
        <b/>
        <u/>
        <sz val="11"/>
        <color theme="1"/>
        <rFont val="Meiryo UI"/>
        <family val="3"/>
        <charset val="128"/>
      </rPr>
      <t>調査項目C：</t>
    </r>
    <r>
      <rPr>
        <sz val="11"/>
        <color theme="1"/>
        <rFont val="Meiryo UI"/>
        <family val="3"/>
        <charset val="128"/>
      </rPr>
      <t>全国で実施されている「典型的事業」のみが回答対象となります。（※典型的事業の該当については設問2の回答結果により決定されます。回答が不要な事業は、「回答入力シート」の該当箇所がグレーアウトされます。）</t>
    </r>
    <rPh sb="1" eb="3">
      <t>カイトウ</t>
    </rPh>
    <rPh sb="7" eb="10">
      <t>リュウイテン</t>
    </rPh>
    <rPh sb="13" eb="14">
      <t>ホン</t>
    </rPh>
    <rPh sb="18" eb="20">
      <t>チョウサ</t>
    </rPh>
    <rPh sb="20" eb="22">
      <t>コウモク</t>
    </rPh>
    <rPh sb="23" eb="25">
      <t>カクニン</t>
    </rPh>
    <rPh sb="25" eb="26">
      <t>イタダ</t>
    </rPh>
    <rPh sb="27" eb="30">
      <t>エツランヨウ</t>
    </rPh>
    <rPh sb="40" eb="42">
      <t>ジギョウ</t>
    </rPh>
    <rPh sb="45" eb="47">
      <t>カイトウ</t>
    </rPh>
    <rPh sb="49" eb="51">
      <t>カイトウ</t>
    </rPh>
    <rPh sb="51" eb="53">
      <t>ニュウリョク</t>
    </rPh>
    <rPh sb="58" eb="61">
      <t>ゴキニュウ</t>
    </rPh>
    <rPh sb="68" eb="71">
      <t>ホンチョウサ</t>
    </rPh>
    <rPh sb="71" eb="72">
      <t>ヒョウ</t>
    </rPh>
    <rPh sb="79" eb="80">
      <t>ワ</t>
    </rPh>
    <rPh sb="91" eb="93">
      <t>チョウサ</t>
    </rPh>
    <rPh sb="93" eb="95">
      <t>コウモク</t>
    </rPh>
    <rPh sb="97" eb="98">
      <t>ゼン</t>
    </rPh>
    <rPh sb="98" eb="100">
      <t>ジギョウ</t>
    </rPh>
    <rPh sb="101" eb="103">
      <t>カイトウ</t>
    </rPh>
    <rPh sb="103" eb="105">
      <t>タイショウ</t>
    </rPh>
    <rPh sb="114" eb="116">
      <t>チョウサ</t>
    </rPh>
    <rPh sb="116" eb="118">
      <t>コウモク</t>
    </rPh>
    <rPh sb="120" eb="122">
      <t>レイワ</t>
    </rPh>
    <rPh sb="123" eb="125">
      <t>ネンド</t>
    </rPh>
    <rPh sb="125" eb="126">
      <t>チュウ</t>
    </rPh>
    <rPh sb="127" eb="129">
      <t>ジギョウ</t>
    </rPh>
    <rPh sb="129" eb="131">
      <t>シュウキ</t>
    </rPh>
    <rPh sb="132" eb="133">
      <t>ムカ</t>
    </rPh>
    <rPh sb="135" eb="137">
      <t>ジギョウ</t>
    </rPh>
    <rPh sb="140" eb="142">
      <t>カイトウ</t>
    </rPh>
    <rPh sb="142" eb="144">
      <t>タイショウ</t>
    </rPh>
    <rPh sb="150" eb="152">
      <t>カイトウ</t>
    </rPh>
    <rPh sb="153" eb="155">
      <t>フヨウ</t>
    </rPh>
    <rPh sb="156" eb="158">
      <t>ジギョウ</t>
    </rPh>
    <rPh sb="161" eb="163">
      <t>カイトウ</t>
    </rPh>
    <rPh sb="163" eb="165">
      <t>ニュウリョク</t>
    </rPh>
    <rPh sb="170" eb="172">
      <t>ガイトウ</t>
    </rPh>
    <rPh sb="172" eb="174">
      <t>カショ</t>
    </rPh>
    <rPh sb="189" eb="191">
      <t>チョウサ</t>
    </rPh>
    <rPh sb="191" eb="193">
      <t>コウモク</t>
    </rPh>
    <rPh sb="195" eb="197">
      <t>ゼンコク</t>
    </rPh>
    <rPh sb="198" eb="200">
      <t>ジッシ</t>
    </rPh>
    <rPh sb="206" eb="209">
      <t>テンケイテキ</t>
    </rPh>
    <rPh sb="209" eb="211">
      <t>ジギョウ</t>
    </rPh>
    <rPh sb="215" eb="217">
      <t>カイトウ</t>
    </rPh>
    <rPh sb="217" eb="219">
      <t>タイショウ</t>
    </rPh>
    <rPh sb="227" eb="230">
      <t>テンケイテキ</t>
    </rPh>
    <rPh sb="230" eb="232">
      <t>ジギョウ</t>
    </rPh>
    <rPh sb="233" eb="235">
      <t>ガイトウ</t>
    </rPh>
    <rPh sb="240" eb="242">
      <t>セツモン</t>
    </rPh>
    <rPh sb="244" eb="246">
      <t>カイトウ</t>
    </rPh>
    <rPh sb="246" eb="248">
      <t>ケッカ</t>
    </rPh>
    <rPh sb="251" eb="253">
      <t>ケッテイ</t>
    </rPh>
    <phoneticPr fontId="3"/>
  </si>
  <si>
    <t>：全国で実施されている「典型的事業」のみが回答対象　*回答が不要な事業は「回答入力シート内」回答箇所がグレーアウトされます</t>
    <rPh sb="1" eb="3">
      <t>ゼンコク</t>
    </rPh>
    <rPh sb="4" eb="6">
      <t>ジッシ</t>
    </rPh>
    <rPh sb="12" eb="15">
      <t>テンケイテキ</t>
    </rPh>
    <rPh sb="15" eb="17">
      <t>ジギョウ</t>
    </rPh>
    <rPh sb="21" eb="23">
      <t>カイトウ</t>
    </rPh>
    <rPh sb="23" eb="25">
      <t>タイショウ</t>
    </rPh>
    <rPh sb="27" eb="29">
      <t>カイトウ</t>
    </rPh>
    <rPh sb="30" eb="32">
      <t>フヨウ</t>
    </rPh>
    <rPh sb="33" eb="35">
      <t>ジギョウ</t>
    </rPh>
    <rPh sb="37" eb="39">
      <t>カイトウ</t>
    </rPh>
    <rPh sb="39" eb="41">
      <t>ニュウリョク</t>
    </rPh>
    <rPh sb="44" eb="45">
      <t>ナイ</t>
    </rPh>
    <rPh sb="46" eb="48">
      <t>カイトウ</t>
    </rPh>
    <rPh sb="48" eb="50">
      <t>カショ</t>
    </rPh>
    <phoneticPr fontId="3"/>
  </si>
  <si>
    <r>
      <t xml:space="preserve">交付金充当額
</t>
    </r>
    <r>
      <rPr>
        <sz val="9"/>
        <color theme="1"/>
        <rFont val="Meiryo UI"/>
        <family val="3"/>
        <charset val="128"/>
      </rPr>
      <t>[単位:千円]</t>
    </r>
    <phoneticPr fontId="3"/>
  </si>
  <si>
    <r>
      <t xml:space="preserve">支出済額
</t>
    </r>
    <r>
      <rPr>
        <sz val="9"/>
        <color theme="1"/>
        <rFont val="Meiryo UI"/>
        <family val="3"/>
        <charset val="128"/>
      </rPr>
      <t>[単位:千円]</t>
    </r>
    <phoneticPr fontId="3"/>
  </si>
  <si>
    <t>また、効果の具体的内容や事業実施を通じた御意見等ございましたらあわせて御記入ください。</t>
    <rPh sb="3" eb="5">
      <t>コウカ</t>
    </rPh>
    <rPh sb="6" eb="9">
      <t>グタイテキ</t>
    </rPh>
    <rPh sb="9" eb="11">
      <t>ナイヨウ</t>
    </rPh>
    <rPh sb="12" eb="14">
      <t>ジギョウ</t>
    </rPh>
    <rPh sb="14" eb="16">
      <t>ジッシ</t>
    </rPh>
    <rPh sb="17" eb="18">
      <t>ツウ</t>
    </rPh>
    <rPh sb="20" eb="24">
      <t>ゴイケントウ</t>
    </rPh>
    <rPh sb="35" eb="38">
      <t>ゴキニュウ</t>
    </rPh>
    <phoneticPr fontId="3"/>
  </si>
  <si>
    <t>関数用</t>
    <rPh sb="0" eb="2">
      <t>カンスウ</t>
    </rPh>
    <rPh sb="2" eb="3">
      <t>ヨウ</t>
    </rPh>
    <phoneticPr fontId="3"/>
  </si>
  <si>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</si>
  <si>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</si>
  <si>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</si>
  <si>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</si>
  <si>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</si>
  <si>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</si>
  <si>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</si>
  <si>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</si>
  <si>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</si>
  <si>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</si>
  <si>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</si>
  <si>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</si>
  <si>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</si>
  <si>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</si>
  <si>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</si>
  <si>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</si>
  <si>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</si>
  <si>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</si>
  <si>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</si>
  <si>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</si>
  <si>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</si>
  <si>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</si>
  <si>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</si>
  <si>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</si>
  <si>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</si>
  <si>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</si>
  <si>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</si>
  <si>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</si>
  <si>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</si>
  <si>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</si>
  <si>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</si>
  <si>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</si>
  <si>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</si>
  <si>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</si>
  <si>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</si>
  <si>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</si>
  <si>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</si>
  <si>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</si>
  <si>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</si>
  <si>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</si>
  <si>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</si>
  <si>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</si>
  <si>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</si>
  <si>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</si>
  <si>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</si>
  <si>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</si>
  <si>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</si>
  <si>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</si>
  <si>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</si>
  <si>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</si>
  <si>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</si>
  <si>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</si>
  <si>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</si>
  <si>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</si>
  <si>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</si>
  <si>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</si>
  <si>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</si>
  <si>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</si>
  <si>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</si>
  <si>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</si>
  <si>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</si>
  <si>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</si>
  <si>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</si>
  <si>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</si>
  <si>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</si>
  <si>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</si>
  <si>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</si>
  <si>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</si>
  <si>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</si>
  <si>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</si>
  <si>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</si>
  <si>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</si>
  <si>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</si>
  <si>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</si>
  <si>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</si>
  <si>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</si>
  <si>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</si>
  <si>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</si>
  <si>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</si>
  <si>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</si>
  <si>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</si>
  <si>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</si>
  <si>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</si>
  <si>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</si>
  <si>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</si>
  <si>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</si>
  <si>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</si>
  <si>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</si>
  <si>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</si>
  <si>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</si>
  <si>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</si>
  <si>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</si>
  <si>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</si>
  <si>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</si>
  <si>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</si>
  <si>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</si>
  <si>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</si>
  <si>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</si>
  <si>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</si>
  <si>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</si>
  <si>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</si>
  <si>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</si>
  <si>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</si>
  <si>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</si>
  <si>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</si>
  <si>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</si>
  <si>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</si>
  <si>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</si>
  <si>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</si>
  <si>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</si>
  <si>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</si>
  <si>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</si>
  <si>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</si>
  <si>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</si>
  <si>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</si>
  <si>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</si>
  <si>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</si>
  <si>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</si>
  <si>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</si>
  <si>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</si>
  <si>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</si>
  <si>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</si>
  <si>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</si>
  <si>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</si>
  <si>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</si>
  <si>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</si>
  <si>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</si>
  <si>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</si>
  <si>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</si>
  <si>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</si>
  <si>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</si>
  <si>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</si>
  <si>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</si>
  <si>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</si>
  <si>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</si>
  <si>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</si>
  <si>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</si>
  <si>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</si>
  <si>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</si>
  <si>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</si>
  <si>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</si>
  <si>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</si>
  <si>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</si>
  <si>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</si>
  <si>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</si>
  <si>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</si>
  <si>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</si>
  <si>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</si>
  <si>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</si>
  <si>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</si>
  <si>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</si>
  <si>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</si>
  <si>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</si>
  <si>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</si>
  <si>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</si>
  <si>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</si>
  <si>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</si>
  <si>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</si>
  <si>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</si>
  <si>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</si>
  <si>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</si>
  <si>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</si>
  <si>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</si>
  <si>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</si>
  <si>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</si>
  <si>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</si>
  <si>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</si>
  <si>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</si>
  <si>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</si>
  <si>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</si>
  <si>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</si>
  <si>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</si>
  <si>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</si>
  <si>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</si>
  <si>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</si>
  <si>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</si>
  <si>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</si>
  <si>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</si>
  <si>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</si>
  <si>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</si>
  <si>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</si>
  <si>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</si>
  <si>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</si>
  <si>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</si>
  <si>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</si>
  <si>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</si>
  <si>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</si>
  <si>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</si>
  <si>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</si>
  <si>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</si>
  <si>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</si>
  <si>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</si>
  <si>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</si>
  <si>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</si>
  <si>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</si>
  <si>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</si>
  <si>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</si>
  <si>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</si>
  <si>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</si>
  <si>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</si>
  <si>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</si>
  <si>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</si>
  <si>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</si>
  <si>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</si>
  <si>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</si>
  <si>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</si>
  <si>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</si>
  <si>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</si>
  <si>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</si>
  <si>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</si>
  <si>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</si>
  <si>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</si>
  <si>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</si>
  <si>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</si>
  <si>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</si>
  <si>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</si>
  <si>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</si>
  <si>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</si>
  <si>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</si>
  <si>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</si>
  <si>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</si>
  <si>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</si>
  <si>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</si>
  <si>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</si>
  <si>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</si>
  <si>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</si>
  <si>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</si>
  <si>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</si>
  <si>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</si>
  <si>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</si>
  <si>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</si>
  <si>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</si>
  <si>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</si>
  <si>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</si>
  <si>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</si>
  <si>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</si>
  <si>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</si>
  <si>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</si>
  <si>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</si>
  <si>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</si>
  <si>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</si>
  <si>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</si>
  <si>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</si>
  <si>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</si>
  <si>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</si>
  <si>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</si>
  <si>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</si>
  <si>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</si>
  <si>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</si>
  <si>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</si>
  <si>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</si>
  <si>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</si>
  <si>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</si>
  <si>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</si>
  <si>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</si>
  <si>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</si>
  <si>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</si>
  <si>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</si>
  <si>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</si>
  <si>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</si>
  <si>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</si>
  <si>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</si>
  <si>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</si>
  <si>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</si>
  <si>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</si>
  <si>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</si>
  <si>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</si>
  <si>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</si>
  <si>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</si>
  <si>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</si>
  <si>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</si>
  <si>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</si>
  <si>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</si>
  <si>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</si>
  <si>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</si>
  <si>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</si>
  <si>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</si>
  <si>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</si>
  <si>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</si>
  <si>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</si>
  <si>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</si>
  <si>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</si>
  <si>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</si>
  <si>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</si>
  <si>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</si>
  <si>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</si>
  <si>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</si>
  <si>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</si>
  <si>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</si>
  <si>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</si>
  <si>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</si>
  <si>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</si>
  <si>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</si>
  <si>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</si>
  <si>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</si>
  <si>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</si>
  <si>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</si>
  <si>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</si>
  <si>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</si>
  <si>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</si>
  <si>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</si>
  <si>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</si>
  <si>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</si>
  <si>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</si>
  <si>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</si>
  <si>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</si>
  <si>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</si>
  <si>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</si>
  <si>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053481</t>
  </si>
  <si>
    <t>053490</t>
  </si>
  <si>
    <t>053619</t>
  </si>
  <si>
    <t>053635</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</si>
  <si>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</si>
  <si>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</si>
  <si>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</si>
  <si>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</si>
  <si>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</si>
  <si>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</si>
  <si>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</si>
  <si>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</si>
  <si>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</si>
  <si>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</si>
  <si>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</si>
  <si>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</si>
  <si>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</si>
  <si>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</si>
  <si>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</si>
  <si>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</si>
  <si>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</si>
  <si>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</si>
  <si>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</si>
  <si>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</si>
  <si>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</si>
  <si>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</si>
  <si>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</si>
  <si>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</si>
  <si>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</si>
  <si>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</si>
  <si>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</si>
  <si>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</si>
  <si>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</si>
  <si>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</si>
  <si>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</si>
  <si>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</si>
  <si>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</si>
  <si>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</si>
  <si>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</si>
  <si>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</si>
  <si>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</si>
  <si>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</si>
  <si>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</si>
  <si>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</si>
  <si>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</si>
  <si>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</si>
  <si>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</si>
  <si>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</si>
  <si>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</si>
  <si>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</si>
  <si>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</si>
  <si>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</si>
  <si>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</si>
  <si>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</si>
  <si>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</si>
  <si>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</si>
  <si>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</si>
  <si>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</si>
  <si>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</si>
  <si>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</si>
  <si>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</si>
  <si>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</si>
  <si>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</si>
  <si>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</si>
  <si>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</si>
  <si>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</si>
  <si>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</si>
  <si>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</si>
  <si>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</si>
  <si>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</si>
  <si>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</si>
  <si>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</si>
  <si>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</si>
  <si>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</si>
  <si>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</si>
  <si>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</si>
  <si>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</si>
  <si>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</si>
  <si>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</si>
  <si>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</si>
  <si>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</si>
  <si>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</si>
  <si>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</si>
  <si>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</si>
  <si>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</si>
  <si>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</si>
  <si>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</si>
  <si>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</si>
  <si>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</si>
  <si>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</si>
  <si>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</si>
  <si>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</si>
  <si>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</si>
  <si>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</si>
  <si>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</si>
  <si>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</si>
  <si>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</si>
  <si>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</si>
  <si>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</si>
  <si>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</si>
  <si>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</si>
  <si>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</si>
  <si>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</si>
  <si>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</si>
  <si>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</si>
  <si>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</si>
  <si>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</si>
  <si>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</si>
  <si>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</si>
  <si>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</si>
  <si>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</si>
  <si>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</si>
  <si>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</si>
  <si>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</si>
  <si>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</si>
  <si>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</si>
  <si>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</si>
  <si>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</si>
  <si>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</si>
  <si>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</si>
  <si>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</si>
  <si>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</si>
  <si>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</si>
  <si>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</si>
  <si>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</si>
  <si>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</si>
  <si>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</si>
  <si>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</si>
  <si>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</si>
  <si>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</si>
  <si>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</si>
  <si>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</si>
  <si>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</si>
  <si>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</si>
  <si>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</si>
  <si>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</si>
  <si>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</si>
  <si>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</si>
  <si>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</si>
  <si>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</si>
  <si>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</si>
  <si>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</si>
  <si>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</si>
  <si>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</si>
  <si>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</si>
  <si>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</si>
  <si>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</si>
  <si>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</si>
  <si>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</si>
  <si>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</si>
  <si>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</si>
  <si>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</si>
  <si>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</si>
  <si>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</si>
  <si>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</si>
  <si>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</si>
  <si>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</si>
  <si>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</si>
  <si>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</si>
  <si>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</si>
  <si>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</si>
  <si>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</si>
  <si>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</si>
  <si>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</si>
  <si>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</si>
  <si>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</si>
  <si>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</si>
  <si>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</si>
  <si>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</si>
  <si>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</si>
  <si>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</si>
  <si>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</si>
  <si>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</si>
  <si>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</si>
  <si>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</si>
  <si>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</si>
  <si>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</si>
  <si>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</si>
  <si>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</si>
  <si>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</si>
  <si>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</si>
  <si>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</si>
  <si>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</si>
  <si>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</si>
  <si>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</si>
  <si>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</si>
  <si>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</si>
  <si>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</si>
  <si>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</si>
  <si>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</si>
  <si>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</si>
  <si>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</si>
  <si>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</si>
  <si>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</si>
  <si>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</si>
  <si>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</si>
  <si>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</si>
  <si>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</si>
  <si>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</si>
  <si>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</si>
  <si>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</si>
  <si>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</si>
  <si>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</si>
  <si>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</si>
  <si>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</si>
  <si>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</si>
  <si>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</si>
  <si>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</si>
  <si>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</si>
  <si>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</si>
  <si>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</si>
  <si>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</si>
  <si>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</si>
  <si>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</si>
  <si>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</si>
  <si>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</si>
  <si>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</si>
  <si>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</si>
  <si>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</si>
  <si>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</si>
  <si>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</si>
  <si>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</si>
  <si>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</si>
  <si>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</si>
  <si>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</si>
  <si>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</si>
  <si>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</si>
  <si>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</si>
  <si>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</si>
  <si>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</si>
  <si>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</si>
  <si>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</si>
  <si>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</si>
  <si>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</si>
  <si>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</si>
  <si>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</si>
  <si>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</si>
  <si>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</si>
  <si>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</si>
  <si>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</si>
  <si>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</si>
  <si>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</si>
  <si>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</si>
  <si>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</si>
  <si>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</si>
  <si>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</si>
  <si>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</si>
  <si>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</si>
  <si>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</si>
  <si>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</si>
  <si>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</si>
  <si>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</si>
  <si>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</si>
  <si>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</si>
  <si>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</si>
  <si>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</si>
  <si>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</si>
  <si>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</si>
  <si>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</si>
  <si>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</si>
  <si>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</si>
  <si>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</si>
  <si>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</si>
  <si>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</si>
  <si>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</si>
  <si>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</si>
  <si>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</si>
  <si>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</si>
  <si>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</si>
  <si>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</si>
  <si>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</si>
  <si>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</si>
  <si>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</si>
  <si>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</si>
  <si>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</si>
  <si>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</si>
  <si>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</si>
  <si>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</si>
  <si>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</si>
  <si>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</si>
  <si>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</si>
  <si>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</si>
  <si>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</si>
  <si>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</si>
  <si>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</si>
  <si>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</si>
  <si>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</si>
  <si>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</si>
  <si>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</si>
  <si>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</si>
  <si>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</si>
  <si>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</si>
  <si>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</si>
  <si>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</si>
  <si>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</si>
  <si>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</si>
  <si>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</si>
  <si>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</si>
  <si>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</si>
  <si>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</si>
  <si>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</si>
  <si>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</si>
  <si>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</si>
  <si>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</si>
  <si>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</si>
  <si>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</si>
  <si>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</si>
  <si>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</si>
  <si>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</si>
  <si>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</si>
  <si>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</si>
  <si>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</si>
  <si>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</si>
  <si>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</si>
  <si>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</si>
  <si>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</si>
  <si>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</si>
  <si>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</si>
  <si>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</si>
  <si>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</si>
  <si>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</si>
  <si>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</si>
  <si>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</si>
  <si>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</si>
  <si>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</si>
  <si>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</si>
  <si>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</si>
  <si>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</si>
  <si>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</si>
  <si>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</si>
  <si>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</si>
  <si>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</si>
  <si>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</si>
  <si>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</si>
  <si>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</si>
  <si>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</si>
  <si>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</si>
  <si>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</si>
  <si>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</si>
  <si>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</si>
  <si>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</si>
  <si>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</si>
  <si>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</si>
  <si>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</si>
  <si>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</si>
  <si>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</si>
  <si>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</si>
  <si>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</si>
  <si>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</si>
  <si>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</si>
  <si>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</si>
  <si>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</si>
  <si>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</si>
  <si>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</si>
  <si>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</si>
  <si>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</si>
  <si>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</si>
  <si>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</si>
  <si>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</si>
  <si>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</si>
  <si>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</si>
  <si>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</si>
  <si>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</si>
  <si>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</si>
  <si>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</si>
  <si>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</si>
  <si>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</si>
  <si>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</si>
  <si>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</si>
  <si>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</si>
  <si>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</si>
  <si>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</si>
  <si>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</si>
  <si>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</si>
  <si>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</si>
  <si>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</si>
  <si>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</si>
  <si>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</si>
  <si>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</si>
  <si>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</si>
  <si>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</si>
  <si>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</si>
  <si>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</si>
  <si>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</si>
  <si>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</si>
  <si>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</si>
  <si>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</si>
  <si>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</si>
  <si>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</si>
  <si>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</si>
  <si>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</si>
  <si>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</si>
  <si>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</si>
  <si>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</si>
  <si>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</si>
  <si>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</si>
  <si>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</si>
  <si>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</si>
  <si>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</si>
  <si>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</si>
  <si>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</si>
  <si>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</si>
  <si>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</si>
  <si>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</si>
  <si>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</si>
  <si>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</si>
  <si>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</si>
  <si>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</si>
  <si>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</si>
  <si>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</si>
  <si>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</si>
  <si>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</si>
  <si>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</si>
  <si>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</si>
  <si>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</si>
  <si>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</si>
  <si>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</si>
  <si>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</si>
  <si>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</si>
  <si>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</si>
  <si>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</si>
  <si>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</si>
  <si>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</si>
  <si>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</si>
  <si>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</si>
  <si>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</si>
  <si>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</si>
  <si>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</si>
  <si>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</si>
  <si>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</si>
  <si>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</si>
  <si>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</si>
  <si>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</si>
  <si>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</si>
  <si>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</si>
  <si>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</si>
  <si>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</si>
  <si>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</si>
  <si>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</si>
  <si>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</si>
  <si>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</si>
  <si>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</si>
  <si>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</si>
  <si>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</si>
  <si>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</si>
  <si>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</si>
  <si>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</si>
  <si>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</si>
  <si>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</si>
  <si>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</si>
  <si>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</si>
  <si>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</si>
  <si>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</si>
  <si>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</si>
  <si>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</si>
  <si>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</si>
  <si>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</si>
  <si>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</si>
  <si>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</si>
  <si>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</si>
  <si>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</si>
  <si>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</si>
  <si>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</si>
  <si>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</si>
  <si>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</si>
  <si>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</si>
  <si>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</si>
  <si>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</si>
  <si>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</si>
  <si>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</si>
  <si>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</si>
  <si>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</si>
  <si>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</si>
  <si>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</si>
  <si>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</si>
  <si>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</si>
  <si>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</si>
  <si>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</si>
  <si>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</si>
  <si>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</si>
  <si>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</si>
  <si>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</si>
  <si>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</si>
  <si>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</si>
  <si>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</si>
  <si>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</si>
  <si>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</si>
  <si>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</si>
  <si>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</si>
  <si>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</si>
  <si>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</si>
  <si>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</si>
  <si>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</si>
  <si>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</si>
  <si>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</si>
  <si>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</si>
  <si>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</si>
  <si>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</si>
  <si>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</si>
  <si>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</si>
  <si>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</si>
  <si>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</si>
  <si>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</si>
  <si>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</si>
  <si>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</si>
  <si>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</si>
  <si>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</si>
  <si>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</si>
  <si>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</si>
  <si>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</si>
  <si>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</si>
  <si>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</si>
  <si>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</si>
  <si>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</si>
  <si>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</si>
  <si>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</si>
  <si>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</si>
  <si>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</si>
  <si>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</si>
  <si>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</si>
  <si>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</si>
  <si>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</si>
  <si>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</si>
  <si>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</si>
  <si>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</si>
  <si>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</si>
  <si>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</si>
  <si>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</si>
  <si>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</si>
  <si>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</si>
  <si>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</si>
  <si>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</si>
  <si>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</si>
  <si>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</si>
  <si>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</si>
  <si>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</si>
  <si>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</si>
  <si>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</si>
  <si>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</si>
  <si>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</si>
  <si>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</si>
  <si>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</si>
  <si>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</si>
  <si>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</si>
  <si>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</si>
  <si>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</si>
  <si>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</si>
  <si>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</si>
  <si>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</si>
  <si>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</si>
  <si>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</si>
  <si>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</si>
  <si>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</si>
  <si>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</si>
  <si>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</si>
  <si>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</si>
  <si>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</si>
  <si>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</si>
  <si>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</si>
  <si>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</si>
  <si>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</si>
  <si>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</si>
  <si>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</si>
  <si>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</si>
  <si>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</si>
  <si>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</si>
  <si>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</si>
  <si>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</si>
  <si>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</si>
  <si>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</si>
  <si>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</si>
  <si>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</si>
  <si>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</si>
  <si>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</si>
  <si>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</si>
  <si>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</si>
  <si>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</si>
  <si>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</si>
  <si>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</si>
  <si>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</si>
  <si>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</si>
  <si>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</si>
  <si>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</si>
  <si>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</si>
  <si>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</si>
  <si>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</si>
  <si>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</si>
  <si>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</si>
  <si>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</si>
  <si>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</si>
  <si>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</si>
  <si>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</si>
  <si>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</si>
  <si>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</si>
  <si>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</si>
  <si>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</si>
  <si>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</si>
  <si>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</si>
  <si>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</si>
  <si>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</si>
  <si>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</si>
  <si>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</si>
  <si>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</si>
  <si>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</si>
  <si>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</si>
  <si>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</si>
  <si>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</si>
  <si>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</si>
  <si>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</si>
  <si>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</si>
  <si>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</si>
  <si>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</si>
  <si>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</si>
  <si>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</si>
  <si>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</si>
  <si>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</si>
  <si>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</si>
  <si>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</si>
  <si>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</si>
  <si>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</si>
  <si>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</si>
  <si>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</si>
  <si>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</si>
  <si>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</si>
  <si>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</si>
  <si>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</si>
  <si>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</si>
  <si>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</si>
  <si>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</si>
  <si>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</si>
  <si>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</si>
  <si>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</si>
  <si>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</si>
  <si>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</si>
  <si>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</si>
  <si>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</si>
  <si>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</si>
  <si>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</si>
  <si>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</si>
  <si>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</si>
  <si>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</si>
  <si>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</si>
  <si>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</si>
  <si>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</si>
  <si>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</si>
  <si>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</si>
  <si>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</si>
  <si>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</si>
  <si>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</si>
  <si>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</si>
  <si>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</si>
  <si>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</si>
  <si>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</si>
  <si>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</si>
  <si>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</si>
  <si>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</si>
  <si>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</si>
  <si>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</si>
  <si>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</si>
  <si>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</si>
  <si>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</si>
  <si>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</si>
  <si>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</si>
  <si>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</si>
  <si>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</si>
  <si>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</si>
  <si>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</si>
  <si>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</si>
  <si>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</si>
  <si>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</si>
  <si>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</si>
  <si>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</si>
  <si>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</si>
  <si>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</si>
  <si>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</si>
  <si>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</si>
  <si>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</si>
  <si>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</si>
  <si>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</si>
  <si>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</si>
  <si>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</si>
  <si>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</si>
  <si>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</si>
  <si>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</si>
  <si>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</si>
  <si>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</si>
  <si>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</si>
  <si>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</si>
  <si>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</si>
  <si>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</si>
  <si>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</si>
  <si>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</si>
  <si>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</si>
  <si>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</si>
  <si>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</si>
  <si>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</si>
  <si>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</si>
  <si>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</si>
  <si>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</si>
  <si>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</si>
  <si>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</si>
  <si>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</si>
  <si>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</si>
  <si>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</si>
  <si>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</si>
  <si>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</si>
  <si>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</si>
  <si>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</si>
  <si>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</si>
  <si>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</si>
  <si>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</si>
  <si>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</si>
  <si>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</si>
  <si>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</si>
  <si>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</si>
  <si>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</si>
  <si>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</si>
  <si>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</si>
  <si>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</si>
  <si>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</si>
  <si>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</si>
  <si>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</si>
  <si>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</si>
  <si>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</si>
  <si>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</si>
  <si>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</si>
  <si>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</si>
  <si>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</si>
  <si>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</si>
  <si>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</si>
  <si>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</si>
  <si>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</si>
  <si>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</si>
  <si>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</si>
  <si>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</si>
  <si>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</si>
  <si>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</si>
  <si>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</si>
  <si>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</si>
  <si>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</si>
  <si>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</si>
  <si>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</si>
  <si>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</si>
  <si>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</si>
  <si>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</si>
  <si>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</si>
  <si>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</si>
  <si>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</si>
  <si>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</si>
  <si>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</si>
  <si>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</si>
  <si>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</si>
  <si>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</si>
  <si>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</si>
  <si>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</si>
  <si>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</si>
  <si>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</si>
  <si>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</si>
  <si>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</si>
  <si>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</si>
  <si>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</si>
  <si>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</si>
  <si>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</si>
  <si>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</si>
  <si>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</si>
  <si>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</si>
  <si>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</si>
  <si>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</si>
  <si>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</si>
  <si>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</si>
  <si>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</si>
  <si>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</si>
  <si>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</si>
  <si>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</si>
  <si>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</si>
  <si>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</si>
  <si>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</si>
  <si>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</si>
  <si>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</si>
  <si>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</si>
  <si>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</si>
  <si>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</si>
  <si>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</si>
  <si>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</si>
  <si>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</si>
  <si>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</si>
  <si>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</si>
  <si>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</si>
  <si>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</si>
  <si>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</si>
  <si>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</si>
  <si>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</si>
  <si>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</si>
  <si>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</si>
  <si>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</si>
  <si>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</si>
  <si>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</si>
  <si>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</si>
  <si>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</si>
  <si>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</si>
  <si>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</si>
  <si>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</si>
  <si>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</si>
  <si>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</si>
  <si>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</si>
  <si>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</si>
  <si>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</si>
  <si>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</si>
  <si>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</si>
  <si>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</si>
  <si>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</si>
  <si>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</si>
  <si>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</si>
  <si>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</si>
  <si>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</si>
  <si>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</si>
  <si>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</si>
  <si>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</si>
  <si>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</si>
  <si>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</si>
  <si>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</si>
  <si>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</si>
  <si>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</si>
  <si>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</si>
  <si>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</si>
  <si>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</si>
  <si>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</si>
  <si>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</si>
  <si>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</si>
  <si>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</si>
  <si>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</si>
  <si>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</si>
  <si>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</si>
  <si>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</si>
  <si>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</si>
  <si>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</si>
  <si>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</si>
  <si>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</si>
  <si>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</si>
  <si>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</si>
  <si>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</si>
  <si>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</si>
  <si>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</si>
  <si>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</si>
  <si>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</si>
  <si>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</si>
  <si>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</si>
  <si>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</si>
  <si>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</si>
  <si>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</si>
  <si>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</si>
  <si>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</si>
  <si>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</si>
  <si>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</si>
  <si>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</si>
  <si>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</si>
  <si>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</si>
  <si>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</si>
  <si>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</si>
  <si>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</si>
  <si>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</si>
  <si>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</si>
  <si>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</si>
  <si>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</si>
  <si>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</si>
  <si>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</si>
  <si>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</si>
  <si>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</si>
  <si>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</si>
  <si>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</si>
  <si>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</si>
  <si>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</si>
  <si>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</si>
  <si>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</si>
  <si>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</si>
  <si>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</si>
  <si>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</si>
  <si>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</si>
  <si>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</si>
  <si>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</si>
  <si>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</si>
  <si>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</si>
  <si>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</si>
  <si>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</si>
  <si>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</si>
  <si>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</si>
  <si>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</si>
  <si>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</si>
  <si>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</si>
  <si>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</si>
  <si>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</si>
  <si>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</si>
  <si>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</si>
  <si>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</si>
  <si>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</si>
  <si>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</si>
  <si>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</si>
  <si>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</si>
  <si>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</si>
  <si>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</si>
  <si>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</si>
  <si>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</si>
  <si>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</si>
  <si>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</si>
  <si>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</si>
  <si>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</si>
  <si>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</si>
  <si>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</si>
  <si>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</si>
  <si>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</si>
  <si>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</si>
  <si>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</si>
  <si>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</si>
  <si>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</si>
  <si>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</si>
  <si>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</si>
  <si>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</si>
  <si>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</si>
  <si>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</si>
  <si>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</si>
  <si>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</si>
  <si>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</si>
  <si>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</si>
  <si>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</si>
  <si>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</si>
  <si>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</si>
  <si>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</si>
  <si>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</si>
  <si>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</si>
  <si>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</si>
  <si>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</si>
  <si>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</si>
  <si>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</si>
  <si>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</si>
  <si>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</si>
  <si>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</si>
  <si>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</si>
  <si>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</si>
  <si>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</si>
  <si>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</si>
  <si>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</si>
  <si>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</si>
  <si>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</si>
  <si>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</si>
  <si>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</si>
  <si>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</si>
  <si>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</si>
  <si>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</si>
  <si>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</si>
  <si>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</si>
  <si>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</si>
  <si>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</si>
  <si>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</si>
  <si>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</si>
  <si>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</si>
  <si>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</si>
  <si>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</si>
  <si>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</si>
  <si>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</si>
  <si>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</si>
  <si>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</si>
  <si>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</si>
  <si>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</si>
  <si>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</si>
  <si>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</si>
  <si>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</si>
  <si>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</si>
  <si>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</si>
  <si>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</si>
  <si>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</si>
  <si>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</si>
  <si>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</si>
  <si>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</si>
  <si>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</si>
  <si>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</si>
  <si>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</si>
  <si>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</si>
  <si>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</si>
  <si>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</si>
  <si>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</si>
  <si>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</si>
  <si>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</si>
  <si>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</si>
  <si>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</si>
  <si>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</si>
  <si>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</si>
  <si>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</si>
  <si>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</si>
  <si>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</si>
  <si>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</si>
  <si>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</si>
  <si>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</si>
  <si>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</si>
  <si>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</si>
  <si>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</si>
  <si>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</si>
  <si>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</si>
  <si>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</si>
  <si>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</si>
  <si>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</si>
  <si>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</si>
  <si>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</si>
  <si>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</si>
  <si>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</si>
  <si>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</si>
  <si>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</si>
  <si>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</si>
  <si>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</si>
  <si>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</si>
  <si>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</si>
  <si>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</si>
  <si>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</si>
  <si>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</si>
  <si>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</si>
  <si>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</si>
  <si>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</si>
  <si>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</si>
  <si>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</si>
  <si>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</si>
  <si>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</si>
  <si>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</si>
  <si>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</si>
  <si>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</si>
  <si>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</si>
  <si>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</si>
  <si>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</si>
  <si>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</si>
  <si>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</si>
  <si>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</si>
  <si>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</si>
  <si>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</si>
  <si>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</si>
  <si>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</si>
  <si>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</si>
  <si>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</si>
  <si>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</si>
  <si>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</si>
  <si>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</si>
  <si>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</si>
  <si>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</si>
  <si>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</si>
  <si>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</si>
  <si>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</si>
  <si>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</si>
  <si>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</si>
  <si>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</si>
  <si>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</si>
  <si>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</si>
  <si>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</si>
  <si>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</si>
  <si>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</si>
  <si>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</si>
  <si>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</si>
  <si>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</si>
  <si>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</si>
  <si>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</si>
  <si>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</si>
  <si>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</si>
  <si>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</si>
  <si>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</si>
  <si>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</si>
  <si>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</si>
  <si>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</si>
  <si>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</si>
  <si>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</si>
  <si>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</si>
  <si>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</si>
  <si>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</si>
  <si>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</si>
  <si>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</si>
  <si>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</si>
  <si>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</si>
  <si>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</si>
  <si>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</si>
  <si>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</si>
  <si>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</si>
  <si>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</si>
  <si>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</si>
  <si>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</si>
  <si>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</si>
  <si>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</si>
  <si>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</si>
  <si>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</si>
  <si>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</si>
  <si>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</si>
  <si>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</si>
  <si>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</si>
  <si>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</si>
  <si>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</si>
  <si>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</si>
  <si>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</si>
  <si>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</si>
  <si>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</si>
  <si>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</si>
  <si>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</si>
  <si>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</si>
  <si>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</si>
  <si>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</si>
  <si>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</si>
  <si>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</si>
  <si>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</si>
  <si>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</si>
  <si>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</si>
  <si>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</si>
  <si>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</si>
  <si>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</si>
  <si>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</si>
  <si>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</si>
  <si>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</si>
  <si>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</si>
  <si>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</si>
  <si>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</si>
  <si>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</si>
  <si>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</si>
  <si>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</si>
  <si>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</si>
  <si>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</si>
  <si>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</si>
  <si>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</si>
  <si>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</si>
  <si>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</si>
  <si>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</si>
  <si>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</si>
  <si>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</si>
  <si>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</si>
  <si>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</si>
  <si>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</si>
  <si>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</si>
  <si>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</si>
  <si>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</si>
  <si>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</si>
  <si>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</si>
  <si>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</si>
  <si>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</si>
  <si>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</si>
  <si>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</si>
  <si>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</si>
  <si>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</si>
  <si>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</si>
  <si>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</si>
  <si>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</si>
  <si>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</si>
  <si>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</si>
  <si>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</si>
  <si>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</si>
  <si>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</si>
  <si>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</si>
  <si>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</si>
  <si>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</si>
  <si>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</si>
  <si>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</si>
  <si>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</si>
  <si>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</si>
  <si>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</si>
  <si>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</si>
  <si>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</si>
  <si>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</si>
  <si>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</si>
  <si>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</si>
  <si>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</si>
  <si>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</si>
  <si>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</si>
  <si>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</si>
  <si>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</si>
  <si>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</si>
  <si>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</si>
  <si>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</si>
  <si>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</si>
  <si>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</si>
  <si>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</si>
  <si>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</si>
  <si>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</si>
  <si>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</si>
  <si>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</si>
  <si>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</si>
  <si>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</si>
  <si>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</si>
  <si>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</si>
  <si>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</si>
  <si>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</si>
  <si>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</si>
  <si>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</si>
  <si>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</si>
  <si>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</si>
  <si>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</si>
  <si>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</si>
  <si>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</si>
  <si>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</si>
  <si>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</si>
  <si>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</si>
  <si>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</si>
  <si>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</si>
  <si>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</si>
  <si>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</si>
  <si>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</si>
  <si>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</si>
  <si>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</si>
  <si>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</si>
  <si>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</si>
  <si>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</si>
  <si>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</si>
  <si>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</si>
  <si>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</si>
  <si>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</si>
  <si>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</si>
  <si>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</si>
  <si>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</si>
  <si>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</si>
  <si>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</si>
  <si>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</si>
  <si>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</si>
  <si>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</si>
  <si>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</si>
  <si>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</si>
  <si>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</si>
  <si>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</si>
  <si>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</si>
  <si>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</si>
  <si>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</si>
  <si>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</si>
  <si>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</si>
  <si>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</si>
  <si>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</si>
  <si>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</si>
  <si>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</si>
  <si>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</si>
  <si>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</si>
  <si>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</si>
  <si>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</si>
  <si>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</si>
  <si>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</si>
  <si>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</si>
  <si>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</si>
  <si>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</si>
  <si>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</si>
  <si>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</si>
  <si>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</si>
  <si>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</si>
  <si>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</si>
  <si>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</si>
  <si>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</si>
  <si>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</si>
  <si>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</si>
  <si>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</si>
  <si>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</si>
  <si>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</si>
  <si>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</si>
  <si>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</si>
  <si>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</si>
  <si>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</si>
  <si>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</si>
  <si>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</si>
  <si>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</si>
  <si>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</si>
  <si>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</si>
  <si>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</si>
  <si>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</si>
  <si>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</si>
  <si>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</si>
  <si>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</si>
  <si>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</si>
  <si>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</si>
  <si>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</si>
  <si>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</si>
  <si>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</si>
  <si>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</si>
  <si>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</si>
  <si>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</si>
  <si>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</si>
  <si>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</si>
  <si>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</si>
  <si>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</si>
  <si>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</si>
  <si>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</si>
  <si>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</si>
  <si>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</si>
  <si>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</si>
  <si>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</si>
  <si>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</si>
  <si>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</si>
  <si>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</si>
  <si>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</si>
  <si>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</si>
  <si>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</si>
  <si>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</si>
  <si>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</si>
  <si>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</si>
  <si>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</si>
  <si>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</si>
  <si>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</si>
  <si>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</si>
  <si>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</si>
  <si>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</si>
  <si>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</si>
  <si>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</si>
  <si>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</si>
  <si>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</si>
  <si>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</si>
  <si>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</si>
  <si>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</si>
  <si>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</si>
  <si>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</si>
  <si>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</si>
  <si>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</si>
  <si>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</si>
  <si>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</si>
  <si>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</si>
  <si>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</si>
  <si>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</si>
  <si>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</si>
  <si>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</si>
  <si>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</si>
  <si>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</si>
  <si>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</si>
  <si>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</si>
  <si>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</si>
  <si>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</si>
  <si>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</si>
  <si>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</si>
  <si>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</si>
  <si>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</si>
  <si>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</si>
  <si>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</si>
  <si>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</si>
  <si>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</si>
  <si>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</si>
  <si>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</si>
  <si>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</si>
  <si>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</si>
  <si>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</si>
  <si>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</si>
  <si>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</si>
  <si>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</si>
  <si>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</si>
  <si>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</si>
  <si>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</si>
  <si>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</si>
  <si>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</si>
  <si>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</si>
  <si>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</si>
  <si>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</si>
  <si>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</si>
  <si>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</si>
  <si>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</si>
  <si>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</si>
  <si>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</si>
  <si>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</si>
  <si>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</si>
  <si>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</si>
  <si>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</si>
  <si>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</si>
  <si>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</si>
  <si>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</si>
  <si>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</si>
  <si>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</si>
  <si>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</si>
  <si>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</si>
  <si>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</si>
  <si>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</si>
  <si>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</si>
  <si>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</si>
  <si>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</si>
  <si>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</si>
  <si>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</si>
  <si>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</si>
  <si>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</si>
  <si>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</si>
  <si>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</si>
  <si>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</si>
  <si>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</si>
  <si>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</si>
  <si>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</si>
  <si>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</si>
  <si>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</si>
  <si>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</si>
  <si>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</si>
  <si>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</si>
  <si>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</si>
  <si>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</si>
  <si>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</si>
  <si>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</si>
  <si>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</si>
  <si>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</si>
  <si>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</si>
  <si>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</si>
  <si>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</si>
  <si>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</si>
  <si>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</si>
  <si>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</si>
  <si>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</si>
  <si>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</si>
  <si>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</si>
  <si>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</si>
  <si>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</si>
  <si>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</si>
  <si>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</si>
  <si>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</si>
  <si>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</si>
  <si>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</si>
  <si>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</si>
  <si>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</si>
  <si>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</si>
  <si>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</si>
  <si>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</si>
  <si>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</si>
  <si>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</si>
  <si>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</si>
  <si>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</si>
  <si>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</si>
  <si>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</si>
  <si>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</si>
  <si>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</si>
  <si>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</si>
  <si>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</si>
  <si>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</si>
  <si>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</si>
  <si>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</si>
  <si>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</si>
  <si>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</si>
  <si>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</si>
  <si>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</si>
  <si>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</si>
  <si>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</si>
  <si>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</si>
  <si>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</si>
  <si>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</si>
  <si>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</si>
  <si>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</si>
  <si>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</si>
  <si>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</si>
  <si>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</si>
  <si>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</si>
  <si>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</si>
  <si>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</si>
  <si>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</si>
  <si>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</si>
  <si>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</si>
  <si>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</si>
  <si>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</si>
  <si>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</si>
  <si>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</si>
  <si>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</si>
  <si>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</si>
  <si>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</si>
  <si>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</si>
  <si>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</si>
  <si>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</si>
  <si>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</si>
  <si>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</si>
  <si>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</si>
  <si>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</si>
  <si>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</si>
  <si>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</si>
  <si>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</si>
  <si>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</si>
  <si>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</si>
  <si>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</si>
  <si>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</si>
  <si>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</si>
  <si>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</si>
  <si>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</si>
  <si>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</si>
  <si>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</si>
  <si>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</si>
  <si>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</si>
  <si>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</si>
  <si>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</si>
  <si>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</si>
  <si>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</si>
  <si>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</si>
  <si>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</si>
  <si>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</si>
  <si>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</si>
  <si>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</si>
  <si>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</si>
  <si>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</si>
  <si>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</si>
  <si>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</si>
  <si>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</si>
  <si>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</si>
  <si>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滝沢市</t>
  </si>
  <si>
    <t>富谷市</t>
  </si>
  <si>
    <t>白岡市</t>
  </si>
  <si>
    <t>大網白里市</t>
  </si>
  <si>
    <t>丹波篠山市</t>
  </si>
  <si>
    <t>那珂川市</t>
  </si>
  <si>
    <r>
      <t>●貴団体における実施事業による活動実績等を総合的に勘案の上で、</t>
    </r>
    <r>
      <rPr>
        <b/>
        <u/>
        <sz val="12"/>
        <color theme="1"/>
        <rFont val="Meiryo UI"/>
        <family val="3"/>
        <charset val="128"/>
      </rPr>
      <t>本交付金事業の効果について、</t>
    </r>
    <rPh sb="1" eb="2">
      <t>キ</t>
    </rPh>
    <rPh sb="2" eb="4">
      <t>ダンタイ</t>
    </rPh>
    <rPh sb="8" eb="10">
      <t>ジッシ</t>
    </rPh>
    <rPh sb="10" eb="12">
      <t>ジギョウ</t>
    </rPh>
    <rPh sb="15" eb="17">
      <t>カツドウ</t>
    </rPh>
    <rPh sb="17" eb="19">
      <t>ジッセキ</t>
    </rPh>
    <rPh sb="19" eb="20">
      <t>トウ</t>
    </rPh>
    <rPh sb="21" eb="24">
      <t>ソウゴウテキ</t>
    </rPh>
    <rPh sb="25" eb="27">
      <t>カンアン</t>
    </rPh>
    <rPh sb="28" eb="29">
      <t>ウエ</t>
    </rPh>
    <rPh sb="31" eb="32">
      <t>ホン</t>
    </rPh>
    <rPh sb="32" eb="35">
      <t>コウフキン</t>
    </rPh>
    <rPh sb="35" eb="37">
      <t>ジギョウ</t>
    </rPh>
    <rPh sb="38" eb="40">
      <t>コウカ</t>
    </rPh>
    <phoneticPr fontId="3"/>
  </si>
  <si>
    <r>
      <t>　　</t>
    </r>
    <r>
      <rPr>
        <b/>
        <u/>
        <sz val="12"/>
        <color theme="1"/>
        <rFont val="Meiryo UI"/>
        <family val="3"/>
        <charset val="128"/>
      </rPr>
      <t>「新型コロナウイルス感染拡大防止」と「経済活性化」の観点からそれぞれお答えください。</t>
    </r>
    <phoneticPr fontId="3"/>
  </si>
  <si>
    <t>●貴団体における実施事業の中で、”貴団体独自の取組”として各種報道メディアに掲載されたものがある場合は、記事名称、URL等をお答えください。</t>
    <rPh sb="1" eb="2">
      <t>キ</t>
    </rPh>
    <rPh sb="2" eb="4">
      <t>ダンタイ</t>
    </rPh>
    <rPh sb="8" eb="10">
      <t>ジッシ</t>
    </rPh>
    <rPh sb="10" eb="12">
      <t>ジギョウ</t>
    </rPh>
    <rPh sb="13" eb="14">
      <t>ナカ</t>
    </rPh>
    <rPh sb="17" eb="18">
      <t>キ</t>
    </rPh>
    <rPh sb="18" eb="20">
      <t>ダンタイ</t>
    </rPh>
    <rPh sb="20" eb="22">
      <t>ドクジ</t>
    </rPh>
    <rPh sb="23" eb="25">
      <t>トリクミ</t>
    </rPh>
    <rPh sb="38" eb="40">
      <t>ケイサイ</t>
    </rPh>
    <rPh sb="48" eb="50">
      <t>バアイ</t>
    </rPh>
    <rPh sb="52" eb="54">
      <t>キジ</t>
    </rPh>
    <rPh sb="54" eb="56">
      <t>メイショウ</t>
    </rPh>
    <rPh sb="60" eb="61">
      <t>トウ</t>
    </rPh>
    <rPh sb="63" eb="64">
      <t>コタ</t>
    </rPh>
    <phoneticPr fontId="3"/>
  </si>
  <si>
    <t>記事名称、URL等</t>
    <rPh sb="0" eb="2">
      <t>キジ</t>
    </rPh>
    <rPh sb="2" eb="4">
      <t>メイショウ</t>
    </rPh>
    <rPh sb="8" eb="9">
      <t>トウ</t>
    </rPh>
    <phoneticPr fontId="3"/>
  </si>
  <si>
    <t>計測有無</t>
    <rPh sb="0" eb="2">
      <t>ケイソク</t>
    </rPh>
    <rPh sb="2" eb="4">
      <t>ウム</t>
    </rPh>
    <phoneticPr fontId="3"/>
  </si>
  <si>
    <t>No</t>
    <phoneticPr fontId="3"/>
  </si>
  <si>
    <t>No</t>
    <phoneticPr fontId="3"/>
  </si>
  <si>
    <t>注）事業が完了しておらず、事業終期が回答できない場合はプルダウンから「不明」を選択ください。</t>
    <rPh sb="0" eb="1">
      <t>チュウ</t>
    </rPh>
    <rPh sb="2" eb="4">
      <t>ジギョウ</t>
    </rPh>
    <rPh sb="5" eb="7">
      <t>カンリョウ</t>
    </rPh>
    <rPh sb="13" eb="15">
      <t>ジギョウ</t>
    </rPh>
    <rPh sb="15" eb="17">
      <t>シュウキ</t>
    </rPh>
    <rPh sb="18" eb="20">
      <t>カイトウ</t>
    </rPh>
    <rPh sb="24" eb="26">
      <t>バアイ</t>
    </rPh>
    <rPh sb="35" eb="37">
      <t>フメイ</t>
    </rPh>
    <rPh sb="39" eb="41">
      <t>センタク</t>
    </rPh>
    <phoneticPr fontId="3"/>
  </si>
  <si>
    <t>団体コード（5桁）</t>
    <phoneticPr fontId="3"/>
  </si>
  <si>
    <t>３．予算執行状況</t>
    <rPh sb="2" eb="4">
      <t>ヨサン</t>
    </rPh>
    <rPh sb="4" eb="6">
      <t>シッコウ</t>
    </rPh>
    <rPh sb="6" eb="8">
      <t>ジョウキョウ</t>
    </rPh>
    <phoneticPr fontId="3"/>
  </si>
  <si>
    <t>４．事業実施による定量的実績指標</t>
    <rPh sb="2" eb="4">
      <t>ジギョウ</t>
    </rPh>
    <rPh sb="4" eb="6">
      <t>ジッシ</t>
    </rPh>
    <rPh sb="9" eb="12">
      <t>テイリョウテキ</t>
    </rPh>
    <rPh sb="12" eb="14">
      <t>ジッセキ</t>
    </rPh>
    <rPh sb="14" eb="16">
      <t>シヒョウ</t>
    </rPh>
    <phoneticPr fontId="3"/>
  </si>
  <si>
    <t>５．事業実施による感染拡大防止等への効果</t>
    <phoneticPr fontId="3"/>
  </si>
  <si>
    <t>計測有無</t>
    <phoneticPr fontId="3"/>
  </si>
  <si>
    <t>計測有無</t>
    <phoneticPr fontId="3"/>
  </si>
  <si>
    <t>計測有無</t>
    <phoneticPr fontId="3"/>
  </si>
  <si>
    <t>１.非常に効果的であった</t>
    <rPh sb="2" eb="4">
      <t>ヒジョウ</t>
    </rPh>
    <rPh sb="5" eb="8">
      <t>コウカテキ</t>
    </rPh>
    <phoneticPr fontId="3"/>
  </si>
  <si>
    <t>２.効果的であった</t>
    <rPh sb="2" eb="5">
      <t>コウカテキ</t>
    </rPh>
    <phoneticPr fontId="3"/>
  </si>
  <si>
    <t>３.あまり効果的でなかった</t>
    <rPh sb="5" eb="8">
      <t>コウカテキ</t>
    </rPh>
    <phoneticPr fontId="3"/>
  </si>
  <si>
    <t>４.効果的ではなかった</t>
    <rPh sb="2" eb="5">
      <t>コウカテキ</t>
    </rPh>
    <phoneticPr fontId="3"/>
  </si>
  <si>
    <t>都道府県名</t>
    <phoneticPr fontId="3"/>
  </si>
  <si>
    <t>市町村名</t>
    <phoneticPr fontId="3"/>
  </si>
  <si>
    <t>コード</t>
    <phoneticPr fontId="3"/>
  </si>
  <si>
    <t>コード</t>
    <phoneticPr fontId="3"/>
  </si>
  <si>
    <t>担当部局課名</t>
    <phoneticPr fontId="3"/>
  </si>
  <si>
    <t>担当者氏名</t>
    <phoneticPr fontId="3"/>
  </si>
  <si>
    <t>メールアドレス</t>
    <phoneticPr fontId="3"/>
  </si>
  <si>
    <t>電話番号</t>
    <phoneticPr fontId="3"/>
  </si>
  <si>
    <t>事業効果（感染拡大防止）</t>
    <phoneticPr fontId="3"/>
  </si>
  <si>
    <t>事業効果（経済活性化）</t>
    <phoneticPr fontId="3"/>
  </si>
  <si>
    <t>具体的内容</t>
    <phoneticPr fontId="3"/>
  </si>
  <si>
    <t>記事名称、URL等</t>
    <phoneticPr fontId="3"/>
  </si>
  <si>
    <t>ファイル名</t>
    <rPh sb="4" eb="5">
      <t>メイ</t>
    </rPh>
    <phoneticPr fontId="3"/>
  </si>
  <si>
    <t>緊急経済対策分野との関係</t>
    <phoneticPr fontId="3"/>
  </si>
  <si>
    <t>感染拡大防止</t>
    <rPh sb="0" eb="2">
      <t>カンセン</t>
    </rPh>
    <rPh sb="2" eb="4">
      <t>カクダイ</t>
    </rPh>
    <rPh sb="4" eb="6">
      <t>ボウシ</t>
    </rPh>
    <phoneticPr fontId="13"/>
  </si>
  <si>
    <t>国際協力</t>
    <rPh sb="0" eb="2">
      <t>コクサイ</t>
    </rPh>
    <rPh sb="2" eb="4">
      <t>キョウリョク</t>
    </rPh>
    <phoneticPr fontId="3"/>
  </si>
  <si>
    <t>施設改修、エアコン・換気扇等設備導入</t>
  </si>
  <si>
    <t>支援学校数</t>
    <rPh sb="0" eb="2">
      <t>シエン</t>
    </rPh>
    <rPh sb="2" eb="4">
      <t>ガッコウ</t>
    </rPh>
    <rPh sb="4" eb="5">
      <t>スウ</t>
    </rPh>
    <phoneticPr fontId="3"/>
  </si>
  <si>
    <t>端末数</t>
    <rPh sb="0" eb="2">
      <t>タンマツ</t>
    </rPh>
    <rPh sb="2" eb="3">
      <t>スウ</t>
    </rPh>
    <phoneticPr fontId="3"/>
  </si>
  <si>
    <t>●</t>
  </si>
  <si>
    <t>％</t>
    <phoneticPr fontId="3"/>
  </si>
  <si>
    <t>千円</t>
    <rPh sb="0" eb="2">
      <t>センエン</t>
    </rPh>
    <phoneticPr fontId="13"/>
  </si>
  <si>
    <t>倍</t>
    <rPh sb="0" eb="1">
      <t>バイ</t>
    </rPh>
    <phoneticPr fontId="13"/>
  </si>
  <si>
    <t>機器整備加盟店舗数</t>
    <phoneticPr fontId="3"/>
  </si>
  <si>
    <t>機器整備支援件数</t>
    <rPh sb="4" eb="6">
      <t>シエン</t>
    </rPh>
    <rPh sb="6" eb="8">
      <t>ケンスウ</t>
    </rPh>
    <phoneticPr fontId="3"/>
  </si>
  <si>
    <t>キャッシュレスでの決済総額</t>
    <rPh sb="9" eb="11">
      <t>ケッサイ</t>
    </rPh>
    <rPh sb="11" eb="13">
      <t>ソウガク</t>
    </rPh>
    <phoneticPr fontId="3"/>
  </si>
  <si>
    <t>分野＆大分類&amp;中分類</t>
    <rPh sb="0" eb="2">
      <t>ブンヤ</t>
    </rPh>
    <rPh sb="3" eb="4">
      <t>ダイ</t>
    </rPh>
    <rPh sb="4" eb="6">
      <t>ブンルイ</t>
    </rPh>
    <rPh sb="7" eb="10">
      <t>チュウブンルイ</t>
    </rPh>
    <phoneticPr fontId="3"/>
  </si>
  <si>
    <t>３．本事業における予算執行状況（支出済額及び交付金充当金額）についてお答えください。</t>
    <rPh sb="2" eb="3">
      <t>ホン</t>
    </rPh>
    <rPh sb="3" eb="5">
      <t>ジギョウ</t>
    </rPh>
    <rPh sb="9" eb="11">
      <t>ヨサン</t>
    </rPh>
    <rPh sb="11" eb="13">
      <t>シッコウ</t>
    </rPh>
    <rPh sb="13" eb="15">
      <t>ジョウキョウ</t>
    </rPh>
    <rPh sb="16" eb="18">
      <t>シシュツ</t>
    </rPh>
    <rPh sb="18" eb="19">
      <t>スミ</t>
    </rPh>
    <rPh sb="19" eb="20">
      <t>ガク</t>
    </rPh>
    <rPh sb="20" eb="21">
      <t>オヨ</t>
    </rPh>
    <rPh sb="22" eb="25">
      <t>コウフキン</t>
    </rPh>
    <rPh sb="25" eb="27">
      <t>ジュウトウ</t>
    </rPh>
    <rPh sb="27" eb="29">
      <t>キンガク</t>
    </rPh>
    <rPh sb="35" eb="36">
      <t>コタ</t>
    </rPh>
    <phoneticPr fontId="3"/>
  </si>
  <si>
    <t>５．本事業実施による活動実績（アウトプット）等を総合的に御判断の上で、本交付金事業の感染拡大防止等への効果についてお答えください。また、その理由について具体的にお答えください。</t>
    <rPh sb="22" eb="23">
      <t>トウ</t>
    </rPh>
    <rPh sb="24" eb="27">
      <t>ソウゴウテキ</t>
    </rPh>
    <rPh sb="28" eb="31">
      <t>ゴハンダン</t>
    </rPh>
    <rPh sb="32" eb="33">
      <t>ウエ</t>
    </rPh>
    <rPh sb="35" eb="36">
      <t>ホン</t>
    </rPh>
    <rPh sb="36" eb="39">
      <t>コウフキン</t>
    </rPh>
    <rPh sb="39" eb="41">
      <t>ジギョウ</t>
    </rPh>
    <rPh sb="42" eb="44">
      <t>カンセン</t>
    </rPh>
    <rPh sb="44" eb="46">
      <t>カクダイ</t>
    </rPh>
    <rPh sb="46" eb="48">
      <t>ボウシ</t>
    </rPh>
    <rPh sb="48" eb="49">
      <t>トウ</t>
    </rPh>
    <rPh sb="51" eb="53">
      <t>コウカ</t>
    </rPh>
    <rPh sb="58" eb="59">
      <t>コタ</t>
    </rPh>
    <rPh sb="70" eb="72">
      <t>リユウ</t>
    </rPh>
    <rPh sb="76" eb="79">
      <t>グタイテキ</t>
    </rPh>
    <rPh sb="81" eb="82">
      <t>コタ</t>
    </rPh>
    <phoneticPr fontId="3"/>
  </si>
  <si>
    <t>注）交付金事業の名称は、表紙での団体選択に応じて実施計画作成時に選択いただいた内容がデフォルト表示されています。（★回答入力シート）</t>
    <rPh sb="0" eb="1">
      <t>チュウ</t>
    </rPh>
    <rPh sb="2" eb="5">
      <t>コウフキン</t>
    </rPh>
    <rPh sb="5" eb="7">
      <t>ジギョウ</t>
    </rPh>
    <rPh sb="8" eb="10">
      <t>メイショウ</t>
    </rPh>
    <rPh sb="12" eb="14">
      <t>ヒョウシ</t>
    </rPh>
    <rPh sb="16" eb="18">
      <t>ダンタイ</t>
    </rPh>
    <rPh sb="18" eb="20">
      <t>センタク</t>
    </rPh>
    <rPh sb="21" eb="22">
      <t>オウ</t>
    </rPh>
    <rPh sb="58" eb="60">
      <t>カイトウ</t>
    </rPh>
    <rPh sb="60" eb="62">
      <t>ニュウリョク</t>
    </rPh>
    <phoneticPr fontId="3"/>
  </si>
  <si>
    <r>
      <t xml:space="preserve">交付金事業の名称
</t>
    </r>
    <r>
      <rPr>
        <sz val="10"/>
        <color theme="6" tint="-0.499984740745262"/>
        <rFont val="Meiryo UI"/>
        <family val="3"/>
        <charset val="128"/>
      </rPr>
      <t>*事業Noは採択された実施計画におけるNoと紐づいています</t>
    </r>
    <r>
      <rPr>
        <sz val="11"/>
        <color theme="1"/>
        <rFont val="Meiryo UI"/>
        <family val="3"/>
        <charset val="128"/>
      </rPr>
      <t xml:space="preserve">
</t>
    </r>
    <r>
      <rPr>
        <sz val="10"/>
        <color theme="6" tint="-0.499984740745262"/>
        <rFont val="Meiryo UI"/>
        <family val="3"/>
        <charset val="128"/>
      </rPr>
      <t>*採択された実施計画を元に、貴団体における実施事業一覧が表示されます</t>
    </r>
    <rPh sb="0" eb="3">
      <t>コウフキン</t>
    </rPh>
    <rPh sb="3" eb="5">
      <t>ジギョウ</t>
    </rPh>
    <rPh sb="6" eb="8">
      <t>メイショウ</t>
    </rPh>
    <rPh sb="10" eb="12">
      <t>ジギョウ</t>
    </rPh>
    <rPh sb="31" eb="32">
      <t>ヒモ</t>
    </rPh>
    <rPh sb="67" eb="69">
      <t>ヒョウジ</t>
    </rPh>
    <phoneticPr fontId="3"/>
  </si>
  <si>
    <r>
      <rPr>
        <b/>
        <u/>
        <sz val="11"/>
        <color theme="1"/>
        <rFont val="Meiryo UI"/>
        <family val="3"/>
        <charset val="128"/>
      </rPr>
      <t>&lt;&lt;調査票の提出について＞＞</t>
    </r>
    <r>
      <rPr>
        <sz val="11"/>
        <color theme="1"/>
        <rFont val="Meiryo UI"/>
        <family val="3"/>
        <charset val="128"/>
      </rPr>
      <t xml:space="preserve">
■提出期限：</t>
    </r>
    <r>
      <rPr>
        <b/>
        <u/>
        <sz val="11"/>
        <color rgb="FFFF0000"/>
        <rFont val="Meiryo UI"/>
        <family val="3"/>
        <charset val="128"/>
      </rPr>
      <t>令和3年12月3日（金）</t>
    </r>
    <r>
      <rPr>
        <sz val="11"/>
        <color theme="1"/>
        <rFont val="Meiryo UI"/>
        <family val="3"/>
        <charset val="128"/>
      </rPr>
      <t xml:space="preserve">
■提出方法：
上記提出期限までにご提出ください。　
</t>
    </r>
    <r>
      <rPr>
        <b/>
        <u/>
        <sz val="11"/>
        <color rgb="FFFF0000"/>
        <rFont val="Meiryo UI"/>
        <family val="3"/>
        <charset val="128"/>
      </rPr>
      <t>※提出先：info-koufukin@nri.co.jp</t>
    </r>
    <r>
      <rPr>
        <sz val="11"/>
        <color theme="1"/>
        <rFont val="Meiryo UI"/>
        <family val="3"/>
        <charset val="128"/>
      </rPr>
      <t xml:space="preserve">（調査委託先の株式会社野村総合研究所内）
</t>
    </r>
    <r>
      <rPr>
        <sz val="11"/>
        <color theme="3"/>
        <rFont val="Meiryo UI"/>
        <family val="3"/>
        <charset val="128"/>
      </rPr>
      <t xml:space="preserve">※事業実施報告（全般調査様式）とあわせて、事業実施報告（個別調査様式）、事業実施報告（協力要請推進枠様式）も送付ください。（事業実施報告（協力要請推進枠様式）は原則都道府県のみ）
※ファイル容量が大きい場合は、お手数ではございますが分割の上メール送付をお願いいたします。
</t>
    </r>
    <r>
      <rPr>
        <sz val="11"/>
        <color theme="1"/>
        <rFont val="Meiryo UI"/>
        <family val="3"/>
        <charset val="128"/>
      </rPr>
      <t xml:space="preserve">
※提出に当たってのファイル名
ファイル名は</t>
    </r>
    <r>
      <rPr>
        <b/>
        <u/>
        <sz val="11"/>
        <color theme="1"/>
        <rFont val="Meiryo UI"/>
        <family val="3"/>
        <charset val="128"/>
      </rPr>
      <t>「都道府県・市区町村コード（半角5桁）＋_（半角アンダーバー）＋都道府県名＋地方公共団体名＋通し番号（複数ファイル作成する場合任意に設定；01、02、・・・）＋_（半角アンダーバー）＋事業実施報告（全般調査）.xlsx」</t>
    </r>
    <r>
      <rPr>
        <sz val="11"/>
        <color theme="1"/>
        <rFont val="Meiryo UI"/>
        <family val="3"/>
        <charset val="128"/>
      </rPr>
      <t xml:space="preserve">としてください。
</t>
    </r>
    <r>
      <rPr>
        <sz val="11"/>
        <color theme="3"/>
        <rFont val="Meiryo UI"/>
        <family val="3"/>
        <charset val="128"/>
      </rPr>
      <t>　（例）北海道札幌市の場合　　「01100_北海道札幌市01_事業実施報告（全般調査）.xlsx」</t>
    </r>
    <rPh sb="31" eb="32">
      <t>キン</t>
    </rPh>
    <rPh sb="35" eb="37">
      <t>テイシュツ</t>
    </rPh>
    <rPh sb="37" eb="39">
      <t>ホウホウ</t>
    </rPh>
    <rPh sb="41" eb="43">
      <t>ジョウキ</t>
    </rPh>
    <rPh sb="43" eb="45">
      <t>テイシュツ</t>
    </rPh>
    <rPh sb="45" eb="47">
      <t>キゲン</t>
    </rPh>
    <rPh sb="51" eb="53">
      <t>テイシュツ</t>
    </rPh>
    <rPh sb="61" eb="63">
      <t>テイシュツ</t>
    </rPh>
    <rPh sb="63" eb="64">
      <t>サキ</t>
    </rPh>
    <rPh sb="145" eb="147">
      <t>ジギョウ</t>
    </rPh>
    <rPh sb="147" eb="149">
      <t>ジッシ</t>
    </rPh>
    <rPh sb="149" eb="151">
      <t>ホウコク</t>
    </rPh>
    <rPh sb="152" eb="154">
      <t>キョウリョク</t>
    </rPh>
    <rPh sb="154" eb="156">
      <t>ヨウセイ</t>
    </rPh>
    <rPh sb="156" eb="158">
      <t>スイシン</t>
    </rPh>
    <rPh sb="158" eb="159">
      <t>ワク</t>
    </rPh>
    <rPh sb="159" eb="161">
      <t>ヨウシキ</t>
    </rPh>
    <rPh sb="189" eb="191">
      <t>ゲンソク</t>
    </rPh>
    <rPh sb="191" eb="195">
      <t>トドウフケン</t>
    </rPh>
    <rPh sb="204" eb="206">
      <t>ヨウリョウ</t>
    </rPh>
    <rPh sb="207" eb="208">
      <t>オオ</t>
    </rPh>
    <rPh sb="210" eb="212">
      <t>バアイ</t>
    </rPh>
    <rPh sb="215" eb="217">
      <t>テスウ</t>
    </rPh>
    <rPh sb="225" eb="227">
      <t>ブンカツ</t>
    </rPh>
    <rPh sb="228" eb="229">
      <t>ウエ</t>
    </rPh>
    <rPh sb="232" eb="234">
      <t>ソウフ</t>
    </rPh>
    <rPh sb="236" eb="237">
      <t>ネガ</t>
    </rPh>
    <rPh sb="247" eb="249">
      <t>テイシュツ</t>
    </rPh>
    <rPh sb="250" eb="251">
      <t>ア</t>
    </rPh>
    <rPh sb="259" eb="260">
      <t>メイ</t>
    </rPh>
    <rPh sb="265" eb="266">
      <t>メイ</t>
    </rPh>
    <rPh sb="268" eb="272">
      <t>トドウフケン</t>
    </rPh>
    <rPh sb="273" eb="275">
      <t>シク</t>
    </rPh>
    <rPh sb="275" eb="277">
      <t>チョウソン</t>
    </rPh>
    <rPh sb="281" eb="283">
      <t>ハンカク</t>
    </rPh>
    <rPh sb="284" eb="285">
      <t>ケタ</t>
    </rPh>
    <rPh sb="289" eb="291">
      <t>ハンカク</t>
    </rPh>
    <rPh sb="299" eb="303">
      <t>トドウフケン</t>
    </rPh>
    <rPh sb="303" eb="304">
      <t>メイ</t>
    </rPh>
    <rPh sb="305" eb="307">
      <t>チホウ</t>
    </rPh>
    <rPh sb="307" eb="309">
      <t>コウキョウ</t>
    </rPh>
    <rPh sb="309" eb="311">
      <t>ダンタイ</t>
    </rPh>
    <rPh sb="311" eb="312">
      <t>メイ</t>
    </rPh>
    <rPh sb="313" eb="314">
      <t>トオ</t>
    </rPh>
    <rPh sb="315" eb="317">
      <t>バンゴウ</t>
    </rPh>
    <rPh sb="318" eb="320">
      <t>フクスウ</t>
    </rPh>
    <rPh sb="324" eb="326">
      <t>サクセイ</t>
    </rPh>
    <rPh sb="328" eb="330">
      <t>バアイ</t>
    </rPh>
    <rPh sb="330" eb="332">
      <t>ニンイ</t>
    </rPh>
    <rPh sb="333" eb="335">
      <t>セッテイ</t>
    </rPh>
    <rPh sb="349" eb="351">
      <t>ハンカク</t>
    </rPh>
    <rPh sb="359" eb="361">
      <t>ジギョウ</t>
    </rPh>
    <rPh sb="361" eb="363">
      <t>ジッシ</t>
    </rPh>
    <rPh sb="363" eb="365">
      <t>ホウコク</t>
    </rPh>
    <rPh sb="366" eb="368">
      <t>ゼンパン</t>
    </rPh>
    <rPh sb="368" eb="370">
      <t>チョウサ</t>
    </rPh>
    <rPh sb="388" eb="389">
      <t>レイ</t>
    </rPh>
    <rPh sb="390" eb="393">
      <t>ホッカイドウ</t>
    </rPh>
    <rPh sb="393" eb="396">
      <t>サッポロシ</t>
    </rPh>
    <rPh sb="397" eb="399">
      <t>バアイ</t>
    </rPh>
    <rPh sb="408" eb="411">
      <t>ホッカイドウ</t>
    </rPh>
    <rPh sb="411" eb="414">
      <t>サッポロシ</t>
    </rPh>
    <rPh sb="417" eb="419">
      <t>ジギョウ</t>
    </rPh>
    <rPh sb="419" eb="421">
      <t>ジッシ</t>
    </rPh>
    <rPh sb="421" eb="423">
      <t>ホウコク</t>
    </rPh>
    <rPh sb="424" eb="426">
      <t>ゼンパン</t>
    </rPh>
    <rPh sb="426" eb="428">
      <t>チョウサ</t>
    </rPh>
    <phoneticPr fontId="3"/>
  </si>
  <si>
    <t>Ⅲ．事業実施による定量的実績</t>
    <rPh sb="2" eb="4">
      <t>ジギョウ</t>
    </rPh>
    <rPh sb="4" eb="6">
      <t>ジッシ</t>
    </rPh>
    <rPh sb="9" eb="12">
      <t>テイリョウテキ</t>
    </rPh>
    <rPh sb="12" eb="14">
      <t>ジッセキ</t>
    </rPh>
    <phoneticPr fontId="3"/>
  </si>
  <si>
    <t>消耗品（マスク、消毒液等）購入</t>
  </si>
  <si>
    <t>教育（GIGAスクール構想の推進）</t>
  </si>
  <si>
    <t>遠隔教育・GIGAスクール構想実現に向けた通信環境、端末等整備支援</t>
  </si>
  <si>
    <t>※以下、このシートに直接入力をお願いします</t>
    <phoneticPr fontId="3"/>
  </si>
  <si>
    <t>効果の具体的内容／事業実施を通じたご意見等</t>
    <phoneticPr fontId="3"/>
  </si>
  <si>
    <t>：令和2年度実施計画に記載された全事業が回答対象となります。</t>
    <phoneticPr fontId="3"/>
  </si>
  <si>
    <t>１．交付対象事業の名称および事業の始期・終期（実績）をお答えください。</t>
    <phoneticPr fontId="3"/>
  </si>
  <si>
    <t>調査項目A：令和2年度実施計画に記載された全事業が回答対象となります。</t>
    <rPh sb="0" eb="2">
      <t>チョウサ</t>
    </rPh>
    <rPh sb="2" eb="4">
      <t>コウモク</t>
    </rPh>
    <phoneticPr fontId="3"/>
  </si>
  <si>
    <t>：令和2年度中に事業終期を迎えた事業のみが回答対象　*回答が不要な事業は「回答入力シート内」回答箇所がグレーアウトされます</t>
    <rPh sb="1" eb="3">
      <t>レイワ</t>
    </rPh>
    <rPh sb="4" eb="7">
      <t>ネンドチュウ</t>
    </rPh>
    <rPh sb="8" eb="10">
      <t>ジギョウ</t>
    </rPh>
    <rPh sb="10" eb="12">
      <t>シュウキ</t>
    </rPh>
    <rPh sb="13" eb="14">
      <t>ムカ</t>
    </rPh>
    <rPh sb="16" eb="18">
      <t>ジギョウ</t>
    </rPh>
    <rPh sb="21" eb="23">
      <t>カイトウ</t>
    </rPh>
    <rPh sb="23" eb="25">
      <t>タイショウ</t>
    </rPh>
    <phoneticPr fontId="3"/>
  </si>
  <si>
    <t>調査項目B：令和2年度中に事業終期を迎えた事業のみが回答対象　※回答不要な事業については回答欄が自動でグレーアウトされます。</t>
    <rPh sb="0" eb="2">
      <t>チョウサ</t>
    </rPh>
    <rPh sb="2" eb="4">
      <t>コウモク</t>
    </rPh>
    <phoneticPr fontId="3"/>
  </si>
  <si>
    <t>調査項目C：全国で実施されている「典型的事業」のみが回答対象　※回答不要な事業については回答欄が自動でグレーアウトされます。</t>
    <rPh sb="0" eb="2">
      <t>チョウサ</t>
    </rPh>
    <rPh sb="2" eb="4">
      <t>コウモク</t>
    </rPh>
    <phoneticPr fontId="3"/>
  </si>
  <si>
    <t>環境整備支援学校数</t>
  </si>
  <si>
    <t>新規窓口の設置件数</t>
  </si>
  <si>
    <t>新規窓口の人員配置数</t>
  </si>
  <si>
    <t>助成金給付件数</t>
  </si>
  <si>
    <t>商品券等発行総額</t>
  </si>
  <si>
    <t>利用可能加盟店舗数</t>
  </si>
  <si>
    <t>利用可能加盟店舗割合</t>
  </si>
  <si>
    <t>消費喚起効果額</t>
  </si>
  <si>
    <t>消費喚起倍率</t>
  </si>
  <si>
    <t>％</t>
  </si>
  <si>
    <t>機器整備加盟店舗数</t>
  </si>
  <si>
    <t>機器整備加盟店舗割合</t>
  </si>
  <si>
    <t>機器整備店舗における売上げ増</t>
  </si>
  <si>
    <t>キャッシュレス決済総額</t>
  </si>
  <si>
    <t>整備端末数</t>
  </si>
  <si>
    <t>遠隔教育実施学校数</t>
  </si>
  <si>
    <t>環境整備支援施設数</t>
  </si>
  <si>
    <t>注）事業分類はプルダウン選択形式となっています。複数該当するものがある場合は、主要な事業分類を1つ選択してください。</t>
    <phoneticPr fontId="3"/>
  </si>
  <si>
    <r>
      <t>支出済額</t>
    </r>
    <r>
      <rPr>
        <sz val="9"/>
        <color theme="1"/>
        <rFont val="Meiryo UI"/>
        <family val="3"/>
        <charset val="128"/>
      </rPr>
      <t>[単位：千円]</t>
    </r>
    <rPh sb="0" eb="2">
      <t>シシュツ</t>
    </rPh>
    <rPh sb="2" eb="3">
      <t>スミ</t>
    </rPh>
    <rPh sb="3" eb="4">
      <t>ガク</t>
    </rPh>
    <phoneticPr fontId="3"/>
  </si>
  <si>
    <t>４．本事業実施による定量的活動実績指標について、指標分類、実績値をお答えください。</t>
    <rPh sb="2" eb="3">
      <t>ホン</t>
    </rPh>
    <rPh sb="3" eb="5">
      <t>ジギョウ</t>
    </rPh>
    <rPh sb="5" eb="7">
      <t>ジッシ</t>
    </rPh>
    <rPh sb="10" eb="13">
      <t>テイリョウテキ</t>
    </rPh>
    <rPh sb="13" eb="15">
      <t>カツドウ</t>
    </rPh>
    <rPh sb="15" eb="17">
      <t>ジッセキ</t>
    </rPh>
    <rPh sb="17" eb="19">
      <t>シヒョウ</t>
    </rPh>
    <rPh sb="24" eb="26">
      <t>シヒョウ</t>
    </rPh>
    <rPh sb="26" eb="28">
      <t>ブンルイ</t>
    </rPh>
    <rPh sb="29" eb="32">
      <t>ジッセキチ</t>
    </rPh>
    <rPh sb="34" eb="35">
      <t>コタ</t>
    </rPh>
    <phoneticPr fontId="3"/>
  </si>
  <si>
    <t>経済対策との関係</t>
    <rPh sb="0" eb="2">
      <t>ケイザイ</t>
    </rPh>
    <rPh sb="2" eb="4">
      <t>タイサク</t>
    </rPh>
    <rPh sb="6" eb="8">
      <t>カンケイ</t>
    </rPh>
    <phoneticPr fontId="3"/>
  </si>
  <si>
    <t>経済対策との関係</t>
    <phoneticPr fontId="3"/>
  </si>
  <si>
    <t>【参考】経済対策との関係（実施計画作成時に選択いただいた内容）</t>
    <rPh sb="1" eb="3">
      <t>サンコウ</t>
    </rPh>
    <rPh sb="4" eb="6">
      <t>ケイザイ</t>
    </rPh>
    <rPh sb="6" eb="8">
      <t>タイサク</t>
    </rPh>
    <rPh sb="10" eb="12">
      <t>カンケイ</t>
    </rPh>
    <phoneticPr fontId="3"/>
  </si>
  <si>
    <t>実績指標分類</t>
    <rPh sb="0" eb="2">
      <t>ジッセキ</t>
    </rPh>
    <rPh sb="2" eb="4">
      <t>シヒョウ</t>
    </rPh>
    <rPh sb="4" eb="6">
      <t>ブンルイ</t>
    </rPh>
    <phoneticPr fontId="3"/>
  </si>
  <si>
    <t>①-Ⅰ-２．検査体制の強化と感染の早期発見</t>
  </si>
  <si>
    <t>①-Ⅰ-３．医療提供体制の強化</t>
  </si>
  <si>
    <t>①-Ⅰ-６．情報発信の充実</t>
  </si>
  <si>
    <t>①-Ⅰ-８．学校の臨時休業等を円滑に進めるための環境整備</t>
  </si>
  <si>
    <t>①-Ⅰ-１．マスク・消毒液等の確保</t>
  </si>
  <si>
    <t>①-Ⅱ-１．雇用の維持</t>
  </si>
  <si>
    <t>①-Ⅱ-２．資金繰り対策</t>
  </si>
  <si>
    <t>①-Ⅱ-３．事業継続に困っている中小・小規模事業者等への支援</t>
  </si>
  <si>
    <t>①-Ⅲ-１．観光・運輸業、飲食業、イベント・エンターテインメント事業等に対する支援</t>
  </si>
  <si>
    <t>①-Ⅲ-２．地域経済の活性化</t>
  </si>
  <si>
    <t>①-Ⅳ-３．リモート化等によるデジタル・トランスフォーメーションの加速</t>
  </si>
  <si>
    <t>①-Ⅳ-２．海外展開企業の事業の円滑化、農林水産物・食品の輸出力の維持・強化及び国内供給力の強化支援</t>
  </si>
  <si>
    <t>①-Ⅱ-４．生活に困っている世帯や個人への支援</t>
  </si>
  <si>
    <t>①-Ⅳ-１．サプライチェーン改革</t>
  </si>
  <si>
    <t>①-Ⅳ-４．公共投資の早期執行等</t>
  </si>
  <si>
    <t>①-Ⅰ-４．治療薬・ワクチンの開発加速</t>
  </si>
  <si>
    <t>①-Ⅱ-５．税制措置</t>
  </si>
  <si>
    <t>②-Ⅰ-１．医療提供体制の確保と医療機関等への支援</t>
  </si>
  <si>
    <t>①-Ⅰ-５．帰国者等の受入れ体制の強化</t>
  </si>
  <si>
    <t>②-Ⅰ-４．知見に基づく感染防止対策の徹底</t>
  </si>
  <si>
    <t>②-Ⅱ-１．デジタル改革</t>
  </si>
  <si>
    <t>②-Ⅱ-３．中小・小規模事業者の経営転換や企業の事業再構築等の支援</t>
  </si>
  <si>
    <t>②-Ⅱ-６．地方への人の流れの促進など活力ある地方創り</t>
  </si>
  <si>
    <t>②-Ⅰ-２．ＰＣＲ検査・抗原検査の体制整備</t>
  </si>
  <si>
    <t>②-Ⅰ-３．ワクチン接種体制の整備、治療薬の開発等</t>
  </si>
  <si>
    <t>②-Ⅱ-９．家計の暮らしと民需の下支え</t>
  </si>
  <si>
    <t>②-Ⅱ-８．更なる輸出拡大を軸とした農林水産業の活性化</t>
  </si>
  <si>
    <t>②-Ⅱ-４．イノベーションの促進</t>
  </si>
  <si>
    <t>②-Ⅱ-２．グリーン社会の実現</t>
  </si>
  <si>
    <t>①-Ⅰ-７．感染国等への緊急支援に対する拠出等の国際協力</t>
  </si>
  <si>
    <t>②-Ⅱ-７．成長分野への円滑な労働移動等の雇用対策パッケージ</t>
  </si>
  <si>
    <t>②-Ⅰ-５．感染症の収束に向けた国際協力</t>
    <rPh sb="6" eb="9">
      <t>カンセンショウ</t>
    </rPh>
    <rPh sb="10" eb="12">
      <t>シュウソク</t>
    </rPh>
    <rPh sb="13" eb="14">
      <t>ム</t>
    </rPh>
    <rPh sb="16" eb="18">
      <t>コクサイ</t>
    </rPh>
    <rPh sb="18" eb="20">
      <t>キョウリョク</t>
    </rPh>
    <phoneticPr fontId="13"/>
  </si>
  <si>
    <t>②-Ⅱ-５．サプライチェーンの強靭化と国際競争力の向上</t>
    <rPh sb="15" eb="17">
      <t>キョウジン</t>
    </rPh>
    <rPh sb="17" eb="18">
      <t>カ</t>
    </rPh>
    <rPh sb="19" eb="21">
      <t>コクサイ</t>
    </rPh>
    <rPh sb="21" eb="24">
      <t>キョウソウリョク</t>
    </rPh>
    <rPh sb="25" eb="27">
      <t>コウジョウ</t>
    </rPh>
    <phoneticPr fontId="13"/>
  </si>
  <si>
    <t>事業分類（大分類）</t>
    <rPh sb="0" eb="2">
      <t>ジギョウ</t>
    </rPh>
    <rPh sb="2" eb="4">
      <t>ブンルイ</t>
    </rPh>
    <rPh sb="5" eb="8">
      <t>ダイブンルイ</t>
    </rPh>
    <phoneticPr fontId="4"/>
  </si>
  <si>
    <t>感染拡大防止</t>
    <rPh sb="0" eb="2">
      <t>カンセン</t>
    </rPh>
    <rPh sb="2" eb="4">
      <t>カクダイ</t>
    </rPh>
    <rPh sb="4" eb="6">
      <t>ボウシ</t>
    </rPh>
    <phoneticPr fontId="4"/>
  </si>
  <si>
    <t>その他</t>
    <rPh sb="2" eb="3">
      <t>タ</t>
    </rPh>
    <phoneticPr fontId="4"/>
  </si>
  <si>
    <t>感染拡大防止</t>
    <rPh sb="0" eb="2">
      <t>カンセン</t>
    </rPh>
    <rPh sb="2" eb="4">
      <t>カクダイ</t>
    </rPh>
    <rPh sb="4" eb="6">
      <t>ボウシ</t>
    </rPh>
    <phoneticPr fontId="1"/>
  </si>
  <si>
    <t>公共施設における感染拡大防止支援</t>
    <phoneticPr fontId="13"/>
  </si>
  <si>
    <t>国際協力</t>
    <rPh sb="0" eb="2">
      <t>コクサイ</t>
    </rPh>
    <rPh sb="2" eb="4">
      <t>キョウリョク</t>
    </rPh>
    <phoneticPr fontId="4"/>
  </si>
  <si>
    <t>各種中止・キャンセル対応</t>
    <phoneticPr fontId="3"/>
  </si>
  <si>
    <t>就業支援</t>
    <phoneticPr fontId="13"/>
  </si>
  <si>
    <t>給付</t>
    <rPh sb="0" eb="2">
      <t>キュウフ</t>
    </rPh>
    <phoneticPr fontId="4"/>
  </si>
  <si>
    <t>貸付</t>
    <rPh sb="0" eb="2">
      <t>カシツケ</t>
    </rPh>
    <phoneticPr fontId="4"/>
  </si>
  <si>
    <t>相談窓口強化</t>
    <phoneticPr fontId="3"/>
  </si>
  <si>
    <t>システム改修</t>
    <phoneticPr fontId="3"/>
  </si>
  <si>
    <t>窓口・事務機能強化</t>
    <phoneticPr fontId="13"/>
  </si>
  <si>
    <t>観光</t>
    <phoneticPr fontId="3"/>
  </si>
  <si>
    <t>飲食</t>
    <rPh sb="0" eb="2">
      <t>インショク</t>
    </rPh>
    <phoneticPr fontId="4"/>
  </si>
  <si>
    <t>域内消費拡大</t>
    <phoneticPr fontId="3"/>
  </si>
  <si>
    <t>調達／開発・生産</t>
    <phoneticPr fontId="3"/>
  </si>
  <si>
    <t>教育（GIGAスクール構想の推進）</t>
    <phoneticPr fontId="3"/>
  </si>
  <si>
    <t>医療</t>
    <rPh sb="0" eb="2">
      <t>イリョウ</t>
    </rPh>
    <phoneticPr fontId="4"/>
  </si>
  <si>
    <t>福祉</t>
    <rPh sb="0" eb="2">
      <t>フクシ</t>
    </rPh>
    <phoneticPr fontId="4"/>
  </si>
  <si>
    <t>防災</t>
    <rPh sb="0" eb="2">
      <t>ボウサイ</t>
    </rPh>
    <phoneticPr fontId="4"/>
  </si>
  <si>
    <t>その他</t>
    <phoneticPr fontId="3"/>
  </si>
  <si>
    <t>その他</t>
    <phoneticPr fontId="3"/>
  </si>
  <si>
    <t>行政事業</t>
    <phoneticPr fontId="3"/>
  </si>
  <si>
    <t>その他</t>
    <phoneticPr fontId="13"/>
  </si>
  <si>
    <t>学校・投票所等の公共施設の感染対策</t>
    <phoneticPr fontId="13"/>
  </si>
  <si>
    <t>給付金</t>
    <phoneticPr fontId="3"/>
  </si>
  <si>
    <t>雇用</t>
    <phoneticPr fontId="13"/>
  </si>
  <si>
    <t>上記を除く製造業・サービス業</t>
    <phoneticPr fontId="13"/>
  </si>
  <si>
    <t>行政サービス</t>
    <phoneticPr fontId="3"/>
  </si>
  <si>
    <t>働き方改革</t>
    <phoneticPr fontId="3"/>
  </si>
  <si>
    <t>その他</t>
    <phoneticPr fontId="3"/>
  </si>
  <si>
    <t>①-Ⅰ-1．マスク・消毒液等の確保</t>
    <phoneticPr fontId="3"/>
  </si>
  <si>
    <t>D_①-Ⅰ-１</t>
  </si>
  <si>
    <t>D_①-Ⅰ-２</t>
  </si>
  <si>
    <t>D_①-Ⅰ-３</t>
  </si>
  <si>
    <t>D_①-Ⅰ-４</t>
  </si>
  <si>
    <t>D_①-Ⅰ-５</t>
  </si>
  <si>
    <t>D_①-Ⅰ-６</t>
  </si>
  <si>
    <t>D_①-Ⅰ-７</t>
  </si>
  <si>
    <t>D_①-Ⅰ-８</t>
  </si>
  <si>
    <t>D_①-Ⅱ-１</t>
  </si>
  <si>
    <t>D_①-Ⅱ-２</t>
  </si>
  <si>
    <t>D_①-Ⅱ-３</t>
  </si>
  <si>
    <t>D_①-Ⅱ-４</t>
  </si>
  <si>
    <t>D_①-Ⅱ-５</t>
  </si>
  <si>
    <t>D_①-Ⅲ-１</t>
  </si>
  <si>
    <t>D_①-Ⅲ-２</t>
  </si>
  <si>
    <t>D_①-Ⅳ-１</t>
  </si>
  <si>
    <t>D_①-Ⅳ-２</t>
  </si>
  <si>
    <t>D_①-Ⅳ-３</t>
  </si>
  <si>
    <t>D_①-Ⅳ-４</t>
  </si>
  <si>
    <t>D_②-Ⅰ-２</t>
  </si>
  <si>
    <t>D_②-Ⅰ-１</t>
  </si>
  <si>
    <t>D_②-Ⅰ-３</t>
  </si>
  <si>
    <t>D_②-Ⅰ-５</t>
  </si>
  <si>
    <t>D_②-Ⅰ-４</t>
  </si>
  <si>
    <t>D_②-Ⅱ-７</t>
  </si>
  <si>
    <t>D_②-Ⅱ-９</t>
  </si>
  <si>
    <t>D_②-Ⅱ-６</t>
  </si>
  <si>
    <t>D_②-Ⅱ-５</t>
  </si>
  <si>
    <t>D_②-Ⅱ-８</t>
  </si>
  <si>
    <t>D_②-Ⅱ-１</t>
  </si>
  <si>
    <t>D_②-Ⅱ-２</t>
  </si>
  <si>
    <t>D_②-Ⅱ-４</t>
  </si>
  <si>
    <t>事業分類（大分類作成用）</t>
    <rPh sb="0" eb="2">
      <t>ジギョウ</t>
    </rPh>
    <rPh sb="2" eb="4">
      <t>ブンルイ</t>
    </rPh>
    <rPh sb="5" eb="8">
      <t>ダイブンルイ</t>
    </rPh>
    <rPh sb="8" eb="10">
      <t>サクセイ</t>
    </rPh>
    <rPh sb="10" eb="11">
      <t>ヨウ</t>
    </rPh>
    <phoneticPr fontId="3"/>
  </si>
  <si>
    <r>
      <t xml:space="preserve">事業分類（大分類）
</t>
    </r>
    <r>
      <rPr>
        <sz val="9"/>
        <color theme="1"/>
        <rFont val="Meiryo UI"/>
        <family val="3"/>
        <charset val="128"/>
      </rPr>
      <t>※「経済対策との関係」の入力内容（R列）に応じて該当する事業分類がプルダウン表示されます。</t>
    </r>
    <rPh sb="0" eb="2">
      <t>ジギョウ</t>
    </rPh>
    <rPh sb="2" eb="4">
      <t>ブンルイ</t>
    </rPh>
    <rPh sb="5" eb="8">
      <t>ダイブンルイ</t>
    </rPh>
    <phoneticPr fontId="3"/>
  </si>
  <si>
    <t>新）経済対策分野</t>
    <rPh sb="0" eb="1">
      <t>シン</t>
    </rPh>
    <rPh sb="2" eb="4">
      <t>ケイザイ</t>
    </rPh>
    <rPh sb="4" eb="6">
      <t>タイサク</t>
    </rPh>
    <rPh sb="6" eb="8">
      <t>ブンヤ</t>
    </rPh>
    <phoneticPr fontId="3"/>
  </si>
  <si>
    <t>②-Ⅰ-５．感染症の収束に向けた国際協力</t>
    <rPh sb="6" eb="9">
      <t>カンセンショウ</t>
    </rPh>
    <rPh sb="10" eb="12">
      <t>シュウソク</t>
    </rPh>
    <rPh sb="13" eb="14">
      <t>ム</t>
    </rPh>
    <rPh sb="16" eb="18">
      <t>コクサイ</t>
    </rPh>
    <rPh sb="18" eb="20">
      <t>キョウリョク</t>
    </rPh>
    <phoneticPr fontId="1"/>
  </si>
  <si>
    <t>②-Ⅱ-５．サプライチェーンの強靭化と国際競争力の向上</t>
    <rPh sb="15" eb="17">
      <t>キョウジン</t>
    </rPh>
    <rPh sb="17" eb="18">
      <t>カ</t>
    </rPh>
    <rPh sb="19" eb="21">
      <t>コクサイ</t>
    </rPh>
    <rPh sb="21" eb="24">
      <t>キョウソウリョク</t>
    </rPh>
    <rPh sb="25" eb="27">
      <t>コウジョウ</t>
    </rPh>
    <phoneticPr fontId="1"/>
  </si>
  <si>
    <t>各種施設の運営継続支援</t>
    <phoneticPr fontId="3"/>
  </si>
  <si>
    <t>事業者補助</t>
    <phoneticPr fontId="3"/>
  </si>
  <si>
    <t>利用者補助</t>
    <phoneticPr fontId="3"/>
  </si>
  <si>
    <t>行政事業</t>
    <phoneticPr fontId="3"/>
  </si>
  <si>
    <t>ワクチン開発支援</t>
    <phoneticPr fontId="3"/>
  </si>
  <si>
    <t>その他</t>
    <phoneticPr fontId="13"/>
  </si>
  <si>
    <t>水際対策支援</t>
    <phoneticPr fontId="3"/>
  </si>
  <si>
    <t>公共施設における感染拡大防止支援</t>
    <phoneticPr fontId="13"/>
  </si>
  <si>
    <t>働き方改革（リモート・テレワーク対応）</t>
    <phoneticPr fontId="3"/>
  </si>
  <si>
    <t>コロナ関連情報発信・周知</t>
    <phoneticPr fontId="13"/>
  </si>
  <si>
    <t>GIGAスクール構想の推進</t>
    <phoneticPr fontId="3"/>
  </si>
  <si>
    <t>子供の心身の健康管理</t>
    <phoneticPr fontId="3"/>
  </si>
  <si>
    <t>子育て家庭支援</t>
    <phoneticPr fontId="3"/>
  </si>
  <si>
    <t>給付金</t>
    <phoneticPr fontId="3"/>
  </si>
  <si>
    <t>就業支援</t>
    <phoneticPr fontId="13"/>
  </si>
  <si>
    <t>雇用</t>
    <phoneticPr fontId="13"/>
  </si>
  <si>
    <t>財政支援</t>
    <phoneticPr fontId="3"/>
  </si>
  <si>
    <t>相談窓口強化</t>
    <phoneticPr fontId="3"/>
  </si>
  <si>
    <t>広報等業務支援</t>
    <phoneticPr fontId="3"/>
  </si>
  <si>
    <t>財政支援</t>
    <phoneticPr fontId="3"/>
  </si>
  <si>
    <t>運輸</t>
    <phoneticPr fontId="3"/>
  </si>
  <si>
    <t>イベント・エンタメ等</t>
    <phoneticPr fontId="3"/>
  </si>
  <si>
    <t>地場産業振興</t>
    <phoneticPr fontId="3"/>
  </si>
  <si>
    <t>物流・販売</t>
    <phoneticPr fontId="13"/>
  </si>
  <si>
    <t>調査等</t>
    <phoneticPr fontId="13"/>
  </si>
  <si>
    <t>農林漁業・六次産業化</t>
    <phoneticPr fontId="3"/>
  </si>
  <si>
    <t>教育（GIGAスクール構想の推進）</t>
    <phoneticPr fontId="3"/>
  </si>
  <si>
    <t>行政サービス</t>
    <phoneticPr fontId="3"/>
  </si>
  <si>
    <t>働き方改革</t>
    <phoneticPr fontId="3"/>
  </si>
  <si>
    <t>公共施設・インフラ改修</t>
    <phoneticPr fontId="3"/>
  </si>
  <si>
    <t>行政サービスのデジタル化</t>
    <phoneticPr fontId="13"/>
  </si>
  <si>
    <t>その他</t>
    <phoneticPr fontId="3"/>
  </si>
  <si>
    <t>事業者補助</t>
    <phoneticPr fontId="3"/>
  </si>
  <si>
    <t>行政事業</t>
    <phoneticPr fontId="3"/>
  </si>
  <si>
    <t>学校関係者のコロナ対策の研修</t>
    <phoneticPr fontId="13"/>
  </si>
  <si>
    <t>脱炭素社会の実現</t>
    <phoneticPr fontId="13"/>
  </si>
  <si>
    <t>D_②-Ⅱ-３</t>
  </si>
  <si>
    <t>相談窓口強化</t>
    <phoneticPr fontId="3"/>
  </si>
  <si>
    <t>イノベーション創出支援</t>
    <phoneticPr fontId="13"/>
  </si>
  <si>
    <t>その他</t>
    <phoneticPr fontId="3"/>
  </si>
  <si>
    <t>物流・販売</t>
    <phoneticPr fontId="13"/>
  </si>
  <si>
    <t>調査等</t>
    <phoneticPr fontId="13"/>
  </si>
  <si>
    <t>地場産業振興</t>
    <phoneticPr fontId="3"/>
  </si>
  <si>
    <t>就業支援</t>
    <phoneticPr fontId="13"/>
  </si>
  <si>
    <t>雇用</t>
    <phoneticPr fontId="13"/>
  </si>
  <si>
    <t>上記を除く製造業・サービス業</t>
    <phoneticPr fontId="13"/>
  </si>
  <si>
    <t>財政支援</t>
    <phoneticPr fontId="3"/>
  </si>
  <si>
    <t>相談窓口強化</t>
    <phoneticPr fontId="3"/>
  </si>
  <si>
    <r>
      <t xml:space="preserve">事業分類（中分類）
</t>
    </r>
    <r>
      <rPr>
        <sz val="9"/>
        <color theme="1"/>
        <rFont val="Meiryo UI"/>
        <family val="3"/>
        <charset val="128"/>
      </rPr>
      <t>※「経済対策との関係」の入力内容（R列）に応じて該当する事業分類がプルダウン表示されます。</t>
    </r>
    <rPh sb="0" eb="2">
      <t>ジギョウ</t>
    </rPh>
    <rPh sb="2" eb="4">
      <t>ブンルイ</t>
    </rPh>
    <rPh sb="5" eb="8">
      <t>チュウブンルイ</t>
    </rPh>
    <phoneticPr fontId="3"/>
  </si>
  <si>
    <t>新）経済対策分野</t>
  </si>
  <si>
    <t>事業分類（中分類）</t>
    <rPh sb="0" eb="2">
      <t>ジギョウ</t>
    </rPh>
    <rPh sb="2" eb="4">
      <t>ブンルイ</t>
    </rPh>
    <rPh sb="5" eb="8">
      <t>チュウブンルイ</t>
    </rPh>
    <phoneticPr fontId="4"/>
  </si>
  <si>
    <t>典型</t>
    <rPh sb="0" eb="2">
      <t>テンケイ</t>
    </rPh>
    <phoneticPr fontId="4"/>
  </si>
  <si>
    <t>アウトプット指標①</t>
    <rPh sb="6" eb="8">
      <t>シヒョウ</t>
    </rPh>
    <phoneticPr fontId="4"/>
  </si>
  <si>
    <t>アウトプット指標②</t>
    <rPh sb="6" eb="8">
      <t>シヒョウ</t>
    </rPh>
    <phoneticPr fontId="4"/>
  </si>
  <si>
    <t>アウトプット指標③</t>
    <rPh sb="6" eb="8">
      <t>シヒョウ</t>
    </rPh>
    <phoneticPr fontId="4"/>
  </si>
  <si>
    <t>アウトプット指標④</t>
    <rPh sb="6" eb="8">
      <t>シヒョウ</t>
    </rPh>
    <phoneticPr fontId="4"/>
  </si>
  <si>
    <t>アウトプット指標⑤</t>
    <rPh sb="6" eb="8">
      <t>シヒョウ</t>
    </rPh>
    <phoneticPr fontId="4"/>
  </si>
  <si>
    <t>単位①</t>
    <rPh sb="0" eb="2">
      <t>タンイ</t>
    </rPh>
    <phoneticPr fontId="4"/>
  </si>
  <si>
    <t>単位②</t>
    <rPh sb="0" eb="2">
      <t>タンイ</t>
    </rPh>
    <phoneticPr fontId="4"/>
  </si>
  <si>
    <t>単位③</t>
    <rPh sb="0" eb="2">
      <t>タンイ</t>
    </rPh>
    <phoneticPr fontId="4"/>
  </si>
  <si>
    <t>単位④</t>
    <rPh sb="0" eb="2">
      <t>タンイ</t>
    </rPh>
    <phoneticPr fontId="4"/>
  </si>
  <si>
    <t>単位⑤</t>
    <rPh sb="0" eb="2">
      <t>タンイ</t>
    </rPh>
    <phoneticPr fontId="4"/>
  </si>
  <si>
    <t>支援施設数</t>
    <rPh sb="0" eb="2">
      <t>シエン</t>
    </rPh>
    <rPh sb="2" eb="4">
      <t>シセツ</t>
    </rPh>
    <rPh sb="4" eb="5">
      <t>スウ</t>
    </rPh>
    <phoneticPr fontId="4"/>
  </si>
  <si>
    <t>マスク購入数</t>
    <rPh sb="3" eb="6">
      <t>コウニュウスウ</t>
    </rPh>
    <phoneticPr fontId="4"/>
  </si>
  <si>
    <t>消毒液購入数</t>
    <rPh sb="0" eb="2">
      <t>ショウドク</t>
    </rPh>
    <rPh sb="2" eb="3">
      <t>エキ</t>
    </rPh>
    <rPh sb="3" eb="6">
      <t>コウニュウスウ</t>
    </rPh>
    <phoneticPr fontId="4"/>
  </si>
  <si>
    <t>施設</t>
    <rPh sb="0" eb="2">
      <t>シセツ</t>
    </rPh>
    <phoneticPr fontId="4"/>
  </si>
  <si>
    <t>枚</t>
    <rPh sb="0" eb="1">
      <t>マイ</t>
    </rPh>
    <phoneticPr fontId="4"/>
  </si>
  <si>
    <t>個</t>
    <rPh sb="0" eb="1">
      <t>コ</t>
    </rPh>
    <phoneticPr fontId="4"/>
  </si>
  <si>
    <t>備品（体温計、パーテーション等）購入</t>
  </si>
  <si>
    <t>体温計購入数</t>
    <rPh sb="0" eb="3">
      <t>タイオンケイ</t>
    </rPh>
    <rPh sb="3" eb="5">
      <t>コウニュウ</t>
    </rPh>
    <rPh sb="5" eb="6">
      <t>スウ</t>
    </rPh>
    <phoneticPr fontId="4"/>
  </si>
  <si>
    <t>パーテーション購入数</t>
    <rPh sb="7" eb="10">
      <t>コウニュウスウ</t>
    </rPh>
    <phoneticPr fontId="4"/>
  </si>
  <si>
    <t>移動車両（スクールバス、公用車等）の購入</t>
  </si>
  <si>
    <t>各種施設の運営継続支援</t>
  </si>
  <si>
    <t>損失の補填</t>
  </si>
  <si>
    <t>支援体制の拡充支援</t>
  </si>
  <si>
    <t>消耗品（マスク、消毒液等）の購入</t>
  </si>
  <si>
    <t>備品（体温計、パーテーション等）の購入</t>
  </si>
  <si>
    <t>PCR検査の費用補助</t>
  </si>
  <si>
    <t>病院等への検査センター設置</t>
  </si>
  <si>
    <t>事業者補助</t>
  </si>
  <si>
    <t>補助金の交付</t>
  </si>
  <si>
    <t>利用者補助</t>
  </si>
  <si>
    <t>行政事業</t>
  </si>
  <si>
    <t>ワクチン開発支援</t>
  </si>
  <si>
    <t>ワクチン開発に向けた地元企業・団体支援</t>
  </si>
  <si>
    <t>水際対策支援</t>
  </si>
  <si>
    <t>技能実習生の受入支援（PCR検査、隔離等）</t>
  </si>
  <si>
    <t>県外、市町村外からの訪問者受入支援（PCR検査、隔離等）</t>
  </si>
  <si>
    <t>公共施設における感染拡大防止支援</t>
  </si>
  <si>
    <t>（災害時用の）避難所整備</t>
  </si>
  <si>
    <t>感染者、濃厚接触者等向けの隔離施設整備</t>
  </si>
  <si>
    <t>働き方改革（リモート・テレワーク対応）</t>
  </si>
  <si>
    <t>コロナ関連情報発信・周知</t>
  </si>
  <si>
    <t>コンテンツ作成</t>
  </si>
  <si>
    <t>関連機器・什器購入・整備</t>
  </si>
  <si>
    <t>観光・市民生活・防犯等、主としてコロナ以外の情報発信・周知</t>
  </si>
  <si>
    <t>感染国等への緊急支援に対する拠出等の国際協力</t>
  </si>
  <si>
    <t>各種中止・キャンセル対応</t>
  </si>
  <si>
    <t>給食、修学旅行等学外活動キャンセル費用支援</t>
  </si>
  <si>
    <t>遠隔教育・GIGAスクール構想実現に向けた通信環境、_x000B_端末等整備支援</t>
  </si>
  <si>
    <t>支援学校数</t>
    <rPh sb="0" eb="2">
      <t>シエン</t>
    </rPh>
    <rPh sb="2" eb="4">
      <t>ガッコウ</t>
    </rPh>
    <rPh sb="4" eb="5">
      <t>スウ</t>
    </rPh>
    <phoneticPr fontId="4"/>
  </si>
  <si>
    <t>端末数</t>
    <rPh sb="0" eb="2">
      <t>タンマツ</t>
    </rPh>
    <rPh sb="2" eb="3">
      <t>スウ</t>
    </rPh>
    <phoneticPr fontId="4"/>
  </si>
  <si>
    <t>校</t>
    <rPh sb="0" eb="1">
      <t>コウ</t>
    </rPh>
    <phoneticPr fontId="4"/>
  </si>
  <si>
    <t>台</t>
    <rPh sb="0" eb="1">
      <t>ダイ</t>
    </rPh>
    <phoneticPr fontId="4"/>
  </si>
  <si>
    <t>子供の心身の健康管理</t>
  </si>
  <si>
    <t>子育て家庭支援</t>
  </si>
  <si>
    <t>給付金</t>
  </si>
  <si>
    <t>失業者への給付</t>
  </si>
  <si>
    <t>子育て世帯への給付</t>
  </si>
  <si>
    <t>保育施設等職員への給付</t>
  </si>
  <si>
    <t>介護事業者への給付</t>
  </si>
  <si>
    <t>就業支援</t>
  </si>
  <si>
    <t>相談会・就業窓口の強化・開催</t>
  </si>
  <si>
    <t>件</t>
    <rPh sb="0" eb="1">
      <t>ケン</t>
    </rPh>
    <phoneticPr fontId="4"/>
  </si>
  <si>
    <t>人</t>
    <rPh sb="0" eb="1">
      <t>ヒト</t>
    </rPh>
    <phoneticPr fontId="4"/>
  </si>
  <si>
    <t>雇用</t>
  </si>
  <si>
    <t>一時的な失業者の雇用</t>
  </si>
  <si>
    <t>補助金給付</t>
  </si>
  <si>
    <t>利子給付</t>
  </si>
  <si>
    <t>資金貸付</t>
    <rPh sb="0" eb="2">
      <t>シキン</t>
    </rPh>
    <rPh sb="2" eb="4">
      <t>カシツケ</t>
    </rPh>
    <phoneticPr fontId="4"/>
  </si>
  <si>
    <t>利子貸付</t>
    <rPh sb="0" eb="2">
      <t>リシ</t>
    </rPh>
    <rPh sb="2" eb="4">
      <t>カシツケ</t>
    </rPh>
    <phoneticPr fontId="4"/>
  </si>
  <si>
    <t>財政支援</t>
  </si>
  <si>
    <t>中小企業・特定業種等の事業継続に係る助成</t>
  </si>
  <si>
    <t>助成金給付総額</t>
    <rPh sb="5" eb="7">
      <t>ソウガク</t>
    </rPh>
    <phoneticPr fontId="4"/>
  </si>
  <si>
    <t>千円</t>
    <rPh sb="0" eb="2">
      <t>センエン</t>
    </rPh>
    <phoneticPr fontId="4"/>
  </si>
  <si>
    <t>利用料減免・購入費用補助による需要喚起（電気・ガス・水道等の公共インフラ／観光・農林水産業等の地域産業）</t>
  </si>
  <si>
    <t>相談窓口強化</t>
  </si>
  <si>
    <t>相談窓口の設置・人員配置の強化</t>
  </si>
  <si>
    <t>広報等業務支援</t>
  </si>
  <si>
    <t>生活費に係る給付金支給（生活困窮世帯一律）</t>
  </si>
  <si>
    <t>生活費に係る給付金支給_x000B_（新生児誕生、子育て世帯、ひとり親世帯、大学生等）</t>
  </si>
  <si>
    <t>生活費に係る給付金支給（高齢者等）</t>
  </si>
  <si>
    <t>公共料金の減免（電気・ガス・水道　等）</t>
  </si>
  <si>
    <t>給食費、修学旅行費等の助成金支給</t>
  </si>
  <si>
    <t>食料品等の商品券の配布</t>
  </si>
  <si>
    <t>社会福祉施設等への助成金支給</t>
  </si>
  <si>
    <t>（動脈・静脈）物流施設等への助成金支給</t>
  </si>
  <si>
    <t>システム改修</t>
  </si>
  <si>
    <t>緊急経済対策における税制上の措置に対応した事務システム改修</t>
  </si>
  <si>
    <t>納税窓口の強化（コンビニ、スマホアプリ等）</t>
  </si>
  <si>
    <t>窓口・事務機能強化</t>
  </si>
  <si>
    <t>事務人員の配置強化</t>
  </si>
  <si>
    <t>観光</t>
  </si>
  <si>
    <t>Go to 等の消費者向け直接補助金</t>
  </si>
  <si>
    <t>運輸</t>
  </si>
  <si>
    <t>イベント・エンタメ等</t>
  </si>
  <si>
    <t>域内消費拡大</t>
  </si>
  <si>
    <t>生活者向け直接補助（商品券・クーポン・食事券・旅行券等）</t>
  </si>
  <si>
    <t>店舗</t>
    <rPh sb="0" eb="2">
      <t>テンポ</t>
    </rPh>
    <phoneticPr fontId="4"/>
  </si>
  <si>
    <t>千円</t>
    <rPh sb="0" eb="2">
      <t>センエン</t>
    </rPh>
    <phoneticPr fontId="1"/>
  </si>
  <si>
    <t>倍</t>
    <rPh sb="0" eb="1">
      <t>バイ</t>
    </rPh>
    <phoneticPr fontId="1"/>
  </si>
  <si>
    <t>地場産業振興</t>
  </si>
  <si>
    <t>事業者への支援給付金（農林漁業、食品製造業、小売・旅客等）</t>
  </si>
  <si>
    <t>調達／開発・生産</t>
  </si>
  <si>
    <t>事業者向け運営補助（開発・試作・生産等）</t>
  </si>
  <si>
    <t>人材育成支援</t>
  </si>
  <si>
    <t>設備・機器整備</t>
  </si>
  <si>
    <t>物流・販売</t>
  </si>
  <si>
    <t>事業者向け運営補助（実証・運搬・販路開拓等）</t>
  </si>
  <si>
    <t>プロモーション・商談会実施数</t>
  </si>
  <si>
    <t>調査等</t>
  </si>
  <si>
    <t>サプライチェーン再構築等に係る調査</t>
  </si>
  <si>
    <t>農林漁業・六次産業化</t>
  </si>
  <si>
    <t>事業者向け運営補助（事業継続・新商品開発・販路拡大等）</t>
  </si>
  <si>
    <t>プロモーション・イベント・商談会実施数</t>
  </si>
  <si>
    <t>上記を除く製造業・サービス業</t>
  </si>
  <si>
    <t>遠隔教育に向けたオンライン学習プラットフォーム整備支援</t>
  </si>
  <si>
    <t>行政サービス</t>
  </si>
  <si>
    <t>機器整備支援件数</t>
    <rPh sb="4" eb="6">
      <t>シエン</t>
    </rPh>
    <rPh sb="6" eb="8">
      <t>ケンスウ</t>
    </rPh>
    <phoneticPr fontId="4"/>
  </si>
  <si>
    <t>キャッシュレスでの決済総額</t>
    <rPh sb="9" eb="11">
      <t>ケッサイ</t>
    </rPh>
    <rPh sb="11" eb="13">
      <t>ソウガク</t>
    </rPh>
    <phoneticPr fontId="4"/>
  </si>
  <si>
    <t>働き方改革</t>
  </si>
  <si>
    <t>遠隔医療実施に向けた通信環境、サービス導入整備</t>
  </si>
  <si>
    <t>介護ロボット等機器導入支援</t>
  </si>
  <si>
    <t>アプリの開発支援</t>
  </si>
  <si>
    <t>防災IT化に向けた通信環境、webシステム等導入</t>
  </si>
  <si>
    <t>公共施設・インフラ改修</t>
  </si>
  <si>
    <t>公共インフラ（道路、橋梁等）改修</t>
  </si>
  <si>
    <t>行政サービスのデジタル化</t>
  </si>
  <si>
    <t>公共施設通信環境整備</t>
  </si>
  <si>
    <t>オンラインシステム、アプリの構築、改修</t>
  </si>
  <si>
    <t>学校・投票所等の公共施設の感染対策</t>
  </si>
  <si>
    <t>学校関係者のコロナ対策の研修</t>
  </si>
  <si>
    <t>研修会開催</t>
  </si>
  <si>
    <t>脱炭素社会の実現</t>
  </si>
  <si>
    <t>公用車の電気自動車導入、公共施設への_x000B_太陽光発電設備設置</t>
  </si>
  <si>
    <t>再生可能エネルギー設備設置支援</t>
  </si>
  <si>
    <t>イノベーション創出支援</t>
  </si>
  <si>
    <t>先端技術、先端設備導入支援</t>
  </si>
  <si>
    <t>福祉分野におけるロボット導入支援</t>
  </si>
  <si>
    <t>Z_①-Ⅰ-１_感染拡大防止</t>
  </si>
  <si>
    <t>消耗品（マスク、消毒液等）購入</t>
    <phoneticPr fontId="3"/>
  </si>
  <si>
    <t>備品（体温計、パーテーション等）購入</t>
    <phoneticPr fontId="3"/>
  </si>
  <si>
    <t>●</t>
    <phoneticPr fontId="3"/>
  </si>
  <si>
    <t>施設改修、エアコン・換気扇等設備導入</t>
    <phoneticPr fontId="3"/>
  </si>
  <si>
    <t>移動車両（スクールバス、公用車等）の購入</t>
    <phoneticPr fontId="3"/>
  </si>
  <si>
    <t>Z_①-Ⅰ-１_各種施設の運営継続支援</t>
  </si>
  <si>
    <t>各種施設の運営継続支援</t>
    <phoneticPr fontId="3"/>
  </si>
  <si>
    <t>損失の補填</t>
    <phoneticPr fontId="3"/>
  </si>
  <si>
    <t>支援体制の拡充支援</t>
    <phoneticPr fontId="3"/>
  </si>
  <si>
    <t>Z_①-Ⅰ-１_その他</t>
  </si>
  <si>
    <t>Z_①-Ⅰ-２_感染拡大防止</t>
  </si>
  <si>
    <t>消耗品（マスク、消毒液等）の購入</t>
    <phoneticPr fontId="13"/>
  </si>
  <si>
    <t>備品（体温計、パーテーション等）の購入</t>
    <phoneticPr fontId="13"/>
  </si>
  <si>
    <t>PCR検査の費用補助</t>
    <phoneticPr fontId="13"/>
  </si>
  <si>
    <t>病院等への検査センター設置</t>
    <phoneticPr fontId="13"/>
  </si>
  <si>
    <t>その他</t>
    <phoneticPr fontId="13"/>
  </si>
  <si>
    <t>Z_①-Ⅰ-２_その他</t>
  </si>
  <si>
    <t>Z_①-Ⅰ-３_事業者補助</t>
  </si>
  <si>
    <t>事業者補助</t>
    <phoneticPr fontId="3"/>
  </si>
  <si>
    <t>補助金の交付</t>
    <phoneticPr fontId="3"/>
  </si>
  <si>
    <t>Z_①-Ⅰ-３_利用者補助</t>
  </si>
  <si>
    <t>利用者補助</t>
    <phoneticPr fontId="3"/>
  </si>
  <si>
    <t>Z_①-Ⅰ-３_行政事業</t>
  </si>
  <si>
    <t>行政事業</t>
    <phoneticPr fontId="3"/>
  </si>
  <si>
    <t>Z_①-Ⅰ-３_その他</t>
  </si>
  <si>
    <t>Z_①-Ⅰ-４_ワクチン開発支援</t>
  </si>
  <si>
    <t>ワクチン開発支援</t>
    <phoneticPr fontId="3"/>
  </si>
  <si>
    <t>ワクチン開発に向けた地元企業・団体支援</t>
    <phoneticPr fontId="3"/>
  </si>
  <si>
    <t>Z_①-Ⅰ-４_その他</t>
  </si>
  <si>
    <t>その他</t>
    <phoneticPr fontId="13"/>
  </si>
  <si>
    <t>Z_①-Ⅰ-５_水際対策支援</t>
  </si>
  <si>
    <t>水際対策支援</t>
    <phoneticPr fontId="3"/>
  </si>
  <si>
    <t>技能実習生の受入支援（PCR検査、隔離等）</t>
    <phoneticPr fontId="3"/>
  </si>
  <si>
    <t>県外、市町村外からの訪問者受入支援（PCR検査、隔離等）</t>
    <phoneticPr fontId="13"/>
  </si>
  <si>
    <t>Z_①-Ⅰ-５_公共施設における感染拡大防止支援</t>
  </si>
  <si>
    <t>（災害時用の）避難所整備</t>
    <phoneticPr fontId="13"/>
  </si>
  <si>
    <t>感染者、濃厚接触者等向けの隔離施設整備</t>
    <phoneticPr fontId="13"/>
  </si>
  <si>
    <t>Z_①-Ⅰ-５_その他</t>
  </si>
  <si>
    <t>Z_①-Ⅰ-６_働き方改革（リモート・テレワーク対応）</t>
  </si>
  <si>
    <t>働き方改革（リモート・テレワーク対応）</t>
    <phoneticPr fontId="3"/>
  </si>
  <si>
    <t>庁舎等におけるテレワーク導入に向けた環境整備</t>
    <phoneticPr fontId="3"/>
  </si>
  <si>
    <t>事業者等へのテレワーク導入支援</t>
    <phoneticPr fontId="13"/>
  </si>
  <si>
    <t>テレワーク用サテライトオフィス整備</t>
    <phoneticPr fontId="13"/>
  </si>
  <si>
    <t>Z_①-Ⅰ-６_コロナ関連情報発信・周知</t>
  </si>
  <si>
    <t>コロナ関連情報発信・周知</t>
    <phoneticPr fontId="13"/>
  </si>
  <si>
    <t>コンテンツ作成</t>
    <phoneticPr fontId="13"/>
  </si>
  <si>
    <t>関連機器・什器購入・整備</t>
    <phoneticPr fontId="13"/>
  </si>
  <si>
    <t>コンテンツ作成</t>
    <phoneticPr fontId="13"/>
  </si>
  <si>
    <t>関連機器・什器購入・整備</t>
    <phoneticPr fontId="13"/>
  </si>
  <si>
    <t>Z_①-Ⅰ-６_その他</t>
  </si>
  <si>
    <t>Z_①-Ⅰ-７_国際協力</t>
  </si>
  <si>
    <t>感染国等への緊急支援に対する拠出等の国際協力</t>
    <phoneticPr fontId="3"/>
  </si>
  <si>
    <t>Z_①-Ⅰ-７_その他</t>
  </si>
  <si>
    <t>Z_①-Ⅰ-８_各種中止・キャンセル対応</t>
  </si>
  <si>
    <t>給食、修学旅行等学外活動キャンセル費用支援</t>
    <phoneticPr fontId="3"/>
  </si>
  <si>
    <t>Z_①-Ⅰ-８_GIGAスクール構想の推進</t>
  </si>
  <si>
    <t>GIGAスクール構想の推進</t>
    <phoneticPr fontId="3"/>
  </si>
  <si>
    <t>遠隔教育・GIGAスクール構想実現に向けた通信環境、_x000B_端末等整備支援</t>
    <phoneticPr fontId="3"/>
  </si>
  <si>
    <t>Z_①-Ⅰ-８_子供の心身の健康管理</t>
  </si>
  <si>
    <t>子供の心身の健康管理</t>
    <phoneticPr fontId="3"/>
  </si>
  <si>
    <t>Z_①-Ⅰ-８_子育て家庭支援</t>
  </si>
  <si>
    <t>子育て家庭支援</t>
    <phoneticPr fontId="3"/>
  </si>
  <si>
    <t>Z_①-Ⅱ-１_給付金</t>
  </si>
  <si>
    <t>給付金</t>
    <phoneticPr fontId="3"/>
  </si>
  <si>
    <t>失業者への給付</t>
    <phoneticPr fontId="3"/>
  </si>
  <si>
    <t>子育て世帯への給付</t>
    <phoneticPr fontId="13"/>
  </si>
  <si>
    <t>保育施設等職員への給付</t>
    <phoneticPr fontId="13"/>
  </si>
  <si>
    <t>介護事業者への給付</t>
    <phoneticPr fontId="13"/>
  </si>
  <si>
    <t>Z_①-Ⅱ-１_就業支援</t>
  </si>
  <si>
    <t>相談会・就業窓口の強化・開催</t>
    <phoneticPr fontId="13"/>
  </si>
  <si>
    <t>Z_①-Ⅱ-１_雇用</t>
  </si>
  <si>
    <t>一時的な失業者の雇用</t>
    <phoneticPr fontId="13"/>
  </si>
  <si>
    <t>Z_①-Ⅱ-１_その他</t>
  </si>
  <si>
    <t>Z_①-Ⅱ-２_給付</t>
  </si>
  <si>
    <t>補助金給付</t>
    <phoneticPr fontId="3"/>
  </si>
  <si>
    <t>利子給付</t>
    <phoneticPr fontId="3"/>
  </si>
  <si>
    <t>Z_①-Ⅱ-２_貸付</t>
  </si>
  <si>
    <t>Z_①-Ⅱ-２_その他</t>
  </si>
  <si>
    <t>Z_①-Ⅱ-３_財政支援</t>
  </si>
  <si>
    <t>財政支援</t>
    <phoneticPr fontId="3"/>
  </si>
  <si>
    <t>中小企業・特定業種等の事業継続に係る助成</t>
    <phoneticPr fontId="3"/>
  </si>
  <si>
    <t>利用料減免・購入費用補助による需要喚起（電気・ガス・水道等の公共インフラ／観光・農林水産業等の地域産業）</t>
    <phoneticPr fontId="3"/>
  </si>
  <si>
    <t>Z_①-Ⅱ-３_相談窓口強化</t>
  </si>
  <si>
    <t>相談窓口の設置・人員配置の強化</t>
    <phoneticPr fontId="3"/>
  </si>
  <si>
    <t>Z_①-Ⅱ-３_広報等業務支援</t>
  </si>
  <si>
    <t>Z_①-Ⅱ-３_その他</t>
  </si>
  <si>
    <t>Z_①-Ⅱ-４_財政支援</t>
  </si>
  <si>
    <t>財政支援</t>
    <phoneticPr fontId="3"/>
  </si>
  <si>
    <t>生活費に係る給付金支給（生活困窮世帯一律）</t>
    <phoneticPr fontId="3"/>
  </si>
  <si>
    <t>生活費に係る給付金支給_x000B_（新生児誕生、子育て世帯、ひとり親世帯、大学生等）</t>
    <phoneticPr fontId="3"/>
  </si>
  <si>
    <t>生活費に係る給付金支給（高齢者等）</t>
    <phoneticPr fontId="13"/>
  </si>
  <si>
    <t>公共料金の減免（電気・ガス・水道　等）</t>
    <phoneticPr fontId="3"/>
  </si>
  <si>
    <t>給食費、修学旅行費等の助成金支給</t>
    <phoneticPr fontId="3"/>
  </si>
  <si>
    <t>食料品等の商品券の配布</t>
    <phoneticPr fontId="3"/>
  </si>
  <si>
    <t>社会福祉施設等への助成金支給</t>
    <phoneticPr fontId="3"/>
  </si>
  <si>
    <t>（動脈・静脈）物流施設等への助成金支給</t>
    <phoneticPr fontId="3"/>
  </si>
  <si>
    <t>Z_①-Ⅱ-４_相談窓口強化</t>
  </si>
  <si>
    <t>新規窓口の設置件数</t>
    <phoneticPr fontId="3"/>
  </si>
  <si>
    <t>Z_①-Ⅱ-４_その他</t>
  </si>
  <si>
    <t>Z_①-Ⅱ-５_システム改修</t>
  </si>
  <si>
    <t>システム改修</t>
    <phoneticPr fontId="3"/>
  </si>
  <si>
    <t>緊急経済対策における税制上の措置に対応した事務システム改修</t>
    <phoneticPr fontId="3"/>
  </si>
  <si>
    <t>納税窓口の強化（コンビニ、スマホアプリ等）</t>
    <phoneticPr fontId="13"/>
  </si>
  <si>
    <t>Z_①-Ⅱ-５_窓口・事務機能強化</t>
  </si>
  <si>
    <t>窓口・事務機能強化</t>
    <phoneticPr fontId="13"/>
  </si>
  <si>
    <t>事務人員の配置強化</t>
    <phoneticPr fontId="13"/>
  </si>
  <si>
    <t>Z_①-Ⅱ-５_その他</t>
  </si>
  <si>
    <t>Z_①-Ⅲ-１_観光</t>
  </si>
  <si>
    <t>観光</t>
    <phoneticPr fontId="3"/>
  </si>
  <si>
    <t>Go to 等の消費者向け直接補助金</t>
    <phoneticPr fontId="3"/>
  </si>
  <si>
    <t>Z_①-Ⅲ-１_飲食</t>
  </si>
  <si>
    <t>Go to 等の消費者向け直接補助金</t>
    <phoneticPr fontId="3"/>
  </si>
  <si>
    <t>Z_①-Ⅲ-１_運輸</t>
  </si>
  <si>
    <t>運輸</t>
    <phoneticPr fontId="3"/>
  </si>
  <si>
    <t>Z_①-Ⅲ-１_イベント・エンタメ等</t>
  </si>
  <si>
    <t>イベント・エンタメ等</t>
    <phoneticPr fontId="3"/>
  </si>
  <si>
    <t>Z_①-Ⅲ-１_その他</t>
  </si>
  <si>
    <t>Z_①-Ⅲ-２_域内消費拡大</t>
  </si>
  <si>
    <t>域内消費拡大</t>
    <phoneticPr fontId="3"/>
  </si>
  <si>
    <t>生活者向け直接補助（商品券・クーポン・食事券・旅行券等）</t>
    <phoneticPr fontId="3"/>
  </si>
  <si>
    <t>●</t>
    <phoneticPr fontId="3"/>
  </si>
  <si>
    <t>Z_①-Ⅲ-２_地場産業振興</t>
  </si>
  <si>
    <t>事業者への支援給付金（農林漁業、食品製造業、小売・旅客等）</t>
    <phoneticPr fontId="3"/>
  </si>
  <si>
    <t>Z_①-Ⅲ-２_その他</t>
  </si>
  <si>
    <t>調達／開発・生産</t>
    <phoneticPr fontId="3"/>
  </si>
  <si>
    <t>事業者向け運営補助（開発・試作・生産等）</t>
    <phoneticPr fontId="3"/>
  </si>
  <si>
    <t>人材育成支援</t>
    <phoneticPr fontId="13"/>
  </si>
  <si>
    <t>設備・機器整備</t>
    <phoneticPr fontId="13"/>
  </si>
  <si>
    <t>Z_①-Ⅳ-１_物流・販売</t>
  </si>
  <si>
    <t>物流・販売</t>
    <phoneticPr fontId="13"/>
  </si>
  <si>
    <t>事業者向け運営補助（実証・運搬・販路開拓等）</t>
    <phoneticPr fontId="13"/>
  </si>
  <si>
    <t>人材育成支援</t>
    <phoneticPr fontId="13"/>
  </si>
  <si>
    <t>設備・機器整備</t>
    <phoneticPr fontId="13"/>
  </si>
  <si>
    <t>プロモーション・商談会実施数</t>
    <phoneticPr fontId="13"/>
  </si>
  <si>
    <t>その他</t>
    <phoneticPr fontId="13"/>
  </si>
  <si>
    <t>Z_①-Ⅳ-１_調査等</t>
  </si>
  <si>
    <t>調査等</t>
    <phoneticPr fontId="13"/>
  </si>
  <si>
    <t>サプライチェーン再構築等に係る調査</t>
    <phoneticPr fontId="13"/>
  </si>
  <si>
    <t>Z_①-Ⅳ-１_その他</t>
  </si>
  <si>
    <t>Z_①-Ⅳ-２_農林漁業・六次産業化</t>
  </si>
  <si>
    <t>農林漁業・六次産業化</t>
    <phoneticPr fontId="3"/>
  </si>
  <si>
    <t>事業者向け運営補助（事業継続・新商品開発・販路拡大等）</t>
    <phoneticPr fontId="3"/>
  </si>
  <si>
    <t>設備・機器整備</t>
    <phoneticPr fontId="13"/>
  </si>
  <si>
    <t>プロモーション・イベント・商談会実施数</t>
    <phoneticPr fontId="13"/>
  </si>
  <si>
    <t>その他</t>
    <phoneticPr fontId="13"/>
  </si>
  <si>
    <t>Z_①-Ⅳ-２_上記を除く製造業・サービス業</t>
  </si>
  <si>
    <t>事業者向け運営補助（事業継続・新商品開発・販路拡大等）</t>
    <phoneticPr fontId="13"/>
  </si>
  <si>
    <t>人材育成支援</t>
    <phoneticPr fontId="13"/>
  </si>
  <si>
    <t>プロモーション・イベント・商談会実施数</t>
    <phoneticPr fontId="13"/>
  </si>
  <si>
    <t>Z_①-Ⅳ-２_その他</t>
  </si>
  <si>
    <t>Z_①-Ⅳ-３_教育（GIGAスクール構想の推進）</t>
  </si>
  <si>
    <t>遠隔教育・GIGAスクール構想実現に向けた通信環境、端末等整備支援</t>
    <phoneticPr fontId="3"/>
  </si>
  <si>
    <t>遠隔教育に向けたオンライン学習プラットフォーム整備支援</t>
    <phoneticPr fontId="3"/>
  </si>
  <si>
    <t>Z_①-Ⅳ-３_行政サービス</t>
  </si>
  <si>
    <t>行政サービス</t>
    <phoneticPr fontId="3"/>
  </si>
  <si>
    <t>●</t>
    <phoneticPr fontId="3"/>
  </si>
  <si>
    <t>その他</t>
    <phoneticPr fontId="3"/>
  </si>
  <si>
    <t>Z_①-Ⅳ-３_働き方改革</t>
  </si>
  <si>
    <t>働き方改革</t>
    <phoneticPr fontId="3"/>
  </si>
  <si>
    <t>Z_①-Ⅳ-３_医療</t>
  </si>
  <si>
    <t>遠隔医療実施に向けた通信環境、サービス導入整備</t>
    <phoneticPr fontId="3"/>
  </si>
  <si>
    <t>Z_①-Ⅳ-３_福祉</t>
  </si>
  <si>
    <t>介護ロボット等機器導入支援</t>
    <phoneticPr fontId="3"/>
  </si>
  <si>
    <t>アプリの開発支援</t>
    <phoneticPr fontId="3"/>
  </si>
  <si>
    <t>Z_①-Ⅳ-３_防災</t>
  </si>
  <si>
    <t>防災IT化に向けた通信環境、webシステム等導入</t>
    <phoneticPr fontId="3"/>
  </si>
  <si>
    <t>その他</t>
    <phoneticPr fontId="3"/>
  </si>
  <si>
    <t>Z_①-Ⅳ-３_その他</t>
  </si>
  <si>
    <t>Z_①-Ⅳ-４_公共施設・インフラ改修</t>
  </si>
  <si>
    <t>備品（体温計、パーテーション等）の購入</t>
    <phoneticPr fontId="3"/>
  </si>
  <si>
    <t>施設改修、エアコン・換気扇等設備導入</t>
    <phoneticPr fontId="13"/>
  </si>
  <si>
    <t>公共インフラ（道路、橋梁等）改修</t>
    <phoneticPr fontId="13"/>
  </si>
  <si>
    <t>Z_①-Ⅳ-４_行政サービスのデジタル化</t>
  </si>
  <si>
    <t>行政サービスのデジタル化</t>
    <phoneticPr fontId="13"/>
  </si>
  <si>
    <t>公共施設通信環境整備</t>
    <phoneticPr fontId="13"/>
  </si>
  <si>
    <t>公共施設・自治体窓口におけるキャッシュレス決済導入</t>
    <phoneticPr fontId="13"/>
  </si>
  <si>
    <t>オンラインシステム、アプリの構築、改修</t>
    <phoneticPr fontId="13"/>
  </si>
  <si>
    <t>Z_①-Ⅳ-４_その他</t>
  </si>
  <si>
    <t>その他</t>
    <phoneticPr fontId="3"/>
  </si>
  <si>
    <t>Z_②-Ⅰ-１_事業者補助</t>
  </si>
  <si>
    <t>事業者補助</t>
    <phoneticPr fontId="3"/>
  </si>
  <si>
    <t>補助金の交付</t>
    <phoneticPr fontId="3"/>
  </si>
  <si>
    <t>Z_②-Ⅰ-１_利用者補助</t>
  </si>
  <si>
    <t>利用者補助</t>
    <phoneticPr fontId="3"/>
  </si>
  <si>
    <t>Z_②-Ⅰ-１_行政事業</t>
  </si>
  <si>
    <t>Z_②-Ⅰ-１_その他</t>
  </si>
  <si>
    <t>Z_②-Ⅰ-２_感染拡大防止</t>
  </si>
  <si>
    <t>消耗品（マスク、消毒液等）の購入</t>
    <phoneticPr fontId="13"/>
  </si>
  <si>
    <t>備品（体温計、パーテーション等）の購入</t>
    <phoneticPr fontId="13"/>
  </si>
  <si>
    <t>PCR検査の費用補助</t>
    <phoneticPr fontId="13"/>
  </si>
  <si>
    <t>病院等への検査センター設置</t>
    <phoneticPr fontId="13"/>
  </si>
  <si>
    <t>その他</t>
    <phoneticPr fontId="13"/>
  </si>
  <si>
    <t>Z_②-Ⅰ-２_その他</t>
  </si>
  <si>
    <t>Z_②-Ⅰ-３_ワクチン開発支援</t>
  </si>
  <si>
    <t>ワクチン開発支援</t>
    <phoneticPr fontId="3"/>
  </si>
  <si>
    <t>Z_②-Ⅰ-３_その他</t>
  </si>
  <si>
    <t>その他</t>
    <phoneticPr fontId="13"/>
  </si>
  <si>
    <t>Z_②-Ⅰ-４_学校・投票所等の公共施設の感染対策</t>
  </si>
  <si>
    <t>学校・投票所等の公共施設の感染対策</t>
    <phoneticPr fontId="13"/>
  </si>
  <si>
    <t>備品（体温計、パーテーション等）の購入</t>
    <phoneticPr fontId="13"/>
  </si>
  <si>
    <t>施設改修、エアコン・換気扇等設備導入</t>
    <phoneticPr fontId="13"/>
  </si>
  <si>
    <t>Z_②-Ⅰ-４_学校関係者のコロナ対策の研修</t>
  </si>
  <si>
    <t>学校関係者のコロナ対策の研修</t>
    <phoneticPr fontId="13"/>
  </si>
  <si>
    <t>研修会開催</t>
    <phoneticPr fontId="13"/>
  </si>
  <si>
    <t>その他</t>
    <phoneticPr fontId="13"/>
  </si>
  <si>
    <t>Z_②-Ⅰ-４_その他</t>
  </si>
  <si>
    <t>Z_②-Ⅰ-５_国際協力</t>
  </si>
  <si>
    <t>感染国等への緊急支援に対する拠出等の国際協力</t>
    <phoneticPr fontId="3"/>
  </si>
  <si>
    <t>Z_②-Ⅰ-５_その他</t>
  </si>
  <si>
    <t>Z_②-Ⅱ-１_教育（GIGAスクール構想の推進）</t>
  </si>
  <si>
    <t>遠隔教育・GIGAスクール構想実現に向けた通信環境、端末等整備支援</t>
    <phoneticPr fontId="3"/>
  </si>
  <si>
    <t>遠隔教育実施学校数</t>
    <phoneticPr fontId="3"/>
  </si>
  <si>
    <t>遠隔教育に向けたオンライン学習プラットフォーム整備支援</t>
    <phoneticPr fontId="3"/>
  </si>
  <si>
    <t>その他</t>
    <phoneticPr fontId="3"/>
  </si>
  <si>
    <t>Z_②-Ⅱ-１_行政サービス</t>
  </si>
  <si>
    <t>環境整備支援施設数</t>
    <phoneticPr fontId="3"/>
  </si>
  <si>
    <t>Z_②-Ⅱ-１_働き方改革</t>
  </si>
  <si>
    <t>働き方改革</t>
    <phoneticPr fontId="3"/>
  </si>
  <si>
    <t>その他</t>
    <phoneticPr fontId="3"/>
  </si>
  <si>
    <t>Z_②-Ⅱ-１_医療</t>
  </si>
  <si>
    <t>遠隔医療実施に向けた通信環境、サービス導入整備</t>
    <phoneticPr fontId="3"/>
  </si>
  <si>
    <t>その他</t>
    <phoneticPr fontId="3"/>
  </si>
  <si>
    <t>Z_②-Ⅱ-１_福祉</t>
  </si>
  <si>
    <t>介護ロボット等機器導入支援</t>
    <phoneticPr fontId="3"/>
  </si>
  <si>
    <t>アプリの開発支援</t>
    <phoneticPr fontId="3"/>
  </si>
  <si>
    <t>Z_②-Ⅱ-１_防災</t>
  </si>
  <si>
    <t>Z_②-Ⅱ-１_その他</t>
  </si>
  <si>
    <t>その他</t>
    <phoneticPr fontId="3"/>
  </si>
  <si>
    <t>Z_②-Ⅱ-２_脱炭素社会の実現</t>
  </si>
  <si>
    <t>脱炭素社会の実現</t>
    <phoneticPr fontId="13"/>
  </si>
  <si>
    <t>公用車の電気自動車導入、公共施設への_x000B_太陽光発電設備設置</t>
    <phoneticPr fontId="13"/>
  </si>
  <si>
    <t>再生可能エネルギー設備設置支援</t>
    <phoneticPr fontId="13"/>
  </si>
  <si>
    <t>Z_②-Ⅱ-２_その他</t>
  </si>
  <si>
    <t>Z_②-Ⅱ-３_財政支援</t>
  </si>
  <si>
    <t>中小企業・特定業種等の事業継続に係る助成</t>
    <phoneticPr fontId="3"/>
  </si>
  <si>
    <t>利用料減免・購入費用補助による需要喚起（電気・ガス・水道等の公共インフラ／観光・農林水産業等の地域産業）</t>
    <phoneticPr fontId="3"/>
  </si>
  <si>
    <t>Z_②-Ⅱ-３_相談窓口強化</t>
  </si>
  <si>
    <t>相談窓口強化</t>
    <phoneticPr fontId="3"/>
  </si>
  <si>
    <t>相談窓口の設置・人員配置の強化</t>
    <phoneticPr fontId="3"/>
  </si>
  <si>
    <t>Z_②-Ⅱ-３_広報等業務支援</t>
  </si>
  <si>
    <t>Z_②-Ⅱ-３_その他</t>
  </si>
  <si>
    <t>Z_②-Ⅱ-４_イノベーション創出支援</t>
  </si>
  <si>
    <t>イノベーション創出支援</t>
    <phoneticPr fontId="13"/>
  </si>
  <si>
    <t>先端技術、先端設備導入支援</t>
    <phoneticPr fontId="13"/>
  </si>
  <si>
    <t>福祉分野におけるロボット導入支援</t>
    <phoneticPr fontId="13"/>
  </si>
  <si>
    <t>Z_②-Ⅱ-４_その他</t>
  </si>
  <si>
    <t>調達／開発・生産</t>
    <phoneticPr fontId="3"/>
  </si>
  <si>
    <t>事業者向け運営補助（開発・試作・生産等）</t>
    <phoneticPr fontId="3"/>
  </si>
  <si>
    <t>人材育成支援</t>
    <phoneticPr fontId="13"/>
  </si>
  <si>
    <t>設備・機器整備</t>
    <phoneticPr fontId="13"/>
  </si>
  <si>
    <t>Z_②-Ⅱ-５_物流・販売</t>
  </si>
  <si>
    <t>物流・販売</t>
    <phoneticPr fontId="13"/>
  </si>
  <si>
    <t>事業者向け運営補助（実証・運搬・販路開拓等）</t>
    <phoneticPr fontId="13"/>
  </si>
  <si>
    <t>設備・機器整備</t>
    <phoneticPr fontId="13"/>
  </si>
  <si>
    <t>プロモーション・商談会実施数</t>
    <phoneticPr fontId="13"/>
  </si>
  <si>
    <t>Z_②-Ⅱ-５_調査等</t>
  </si>
  <si>
    <t>サプライチェーン再構築等に係る調査</t>
    <phoneticPr fontId="13"/>
  </si>
  <si>
    <t>その他</t>
    <phoneticPr fontId="13"/>
  </si>
  <si>
    <t>Z_②-Ⅱ-５_その他</t>
  </si>
  <si>
    <t>Z_②-Ⅱ-６_域内消費拡大</t>
  </si>
  <si>
    <t>生活者向け直接補助（商品券・クーポン・食事券・旅行券等）</t>
    <phoneticPr fontId="3"/>
  </si>
  <si>
    <t>％</t>
    <phoneticPr fontId="3"/>
  </si>
  <si>
    <t>Z_②-Ⅱ-６_地場産業振興</t>
  </si>
  <si>
    <t>地場産業振興</t>
    <phoneticPr fontId="3"/>
  </si>
  <si>
    <t>事業者への支援給付金（農林漁業、食品製造業、小売・旅客等）</t>
    <phoneticPr fontId="3"/>
  </si>
  <si>
    <t>Z_②-Ⅱ-６_その他</t>
  </si>
  <si>
    <t>Z_②-Ⅱ-７_給付金</t>
  </si>
  <si>
    <t>給付金</t>
    <phoneticPr fontId="3"/>
  </si>
  <si>
    <t>子育て世帯への給付</t>
    <phoneticPr fontId="13"/>
  </si>
  <si>
    <t>保育施設等職員への給付</t>
    <phoneticPr fontId="13"/>
  </si>
  <si>
    <t>Z_②-Ⅱ-７_就業支援</t>
  </si>
  <si>
    <t>就業支援</t>
    <phoneticPr fontId="13"/>
  </si>
  <si>
    <t>その他</t>
    <phoneticPr fontId="13"/>
  </si>
  <si>
    <t>Z_②-Ⅱ-７_雇用</t>
  </si>
  <si>
    <t>雇用</t>
    <phoneticPr fontId="13"/>
  </si>
  <si>
    <t>一時的な失業者の雇用</t>
    <phoneticPr fontId="13"/>
  </si>
  <si>
    <t>Z_②-Ⅱ-７_その他</t>
  </si>
  <si>
    <t>Z_②-Ⅱ-８_農林漁業・六次産業化</t>
  </si>
  <si>
    <t>事業者向け運営補助（事業継続・新商品開発・販路拡大等）</t>
    <phoneticPr fontId="3"/>
  </si>
  <si>
    <t>設備・機器整備</t>
    <phoneticPr fontId="13"/>
  </si>
  <si>
    <t>プロモーション・イベント・商談会実施数</t>
    <phoneticPr fontId="13"/>
  </si>
  <si>
    <t>Z_②-Ⅱ-８_上記を除く製造業・サービス業</t>
  </si>
  <si>
    <t>事業者向け運営補助（事業継続・新商品開発・販路拡大等）</t>
    <phoneticPr fontId="13"/>
  </si>
  <si>
    <t>設備・機器整備</t>
    <phoneticPr fontId="13"/>
  </si>
  <si>
    <t>プロモーション・イベント・商談会実施数</t>
    <phoneticPr fontId="13"/>
  </si>
  <si>
    <t>Z_②-Ⅱ-８_その他</t>
  </si>
  <si>
    <t>Z_②-Ⅱ-９_財政支援</t>
  </si>
  <si>
    <t>財政支援</t>
    <phoneticPr fontId="3"/>
  </si>
  <si>
    <t>生活費に係る給付金支給（生活困窮世帯一律）</t>
    <phoneticPr fontId="3"/>
  </si>
  <si>
    <t>生活費に係る給付金支給_x000B_（新生児誕生、子育て世帯、ひとり親世帯、大学生等）</t>
    <phoneticPr fontId="3"/>
  </si>
  <si>
    <t>生活費に係る給付金支給（高齢者等）</t>
    <phoneticPr fontId="13"/>
  </si>
  <si>
    <t>給食費、修学旅行費等の助成金支給</t>
    <phoneticPr fontId="3"/>
  </si>
  <si>
    <t>食料品等の商品券の配布</t>
    <phoneticPr fontId="3"/>
  </si>
  <si>
    <t>（動脈・静脈）物流施設等への助成金支給</t>
    <phoneticPr fontId="3"/>
  </si>
  <si>
    <t>Z_②-Ⅱ-９_相談窓口強化</t>
  </si>
  <si>
    <t>相談窓口強化</t>
    <phoneticPr fontId="3"/>
  </si>
  <si>
    <t>相談窓口の設置・人員配置の強化</t>
    <phoneticPr fontId="3"/>
  </si>
  <si>
    <t>Z_②-Ⅱ-９_その他</t>
  </si>
  <si>
    <t>中分類更新用</t>
    <rPh sb="0" eb="3">
      <t>チュウブンルイ</t>
    </rPh>
    <rPh sb="3" eb="5">
      <t>コウシン</t>
    </rPh>
    <rPh sb="5" eb="6">
      <t>ヨウ</t>
    </rPh>
    <phoneticPr fontId="3"/>
  </si>
  <si>
    <t>新）経済対策分野</t>
    <phoneticPr fontId="3"/>
  </si>
  <si>
    <t>●</t>
    <phoneticPr fontId="3"/>
  </si>
  <si>
    <t>●</t>
    <phoneticPr fontId="3"/>
  </si>
  <si>
    <t>①-Ⅰ-２．検査体制の強化と感染の早期発見感染拡大防止消耗品（マスク、消毒液等）の購入</t>
  </si>
  <si>
    <t>①-Ⅰ-２．検査体制の強化と感染の早期発見感染拡大防止備品（体温計、パーテーション等）の購入</t>
  </si>
  <si>
    <t>①-Ⅰ-８．学校の臨時休業等を円滑に進めるための環境整備GIGAスクール構想の推進遠隔教育・GIGAスクール構想実現に向けた通信環境、_x000B_端末等整備支援</t>
  </si>
  <si>
    <t>①-Ⅱ-１．雇用の維持就業支援相談会・就業窓口の強化・開催</t>
  </si>
  <si>
    <t>新規窓口の設置件数</t>
    <phoneticPr fontId="3"/>
  </si>
  <si>
    <t>新規窓口の人員配置数</t>
    <phoneticPr fontId="3"/>
  </si>
  <si>
    <t>①-Ⅱ-３．事業継続に困っている中小・小規模事業者等への支援財政支援中小企業・特定業種等の事業継続に係る助成</t>
  </si>
  <si>
    <t>●</t>
    <phoneticPr fontId="3"/>
  </si>
  <si>
    <t>助成金給付件数</t>
    <phoneticPr fontId="3"/>
  </si>
  <si>
    <t>①-Ⅱ-３．事業継続に困っている中小・小規模事業者等への支援相談窓口強化相談窓口の設置・人員配置の強化</t>
  </si>
  <si>
    <t>新規窓口の設置件数</t>
    <phoneticPr fontId="3"/>
  </si>
  <si>
    <t>新規窓口の人員配置数</t>
    <phoneticPr fontId="3"/>
  </si>
  <si>
    <t>①-Ⅱ-４．生活に困っている世帯や個人への支援相談窓口強化相談窓口の設置・人員配置の強化</t>
  </si>
  <si>
    <t>①-Ⅲ-２．地域経済の活性化域内消費拡大生活者向け直接補助（商品券・クーポン・食事券・旅行券等）</t>
  </si>
  <si>
    <t>商品券等発行総額</t>
    <phoneticPr fontId="3"/>
  </si>
  <si>
    <t>利用可能加盟店舗数</t>
    <phoneticPr fontId="3"/>
  </si>
  <si>
    <t>利用可能加盟店舗割合</t>
    <phoneticPr fontId="3"/>
  </si>
  <si>
    <t>消費喚起効果額</t>
    <phoneticPr fontId="13"/>
  </si>
  <si>
    <t>消費喚起倍率</t>
    <phoneticPr fontId="13"/>
  </si>
  <si>
    <t>％</t>
    <phoneticPr fontId="3"/>
  </si>
  <si>
    <t>①-Ⅲ-２．地域経済の活性化域内消費拡大キャッシュレス決済導入支援</t>
  </si>
  <si>
    <t>機器整備加盟店舗割合</t>
    <phoneticPr fontId="3"/>
  </si>
  <si>
    <t>機器整備店舗における売上げ増</t>
    <phoneticPr fontId="13"/>
  </si>
  <si>
    <t>キャッシュレス決済総額</t>
    <phoneticPr fontId="13"/>
  </si>
  <si>
    <t>①-Ⅳ-３．リモート化等によるデジタル・トランスフォーメーションの加速教育（GIGAスクール構想の推進）遠隔教育・GIGAスクール構想実現に向けた通信環境、端末等整備支援</t>
  </si>
  <si>
    <t>環境整備支援学校数</t>
    <phoneticPr fontId="3"/>
  </si>
  <si>
    <t>整備端末数</t>
    <phoneticPr fontId="3"/>
  </si>
  <si>
    <t>①-Ⅳ-３．リモート化等によるデジタル・トランスフォーメーションの加速行政サービス公共施設・自治体窓口におけるキャッシュレス決済導入</t>
  </si>
  <si>
    <t>①-Ⅳ-４．公共投資の早期執行等公共施設・インフラ改修備品（体温計、パーテーション等）の購入</t>
  </si>
  <si>
    <t>②-Ⅰ-２．ＰＣＲ検査・抗原検査の体制整備感染拡大防止消耗品（マスク、消毒液等）の購入</t>
  </si>
  <si>
    <t>●</t>
    <phoneticPr fontId="3"/>
  </si>
  <si>
    <t>②-Ⅰ-２．ＰＣＲ検査・抗原検査の体制整備感染拡大防止備品（体温計、パーテーション等）の購入</t>
  </si>
  <si>
    <t>②-Ⅰ-４．知見に基づく感染防止対策の徹底学校・投票所等の公共施設の感染対策備品（体温計、パーテーション等）の購入</t>
  </si>
  <si>
    <t>②-Ⅱ-１．デジタル改革教育（GIGAスクール構想の推進）遠隔教育・GIGAスクール構想実現に向けた通信環境、端末等整備支援</t>
  </si>
  <si>
    <t>●</t>
    <phoneticPr fontId="3"/>
  </si>
  <si>
    <t>環境整備支援学校数</t>
    <phoneticPr fontId="3"/>
  </si>
  <si>
    <t>整備端末数</t>
    <phoneticPr fontId="3"/>
  </si>
  <si>
    <t>遠隔教育実施学校数</t>
    <phoneticPr fontId="3"/>
  </si>
  <si>
    <t>②-Ⅱ-１．デジタル改革行政サービス公共施設・自治体窓口におけるキャッシュレス決済導入</t>
  </si>
  <si>
    <t>②-Ⅱ-３．中小・小規模事業者の経営転換や企業の事業再構築等の支援財政支援中小企業・特定業種等の事業継続に係る助成</t>
  </si>
  <si>
    <t>助成金給付件数</t>
    <phoneticPr fontId="3"/>
  </si>
  <si>
    <t>②-Ⅱ-３．中小・小規模事業者の経営転換や企業の事業再構築等の支援相談窓口強化相談窓口の設置・人員配置の強化</t>
  </si>
  <si>
    <t>新規窓口の設置件数</t>
    <phoneticPr fontId="3"/>
  </si>
  <si>
    <t>②-Ⅱ-６．地方への人の流れの促進など活力ある地方創り域内消費拡大生活者向け直接補助（商品券・クーポン・食事券・旅行券等）</t>
  </si>
  <si>
    <t>商品券等発行総額</t>
    <phoneticPr fontId="3"/>
  </si>
  <si>
    <t>利用可能加盟店舗数</t>
    <phoneticPr fontId="3"/>
  </si>
  <si>
    <t>利用可能加盟店舗割合</t>
    <phoneticPr fontId="3"/>
  </si>
  <si>
    <t>消費喚起効果額</t>
    <phoneticPr fontId="13"/>
  </si>
  <si>
    <t>消費喚起倍率</t>
    <phoneticPr fontId="13"/>
  </si>
  <si>
    <t>％</t>
    <phoneticPr fontId="3"/>
  </si>
  <si>
    <t>②-Ⅱ-６．地方への人の流れの促進など活力ある地方創り域内消費拡大キャッシュレス決済導入支援</t>
  </si>
  <si>
    <t>機器整備加盟店舗数</t>
    <phoneticPr fontId="3"/>
  </si>
  <si>
    <t>機器整備加盟店舗割合</t>
    <phoneticPr fontId="3"/>
  </si>
  <si>
    <t>機器整備店舗における売上げ増</t>
    <phoneticPr fontId="13"/>
  </si>
  <si>
    <t>キャッシュレス決済総額</t>
    <phoneticPr fontId="13"/>
  </si>
  <si>
    <t>②-Ⅱ-７．成長分野への円滑な労働移動等の雇用対策パッケージ就業支援相談会・就業窓口の強化・開催</t>
  </si>
  <si>
    <t>②-Ⅱ-９．家計の暮らしと民需の下支え相談窓口強化相談窓口の設置・人員配置の強化</t>
  </si>
  <si>
    <t>①-Ⅰ-1．マスク・消毒液等の確保感染拡大防止消耗品（マスク、消毒液等）購入</t>
    <phoneticPr fontId="3"/>
  </si>
  <si>
    <t>①-Ⅰ-1．マスク・消毒液等の確保感染拡大防止備品（体温計、パーテーション等）購入</t>
    <phoneticPr fontId="3"/>
  </si>
  <si>
    <r>
      <rPr>
        <sz val="10"/>
        <color theme="1"/>
        <rFont val="Meiryo UI"/>
        <family val="3"/>
        <charset val="128"/>
      </rPr>
      <t>観光・市民生活・防犯等</t>
    </r>
    <r>
      <rPr>
        <sz val="10"/>
        <color theme="1"/>
        <rFont val="Meiryo UI"/>
        <family val="3"/>
        <charset val="128"/>
      </rPr>
      <t>主としてコロナ以外の情報発信・周知</t>
    </r>
    <phoneticPr fontId="13"/>
  </si>
  <si>
    <r>
      <rPr>
        <sz val="10"/>
        <color theme="1"/>
        <rFont val="Meiryo UI"/>
        <family val="3"/>
        <charset val="128"/>
      </rPr>
      <t>観光・市民生活・防犯等</t>
    </r>
    <r>
      <rPr>
        <sz val="10"/>
        <color theme="1"/>
        <rFont val="Meiryo UI"/>
        <family val="3"/>
        <charset val="128"/>
      </rPr>
      <t>主としてコロナ以外の情報発信・周知</t>
    </r>
    <phoneticPr fontId="13"/>
  </si>
  <si>
    <t>Z_①-Ⅰ-６_観光・市民生活・防犯等主としてコロナ以外の情報発信・周知</t>
    <phoneticPr fontId="3"/>
  </si>
  <si>
    <t>Z_①-Ⅳ-１_調達or開発・生産</t>
    <phoneticPr fontId="3"/>
  </si>
  <si>
    <t>Z_②-Ⅱ-５_調達or開発・生産</t>
    <phoneticPr fontId="3"/>
  </si>
  <si>
    <r>
      <rPr>
        <b/>
        <u/>
        <sz val="11"/>
        <color theme="1"/>
        <rFont val="Meiryo UI"/>
        <family val="3"/>
        <charset val="128"/>
      </rPr>
      <t xml:space="preserve">&lt;&lt;調査の回答にあたって＞＞
</t>
    </r>
    <r>
      <rPr>
        <sz val="11"/>
        <color theme="1"/>
        <rFont val="Meiryo UI"/>
        <family val="3"/>
        <charset val="128"/>
      </rPr>
      <t>●本調査では、貴団体の各部局課室にて所管している「新型コロナウイルス感染症対応地方創生臨時交付金」を活用した事業（地方単独事業分、国の補助事業等分）についてお答えいただきます。
●全般調査様式は、事業ごとに御回答頂きます。
●本表紙の他に、</t>
    </r>
    <r>
      <rPr>
        <b/>
        <u/>
        <sz val="11"/>
        <color theme="1"/>
        <rFont val="Meiryo UI"/>
        <family val="3"/>
        <charset val="128"/>
      </rPr>
      <t>「調査項目（閲覧用）」シートと「回答入力」シート</t>
    </r>
    <r>
      <rPr>
        <sz val="11"/>
        <color theme="1"/>
        <rFont val="Meiryo UI"/>
        <family val="3"/>
        <charset val="128"/>
      </rPr>
      <t xml:space="preserve">がございます。
============================================
</t>
    </r>
    <r>
      <rPr>
        <b/>
        <sz val="11"/>
        <color theme="1"/>
        <rFont val="Meiryo UI"/>
        <family val="3"/>
        <charset val="128"/>
      </rPr>
      <t>【調査項目（閲覧用）シート】</t>
    </r>
    <r>
      <rPr>
        <sz val="11"/>
        <color theme="1"/>
        <rFont val="Meiryo UI"/>
        <family val="3"/>
        <charset val="128"/>
      </rPr>
      <t xml:space="preserve">
事業別の調査項目一覧を掲載しております。</t>
    </r>
    <r>
      <rPr>
        <b/>
        <u/>
        <sz val="11"/>
        <color rgb="FFFF0000"/>
        <rFont val="Meiryo UI"/>
        <family val="3"/>
        <charset val="128"/>
      </rPr>
      <t>閲覧用シートですので調査項目（閲覧用）シートへは回答を入力しないでください</t>
    </r>
    <r>
      <rPr>
        <sz val="11"/>
        <color theme="1"/>
        <rFont val="Meiryo UI"/>
        <family val="3"/>
        <charset val="128"/>
      </rPr>
      <t xml:space="preserve">
</t>
    </r>
    <r>
      <rPr>
        <b/>
        <sz val="11"/>
        <color theme="1"/>
        <rFont val="Meiryo UI"/>
        <family val="3"/>
        <charset val="128"/>
      </rPr>
      <t>【回答入力シート】</t>
    </r>
    <r>
      <rPr>
        <sz val="11"/>
        <color theme="1"/>
        <rFont val="Meiryo UI"/>
        <family val="3"/>
        <charset val="128"/>
      </rPr>
      <t xml:space="preserve">
貴団体で所管している</t>
    </r>
    <r>
      <rPr>
        <b/>
        <u/>
        <sz val="11"/>
        <color rgb="FFFF0000"/>
        <rFont val="Meiryo UI"/>
        <family val="3"/>
        <charset val="128"/>
      </rPr>
      <t xml:space="preserve">全ての事業の回答を、「回答入力」シートに入力してください。
</t>
    </r>
    <r>
      <rPr>
        <sz val="11"/>
        <color theme="1"/>
        <rFont val="Meiryo UI"/>
        <family val="3"/>
        <charset val="128"/>
      </rPr>
      <t>※この表紙で、都道府県名、市区町村名を選択いただくと、貴団体における「新型コロナウイルス感染症対応地方創生臨時交付金」活用事業一覧が「G列」に表示されますので、ご確認ください。</t>
    </r>
    <r>
      <rPr>
        <b/>
        <u/>
        <sz val="11"/>
        <color rgb="FFFF0000"/>
        <rFont val="Meiryo UI"/>
        <family val="3"/>
        <charset val="128"/>
      </rPr>
      <t xml:space="preserve">
</t>
    </r>
    <r>
      <rPr>
        <sz val="11"/>
        <color theme="1"/>
        <rFont val="Meiryo UI"/>
        <family val="3"/>
        <charset val="128"/>
      </rPr>
      <t>============================================
●各事業に係る回答は、事業所管部局・課室に本ファイルを展開の上、各団体の地方創生部局にて回答の取りまとめをお願いいたします。
●</t>
    </r>
    <r>
      <rPr>
        <u/>
        <sz val="11"/>
        <color theme="1"/>
        <rFont val="Meiryo UI"/>
        <family val="3"/>
        <charset val="128"/>
      </rPr>
      <t>本「表紙」シートにおいても、各団体の地方創生部局に御回答頂く設問がございます。</t>
    </r>
    <r>
      <rPr>
        <sz val="11"/>
        <color theme="1"/>
        <rFont val="Meiryo UI"/>
        <family val="3"/>
        <charset val="128"/>
      </rPr>
      <t xml:space="preserve">
●行や列を追加・削除したり、シートのコピー、削除は行わないでください。</t>
    </r>
    <rPh sb="2" eb="4">
      <t>チョウサ</t>
    </rPh>
    <rPh sb="5" eb="7">
      <t>カイトウ</t>
    </rPh>
    <rPh sb="105" eb="107">
      <t>ゼンパン</t>
    </rPh>
    <rPh sb="107" eb="109">
      <t>チョウサ</t>
    </rPh>
    <rPh sb="109" eb="111">
      <t>ヨウシキ</t>
    </rPh>
    <rPh sb="113" eb="115">
      <t>ジギョウ</t>
    </rPh>
    <rPh sb="128" eb="129">
      <t>ホン</t>
    </rPh>
    <rPh sb="129" eb="131">
      <t>ヒョウシ</t>
    </rPh>
    <rPh sb="132" eb="133">
      <t>ホカ</t>
    </rPh>
    <rPh sb="136" eb="138">
      <t>チョウサ</t>
    </rPh>
    <rPh sb="138" eb="140">
      <t>コウモク</t>
    </rPh>
    <rPh sb="141" eb="144">
      <t>エツランヨウ</t>
    </rPh>
    <rPh sb="151" eb="153">
      <t>カイトウ</t>
    </rPh>
    <rPh sb="153" eb="155">
      <t>ニュウリョク</t>
    </rPh>
    <rPh sb="213" eb="215">
      <t>チョウサ</t>
    </rPh>
    <rPh sb="215" eb="217">
      <t>コウモク</t>
    </rPh>
    <rPh sb="218" eb="220">
      <t>エツラン</t>
    </rPh>
    <rPh sb="220" eb="221">
      <t>ヨウ</t>
    </rPh>
    <rPh sb="227" eb="229">
      <t>ジギョウ</t>
    </rPh>
    <rPh sb="229" eb="230">
      <t>ベツ</t>
    </rPh>
    <rPh sb="231" eb="233">
      <t>チョウサ</t>
    </rPh>
    <rPh sb="233" eb="235">
      <t>コウモク</t>
    </rPh>
    <rPh sb="235" eb="237">
      <t>イチラン</t>
    </rPh>
    <rPh sb="238" eb="240">
      <t>ケイサイ</t>
    </rPh>
    <rPh sb="286" eb="288">
      <t>カイトウ</t>
    </rPh>
    <rPh sb="288" eb="290">
      <t>ニュウリョク</t>
    </rPh>
    <rPh sb="338" eb="340">
      <t>ヒョウシ</t>
    </rPh>
    <rPh sb="342" eb="346">
      <t>トドウフケン</t>
    </rPh>
    <rPh sb="346" eb="347">
      <t>メイ</t>
    </rPh>
    <rPh sb="348" eb="350">
      <t>シク</t>
    </rPh>
    <rPh sb="350" eb="352">
      <t>チョウソン</t>
    </rPh>
    <rPh sb="352" eb="353">
      <t>メイ</t>
    </rPh>
    <rPh sb="354" eb="356">
      <t>センタク</t>
    </rPh>
    <rPh sb="403" eb="404">
      <t>レツ</t>
    </rPh>
    <rPh sb="406" eb="408">
      <t>ヒョウジ</t>
    </rPh>
    <rPh sb="416" eb="418">
      <t>カクニン</t>
    </rPh>
    <rPh sb="470" eb="473">
      <t>カクジギョウ</t>
    </rPh>
    <rPh sb="474" eb="475">
      <t>カカ</t>
    </rPh>
    <rPh sb="476" eb="478">
      <t>カイトウ</t>
    </rPh>
    <rPh sb="480" eb="482">
      <t>ジギョウ</t>
    </rPh>
    <rPh sb="482" eb="484">
      <t>ショカン</t>
    </rPh>
    <rPh sb="484" eb="486">
      <t>ブキョク</t>
    </rPh>
    <rPh sb="487" eb="489">
      <t>カシツ</t>
    </rPh>
    <rPh sb="490" eb="491">
      <t>ホン</t>
    </rPh>
    <rPh sb="496" eb="498">
      <t>テンカイ</t>
    </rPh>
    <rPh sb="499" eb="500">
      <t>ウエ</t>
    </rPh>
    <rPh sb="501" eb="504">
      <t>カクダンタイ</t>
    </rPh>
    <rPh sb="505" eb="507">
      <t>チホウ</t>
    </rPh>
    <rPh sb="507" eb="509">
      <t>ソウセイ</t>
    </rPh>
    <rPh sb="509" eb="511">
      <t>ブキョク</t>
    </rPh>
    <rPh sb="513" eb="515">
      <t>カイトウ</t>
    </rPh>
    <rPh sb="516" eb="517">
      <t>ト</t>
    </rPh>
    <rPh sb="523" eb="524">
      <t>ネガ</t>
    </rPh>
    <rPh sb="533" eb="534">
      <t>ホン</t>
    </rPh>
    <phoneticPr fontId="3"/>
  </si>
  <si>
    <t>注）「経済対策との関係」は、実施計画作成時に選択いただいた内容が参考表示されています（★回答入力シート）。こちらを参考に御回答ください。適宜変更のうえ御回答頂いても問題ございません。</t>
    <phoneticPr fontId="3"/>
  </si>
  <si>
    <t>注）「経済対策との関係」について、緊急経済対策との関係には先頭に①、総合経済対策との関係には先頭に②を付けております。</t>
    <phoneticPr fontId="3"/>
  </si>
  <si>
    <t>基本的には緊急経済対策との関係（①ーⅠー１から①ーⅣー４）から選択していただき、事業の性質上緊急経済対策との関係になじまない場合は総合経済対策との関係から選択してください。</t>
    <phoneticPr fontId="3"/>
  </si>
  <si>
    <t>地方創生部局担当者情報</t>
    <rPh sb="0" eb="2">
      <t>チホウ</t>
    </rPh>
    <rPh sb="2" eb="4">
      <t>ソウセイ</t>
    </rPh>
    <rPh sb="4" eb="6">
      <t>ブキョク</t>
    </rPh>
    <rPh sb="6" eb="9">
      <t>タントウシャ</t>
    </rPh>
    <rPh sb="9" eb="11">
      <t>ジョウホウ</t>
    </rPh>
    <phoneticPr fontId="3"/>
  </si>
  <si>
    <t>注）未入力と区別するため、実績値がゼロと確認された場合でも「0」を御記入ください。</t>
    <rPh sb="0" eb="1">
      <t>チュウ</t>
    </rPh>
    <rPh sb="2" eb="5">
      <t>ミニュウリョク</t>
    </rPh>
    <rPh sb="6" eb="8">
      <t>クベツ</t>
    </rPh>
    <rPh sb="13" eb="15">
      <t>ジッセキ</t>
    </rPh>
    <rPh sb="15" eb="16">
      <t>チ</t>
    </rPh>
    <rPh sb="20" eb="22">
      <t>カクニン</t>
    </rPh>
    <rPh sb="25" eb="27">
      <t>バアイ</t>
    </rPh>
    <rPh sb="33" eb="36">
      <t>ゴキニュウ</t>
    </rPh>
    <phoneticPr fontId="3"/>
  </si>
  <si>
    <t>注）事業分類ごとに、回答頂きたい指標分類が自動表示されます。該当する指標分類のうち、既に貴団体で把握されている指標分類に係る実績値のみをお答えください。</t>
    <phoneticPr fontId="3"/>
  </si>
  <si>
    <t>（計測をしていない場合の実績値回答、および自動表示されている指標分類以外の実績値の回答は不要です。また、本調査回答にあたり新たに実績値の計測を行う必要はございません。）</t>
    <phoneticPr fontId="3"/>
  </si>
  <si>
    <t>企画財政課</t>
    <rPh sb="0" eb="5">
      <t>キカクザイセイカ</t>
    </rPh>
    <phoneticPr fontId="3"/>
  </si>
  <si>
    <t>宮本　洋司</t>
    <rPh sb="0" eb="2">
      <t>ミヤモト</t>
    </rPh>
    <rPh sb="3" eb="5">
      <t>ヨウジ</t>
    </rPh>
    <phoneticPr fontId="3"/>
  </si>
  <si>
    <t>市街診療所</t>
    <rPh sb="0" eb="2">
      <t>シガイ</t>
    </rPh>
    <rPh sb="2" eb="5">
      <t>シンリョウショ</t>
    </rPh>
    <phoneticPr fontId="3"/>
  </si>
  <si>
    <t>福原大輔</t>
    <rPh sb="0" eb="2">
      <t>フクハラ</t>
    </rPh>
    <rPh sb="2" eb="4">
      <t>ダイスケ</t>
    </rPh>
    <phoneticPr fontId="3"/>
  </si>
  <si>
    <t>0164-53-1811</t>
    <phoneticPr fontId="3"/>
  </si>
  <si>
    <t>①-Ⅰ-1．マスク・消毒液等の確保</t>
  </si>
  <si>
    <t>有り</t>
  </si>
  <si>
    <t>福祉厚生課</t>
    <rPh sb="0" eb="2">
      <t>フクシ</t>
    </rPh>
    <rPh sb="2" eb="5">
      <t>コウセイカ</t>
    </rPh>
    <phoneticPr fontId="3"/>
  </si>
  <si>
    <t>宇野房智</t>
    <rPh sb="0" eb="2">
      <t>ウノ</t>
    </rPh>
    <rPh sb="2" eb="3">
      <t>フサ</t>
    </rPh>
    <rPh sb="3" eb="4">
      <t>チ</t>
    </rPh>
    <phoneticPr fontId="3"/>
  </si>
  <si>
    <t>uno.fusatomo@town.mashike.lg.jp</t>
    <phoneticPr fontId="3"/>
  </si>
  <si>
    <t>fukuhara.daisuke@town.mashike.lg.jp</t>
    <phoneticPr fontId="3"/>
  </si>
  <si>
    <t>0164-53-3111</t>
    <phoneticPr fontId="3"/>
  </si>
  <si>
    <t>商工観光課</t>
    <rPh sb="0" eb="2">
      <t>ショウコウ</t>
    </rPh>
    <rPh sb="2" eb="5">
      <t>カンコウカ</t>
    </rPh>
    <phoneticPr fontId="3"/>
  </si>
  <si>
    <t>小浜清人</t>
    <rPh sb="0" eb="2">
      <t>コハマ</t>
    </rPh>
    <rPh sb="2" eb="4">
      <t>キヨヒト</t>
    </rPh>
    <phoneticPr fontId="3"/>
  </si>
  <si>
    <t>kohama.kiyohito@town.mashike.lg.jp</t>
    <phoneticPr fontId="3"/>
  </si>
  <si>
    <t>0164-53-3332</t>
    <phoneticPr fontId="3"/>
  </si>
  <si>
    <t>総務学校課</t>
    <rPh sb="0" eb="2">
      <t>ソウム</t>
    </rPh>
    <rPh sb="2" eb="5">
      <t>ガッコウカ</t>
    </rPh>
    <phoneticPr fontId="3"/>
  </si>
  <si>
    <t>山本卓矢</t>
    <rPh sb="0" eb="2">
      <t>ヤマモト</t>
    </rPh>
    <rPh sb="2" eb="4">
      <t>タクヤ</t>
    </rPh>
    <phoneticPr fontId="3"/>
  </si>
  <si>
    <t>yamamoto.takuya@town.mashike.lg.jp</t>
    <phoneticPr fontId="3"/>
  </si>
  <si>
    <t>0164-53-2427</t>
    <phoneticPr fontId="3"/>
  </si>
  <si>
    <t>農林水産課</t>
    <rPh sb="0" eb="2">
      <t>ノウリン</t>
    </rPh>
    <rPh sb="2" eb="5">
      <t>スイサンカ</t>
    </rPh>
    <phoneticPr fontId="3"/>
  </si>
  <si>
    <t>佐藤幸喜</t>
    <rPh sb="0" eb="2">
      <t>サトウ</t>
    </rPh>
    <rPh sb="2" eb="4">
      <t>コウキ</t>
    </rPh>
    <phoneticPr fontId="3"/>
  </si>
  <si>
    <t>satou.kouki@town.mashike.lg.jp</t>
    <phoneticPr fontId="3"/>
  </si>
  <si>
    <t>0164-53-1117</t>
    <phoneticPr fontId="3"/>
  </si>
  <si>
    <t>坂口功</t>
    <rPh sb="0" eb="2">
      <t>サカグチ</t>
    </rPh>
    <rPh sb="2" eb="3">
      <t>イサオ</t>
    </rPh>
    <phoneticPr fontId="3"/>
  </si>
  <si>
    <t>sakaguchi.isao@town.mashike.lg.jp</t>
    <phoneticPr fontId="3"/>
  </si>
  <si>
    <t>議会事務局</t>
    <rPh sb="0" eb="2">
      <t>ギカイ</t>
    </rPh>
    <rPh sb="2" eb="5">
      <t>ジムキョク</t>
    </rPh>
    <phoneticPr fontId="3"/>
  </si>
  <si>
    <t>田中健太</t>
    <rPh sb="0" eb="2">
      <t>タナカ</t>
    </rPh>
    <rPh sb="2" eb="4">
      <t>ケンタ</t>
    </rPh>
    <phoneticPr fontId="3"/>
  </si>
  <si>
    <t>0164-53-1311</t>
    <phoneticPr fontId="3"/>
  </si>
  <si>
    <t>地域学習課</t>
    <rPh sb="0" eb="2">
      <t>チイキ</t>
    </rPh>
    <rPh sb="2" eb="5">
      <t>ガクシュウカ</t>
    </rPh>
    <phoneticPr fontId="3"/>
  </si>
  <si>
    <t>林慶多</t>
    <rPh sb="0" eb="1">
      <t>ハヤシ</t>
    </rPh>
    <rPh sb="1" eb="3">
      <t>ケイタ</t>
    </rPh>
    <phoneticPr fontId="3"/>
  </si>
  <si>
    <t>小野卓也</t>
    <rPh sb="0" eb="2">
      <t>オノ</t>
    </rPh>
    <rPh sb="2" eb="4">
      <t>タクヤ</t>
    </rPh>
    <phoneticPr fontId="3"/>
  </si>
  <si>
    <t>hayashi.keita@town.mashike.lg.jp</t>
    <phoneticPr fontId="3"/>
  </si>
  <si>
    <t>ono.takuya@town.mashike.lg.jp</t>
    <phoneticPr fontId="3"/>
  </si>
  <si>
    <t>ono.takuya@town.mashike.lg.jp</t>
    <phoneticPr fontId="3"/>
  </si>
  <si>
    <t>本交付金事業により、町内唯一の医科医療機関である町立市街診療所の通常診療を維持しつつ発熱外来を設置することができている。また、PCR検査の実施により町民の経済、文化等の活動も抑制はしつつも停止することがなかった。マスク、消毒液を準備することができ町民の安心感を確保しつつ、事業者の経営継続支援やプレミアム商品券事業等により飲食店、小売店の販売回復も行え、非常に効果的であった。</t>
    <rPh sb="0" eb="1">
      <t>ホン</t>
    </rPh>
    <rPh sb="1" eb="4">
      <t>コウフキン</t>
    </rPh>
    <rPh sb="4" eb="6">
      <t>ジギョウ</t>
    </rPh>
    <rPh sb="10" eb="12">
      <t>チョウナイ</t>
    </rPh>
    <rPh sb="12" eb="14">
      <t>ユイイツ</t>
    </rPh>
    <rPh sb="15" eb="17">
      <t>イカ</t>
    </rPh>
    <rPh sb="17" eb="19">
      <t>イリョウ</t>
    </rPh>
    <rPh sb="19" eb="21">
      <t>キカン</t>
    </rPh>
    <rPh sb="24" eb="26">
      <t>チョウリツ</t>
    </rPh>
    <rPh sb="26" eb="28">
      <t>シガイ</t>
    </rPh>
    <rPh sb="28" eb="31">
      <t>シンリョウショ</t>
    </rPh>
    <rPh sb="32" eb="34">
      <t>ツウジョウ</t>
    </rPh>
    <rPh sb="34" eb="36">
      <t>シンリョウ</t>
    </rPh>
    <rPh sb="37" eb="39">
      <t>イジ</t>
    </rPh>
    <rPh sb="42" eb="44">
      <t>ハツネツ</t>
    </rPh>
    <rPh sb="44" eb="46">
      <t>ガイライ</t>
    </rPh>
    <rPh sb="47" eb="49">
      <t>セッチ</t>
    </rPh>
    <rPh sb="66" eb="68">
      <t>ケンサ</t>
    </rPh>
    <rPh sb="69" eb="71">
      <t>ジッシ</t>
    </rPh>
    <rPh sb="74" eb="76">
      <t>チョウミン</t>
    </rPh>
    <rPh sb="77" eb="79">
      <t>ケイザイ</t>
    </rPh>
    <rPh sb="80" eb="82">
      <t>ブンカ</t>
    </rPh>
    <rPh sb="82" eb="83">
      <t>トウ</t>
    </rPh>
    <rPh sb="84" eb="86">
      <t>カツドウ</t>
    </rPh>
    <rPh sb="87" eb="89">
      <t>ヨクセイ</t>
    </rPh>
    <rPh sb="94" eb="96">
      <t>テイシ</t>
    </rPh>
    <rPh sb="110" eb="113">
      <t>ショウドクエキ</t>
    </rPh>
    <rPh sb="114" eb="116">
      <t>ジュンビ</t>
    </rPh>
    <phoneticPr fontId="3"/>
  </si>
  <si>
    <t>企画財政課</t>
    <rPh sb="0" eb="5">
      <t>キカクザイセイカ</t>
    </rPh>
    <phoneticPr fontId="3"/>
  </si>
  <si>
    <t>明和園</t>
    <rPh sb="0" eb="2">
      <t>メイワ</t>
    </rPh>
    <rPh sb="2" eb="3">
      <t>エン</t>
    </rPh>
    <phoneticPr fontId="3"/>
  </si>
  <si>
    <t>千葉和晃</t>
    <rPh sb="0" eb="2">
      <t>チバ</t>
    </rPh>
    <rPh sb="2" eb="4">
      <t>カズアキ</t>
    </rPh>
    <phoneticPr fontId="3"/>
  </si>
  <si>
    <t>chiba.kazuaki@town.mashike.lg.jp</t>
    <phoneticPr fontId="3"/>
  </si>
  <si>
    <t>0164-53-1601</t>
    <phoneticPr fontId="3"/>
  </si>
  <si>
    <t>yamamoto.takuya@town.mashike.lg.jp</t>
  </si>
  <si>
    <t>0164-53-2427</t>
  </si>
  <si>
    <t>総務課</t>
    <rPh sb="0" eb="3">
      <t>ソウムカ</t>
    </rPh>
    <phoneticPr fontId="3"/>
  </si>
  <si>
    <t>三浦晶宣</t>
    <rPh sb="0" eb="2">
      <t>ミウラ</t>
    </rPh>
    <rPh sb="2" eb="3">
      <t>アキラ</t>
    </rPh>
    <rPh sb="3" eb="4">
      <t>セン</t>
    </rPh>
    <phoneticPr fontId="3"/>
  </si>
  <si>
    <t>miura.akinobu@town.mashike.lg.jp</t>
    <phoneticPr fontId="3"/>
  </si>
  <si>
    <t>0164-53-1666</t>
    <phoneticPr fontId="3"/>
  </si>
  <si>
    <t>小田雅</t>
    <rPh sb="0" eb="2">
      <t>オダ</t>
    </rPh>
    <rPh sb="2" eb="3">
      <t>マサシ</t>
    </rPh>
    <phoneticPr fontId="3"/>
  </si>
  <si>
    <t>oda.masashi@town.mashike.lg.jp</t>
    <phoneticPr fontId="3"/>
  </si>
  <si>
    <t>0164-53-1111</t>
    <phoneticPr fontId="3"/>
  </si>
  <si>
    <t>福光亮</t>
    <rPh sb="0" eb="2">
      <t>フクミツ</t>
    </rPh>
    <rPh sb="2" eb="3">
      <t>アキラ</t>
    </rPh>
    <phoneticPr fontId="3"/>
  </si>
  <si>
    <t>fukumitsu.akira@town.mashike.lg.jp</t>
    <phoneticPr fontId="3"/>
  </si>
  <si>
    <t>0164-53-1110</t>
    <phoneticPr fontId="3"/>
  </si>
  <si>
    <t>消防本部</t>
    <rPh sb="0" eb="2">
      <t>ショウボウ</t>
    </rPh>
    <rPh sb="2" eb="4">
      <t>ホンブ</t>
    </rPh>
    <phoneticPr fontId="3"/>
  </si>
  <si>
    <t>齋藤洋一</t>
    <rPh sb="0" eb="2">
      <t>サイトウ</t>
    </rPh>
    <rPh sb="2" eb="4">
      <t>ヨウイチ</t>
    </rPh>
    <phoneticPr fontId="3"/>
  </si>
  <si>
    <t>0164-53-2175</t>
    <phoneticPr fontId="3"/>
  </si>
  <si>
    <t>佐々木香織</t>
    <rPh sb="0" eb="3">
      <t>ササキ</t>
    </rPh>
    <rPh sb="3" eb="5">
      <t>カオリ</t>
    </rPh>
    <phoneticPr fontId="3"/>
  </si>
  <si>
    <t>sasaki.kaori@town.mashike.lg.jp</t>
    <phoneticPr fontId="3"/>
  </si>
  <si>
    <t>町民課</t>
    <rPh sb="0" eb="3">
      <t>チョウミンカ</t>
    </rPh>
    <phoneticPr fontId="3"/>
  </si>
  <si>
    <t>佐藤仁則</t>
    <rPh sb="0" eb="2">
      <t>サトウ</t>
    </rPh>
    <rPh sb="2" eb="3">
      <t>ジン</t>
    </rPh>
    <rPh sb="3" eb="4">
      <t>ソク</t>
    </rPh>
    <phoneticPr fontId="3"/>
  </si>
  <si>
    <t>satou.hironori@town.mashike.lg.jp</t>
    <phoneticPr fontId="3"/>
  </si>
  <si>
    <t>0164-53-1112</t>
    <phoneticPr fontId="3"/>
  </si>
  <si>
    <t>宮本洋司</t>
    <rPh sb="0" eb="2">
      <t>ミヤモト</t>
    </rPh>
    <rPh sb="2" eb="4">
      <t>ヨウジ</t>
    </rPh>
    <phoneticPr fontId="3"/>
  </si>
  <si>
    <t>miyamoto.youji@town.mashike.lg.jp</t>
    <phoneticPr fontId="3"/>
  </si>
  <si>
    <t>上下水道課</t>
    <rPh sb="0" eb="2">
      <t>ジョウゲ</t>
    </rPh>
    <rPh sb="2" eb="4">
      <t>スイドウ</t>
    </rPh>
    <rPh sb="4" eb="5">
      <t>カ</t>
    </rPh>
    <phoneticPr fontId="3"/>
  </si>
  <si>
    <t>岩田徹</t>
    <rPh sb="0" eb="2">
      <t>イワタ</t>
    </rPh>
    <rPh sb="2" eb="3">
      <t>トオル</t>
    </rPh>
    <phoneticPr fontId="3"/>
  </si>
  <si>
    <t>iwata.tooru@town.mashike.lg.jp</t>
    <phoneticPr fontId="3"/>
  </si>
  <si>
    <t>0164-53-1152</t>
    <phoneticPr fontId="3"/>
  </si>
  <si>
    <t>建設課</t>
    <rPh sb="0" eb="3">
      <t>ケンセツカ</t>
    </rPh>
    <phoneticPr fontId="3"/>
  </si>
  <si>
    <t>山田信彦</t>
    <rPh sb="0" eb="2">
      <t>ヤマダ</t>
    </rPh>
    <rPh sb="2" eb="4">
      <t>ノブヒコ</t>
    </rPh>
    <phoneticPr fontId="3"/>
  </si>
  <si>
    <t>yamada.nobuhiko@town.mashike.lg.jp</t>
    <phoneticPr fontId="3"/>
  </si>
  <si>
    <t>0164-53-1115</t>
    <phoneticPr fontId="3"/>
  </si>
  <si>
    <t>有り</t>
    <rPh sb="0" eb="1">
      <t>ア</t>
    </rPh>
    <phoneticPr fontId="3"/>
  </si>
  <si>
    <t>無し</t>
  </si>
  <si>
    <t>fukuhara.daisuke@town.mashike.lg.jp</t>
    <phoneticPr fontId="3"/>
  </si>
  <si>
    <t>uno.fusatomo@town.mashike.lg.jp</t>
    <phoneticPr fontId="3"/>
  </si>
  <si>
    <t>saitou.youichi@town.mashike.lg.jp</t>
    <phoneticPr fontId="3"/>
  </si>
  <si>
    <t>sasaki.kaori@town.mashike.lg.jp</t>
    <phoneticPr fontId="3"/>
  </si>
  <si>
    <t>kohama.kiyohito@town.mashike.lg.jp</t>
    <phoneticPr fontId="3"/>
  </si>
  <si>
    <t>yamamoto.takuya@town.mashike.lg.jp</t>
    <phoneticPr fontId="3"/>
  </si>
  <si>
    <t>tanaka.kenta@town.mashike.lg.jp</t>
    <phoneticPr fontId="3"/>
  </si>
  <si>
    <t>hayashi.keita@town.mashike.lg.jp</t>
    <phoneticPr fontId="3"/>
  </si>
  <si>
    <t>ono.takuya@town.mashike.lg.jp</t>
    <phoneticPr fontId="3"/>
  </si>
  <si>
    <t>0164-53-1110</t>
    <phoneticPr fontId="3"/>
  </si>
  <si>
    <t>miyamoto.youji@town.mashike.lg.jp</t>
    <phoneticPr fontId="3"/>
  </si>
  <si>
    <t>在庫不足、価格高騰の中で必要な数量を確保することができた。</t>
    <rPh sb="12" eb="14">
      <t>ヒツヨウ</t>
    </rPh>
    <phoneticPr fontId="3"/>
  </si>
  <si>
    <t>機器の購入補助により施設内でのクラスター感染の発生の予防に繋がったと考えるため。</t>
    <rPh sb="34" eb="35">
      <t>カンガ</t>
    </rPh>
    <phoneticPr fontId="3"/>
  </si>
  <si>
    <t>コロナ禍によりマスク・消毒液の価格が上昇していた中での支援であったため大変効果的であった。</t>
    <rPh sb="3" eb="4">
      <t>カ</t>
    </rPh>
    <rPh sb="11" eb="14">
      <t>ショウドクエキ</t>
    </rPh>
    <rPh sb="15" eb="17">
      <t>カカク</t>
    </rPh>
    <rPh sb="18" eb="20">
      <t>ジョウショウ</t>
    </rPh>
    <rPh sb="24" eb="25">
      <t>ナカ</t>
    </rPh>
    <rPh sb="27" eb="29">
      <t>シエン</t>
    </rPh>
    <rPh sb="35" eb="37">
      <t>タイヘン</t>
    </rPh>
    <rPh sb="37" eb="40">
      <t>コウカテキ</t>
    </rPh>
    <phoneticPr fontId="3"/>
  </si>
  <si>
    <t>町内中小企業の経営体力が消耗するなか、国の各給付金支給までの期間の経営を維持することができた。</t>
    <phoneticPr fontId="3"/>
  </si>
  <si>
    <t>町内飲食業の家賃等の必要経費に対して支援することができ、経営を維持することができた。</t>
    <rPh sb="18" eb="20">
      <t>シエン</t>
    </rPh>
    <phoneticPr fontId="3"/>
  </si>
  <si>
    <t>コロナ禍で魚価が低迷する中で出漁を見合わせるケースが多くあり、漁業経営継続の支援につながった。</t>
    <phoneticPr fontId="3"/>
  </si>
  <si>
    <t>sakaguchi.isao@town.mashike.lg.jp</t>
    <phoneticPr fontId="3"/>
  </si>
  <si>
    <t>長井元</t>
    <rPh sb="0" eb="2">
      <t>ナガイ</t>
    </rPh>
    <rPh sb="2" eb="3">
      <t>ゲン</t>
    </rPh>
    <phoneticPr fontId="3"/>
  </si>
  <si>
    <t>nagai.hajime@town.mashike.lg.jp</t>
    <phoneticPr fontId="3"/>
  </si>
  <si>
    <t>ｻｰｷｭﾚｰﾀｰの購入により、施設の換気能力を高め、感染対策に寄与した。</t>
    <phoneticPr fontId="3"/>
  </si>
  <si>
    <t>緊急時のためのICT教育環境が整ったため。</t>
    <phoneticPr fontId="3"/>
  </si>
  <si>
    <t>緊急時のためのICT教育環境が整ったため。</t>
    <phoneticPr fontId="3"/>
  </si>
  <si>
    <t>登園児童、保護者、来園者等への対面による体温確認が不要となり、感染リスクが軽減したため。</t>
    <phoneticPr fontId="3"/>
  </si>
  <si>
    <t>感染予防資材を備蓄することができたため。</t>
    <phoneticPr fontId="3"/>
  </si>
  <si>
    <t>感染予防資材、災害時感染予防資材の備蓄を進める事ができたため。</t>
    <rPh sb="20" eb="21">
      <t>スス</t>
    </rPh>
    <rPh sb="23" eb="24">
      <t>コト</t>
    </rPh>
    <phoneticPr fontId="3"/>
  </si>
  <si>
    <t>図書の殺菌器具導入により作業効率を高め、施設利用に係る安全性を確保することができた。</t>
    <phoneticPr fontId="3"/>
  </si>
  <si>
    <t>マスク、消毒液等を購入したことにより、感染を防止することができたため。</t>
    <phoneticPr fontId="3"/>
  </si>
  <si>
    <t>休校期間中の事業継続を支援することにより、乗務員等の継続的確保を図ることができたため。</t>
    <rPh sb="0" eb="2">
      <t>キュウコウ</t>
    </rPh>
    <rPh sb="2" eb="5">
      <t>キカンチュウ</t>
    </rPh>
    <rPh sb="6" eb="8">
      <t>ジギョウ</t>
    </rPh>
    <rPh sb="8" eb="10">
      <t>ケイゾク</t>
    </rPh>
    <rPh sb="11" eb="13">
      <t>シエン</t>
    </rPh>
    <rPh sb="21" eb="24">
      <t>ジョウムイン</t>
    </rPh>
    <rPh sb="24" eb="25">
      <t>トウ</t>
    </rPh>
    <rPh sb="26" eb="29">
      <t>ケイゾクテキ</t>
    </rPh>
    <rPh sb="29" eb="31">
      <t>カクホ</t>
    </rPh>
    <rPh sb="32" eb="33">
      <t>ハカ</t>
    </rPh>
    <phoneticPr fontId="3"/>
  </si>
  <si>
    <t>本補助金により、指定管理事業者による運営を継続することができたため。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</si>
</sst>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0"/>
      <color theme="1"/>
      <name val="Meiryo UI"/>
      <family val="3"/>
      <charset val="128"/>
    </font>
    <font>
      <b/>
      <sz val="11"/>
      <color theme="1"/>
      <name val="Meiryo UI"/>
      <family val="3"/>
      <charset val="128"/>
    </font>
    <font>
      <b/>
      <u/>
      <sz val="11"/>
      <color theme="1"/>
      <name val="Meiryo UI"/>
      <family val="3"/>
      <charset val="128"/>
    </font>
    <font>
      <sz val="9"/>
      <color theme="1"/>
      <name val="Meiryo UI"/>
      <family val="3"/>
      <charset val="128"/>
    </font>
    <font>
      <sz val="11"/>
      <name val="Meiryo UI"/>
      <family val="3"/>
      <charset val="128"/>
    </font>
    <font>
      <b/>
      <sz val="12"/>
      <color theme="1"/>
      <name val="Meiryo UI"/>
      <family val="3"/>
      <charset val="128"/>
    </font>
    <font>
      <b/>
      <sz val="22"/>
      <color theme="3"/>
      <name val="Meiryo UI"/>
      <family val="3"/>
      <charset val="128"/>
    </font>
    <font>
      <sz val="7"/>
      <color theme="1"/>
      <name val="Meiryo UI"/>
      <family val="3"/>
      <charset val="128"/>
    </font>
    <font>
      <sz val="6"/>
      <name val="ＭＳ Ｐゴシック"/>
      <family val="2"/>
      <charset val="128"/>
      <scheme val="minor"/>
    </font>
    <font>
      <b/>
      <sz val="11"/>
      <name val="Meiryo UI"/>
      <family val="3"/>
      <charset val="128"/>
    </font>
    <font>
      <sz val="10"/>
      <color theme="6" tint="-0.499984740745262"/>
      <name val="Meiryo UI"/>
      <family val="3"/>
      <charset val="128"/>
    </font>
    <font>
      <sz val="11"/>
      <color theme="6" tint="-0.499984740745262"/>
      <name val="Meiryo UI"/>
      <family val="3"/>
      <charset val="128"/>
    </font>
    <font>
      <sz val="10"/>
      <color indexed="8"/>
      <name val="Meiryo UI"/>
      <family val="3"/>
      <charset val="128"/>
    </font>
    <font>
      <sz val="6"/>
      <name val="ＭＳ Ｐゴシック"/>
      <family val="3"/>
      <charset val="128"/>
    </font>
    <font>
      <b/>
      <sz val="24"/>
      <color theme="1"/>
      <name val="Meiryo UI"/>
      <family val="3"/>
      <charset val="128"/>
    </font>
    <font>
      <sz val="24"/>
      <color theme="1"/>
      <name val="ＭＳ Ｐゴシック"/>
      <family val="2"/>
      <scheme val="minor"/>
    </font>
    <font>
      <sz val="10"/>
      <name val="Meiryo UI"/>
      <family val="3"/>
      <charset val="128"/>
    </font>
    <font>
      <sz val="8"/>
      <name val="Meiryo UI"/>
      <family val="3"/>
      <charset val="128"/>
    </font>
    <font>
      <sz val="10"/>
      <color theme="0" tint="-0.34998626667073579"/>
      <name val="Meiryo UI"/>
      <family val="3"/>
      <charset val="128"/>
    </font>
    <font>
      <sz val="14"/>
      <color theme="1"/>
      <name val="Meiryo UI"/>
      <family val="3"/>
      <charset val="128"/>
    </font>
    <font>
      <b/>
      <u/>
      <sz val="14"/>
      <color theme="1"/>
      <name val="Meiryo UI"/>
      <family val="3"/>
      <charset val="128"/>
    </font>
    <font>
      <b/>
      <sz val="11"/>
      <color theme="5"/>
      <name val="Meiryo UI"/>
      <family val="3"/>
      <charset val="128"/>
    </font>
    <font>
      <b/>
      <u/>
      <sz val="14"/>
      <color rgb="FFFF0000"/>
      <name val="Meiryo UI"/>
      <family val="3"/>
      <charset val="128"/>
    </font>
    <font>
      <b/>
      <sz val="16"/>
      <color theme="5"/>
      <name val="Meiryo UI"/>
      <family val="3"/>
      <charset val="128"/>
    </font>
    <font>
      <sz val="10"/>
      <color theme="0"/>
      <name val="Meiryo UI"/>
      <family val="3"/>
      <charset val="128"/>
    </font>
    <font>
      <b/>
      <sz val="11"/>
      <color rgb="FFC00000"/>
      <name val="Meiryo UI"/>
      <family val="3"/>
      <charset val="128"/>
    </font>
    <font>
      <b/>
      <u/>
      <sz val="11"/>
      <color rgb="FFFF0000"/>
      <name val="Meiryo UI"/>
      <family val="3"/>
      <charset val="128"/>
    </font>
    <font>
      <sz val="11"/>
      <color theme="3"/>
      <name val="Meiryo UI"/>
      <family val="3"/>
      <charset val="128"/>
    </font>
    <font>
      <sz val="14"/>
      <color rgb="FFFF0000"/>
      <name val="Meiryo UI"/>
      <family val="3"/>
      <charset val="128"/>
    </font>
    <font>
      <u/>
      <sz val="11"/>
      <color theme="1"/>
      <name val="Meiryo UI"/>
      <family val="3"/>
      <charset val="128"/>
    </font>
    <font>
      <sz val="12"/>
      <color theme="1"/>
      <name val="Meiryo UI"/>
      <family val="3"/>
      <charset val="128"/>
    </font>
    <font>
      <b/>
      <u/>
      <sz val="12"/>
      <color theme="1"/>
      <name val="Meiryo UI"/>
      <family val="3"/>
      <charset val="128"/>
    </font>
    <font>
      <sz val="11"/>
      <color theme="0"/>
      <name val="Yu Gothic UI"/>
      <family val="3"/>
      <charset val="128"/>
    </font>
    <font>
      <sz val="11"/>
      <color theme="1"/>
      <name val="Yu Gothic UI"/>
      <family val="3"/>
      <charset val="128"/>
    </font>
    <font>
      <sz val="12"/>
      <color theme="1"/>
      <name val="Yu Gothic UI"/>
      <family val="3"/>
      <charset val="128"/>
    </font>
    <font>
      <b/>
      <sz val="14"/>
      <color rgb="FFFF0000"/>
      <name val="Meiryo UI"/>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rgb="FFFFFF00"/>
        <bgColor indexed="64"/>
      </patternFill>
    </fill>
    <fill>
      <patternFill patternType="solid">
        <fgColor theme="4"/>
        <bgColor indexed="64"/>
      </patternFill>
    </fill>
    <fill>
      <patternFill patternType="solid">
        <fgColor theme="7" tint="0.79998168889431442"/>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bottom style="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dotted">
        <color indexed="64"/>
      </left>
      <right/>
      <top/>
      <bottom/>
      <diagonal/>
    </border>
    <border>
      <left/>
      <right style="thin">
        <color indexed="64"/>
      </right>
      <top/>
      <bottom/>
      <diagonal/>
    </border>
    <border>
      <left/>
      <right style="dotted">
        <color indexed="64"/>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diagonal/>
    </border>
    <border>
      <left/>
      <right/>
      <top style="thin">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s>
  <cellStyleXfs count="3">
    <xf numFmtId="0" fontId="0" fillId="0" borderId="0"/>
    <xf numFmtId="0" fontId="2" fillId="0" borderId="0">
      <alignment vertical="center"/>
    </xf>
    <xf numFmtId="0" fontId="1" fillId="0" borderId="0">
      <alignment vertical="center"/>
    </xf>
  </cellStyleXfs>
  <cellXfs count="262">
    <xf numFmtId="0" fontId="0" fillId="0" borderId="0" xfId="0"/>
    <xf numFmtId="0" fontId="4" fillId="0" borderId="0" xfId="0" applyFont="1" applyAlignment="1">
      <alignment vertical="center"/>
    </xf>
    <xf numFmtId="0" fontId="17" fillId="9" borderId="25" xfId="0" applyFont="1" applyFill="1" applyBorder="1" applyAlignment="1">
      <alignment horizontal="center" vertical="center"/>
    </xf>
    <xf numFmtId="0" fontId="17" fillId="0" borderId="25" xfId="0" applyFont="1" applyBorder="1" applyAlignment="1">
      <alignment vertical="center"/>
    </xf>
    <xf numFmtId="0" fontId="17" fillId="0" borderId="25" xfId="0" applyFont="1" applyBorder="1" applyAlignment="1">
      <alignment horizontal="center" vertical="center"/>
    </xf>
    <xf numFmtId="0" fontId="5" fillId="0" borderId="0" xfId="0" applyFont="1" applyAlignment="1">
      <alignment vertical="center"/>
    </xf>
    <xf numFmtId="49" fontId="5" fillId="0" borderId="0" xfId="0" applyNumberFormat="1" applyFont="1" applyAlignment="1">
      <alignment vertical="center"/>
    </xf>
    <xf numFmtId="0" fontId="5" fillId="10" borderId="25" xfId="0" applyFont="1" applyFill="1" applyBorder="1" applyAlignment="1">
      <alignment vertical="center" wrapText="1"/>
    </xf>
    <xf numFmtId="49" fontId="5" fillId="10" borderId="25" xfId="0" applyNumberFormat="1" applyFont="1" applyFill="1" applyBorder="1" applyAlignment="1">
      <alignment vertical="center" wrapText="1"/>
    </xf>
    <xf numFmtId="0" fontId="5" fillId="0" borderId="25" xfId="0" applyFont="1" applyBorder="1" applyAlignment="1">
      <alignment vertical="center"/>
    </xf>
    <xf numFmtId="0" fontId="5" fillId="11" borderId="25" xfId="0" applyFont="1" applyFill="1" applyBorder="1" applyAlignment="1">
      <alignment vertical="center"/>
    </xf>
    <xf numFmtId="0" fontId="5" fillId="12" borderId="25" xfId="0" applyFont="1" applyFill="1" applyBorder="1" applyAlignment="1">
      <alignment vertical="center"/>
    </xf>
    <xf numFmtId="0" fontId="5" fillId="0" borderId="25" xfId="0" applyFont="1" applyBorder="1" applyAlignment="1">
      <alignment horizontal="center" vertical="center"/>
    </xf>
    <xf numFmtId="0" fontId="5" fillId="0" borderId="25" xfId="0" applyFont="1" applyBorder="1" applyAlignment="1">
      <alignment horizontal="left" vertical="center"/>
    </xf>
    <xf numFmtId="0" fontId="5" fillId="0" borderId="0" xfId="0" applyFont="1" applyBorder="1" applyAlignment="1">
      <alignment horizontal="center" vertical="center"/>
    </xf>
    <xf numFmtId="0" fontId="5" fillId="2" borderId="25" xfId="0" applyFont="1" applyFill="1" applyBorder="1" applyAlignment="1">
      <alignment vertical="center"/>
    </xf>
    <xf numFmtId="0" fontId="5" fillId="2" borderId="25" xfId="0" quotePrefix="1" applyFont="1" applyFill="1" applyBorder="1" applyAlignment="1">
      <alignment vertical="center"/>
    </xf>
    <xf numFmtId="0" fontId="5" fillId="2" borderId="25" xfId="0" applyFont="1" applyFill="1" applyBorder="1" applyAlignment="1">
      <alignment vertical="center" wrapText="1"/>
    </xf>
    <xf numFmtId="0" fontId="5" fillId="0" borderId="26" xfId="0" applyFont="1" applyBorder="1" applyAlignment="1">
      <alignment vertical="center"/>
    </xf>
    <xf numFmtId="0" fontId="5" fillId="10" borderId="27" xfId="0" applyFont="1" applyFill="1" applyBorder="1" applyAlignment="1">
      <alignment vertical="center" wrapText="1"/>
    </xf>
    <xf numFmtId="0" fontId="5" fillId="0" borderId="27" xfId="0" applyFont="1" applyBorder="1" applyAlignment="1">
      <alignment vertical="center"/>
    </xf>
    <xf numFmtId="0" fontId="23" fillId="0" borderId="25" xfId="0" applyFont="1" applyBorder="1" applyAlignment="1">
      <alignment horizontal="center" vertical="center"/>
    </xf>
    <xf numFmtId="0" fontId="4" fillId="0" borderId="0" xfId="0" applyFont="1"/>
    <xf numFmtId="0" fontId="5" fillId="0" borderId="0" xfId="0" applyFont="1" applyAlignment="1">
      <alignment horizontal="center" vertical="center"/>
    </xf>
    <xf numFmtId="0" fontId="5" fillId="0" borderId="26" xfId="0" applyFont="1" applyBorder="1" applyAlignment="1">
      <alignment horizontal="center" vertical="center"/>
    </xf>
    <xf numFmtId="0" fontId="29" fillId="13" borderId="0" xfId="0" applyFont="1" applyFill="1" applyAlignment="1">
      <alignment vertical="center"/>
    </xf>
    <xf numFmtId="0" fontId="29" fillId="14" borderId="0" xfId="0" applyFont="1" applyFill="1" applyAlignment="1">
      <alignment vertical="center"/>
    </xf>
    <xf numFmtId="0" fontId="4" fillId="0" borderId="0" xfId="0" applyFont="1" applyAlignment="1">
      <alignment horizontal="center"/>
    </xf>
    <xf numFmtId="0" fontId="4" fillId="12" borderId="39"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41" xfId="0" applyFont="1" applyFill="1" applyBorder="1" applyAlignment="1">
      <alignment horizontal="center" vertical="center"/>
    </xf>
    <xf numFmtId="0" fontId="4" fillId="12" borderId="39" xfId="0" applyFont="1" applyFill="1" applyBorder="1" applyAlignment="1">
      <alignment vertical="center" wrapText="1"/>
    </xf>
    <xf numFmtId="0" fontId="4" fillId="12" borderId="41" xfId="0" applyFont="1" applyFill="1" applyBorder="1" applyAlignment="1">
      <alignment vertical="center" wrapText="1"/>
    </xf>
    <xf numFmtId="0" fontId="4" fillId="0" borderId="1" xfId="0" applyFont="1" applyBorder="1"/>
    <xf numFmtId="0" fontId="4" fillId="0" borderId="1" xfId="0" applyFont="1" applyBorder="1" applyAlignment="1">
      <alignment horizontal="center"/>
    </xf>
    <xf numFmtId="0" fontId="5" fillId="0" borderId="27" xfId="0" applyFont="1" applyFill="1" applyBorder="1" applyAlignment="1">
      <alignment vertical="center" wrapText="1"/>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Alignment="1">
      <alignment vertical="center"/>
    </xf>
    <xf numFmtId="0" fontId="5" fillId="0" borderId="27" xfId="0" applyFont="1" applyFill="1" applyBorder="1" applyAlignment="1">
      <alignment vertical="center"/>
    </xf>
    <xf numFmtId="0" fontId="5" fillId="3" borderId="27" xfId="0" applyFont="1" applyFill="1" applyBorder="1" applyAlignment="1">
      <alignment vertical="center" wrapText="1"/>
    </xf>
    <xf numFmtId="49" fontId="5" fillId="0" borderId="25" xfId="0" applyNumberFormat="1" applyFont="1" applyBorder="1" applyAlignment="1">
      <alignment vertical="center"/>
    </xf>
    <xf numFmtId="0" fontId="5" fillId="0" borderId="25" xfId="0" applyNumberFormat="1" applyFont="1" applyBorder="1" applyAlignment="1">
      <alignment vertical="center"/>
    </xf>
    <xf numFmtId="0" fontId="5" fillId="15" borderId="0" xfId="0" applyFont="1" applyFill="1" applyAlignment="1">
      <alignment vertical="center"/>
    </xf>
    <xf numFmtId="0" fontId="5" fillId="15" borderId="27" xfId="0" applyFont="1" applyFill="1" applyBorder="1" applyAlignment="1">
      <alignment vertical="center"/>
    </xf>
    <xf numFmtId="0" fontId="5" fillId="15" borderId="27" xfId="0" applyFont="1" applyFill="1" applyBorder="1" applyAlignment="1">
      <alignment vertical="center" wrapText="1"/>
    </xf>
    <xf numFmtId="0" fontId="4" fillId="12" borderId="1" xfId="0" applyFont="1" applyFill="1" applyBorder="1" applyAlignment="1">
      <alignment horizontal="center" vertical="center"/>
    </xf>
    <xf numFmtId="0" fontId="4" fillId="0" borderId="1" xfId="0" applyFont="1" applyBorder="1" applyAlignment="1">
      <alignment horizontal="center" vertical="center"/>
    </xf>
    <xf numFmtId="0" fontId="4" fillId="12" borderId="44" xfId="0" applyFont="1" applyFill="1" applyBorder="1" applyAlignment="1">
      <alignment horizontal="center" vertical="center"/>
    </xf>
    <xf numFmtId="0" fontId="4" fillId="12" borderId="1" xfId="0" applyFont="1" applyFill="1" applyBorder="1" applyAlignment="1">
      <alignment vertical="center" wrapText="1"/>
    </xf>
    <xf numFmtId="0" fontId="4" fillId="12" borderId="1" xfId="0" applyFont="1" applyFill="1" applyBorder="1" applyAlignment="1">
      <alignment horizontal="left" vertical="center"/>
    </xf>
    <xf numFmtId="0" fontId="4" fillId="0" borderId="0" xfId="0" applyFont="1" applyProtection="1"/>
    <xf numFmtId="0" fontId="4" fillId="0" borderId="0" xfId="0" applyFont="1" applyAlignment="1" applyProtection="1">
      <alignment vertical="center"/>
    </xf>
    <xf numFmtId="0" fontId="24" fillId="0" borderId="0" xfId="0" applyFont="1" applyProtection="1"/>
    <xf numFmtId="0" fontId="24" fillId="0" borderId="0" xfId="0" applyFont="1" applyAlignment="1" applyProtection="1">
      <alignment vertical="center"/>
    </xf>
    <xf numFmtId="0" fontId="27" fillId="0" borderId="0" xfId="0" applyFont="1" applyAlignment="1" applyProtection="1">
      <alignment vertical="center"/>
    </xf>
    <xf numFmtId="0" fontId="12" fillId="0" borderId="15" xfId="0" applyFont="1" applyBorder="1" applyAlignment="1" applyProtection="1">
      <alignment vertical="center" wrapText="1"/>
    </xf>
    <xf numFmtId="0" fontId="35" fillId="0" borderId="0" xfId="0" applyFont="1" applyAlignment="1" applyProtection="1">
      <alignment vertical="center"/>
    </xf>
    <xf numFmtId="0" fontId="35" fillId="0" borderId="0" xfId="0" applyFont="1" applyProtection="1"/>
    <xf numFmtId="0" fontId="16" fillId="8" borderId="0" xfId="0" applyFont="1" applyFill="1" applyAlignment="1" applyProtection="1">
      <alignment vertical="center"/>
    </xf>
    <xf numFmtId="0" fontId="4" fillId="0" borderId="1" xfId="0" applyFont="1" applyBorder="1" applyProtection="1">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left"/>
      <protection locked="0"/>
    </xf>
    <xf numFmtId="0" fontId="37" fillId="16" borderId="0" xfId="0" applyFont="1" applyFill="1"/>
    <xf numFmtId="0" fontId="38" fillId="0" borderId="0" xfId="0" applyFont="1"/>
    <xf numFmtId="0" fontId="39" fillId="0" borderId="0" xfId="2" applyFont="1" applyFill="1" applyAlignment="1"/>
    <xf numFmtId="49" fontId="38" fillId="0" borderId="0" xfId="0" applyNumberFormat="1" applyFont="1" applyAlignment="1">
      <alignment horizontal="right"/>
    </xf>
    <xf numFmtId="0" fontId="0" fillId="0" borderId="0" xfId="0"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Alignment="1" applyProtection="1">
      <alignment vertical="center"/>
    </xf>
    <xf numFmtId="0" fontId="21" fillId="2" borderId="28" xfId="0" applyFont="1" applyFill="1" applyBorder="1" applyAlignment="1" applyProtection="1">
      <alignment vertical="center"/>
    </xf>
    <xf numFmtId="0" fontId="9" fillId="2" borderId="29" xfId="0" applyFont="1" applyFill="1" applyBorder="1" applyAlignment="1" applyProtection="1">
      <alignment vertical="center"/>
    </xf>
    <xf numFmtId="0" fontId="22" fillId="2" borderId="29" xfId="0" applyFont="1" applyFill="1" applyBorder="1" applyAlignment="1" applyProtection="1">
      <alignment horizontal="center" vertical="center" wrapText="1"/>
    </xf>
    <xf numFmtId="0" fontId="9" fillId="2" borderId="30" xfId="0" applyFont="1" applyFill="1" applyBorder="1" applyAlignment="1" applyProtection="1">
      <alignment vertical="center"/>
    </xf>
    <xf numFmtId="0" fontId="21" fillId="2" borderId="31" xfId="0" applyFont="1" applyFill="1" applyBorder="1" applyAlignment="1" applyProtection="1">
      <alignment vertical="center"/>
    </xf>
    <xf numFmtId="0" fontId="9" fillId="2" borderId="32" xfId="0" applyFont="1" applyFill="1" applyBorder="1" applyAlignment="1" applyProtection="1">
      <alignment vertical="center"/>
    </xf>
    <xf numFmtId="0" fontId="21" fillId="3" borderId="1" xfId="0" applyFont="1" applyFill="1" applyBorder="1" applyAlignment="1" applyProtection="1">
      <alignment vertical="center"/>
    </xf>
    <xf numFmtId="0" fontId="9" fillId="2" borderId="0" xfId="0" applyFont="1" applyFill="1" applyBorder="1" applyAlignment="1" applyProtection="1">
      <alignment vertical="center"/>
    </xf>
    <xf numFmtId="0" fontId="21" fillId="4" borderId="1" xfId="0" applyFont="1" applyFill="1" applyBorder="1" applyAlignment="1" applyProtection="1">
      <alignment vertical="center"/>
    </xf>
    <xf numFmtId="0" fontId="22" fillId="2" borderId="0" xfId="0" applyFont="1" applyFill="1" applyBorder="1" applyAlignment="1" applyProtection="1">
      <alignment horizontal="center" vertical="center" wrapText="1"/>
    </xf>
    <xf numFmtId="0" fontId="21" fillId="6" borderId="1" xfId="0" applyFont="1" applyFill="1" applyBorder="1" applyAlignment="1" applyProtection="1">
      <alignment vertical="center"/>
    </xf>
    <xf numFmtId="0" fontId="22" fillId="2" borderId="32" xfId="0" applyFont="1" applyFill="1" applyBorder="1" applyAlignment="1" applyProtection="1">
      <alignment horizontal="center" vertical="center" wrapText="1"/>
    </xf>
    <xf numFmtId="0" fontId="9" fillId="2" borderId="33" xfId="0" applyFont="1" applyFill="1" applyBorder="1" applyAlignment="1" applyProtection="1">
      <alignment vertical="center"/>
    </xf>
    <xf numFmtId="0" fontId="0" fillId="0" borderId="38" xfId="0" applyBorder="1" applyProtection="1"/>
    <xf numFmtId="0" fontId="26" fillId="0" borderId="0" xfId="0" applyFont="1" applyAlignment="1" applyProtection="1">
      <alignment vertical="center"/>
    </xf>
    <xf numFmtId="0" fontId="10" fillId="5" borderId="0" xfId="0" applyFont="1" applyFill="1" applyAlignment="1" applyProtection="1">
      <alignment vertical="center"/>
    </xf>
    <xf numFmtId="0" fontId="6" fillId="5" borderId="0" xfId="0" applyFont="1" applyFill="1" applyAlignment="1" applyProtection="1">
      <alignment vertical="center"/>
    </xf>
    <xf numFmtId="0" fontId="4" fillId="5" borderId="0" xfId="0" applyFont="1" applyFill="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6" fillId="0" borderId="0" xfId="0" applyFont="1" applyAlignment="1" applyProtection="1">
      <alignment horizontal="right" vertical="center"/>
    </xf>
    <xf numFmtId="0" fontId="6" fillId="8" borderId="0" xfId="0" applyFont="1" applyFill="1" applyAlignment="1" applyProtection="1">
      <alignment vertical="center"/>
    </xf>
    <xf numFmtId="0" fontId="4" fillId="8" borderId="0" xfId="0" applyFont="1" applyFill="1" applyAlignment="1" applyProtection="1">
      <alignment vertical="center"/>
    </xf>
    <xf numFmtId="0" fontId="15" fillId="8" borderId="0" xfId="0" applyFont="1" applyFill="1" applyAlignment="1" applyProtection="1">
      <alignment vertical="center"/>
    </xf>
    <xf numFmtId="0" fontId="12" fillId="8" borderId="0" xfId="0" applyFont="1" applyFill="1" applyAlignment="1" applyProtection="1">
      <alignment vertical="center" wrapText="1"/>
    </xf>
    <xf numFmtId="0" fontId="4" fillId="0" borderId="24" xfId="0" applyFont="1" applyBorder="1" applyAlignment="1" applyProtection="1">
      <alignment vertical="center"/>
    </xf>
    <xf numFmtId="0" fontId="4" fillId="0" borderId="16" xfId="0" applyFont="1" applyBorder="1" applyAlignment="1" applyProtection="1">
      <alignment vertical="center"/>
    </xf>
    <xf numFmtId="0" fontId="0" fillId="0" borderId="0" xfId="0" applyAlignment="1" applyProtection="1">
      <alignment horizontal="center" vertical="center"/>
    </xf>
    <xf numFmtId="0" fontId="6" fillId="0" borderId="38" xfId="0" applyFont="1" applyBorder="1" applyAlignment="1" applyProtection="1">
      <alignment vertical="center"/>
    </xf>
    <xf numFmtId="0" fontId="4" fillId="0" borderId="38" xfId="0" applyFont="1" applyBorder="1" applyAlignment="1" applyProtection="1">
      <alignment vertical="center"/>
    </xf>
    <xf numFmtId="0" fontId="15" fillId="0" borderId="38" xfId="0" applyFont="1" applyBorder="1" applyAlignment="1" applyProtection="1">
      <alignment vertical="center"/>
    </xf>
    <xf numFmtId="0" fontId="12" fillId="0" borderId="38" xfId="0" applyFont="1" applyBorder="1" applyAlignment="1" applyProtection="1">
      <alignment vertical="center" wrapText="1"/>
    </xf>
    <xf numFmtId="0" fontId="15" fillId="0" borderId="0" xfId="0" applyFont="1" applyAlignment="1" applyProtection="1">
      <alignment vertical="center"/>
    </xf>
    <xf numFmtId="0" fontId="12" fillId="0" borderId="0" xfId="0" applyFont="1" applyAlignment="1" applyProtection="1">
      <alignment vertical="center" wrapText="1"/>
    </xf>
    <xf numFmtId="0" fontId="10" fillId="0" borderId="0" xfId="0" applyFont="1" applyFill="1" applyAlignment="1" applyProtection="1">
      <alignment vertical="center"/>
    </xf>
    <xf numFmtId="0" fontId="4" fillId="0" borderId="0" xfId="0" applyFont="1" applyBorder="1" applyAlignment="1" applyProtection="1">
      <alignment horizontal="center" vertical="center"/>
    </xf>
    <xf numFmtId="20" fontId="4" fillId="0" borderId="0" xfId="0" applyNumberFormat="1" applyFont="1" applyAlignment="1" applyProtection="1">
      <alignment vertical="center"/>
    </xf>
    <xf numFmtId="0" fontId="4" fillId="0" borderId="0" xfId="0" applyFont="1" applyAlignment="1" applyProtection="1">
      <alignment horizontal="center" vertical="center"/>
    </xf>
    <xf numFmtId="0" fontId="5" fillId="10" borderId="0" xfId="0" applyFont="1" applyFill="1" applyBorder="1" applyAlignment="1">
      <alignment vertical="center" wrapText="1"/>
    </xf>
    <xf numFmtId="0" fontId="5" fillId="0" borderId="0" xfId="0" applyFont="1" applyFill="1" applyBorder="1" applyAlignment="1">
      <alignment vertical="center"/>
    </xf>
    <xf numFmtId="0" fontId="5" fillId="0" borderId="25" xfId="0" applyFont="1" applyFill="1" applyBorder="1" applyAlignment="1">
      <alignment horizontal="center" vertical="center"/>
    </xf>
    <xf numFmtId="0" fontId="5" fillId="0" borderId="0" xfId="0" applyFont="1" applyFill="1" applyAlignment="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lignment vertical="center" wrapText="1"/>
    </xf>
    <xf numFmtId="0" fontId="5" fillId="0" borderId="0" xfId="0" applyFont="1" applyFill="1" applyAlignment="1">
      <alignment vertical="center" wrapText="1"/>
    </xf>
    <xf numFmtId="0" fontId="5" fillId="2" borderId="27" xfId="0" applyFont="1" applyFill="1" applyBorder="1" applyAlignment="1">
      <alignment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4" fillId="0" borderId="1" xfId="0" applyFont="1" applyBorder="1" applyAlignment="1" applyProtection="1">
      <alignment horizontal="left"/>
      <protection locked="0"/>
    </xf>
    <xf numFmtId="0" fontId="4" fillId="12" borderId="1" xfId="0" applyFont="1" applyFill="1" applyBorder="1" applyAlignment="1">
      <alignment vertical="center" wrapText="1"/>
    </xf>
    <xf numFmtId="0" fontId="40" fillId="0" borderId="0" xfId="0" applyFont="1" applyAlignment="1" applyProtection="1">
      <alignment vertical="center"/>
    </xf>
    <xf numFmtId="0" fontId="4" fillId="4" borderId="4" xfId="0" applyFont="1" applyFill="1" applyBorder="1" applyAlignment="1" applyProtection="1">
      <alignment vertical="center"/>
      <protection locked="0"/>
    </xf>
    <xf numFmtId="0" fontId="21" fillId="2" borderId="45" xfId="0" applyFont="1" applyFill="1" applyBorder="1" applyAlignment="1" applyProtection="1">
      <alignment vertical="center"/>
    </xf>
    <xf numFmtId="0" fontId="9" fillId="2" borderId="46" xfId="0" applyFont="1" applyFill="1" applyBorder="1" applyAlignment="1" applyProtection="1">
      <alignment vertical="center"/>
    </xf>
    <xf numFmtId="0" fontId="9" fillId="2" borderId="47" xfId="0" applyFont="1" applyFill="1" applyBorder="1" applyAlignment="1" applyProtection="1">
      <alignment vertical="center"/>
    </xf>
    <xf numFmtId="0" fontId="4" fillId="0" borderId="1" xfId="0" applyFont="1" applyFill="1" applyBorder="1" applyAlignment="1" applyProtection="1">
      <alignment shrinkToFit="1"/>
    </xf>
    <xf numFmtId="0" fontId="4" fillId="0" borderId="1" xfId="0" applyFont="1" applyFill="1" applyBorder="1" applyAlignment="1" applyProtection="1">
      <alignment horizontal="right"/>
      <protection locked="0"/>
    </xf>
    <xf numFmtId="0" fontId="4" fillId="0" borderId="1" xfId="0" applyFont="1" applyFill="1" applyBorder="1" applyAlignment="1" applyProtection="1">
      <alignment horizontal="left"/>
    </xf>
    <xf numFmtId="0" fontId="4" fillId="12" borderId="1" xfId="0" applyFont="1" applyFill="1" applyBorder="1" applyAlignment="1">
      <alignment vertical="center"/>
    </xf>
    <xf numFmtId="0" fontId="5" fillId="0" borderId="48" xfId="0" applyFont="1" applyBorder="1" applyAlignment="1">
      <alignment vertical="center"/>
    </xf>
    <xf numFmtId="0" fontId="5" fillId="3" borderId="0" xfId="0" applyFont="1" applyFill="1" applyBorder="1" applyAlignment="1">
      <alignment vertical="center"/>
    </xf>
    <xf numFmtId="0" fontId="5" fillId="17" borderId="50" xfId="0" applyFont="1" applyFill="1" applyBorder="1" applyAlignment="1">
      <alignment vertical="center" wrapText="1"/>
    </xf>
    <xf numFmtId="0" fontId="5" fillId="3" borderId="51" xfId="0" applyFont="1" applyFill="1" applyBorder="1" applyAlignment="1">
      <alignment vertical="center"/>
    </xf>
    <xf numFmtId="0" fontId="5" fillId="0" borderId="51" xfId="0" applyFont="1" applyFill="1" applyBorder="1" applyAlignment="1">
      <alignment vertical="center"/>
    </xf>
    <xf numFmtId="0" fontId="5" fillId="3" borderId="51" xfId="0" applyFont="1" applyFill="1" applyBorder="1" applyAlignment="1">
      <alignment vertical="center" wrapText="1"/>
    </xf>
    <xf numFmtId="0" fontId="5" fillId="0" borderId="51" xfId="0" applyFont="1" applyFill="1" applyBorder="1" applyAlignment="1">
      <alignment vertical="center" wrapText="1"/>
    </xf>
    <xf numFmtId="0" fontId="5" fillId="3" borderId="52" xfId="0" applyFont="1" applyFill="1" applyBorder="1" applyAlignment="1">
      <alignment vertical="center"/>
    </xf>
    <xf numFmtId="0" fontId="5" fillId="17" borderId="0" xfId="0" applyFont="1" applyFill="1" applyBorder="1" applyAlignment="1">
      <alignment vertical="center"/>
    </xf>
    <xf numFmtId="0" fontId="5" fillId="0" borderId="0" xfId="0" applyFont="1" applyBorder="1" applyAlignment="1">
      <alignment vertical="center"/>
    </xf>
    <xf numFmtId="0" fontId="5" fillId="18" borderId="49" xfId="0" applyFont="1" applyFill="1" applyBorder="1" applyAlignment="1">
      <alignment vertical="center" wrapText="1"/>
    </xf>
    <xf numFmtId="0" fontId="5" fillId="18" borderId="0" xfId="0" applyFont="1" applyFill="1" applyAlignment="1">
      <alignment vertical="center"/>
    </xf>
    <xf numFmtId="0" fontId="5" fillId="0" borderId="1" xfId="0" applyFont="1" applyFill="1" applyBorder="1" applyAlignment="1">
      <alignment vertical="center"/>
    </xf>
    <xf numFmtId="0" fontId="15" fillId="0" borderId="0" xfId="0" applyFont="1" applyFill="1" applyAlignment="1" applyProtection="1">
      <alignment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49" fontId="4" fillId="3" borderId="5" xfId="0" applyNumberFormat="1" applyFont="1" applyFill="1" applyBorder="1" applyAlignment="1" applyProtection="1">
      <alignment vertical="center" wrapText="1"/>
      <protection locked="0"/>
    </xf>
    <xf numFmtId="49" fontId="4" fillId="3" borderId="6" xfId="0" applyNumberFormat="1" applyFont="1" applyFill="1" applyBorder="1" applyAlignment="1" applyProtection="1">
      <alignment vertical="center" wrapText="1"/>
      <protection locked="0"/>
    </xf>
    <xf numFmtId="49" fontId="4" fillId="3" borderId="7" xfId="0" applyNumberFormat="1" applyFont="1" applyFill="1" applyBorder="1" applyAlignment="1" applyProtection="1">
      <alignment vertical="center" wrapText="1"/>
      <protection locked="0"/>
    </xf>
    <xf numFmtId="0" fontId="11" fillId="7" borderId="1" xfId="0" applyFont="1" applyFill="1" applyBorder="1" applyAlignment="1" applyProtection="1">
      <alignment horizontal="center" vertical="center"/>
    </xf>
    <xf numFmtId="0" fontId="25" fillId="0" borderId="34"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0" borderId="36" xfId="0" applyFont="1" applyBorder="1" applyAlignment="1" applyProtection="1">
      <alignment horizontal="center" vertical="center"/>
    </xf>
    <xf numFmtId="0" fontId="4" fillId="12" borderId="2" xfId="0" applyFont="1" applyFill="1" applyBorder="1" applyAlignment="1" applyProtection="1">
      <alignment horizontal="left" vertical="center" wrapText="1"/>
    </xf>
    <xf numFmtId="0" fontId="4" fillId="12" borderId="37" xfId="0" applyFont="1" applyFill="1" applyBorder="1" applyAlignment="1" applyProtection="1">
      <alignment horizontal="left" vertical="center" wrapText="1"/>
    </xf>
    <xf numFmtId="0" fontId="4" fillId="12" borderId="3" xfId="0" applyFont="1" applyFill="1" applyBorder="1" applyAlignment="1" applyProtection="1">
      <alignment horizontal="left" vertical="center" wrapText="1"/>
    </xf>
    <xf numFmtId="0" fontId="4" fillId="12" borderId="2" xfId="0" applyFont="1" applyFill="1" applyBorder="1" applyAlignment="1" applyProtection="1">
      <alignment vertical="center" wrapText="1"/>
    </xf>
    <xf numFmtId="0" fontId="4" fillId="12" borderId="37" xfId="0" applyFont="1" applyFill="1" applyBorder="1" applyAlignment="1" applyProtection="1">
      <alignment vertical="center"/>
    </xf>
    <xf numFmtId="0" fontId="4" fillId="12" borderId="3" xfId="0" applyFont="1" applyFill="1" applyBorder="1" applyAlignment="1" applyProtection="1">
      <alignment vertical="center"/>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xf>
    <xf numFmtId="0" fontId="4" fillId="3" borderId="5"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8"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4" fillId="2" borderId="11" xfId="0" applyFont="1" applyFill="1" applyBorder="1" applyAlignment="1" applyProtection="1">
      <alignment horizontal="center"/>
    </xf>
    <xf numFmtId="0" fontId="4" fillId="3" borderId="8" xfId="0" applyFont="1" applyFill="1" applyBorder="1" applyAlignment="1" applyProtection="1">
      <alignment vertical="top"/>
      <protection locked="0"/>
    </xf>
    <xf numFmtId="0" fontId="4" fillId="3" borderId="9" xfId="0" applyFont="1" applyFill="1" applyBorder="1" applyAlignment="1" applyProtection="1">
      <alignment vertical="top"/>
      <protection locked="0"/>
    </xf>
    <xf numFmtId="0" fontId="4" fillId="3" borderId="10"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24" fillId="0" borderId="0" xfId="0" applyFont="1" applyProtection="1"/>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4" fillId="6" borderId="8" xfId="0" applyFont="1" applyFill="1" applyBorder="1" applyAlignment="1" applyProtection="1">
      <alignment horizontal="right"/>
      <protection locked="0"/>
    </xf>
    <xf numFmtId="0" fontId="4" fillId="6" borderId="9" xfId="0" applyFont="1" applyFill="1" applyBorder="1" applyAlignment="1" applyProtection="1">
      <alignment horizontal="right"/>
      <protection locked="0"/>
    </xf>
    <xf numFmtId="0" fontId="4" fillId="6" borderId="10" xfId="0" applyFont="1" applyFill="1" applyBorder="1" applyAlignment="1" applyProtection="1">
      <alignment horizontal="right"/>
      <protection locked="0"/>
    </xf>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0" xfId="0" applyFont="1" applyFill="1" applyBorder="1" applyAlignment="1" applyProtection="1">
      <alignment horizontal="center"/>
    </xf>
    <xf numFmtId="0" fontId="4" fillId="4" borderId="8" xfId="0" applyFont="1" applyFill="1" applyBorder="1" applyProtection="1">
      <protection locked="0"/>
    </xf>
    <xf numFmtId="0" fontId="4" fillId="4" borderId="10" xfId="0" applyFont="1" applyFill="1" applyBorder="1" applyProtection="1">
      <protection locked="0"/>
    </xf>
    <xf numFmtId="0" fontId="4" fillId="0" borderId="8" xfId="0" applyFont="1" applyFill="1" applyBorder="1" applyProtection="1"/>
    <xf numFmtId="0" fontId="4" fillId="0" borderId="10" xfId="0" applyFont="1" applyFill="1" applyBorder="1" applyProtection="1"/>
    <xf numFmtId="3" fontId="4" fillId="6" borderId="8" xfId="0" applyNumberFormat="1" applyFont="1" applyFill="1" applyBorder="1" applyAlignment="1" applyProtection="1">
      <alignment horizontal="right"/>
      <protection locked="0"/>
    </xf>
    <xf numFmtId="0" fontId="19"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2" borderId="2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3" xfId="0" applyFont="1" applyFill="1" applyBorder="1" applyAlignment="1" applyProtection="1">
      <alignment horizontal="center"/>
    </xf>
    <xf numFmtId="0" fontId="28" fillId="12" borderId="34" xfId="0" applyFont="1" applyFill="1" applyBorder="1" applyAlignment="1" applyProtection="1">
      <alignment horizontal="center" vertical="center"/>
    </xf>
    <xf numFmtId="0" fontId="28" fillId="12" borderId="35" xfId="0" applyFont="1" applyFill="1" applyBorder="1" applyAlignment="1" applyProtection="1">
      <alignment horizontal="center" vertical="center"/>
    </xf>
    <xf numFmtId="0" fontId="28" fillId="12" borderId="36" xfId="0" applyFont="1" applyFill="1" applyBorder="1" applyAlignment="1" applyProtection="1">
      <alignment horizontal="center" vertical="center"/>
    </xf>
    <xf numFmtId="0" fontId="4" fillId="2" borderId="11" xfId="0" applyFont="1" applyFill="1" applyBorder="1" applyAlignment="1" applyProtection="1">
      <alignment vertical="center"/>
    </xf>
    <xf numFmtId="0" fontId="4" fillId="2" borderId="22"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4" borderId="8" xfId="0" applyFont="1" applyFill="1" applyBorder="1" applyAlignment="1" applyProtection="1">
      <alignment vertical="center"/>
      <protection locked="0"/>
    </xf>
    <xf numFmtId="0" fontId="4" fillId="4" borderId="9"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4" fillId="4" borderId="8"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4" fillId="7" borderId="8"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8" borderId="8" xfId="0" applyFont="1" applyFill="1" applyBorder="1" applyAlignment="1" applyProtection="1">
      <alignment vertical="center" wrapText="1"/>
    </xf>
    <xf numFmtId="0" fontId="4" fillId="8" borderId="9" xfId="0" applyFont="1" applyFill="1" applyBorder="1" applyAlignment="1" applyProtection="1">
      <alignment vertical="center" wrapText="1"/>
    </xf>
    <xf numFmtId="0" fontId="4" fillId="8" borderId="10" xfId="0" applyFont="1" applyFill="1" applyBorder="1" applyAlignment="1" applyProtection="1">
      <alignment vertical="center" wrapText="1"/>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42" xfId="0" applyFont="1" applyBorder="1" applyAlignment="1" applyProtection="1">
      <alignment horizontal="center" vertical="center"/>
    </xf>
    <xf numFmtId="0" fontId="5" fillId="2" borderId="11" xfId="0" applyFont="1" applyFill="1" applyBorder="1" applyAlignment="1" applyProtection="1">
      <alignment horizontal="center" vertical="center"/>
    </xf>
    <xf numFmtId="0" fontId="4" fillId="12" borderId="1" xfId="0" applyFont="1" applyFill="1" applyBorder="1" applyAlignment="1">
      <alignment horizontal="left" vertical="center"/>
    </xf>
    <xf numFmtId="0" fontId="30" fillId="12" borderId="1" xfId="0" applyFont="1" applyFill="1" applyBorder="1" applyAlignment="1">
      <alignment vertical="center"/>
    </xf>
    <xf numFmtId="0" fontId="4" fillId="7" borderId="1" xfId="0" applyFont="1" applyFill="1" applyBorder="1" applyAlignment="1">
      <alignment horizontal="center" vertical="center" wrapText="1"/>
    </xf>
    <xf numFmtId="0" fontId="4" fillId="12" borderId="1" xfId="0" applyFont="1" applyFill="1" applyBorder="1" applyAlignment="1">
      <alignment vertical="center" wrapText="1"/>
    </xf>
    <xf numFmtId="0" fontId="4" fillId="7" borderId="1" xfId="0" applyFont="1" applyFill="1" applyBorder="1" applyAlignment="1">
      <alignment vertical="center"/>
    </xf>
    <xf numFmtId="0" fontId="4" fillId="12" borderId="1" xfId="0" applyFont="1" applyFill="1" applyBorder="1" applyAlignment="1">
      <alignment vertical="center"/>
    </xf>
    <xf numFmtId="0" fontId="30" fillId="12" borderId="2" xfId="0" applyFont="1" applyFill="1" applyBorder="1" applyAlignment="1">
      <alignment vertical="center"/>
    </xf>
    <xf numFmtId="0" fontId="30" fillId="12" borderId="37" xfId="0" applyFont="1" applyFill="1" applyBorder="1" applyAlignment="1">
      <alignment vertical="center"/>
    </xf>
    <xf numFmtId="0" fontId="30" fillId="12" borderId="3" xfId="0" applyFont="1" applyFill="1" applyBorder="1" applyAlignment="1">
      <alignment vertical="center"/>
    </xf>
    <xf numFmtId="0" fontId="4" fillId="12" borderId="2" xfId="0" applyFont="1" applyFill="1" applyBorder="1" applyAlignment="1">
      <alignment vertical="center"/>
    </xf>
    <xf numFmtId="0" fontId="4" fillId="12" borderId="37" xfId="0" applyFont="1" applyFill="1" applyBorder="1" applyAlignment="1">
      <alignment vertical="center"/>
    </xf>
    <xf numFmtId="0" fontId="4" fillId="12" borderId="3" xfId="0" applyFont="1" applyFill="1" applyBorder="1" applyAlignment="1">
      <alignment vertical="center"/>
    </xf>
  </cellXfs>
  <cellStyles count="3">
    <cellStyle name="標準" xfId="0" builtinId="0"/>
    <cellStyle name="標準 2" xfId="1"/>
    <cellStyle name="標準 3" xfId="2"/>
  </cellStyles>
  <dxfs count="66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FFCCFF"/>
      <color rgb="FFFFFFCC"/>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V108"/>
  <sheetViews>
    <sheetView showGridLines="0" view="pageBreakPreview" zoomScale="85" zoomScaleNormal="55" zoomScaleSheetLayoutView="85" workbookViewId="0">
      <selection activeCell="AM8" sqref="AM8"/>
    </sheetView>
  </sheetViews>
  <sheetFormatPr defaultColWidth="9" defaultRowHeight="15.75" x14ac:dyDescent="0.25"/>
  <cols>
    <col min="1" max="2" width="4" style="51" customWidth="1"/>
    <col min="3" max="3" width="4.875" style="51" customWidth="1"/>
    <col min="4" max="47" width="4" style="51" customWidth="1"/>
    <col min="48" max="16384" width="9" style="51"/>
  </cols>
  <sheetData>
    <row r="1" spans="2:48" ht="5.45" customHeight="1" x14ac:dyDescent="0.25"/>
    <row r="2" spans="2:48" s="52" customFormat="1" ht="24.75" customHeight="1" x14ac:dyDescent="0.15">
      <c r="B2" s="153" t="s">
        <v>1781</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row>
    <row r="3" spans="2:48" ht="19.5" customHeight="1" x14ac:dyDescent="0.25"/>
    <row r="4" spans="2:48" s="53" customFormat="1" ht="252" customHeight="1" x14ac:dyDescent="0.3">
      <c r="C4" s="160" t="s">
        <v>10940</v>
      </c>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2"/>
    </row>
    <row r="5" spans="2:48" s="53" customFormat="1" ht="19.5" customHeight="1" x14ac:dyDescent="0.3"/>
    <row r="6" spans="2:48" s="53" customFormat="1" ht="215.25" customHeight="1" x14ac:dyDescent="0.3">
      <c r="C6" s="157" t="s">
        <v>10244</v>
      </c>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9"/>
    </row>
    <row r="7" spans="2:48" s="53" customFormat="1" ht="19.5" customHeight="1" thickBot="1" x14ac:dyDescent="0.35"/>
    <row r="8" spans="2:48" s="54" customFormat="1" ht="28.5" customHeight="1" thickTop="1" thickBot="1" x14ac:dyDescent="0.2">
      <c r="C8" s="154" t="s">
        <v>10944</v>
      </c>
      <c r="D8" s="155"/>
      <c r="E8" s="155"/>
      <c r="F8" s="155"/>
      <c r="G8" s="155"/>
      <c r="H8" s="155"/>
      <c r="I8" s="155"/>
      <c r="J8" s="156"/>
      <c r="K8" s="124" t="s">
        <v>10249</v>
      </c>
    </row>
    <row r="9" spans="2:48" s="54" customFormat="1" ht="9" customHeight="1" thickTop="1" thickBot="1" x14ac:dyDescent="0.2">
      <c r="Y9" s="55"/>
    </row>
    <row r="10" spans="2:48" s="54" customFormat="1" ht="31.5" customHeight="1" thickBot="1" x14ac:dyDescent="0.2">
      <c r="C10" s="148" t="s">
        <v>0</v>
      </c>
      <c r="D10" s="148"/>
      <c r="E10" s="148"/>
      <c r="F10" s="148"/>
      <c r="G10" s="149"/>
      <c r="H10" s="163" t="s">
        <v>11</v>
      </c>
      <c r="I10" s="164"/>
      <c r="J10" s="165"/>
      <c r="K10" s="148" t="s">
        <v>8</v>
      </c>
      <c r="L10" s="148"/>
      <c r="M10" s="166"/>
      <c r="N10" s="167" t="s">
        <v>117</v>
      </c>
      <c r="O10" s="168"/>
      <c r="P10" s="169"/>
      <c r="S10" s="170" t="s">
        <v>1</v>
      </c>
      <c r="T10" s="170"/>
      <c r="U10" s="170"/>
      <c r="V10" s="171" t="s">
        <v>10948</v>
      </c>
      <c r="W10" s="172"/>
      <c r="X10" s="172"/>
      <c r="Y10" s="172"/>
      <c r="Z10" s="172"/>
      <c r="AA10" s="172"/>
      <c r="AB10" s="172"/>
      <c r="AC10" s="172"/>
      <c r="AD10" s="172"/>
      <c r="AE10" s="172"/>
      <c r="AF10" s="173"/>
      <c r="AG10" s="147" t="s">
        <v>2</v>
      </c>
      <c r="AH10" s="148"/>
      <c r="AI10" s="149"/>
      <c r="AJ10" s="149"/>
      <c r="AK10" s="171" t="s">
        <v>10949</v>
      </c>
      <c r="AL10" s="172"/>
      <c r="AM10" s="172"/>
      <c r="AN10" s="172"/>
      <c r="AO10" s="173"/>
    </row>
    <row r="11" spans="2:48" s="54" customFormat="1" ht="31.5" customHeight="1" thickBot="1" x14ac:dyDescent="0.2">
      <c r="C11" s="148" t="s">
        <v>10215</v>
      </c>
      <c r="D11" s="148"/>
      <c r="E11" s="148"/>
      <c r="F11" s="148"/>
      <c r="G11" s="148"/>
      <c r="H11" s="174" t="str">
        <f>IF(H10=0,"",VLOOKUP($H$10&amp;$N$10,参照!$H$3:$I$1792,2,0))</f>
        <v>01481</v>
      </c>
      <c r="I11" s="174"/>
      <c r="J11" s="175"/>
      <c r="K11" s="52"/>
      <c r="L11" s="52"/>
      <c r="M11" s="52"/>
      <c r="N11" s="56"/>
      <c r="O11" s="56"/>
      <c r="P11" s="56"/>
      <c r="S11" s="170" t="s">
        <v>8368</v>
      </c>
      <c r="T11" s="170"/>
      <c r="U11" s="170"/>
      <c r="V11" s="171" t="s">
        <v>11032</v>
      </c>
      <c r="W11" s="172"/>
      <c r="X11" s="172"/>
      <c r="Y11" s="172"/>
      <c r="Z11" s="172"/>
      <c r="AA11" s="172"/>
      <c r="AB11" s="172"/>
      <c r="AC11" s="172"/>
      <c r="AD11" s="172"/>
      <c r="AE11" s="172"/>
      <c r="AF11" s="173"/>
      <c r="AG11" s="147" t="s">
        <v>3</v>
      </c>
      <c r="AH11" s="148"/>
      <c r="AI11" s="149"/>
      <c r="AJ11" s="149"/>
      <c r="AK11" s="150" t="s">
        <v>11031</v>
      </c>
      <c r="AL11" s="151"/>
      <c r="AM11" s="151"/>
      <c r="AN11" s="151"/>
      <c r="AO11" s="152"/>
    </row>
    <row r="12" spans="2:48" s="53" customFormat="1" ht="19.5" customHeight="1" x14ac:dyDescent="0.3"/>
    <row r="13" spans="2:48" s="53" customFormat="1" ht="19.5" customHeight="1" x14ac:dyDescent="0.3">
      <c r="C13" s="55" t="s">
        <v>1807</v>
      </c>
    </row>
    <row r="14" spans="2:48" s="53" customFormat="1" ht="19.5" customHeight="1" x14ac:dyDescent="0.3">
      <c r="C14" s="57" t="s">
        <v>10194</v>
      </c>
    </row>
    <row r="15" spans="2:48" s="53" customFormat="1" ht="19.5" customHeight="1" x14ac:dyDescent="0.3">
      <c r="C15" s="58" t="s">
        <v>10195</v>
      </c>
    </row>
    <row r="16" spans="2:48" s="53" customFormat="1" ht="19.5" customHeight="1" x14ac:dyDescent="0.3">
      <c r="C16" s="58" t="s">
        <v>8398</v>
      </c>
    </row>
    <row r="17" spans="3:32" s="53" customFormat="1" ht="19.5" customHeight="1" x14ac:dyDescent="0.3">
      <c r="C17" s="59" t="s">
        <v>8292</v>
      </c>
    </row>
    <row r="18" spans="3:32" s="53" customFormat="1" ht="19.5" customHeight="1" x14ac:dyDescent="0.3">
      <c r="C18" s="59" t="s">
        <v>8293</v>
      </c>
    </row>
    <row r="19" spans="3:32" s="53" customFormat="1" ht="19.5" customHeight="1" x14ac:dyDescent="0.3"/>
    <row r="20" spans="3:32" s="53" customFormat="1" ht="19.5" customHeight="1" thickBot="1" x14ac:dyDescent="0.35">
      <c r="D20" s="184" t="s">
        <v>1808</v>
      </c>
      <c r="E20" s="185"/>
      <c r="F20" s="185"/>
      <c r="G20" s="185"/>
      <c r="H20" s="185"/>
      <c r="I20" s="185"/>
      <c r="J20" s="185"/>
      <c r="K20" s="185"/>
      <c r="L20" s="185"/>
      <c r="M20" s="186"/>
      <c r="P20" s="184" t="s">
        <v>1809</v>
      </c>
      <c r="Q20" s="185"/>
      <c r="R20" s="185"/>
      <c r="S20" s="185"/>
      <c r="T20" s="185"/>
      <c r="U20" s="185"/>
      <c r="V20" s="185"/>
      <c r="W20" s="185"/>
      <c r="X20" s="185"/>
      <c r="Y20" s="186"/>
    </row>
    <row r="21" spans="3:32" s="53" customFormat="1" ht="19.5" customHeight="1" thickBot="1" x14ac:dyDescent="0.35">
      <c r="D21" s="187" t="s">
        <v>10209</v>
      </c>
      <c r="E21" s="188"/>
      <c r="F21" s="188"/>
      <c r="G21" s="188"/>
      <c r="H21" s="188"/>
      <c r="I21" s="188"/>
      <c r="J21" s="188"/>
      <c r="K21" s="188"/>
      <c r="L21" s="188"/>
      <c r="M21" s="189"/>
      <c r="P21" s="187" t="s">
        <v>10209</v>
      </c>
      <c r="Q21" s="188"/>
      <c r="R21" s="188"/>
      <c r="S21" s="188"/>
      <c r="T21" s="188"/>
      <c r="U21" s="188"/>
      <c r="V21" s="188"/>
      <c r="W21" s="188"/>
      <c r="X21" s="188"/>
      <c r="Y21" s="189"/>
    </row>
    <row r="22" spans="3:32" s="53" customFormat="1" ht="17.45" customHeight="1" x14ac:dyDescent="0.3">
      <c r="C22" s="183"/>
      <c r="D22" s="183"/>
      <c r="E22" s="183"/>
      <c r="F22" s="183"/>
      <c r="G22" s="183"/>
      <c r="H22" s="183"/>
      <c r="I22" s="183"/>
      <c r="J22" s="183"/>
      <c r="K22" s="183"/>
      <c r="L22" s="183"/>
      <c r="M22" s="183"/>
      <c r="N22" s="183"/>
      <c r="O22" s="183"/>
      <c r="P22" s="183"/>
      <c r="Q22" s="183"/>
      <c r="R22" s="183"/>
      <c r="S22" s="183"/>
    </row>
    <row r="23" spans="3:32" ht="16.5" customHeight="1" thickBot="1" x14ac:dyDescent="0.3">
      <c r="D23" s="176" t="s">
        <v>10250</v>
      </c>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row>
    <row r="24" spans="3:32" ht="51.75" customHeight="1" thickBot="1" x14ac:dyDescent="0.3">
      <c r="D24" s="180" t="s">
        <v>10983</v>
      </c>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2"/>
    </row>
    <row r="25" spans="3:32" ht="16.5" customHeight="1" x14ac:dyDescent="0.25"/>
    <row r="26" spans="3:32" ht="16.5" customHeight="1" x14ac:dyDescent="0.25">
      <c r="C26" s="57" t="s">
        <v>10196</v>
      </c>
    </row>
    <row r="27" spans="3:32" ht="16.5" customHeight="1" x14ac:dyDescent="0.25"/>
    <row r="28" spans="3:32" ht="16.5" customHeight="1" thickBot="1" x14ac:dyDescent="0.3">
      <c r="D28" s="176" t="s">
        <v>10197</v>
      </c>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3:32" ht="27" customHeight="1" thickBot="1" x14ac:dyDescent="0.3">
      <c r="D29" s="177"/>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3:32" ht="16.5" customHeight="1" x14ac:dyDescent="0.25"/>
    <row r="31" spans="3:32" ht="16.5" customHeight="1" x14ac:dyDescent="0.25"/>
    <row r="32" spans="3: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sheetData>
  <mergeCells count="27">
    <mergeCell ref="D28:AF28"/>
    <mergeCell ref="D29:AF29"/>
    <mergeCell ref="D23:AF23"/>
    <mergeCell ref="D24:AF24"/>
    <mergeCell ref="S11:U11"/>
    <mergeCell ref="V11:AF11"/>
    <mergeCell ref="C22:S22"/>
    <mergeCell ref="D20:M20"/>
    <mergeCell ref="D21:M21"/>
    <mergeCell ref="P20:Y20"/>
    <mergeCell ref="P21:Y21"/>
    <mergeCell ref="AG11:AJ11"/>
    <mergeCell ref="AK11:AO11"/>
    <mergeCell ref="B2:AV2"/>
    <mergeCell ref="C8:J8"/>
    <mergeCell ref="C6:AU6"/>
    <mergeCell ref="C4:AU4"/>
    <mergeCell ref="C10:G10"/>
    <mergeCell ref="H10:J10"/>
    <mergeCell ref="K10:M10"/>
    <mergeCell ref="N10:P10"/>
    <mergeCell ref="S10:U10"/>
    <mergeCell ref="V10:AF10"/>
    <mergeCell ref="AG10:AJ10"/>
    <mergeCell ref="AK10:AO10"/>
    <mergeCell ref="C11:G11"/>
    <mergeCell ref="H11:J11"/>
  </mergeCells>
  <phoneticPr fontId="3"/>
  <dataValidations count="4">
    <dataValidation type="list" showInputMessage="1" showErrorMessage="1" error="リストより選択してください。" sqref="N10:P10">
      <formula1>INDIRECT($H$10)</formula1>
    </dataValidation>
    <dataValidation type="list" showInputMessage="1" showErrorMessage="1" error="①～④の中から選択してください。" sqref="D21:M21 P21:Y21">
      <formula1>問3_事業効果</formula1>
    </dataValidation>
    <dataValidation imeMode="hiragana" allowBlank="1" showInputMessage="1" showErrorMessage="1" sqref="V10:AF10 AK10:AO10"/>
    <dataValidation imeMode="off" allowBlank="1" showInputMessage="1" showErrorMessage="1" sqref="V11:AF11 AK11:AO11"/>
  </dataValidations>
  <pageMargins left="0.70866141732283472" right="0.70866141732283472" top="0.74803149606299213" bottom="0.74803149606299213" header="0.31496062992125984" footer="0.31496062992125984"/>
  <pageSetup paperSize="8" scale="6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リストより選択してください。">
          <x14:formula1>
            <xm:f>参照!$B$3</xm:f>
          </x14:formula1>
          <xm:sqref>H10:J10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271"/>
  <sheetViews>
    <sheetView showGridLines="0" view="pageBreakPreview" zoomScale="85" zoomScaleNormal="55" zoomScaleSheetLayoutView="85" workbookViewId="0">
      <selection activeCell="Z17" sqref="Z17"/>
    </sheetView>
  </sheetViews>
  <sheetFormatPr defaultColWidth="8.875" defaultRowHeight="13.5" x14ac:dyDescent="0.15"/>
  <cols>
    <col min="1" max="1" width="3.5" style="68" customWidth="1"/>
    <col min="2" max="48" width="4" style="68" customWidth="1"/>
    <col min="49" max="16384" width="8.875" style="68"/>
  </cols>
  <sheetData>
    <row r="1" spans="2:49" ht="5.45" customHeight="1" x14ac:dyDescent="0.15"/>
    <row r="2" spans="2:49" s="52" customFormat="1" ht="24.75" customHeight="1" x14ac:dyDescent="0.15">
      <c r="B2" s="153" t="s">
        <v>1781</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row>
    <row r="3" spans="2:49" ht="8.4499999999999993" customHeight="1" thickBot="1" x14ac:dyDescent="0.2"/>
    <row r="4" spans="2:49" s="52" customFormat="1" ht="136.9" customHeight="1" thickBot="1" x14ac:dyDescent="0.2">
      <c r="B4" s="69"/>
      <c r="C4" s="69"/>
      <c r="D4" s="230" t="s">
        <v>8394</v>
      </c>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2"/>
    </row>
    <row r="5" spans="2:49" s="72" customFormat="1" ht="9" customHeight="1" x14ac:dyDescent="0.15">
      <c r="B5" s="70"/>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row>
    <row r="6" spans="2:49" ht="15.75" x14ac:dyDescent="0.15">
      <c r="D6" s="73" t="s">
        <v>1780</v>
      </c>
      <c r="E6" s="74"/>
      <c r="F6" s="74"/>
      <c r="G6" s="74"/>
      <c r="H6" s="74"/>
      <c r="I6" s="74"/>
      <c r="J6" s="74"/>
      <c r="K6" s="74"/>
      <c r="L6" s="74"/>
      <c r="M6" s="74"/>
      <c r="N6" s="74"/>
      <c r="O6" s="75"/>
      <c r="P6" s="75"/>
      <c r="Q6" s="75"/>
      <c r="R6" s="75"/>
      <c r="S6" s="75"/>
      <c r="T6" s="75"/>
      <c r="U6" s="74"/>
      <c r="V6" s="75"/>
      <c r="W6" s="74"/>
      <c r="X6" s="74"/>
      <c r="Y6" s="74"/>
      <c r="Z6" s="76"/>
    </row>
    <row r="7" spans="2:49" ht="15.75" x14ac:dyDescent="0.15">
      <c r="D7" s="126"/>
      <c r="E7" s="127"/>
      <c r="F7" s="79"/>
      <c r="G7" s="80" t="s">
        <v>1776</v>
      </c>
      <c r="H7" s="80"/>
      <c r="I7" s="80"/>
      <c r="J7" s="80"/>
      <c r="K7" s="80"/>
      <c r="L7" s="81"/>
      <c r="M7" s="80" t="s">
        <v>1777</v>
      </c>
      <c r="N7" s="80"/>
      <c r="O7" s="80"/>
      <c r="P7" s="82"/>
      <c r="Q7" s="82"/>
      <c r="R7" s="83"/>
      <c r="S7" s="80" t="s">
        <v>1778</v>
      </c>
      <c r="T7" s="82"/>
      <c r="U7" s="80"/>
      <c r="V7" s="82"/>
      <c r="W7" s="80"/>
      <c r="X7" s="80"/>
      <c r="Y7" s="80"/>
      <c r="Z7" s="128"/>
    </row>
    <row r="8" spans="2:49" ht="6" customHeight="1" x14ac:dyDescent="0.15">
      <c r="D8" s="77"/>
      <c r="E8" s="78"/>
      <c r="F8" s="78"/>
      <c r="G8" s="78"/>
      <c r="H8" s="78"/>
      <c r="I8" s="78"/>
      <c r="J8" s="78"/>
      <c r="K8" s="78"/>
      <c r="L8" s="78"/>
      <c r="M8" s="78"/>
      <c r="N8" s="78"/>
      <c r="O8" s="78"/>
      <c r="P8" s="84"/>
      <c r="Q8" s="84"/>
      <c r="R8" s="78"/>
      <c r="S8" s="78"/>
      <c r="T8" s="84"/>
      <c r="U8" s="78"/>
      <c r="V8" s="84"/>
      <c r="W8" s="78"/>
      <c r="X8" s="78"/>
      <c r="Y8" s="78"/>
      <c r="Z8" s="85"/>
    </row>
    <row r="9" spans="2:49" ht="6" customHeight="1" thickBot="1" x14ac:dyDescent="0.2"/>
    <row r="10" spans="2:49" s="52" customFormat="1" ht="22.15" customHeight="1" thickBot="1" x14ac:dyDescent="0.2">
      <c r="B10" s="69"/>
      <c r="C10" s="69"/>
      <c r="D10" s="227" t="s">
        <v>1</v>
      </c>
      <c r="E10" s="228"/>
      <c r="F10" s="229"/>
      <c r="G10" s="171"/>
      <c r="H10" s="172"/>
      <c r="I10" s="172"/>
      <c r="J10" s="172"/>
      <c r="K10" s="172"/>
      <c r="L10" s="172"/>
      <c r="M10" s="172"/>
      <c r="N10" s="172"/>
      <c r="O10" s="172"/>
      <c r="P10" s="172"/>
      <c r="Q10" s="173"/>
      <c r="R10" s="147" t="s">
        <v>2</v>
      </c>
      <c r="S10" s="148"/>
      <c r="T10" s="149"/>
      <c r="U10" s="149"/>
      <c r="V10" s="171"/>
      <c r="W10" s="172"/>
      <c r="X10" s="172"/>
      <c r="Y10" s="172"/>
      <c r="Z10" s="173"/>
      <c r="AA10" s="170" t="s">
        <v>4</v>
      </c>
      <c r="AB10" s="170"/>
      <c r="AC10" s="170"/>
      <c r="AD10" s="171"/>
      <c r="AE10" s="172"/>
      <c r="AF10" s="172"/>
      <c r="AG10" s="172"/>
      <c r="AH10" s="172"/>
      <c r="AI10" s="172"/>
      <c r="AJ10" s="172"/>
      <c r="AK10" s="172"/>
      <c r="AL10" s="172"/>
      <c r="AM10" s="172"/>
      <c r="AN10" s="173"/>
      <c r="AO10" s="147" t="s">
        <v>3</v>
      </c>
      <c r="AP10" s="148"/>
      <c r="AQ10" s="149"/>
      <c r="AR10" s="149"/>
      <c r="AS10" s="150"/>
      <c r="AT10" s="151"/>
      <c r="AU10" s="151"/>
      <c r="AV10" s="151"/>
      <c r="AW10" s="152"/>
    </row>
    <row r="11" spans="2:49" ht="4.5" customHeight="1" x14ac:dyDescent="0.1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row>
    <row r="12" spans="2:49" ht="7.5" customHeight="1" thickBot="1" x14ac:dyDescent="0.2"/>
    <row r="13" spans="2:49" ht="24" customHeight="1" thickTop="1" thickBot="1" x14ac:dyDescent="0.2">
      <c r="B13" s="210" t="s">
        <v>1801</v>
      </c>
      <c r="C13" s="211"/>
      <c r="D13" s="211"/>
      <c r="E13" s="212"/>
      <c r="F13" s="87" t="s">
        <v>10251</v>
      </c>
    </row>
    <row r="14" spans="2:49" ht="6" customHeight="1" thickTop="1" x14ac:dyDescent="0.15"/>
    <row r="15" spans="2:49" s="52" customFormat="1" ht="16.5" x14ac:dyDescent="0.15">
      <c r="B15" s="88" t="s">
        <v>1800</v>
      </c>
      <c r="C15" s="89"/>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row>
    <row r="16" spans="2:49" ht="6.6" customHeight="1" x14ac:dyDescent="0.15"/>
    <row r="17" spans="2:49" s="92" customFormat="1" ht="15.75" x14ac:dyDescent="0.15">
      <c r="B17" s="91"/>
      <c r="C17" s="91"/>
      <c r="D17" s="92" t="s">
        <v>10252</v>
      </c>
      <c r="E17" s="93"/>
      <c r="AJ17" s="94"/>
      <c r="AT17" s="94"/>
    </row>
    <row r="18" spans="2:49" s="96" customFormat="1" ht="13.15" customHeight="1" x14ac:dyDescent="0.15">
      <c r="B18" s="95"/>
      <c r="C18" s="95"/>
      <c r="E18" s="97" t="s">
        <v>10242</v>
      </c>
      <c r="O18" s="98"/>
      <c r="P18" s="98"/>
      <c r="Q18" s="98"/>
      <c r="R18" s="98"/>
      <c r="S18" s="98"/>
      <c r="T18" s="98"/>
      <c r="V18" s="98"/>
    </row>
    <row r="19" spans="2:49" s="96" customFormat="1" ht="13.15" customHeight="1" x14ac:dyDescent="0.15">
      <c r="B19" s="95"/>
      <c r="C19" s="95"/>
      <c r="E19" s="97" t="s">
        <v>10201</v>
      </c>
      <c r="O19" s="98"/>
      <c r="P19" s="98"/>
      <c r="Q19" s="98"/>
      <c r="R19" s="98"/>
      <c r="S19" s="98"/>
      <c r="T19" s="98"/>
      <c r="V19" s="98"/>
    </row>
    <row r="20" spans="2:49" ht="8.4499999999999993" customHeight="1" x14ac:dyDescent="0.15"/>
    <row r="21" spans="2:49" ht="30" customHeight="1" thickBot="1" x14ac:dyDescent="0.2">
      <c r="E21" s="238" t="s">
        <v>1782</v>
      </c>
      <c r="F21" s="239"/>
      <c r="G21" s="239"/>
      <c r="H21" s="239"/>
      <c r="I21" s="239"/>
      <c r="J21" s="239"/>
      <c r="K21" s="239"/>
      <c r="L21" s="239"/>
      <c r="M21" s="239"/>
      <c r="N21" s="239"/>
      <c r="O21" s="239"/>
      <c r="P21" s="239"/>
      <c r="Q21" s="239"/>
      <c r="R21" s="239"/>
      <c r="S21" s="239"/>
      <c r="T21" s="239"/>
      <c r="U21" s="240"/>
      <c r="W21" s="244" t="s">
        <v>1783</v>
      </c>
      <c r="X21" s="245"/>
      <c r="Y21" s="245"/>
      <c r="Z21" s="245"/>
      <c r="AA21" s="245"/>
      <c r="AB21" s="246"/>
      <c r="AD21" s="170" t="s">
        <v>1785</v>
      </c>
      <c r="AE21" s="170"/>
      <c r="AF21" s="249"/>
      <c r="AG21" s="170"/>
      <c r="AH21" s="249"/>
      <c r="AI21" s="170"/>
    </row>
    <row r="22" spans="2:49" ht="20.45" customHeight="1" thickBot="1" x14ac:dyDescent="0.2">
      <c r="E22" s="241"/>
      <c r="F22" s="242"/>
      <c r="G22" s="242"/>
      <c r="H22" s="242"/>
      <c r="I22" s="242"/>
      <c r="J22" s="242"/>
      <c r="K22" s="242"/>
      <c r="L22" s="242"/>
      <c r="M22" s="242"/>
      <c r="N22" s="242"/>
      <c r="O22" s="242"/>
      <c r="P22" s="242"/>
      <c r="Q22" s="242"/>
      <c r="R22" s="242"/>
      <c r="S22" s="242"/>
      <c r="T22" s="242"/>
      <c r="U22" s="243"/>
      <c r="W22" s="247" t="s">
        <v>1784</v>
      </c>
      <c r="X22" s="248"/>
      <c r="Y22" s="125"/>
      <c r="Z22" s="99" t="s">
        <v>5</v>
      </c>
      <c r="AA22" s="125"/>
      <c r="AB22" s="100" t="s">
        <v>6</v>
      </c>
      <c r="AC22" s="101" t="s">
        <v>1797</v>
      </c>
      <c r="AD22" s="236" t="s">
        <v>1784</v>
      </c>
      <c r="AE22" s="237"/>
      <c r="AF22" s="125"/>
      <c r="AG22" s="99" t="s">
        <v>5</v>
      </c>
      <c r="AH22" s="125"/>
      <c r="AI22" s="100" t="s">
        <v>6</v>
      </c>
    </row>
    <row r="23" spans="2:49" s="52" customFormat="1" ht="15.75" x14ac:dyDescent="0.15">
      <c r="B23" s="102"/>
      <c r="C23" s="102"/>
      <c r="D23" s="103"/>
      <c r="E23" s="104"/>
      <c r="F23" s="103"/>
      <c r="G23" s="103"/>
      <c r="H23" s="103"/>
      <c r="I23" s="103"/>
      <c r="J23" s="103"/>
      <c r="K23" s="103"/>
      <c r="L23" s="103"/>
      <c r="M23" s="103"/>
      <c r="N23" s="103"/>
      <c r="O23" s="105"/>
      <c r="P23" s="105"/>
      <c r="Q23" s="105"/>
      <c r="R23" s="105"/>
      <c r="S23" s="105"/>
      <c r="T23" s="105"/>
      <c r="U23" s="103"/>
      <c r="V23" s="105"/>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2:49" s="52" customFormat="1" ht="8.25" customHeight="1" thickBot="1" x14ac:dyDescent="0.2">
      <c r="B24" s="69"/>
      <c r="C24" s="69"/>
      <c r="E24" s="106"/>
      <c r="O24" s="107"/>
      <c r="P24" s="107"/>
      <c r="Q24" s="107"/>
      <c r="R24" s="107"/>
      <c r="S24" s="107"/>
      <c r="T24" s="107"/>
      <c r="V24" s="107"/>
    </row>
    <row r="25" spans="2:49" ht="24" customHeight="1" thickTop="1" thickBot="1" x14ac:dyDescent="0.2">
      <c r="B25" s="210" t="s">
        <v>1802</v>
      </c>
      <c r="C25" s="211"/>
      <c r="D25" s="211"/>
      <c r="E25" s="212"/>
      <c r="F25" s="87" t="s">
        <v>10254</v>
      </c>
    </row>
    <row r="26" spans="2:49" ht="6" customHeight="1" thickTop="1" x14ac:dyDescent="0.15"/>
    <row r="27" spans="2:49" s="52" customFormat="1" ht="16.5" x14ac:dyDescent="0.15">
      <c r="B27" s="88" t="s">
        <v>1803</v>
      </c>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row>
    <row r="28" spans="2:49" s="72" customFormat="1" ht="6" customHeight="1" x14ac:dyDescent="0.15">
      <c r="B28" s="108"/>
      <c r="C28" s="70"/>
    </row>
    <row r="29" spans="2:49" s="92" customFormat="1" ht="15.75" x14ac:dyDescent="0.15">
      <c r="B29" s="91"/>
      <c r="C29" s="91"/>
      <c r="D29" s="92" t="s">
        <v>1786</v>
      </c>
      <c r="E29" s="93"/>
      <c r="AJ29" s="94"/>
      <c r="AT29" s="94"/>
    </row>
    <row r="30" spans="2:49" s="52" customFormat="1" ht="13.15" customHeight="1" x14ac:dyDescent="0.15">
      <c r="B30" s="69"/>
      <c r="C30" s="69"/>
      <c r="D30" s="106" t="s">
        <v>10941</v>
      </c>
      <c r="E30" s="72"/>
      <c r="O30" s="107"/>
      <c r="P30" s="107"/>
      <c r="Q30" s="107"/>
      <c r="R30" s="107"/>
      <c r="S30" s="107"/>
      <c r="T30" s="107"/>
      <c r="V30" s="107"/>
    </row>
    <row r="31" spans="2:49" s="52" customFormat="1" ht="13.15" customHeight="1" x14ac:dyDescent="0.15">
      <c r="B31" s="69"/>
      <c r="C31" s="69"/>
      <c r="D31" s="106" t="s">
        <v>10942</v>
      </c>
      <c r="E31" s="72"/>
      <c r="O31" s="107"/>
      <c r="P31" s="107"/>
      <c r="Q31" s="107"/>
      <c r="R31" s="107"/>
      <c r="S31" s="107"/>
      <c r="T31" s="107"/>
      <c r="V31" s="107"/>
    </row>
    <row r="32" spans="2:49" s="52" customFormat="1" ht="13.15" customHeight="1" x14ac:dyDescent="0.15">
      <c r="B32" s="69"/>
      <c r="C32" s="69"/>
      <c r="D32" s="106"/>
      <c r="E32" s="146" t="s">
        <v>10943</v>
      </c>
      <c r="O32" s="107"/>
      <c r="P32" s="107"/>
      <c r="Q32" s="107"/>
      <c r="R32" s="107"/>
      <c r="S32" s="107"/>
      <c r="T32" s="107"/>
      <c r="V32" s="107"/>
    </row>
    <row r="33" spans="2:49" s="52" customFormat="1" ht="13.15" customHeight="1" x14ac:dyDescent="0.15">
      <c r="B33" s="69"/>
      <c r="C33" s="69"/>
      <c r="D33" s="106" t="s">
        <v>10274</v>
      </c>
      <c r="E33" s="72"/>
      <c r="O33" s="107"/>
      <c r="P33" s="107"/>
      <c r="Q33" s="107"/>
      <c r="R33" s="107"/>
      <c r="S33" s="107"/>
      <c r="T33" s="107"/>
      <c r="V33" s="107"/>
    </row>
    <row r="34" spans="2:49" ht="10.15" customHeight="1" x14ac:dyDescent="0.15"/>
    <row r="35" spans="2:49" s="51" customFormat="1" ht="19.5" customHeight="1" thickBot="1" x14ac:dyDescent="0.3">
      <c r="E35" s="220" t="s">
        <v>10277</v>
      </c>
      <c r="F35" s="220"/>
      <c r="G35" s="220"/>
      <c r="H35" s="220"/>
      <c r="I35" s="220"/>
      <c r="J35" s="220"/>
      <c r="K35" s="220"/>
      <c r="L35" s="220"/>
      <c r="M35" s="220"/>
      <c r="O35" s="176" t="s">
        <v>1787</v>
      </c>
      <c r="P35" s="176"/>
      <c r="Q35" s="176"/>
      <c r="R35" s="176"/>
      <c r="S35" s="176"/>
      <c r="T35" s="176"/>
      <c r="U35" s="176" t="s">
        <v>1788</v>
      </c>
      <c r="V35" s="176"/>
      <c r="W35" s="176"/>
      <c r="X35" s="176"/>
      <c r="Y35" s="176"/>
      <c r="Z35" s="176"/>
    </row>
    <row r="36" spans="2:49" s="51" customFormat="1" ht="27" customHeight="1" thickBot="1" x14ac:dyDescent="0.3">
      <c r="E36" s="221"/>
      <c r="F36" s="222"/>
      <c r="G36" s="222"/>
      <c r="H36" s="222"/>
      <c r="I36" s="222"/>
      <c r="J36" s="222"/>
      <c r="K36" s="222"/>
      <c r="L36" s="222"/>
      <c r="M36" s="223"/>
      <c r="N36" s="109" t="s">
        <v>7</v>
      </c>
      <c r="O36" s="224"/>
      <c r="P36" s="225"/>
      <c r="Q36" s="225"/>
      <c r="R36" s="225"/>
      <c r="S36" s="225"/>
      <c r="T36" s="226"/>
      <c r="U36" s="233"/>
      <c r="V36" s="234"/>
      <c r="W36" s="234"/>
      <c r="X36" s="234"/>
      <c r="Y36" s="234"/>
      <c r="Z36" s="235"/>
    </row>
    <row r="37" spans="2:49" s="51" customFormat="1" ht="13.5" customHeight="1" x14ac:dyDescent="0.25"/>
    <row r="38" spans="2:49" s="52" customFormat="1" ht="15.75" x14ac:dyDescent="0.15">
      <c r="B38" s="69"/>
      <c r="C38" s="69"/>
      <c r="D38" s="52" t="s">
        <v>10240</v>
      </c>
      <c r="E38" s="72"/>
    </row>
    <row r="39" spans="2:49" s="51" customFormat="1" ht="6.6" customHeight="1" x14ac:dyDescent="0.25"/>
    <row r="40" spans="2:49" s="51" customFormat="1" ht="16.5" customHeight="1" thickBot="1" x14ac:dyDescent="0.3">
      <c r="E40" s="176" t="s">
        <v>10275</v>
      </c>
      <c r="F40" s="176"/>
      <c r="G40" s="176"/>
      <c r="H40" s="176"/>
      <c r="I40" s="176"/>
      <c r="J40" s="176"/>
      <c r="K40" s="176"/>
      <c r="M40" s="176" t="s">
        <v>1791</v>
      </c>
      <c r="N40" s="176"/>
      <c r="O40" s="176"/>
      <c r="P40" s="176"/>
      <c r="Q40" s="176"/>
      <c r="R40" s="176"/>
      <c r="S40" s="176"/>
    </row>
    <row r="41" spans="2:49" s="51" customFormat="1" ht="16.5" customHeight="1" thickBot="1" x14ac:dyDescent="0.3">
      <c r="E41" s="190"/>
      <c r="F41" s="191"/>
      <c r="G41" s="191"/>
      <c r="H41" s="191"/>
      <c r="I41" s="191"/>
      <c r="J41" s="191"/>
      <c r="K41" s="192"/>
      <c r="L41" s="109" t="s">
        <v>1792</v>
      </c>
      <c r="M41" s="190"/>
      <c r="N41" s="191"/>
      <c r="O41" s="191"/>
      <c r="P41" s="191"/>
      <c r="Q41" s="191"/>
      <c r="R41" s="191"/>
      <c r="S41" s="192"/>
    </row>
    <row r="42" spans="2:49" s="52" customFormat="1" ht="15.75" x14ac:dyDescent="0.15">
      <c r="B42" s="69"/>
      <c r="C42" s="69"/>
      <c r="E42" s="106"/>
      <c r="O42" s="107"/>
      <c r="P42" s="107"/>
      <c r="Q42" s="107"/>
      <c r="R42" s="107"/>
      <c r="S42" s="107"/>
      <c r="T42" s="107"/>
      <c r="V42" s="107"/>
    </row>
    <row r="43" spans="2:49" s="52" customFormat="1" ht="8.25" customHeight="1" x14ac:dyDescent="0.15">
      <c r="B43" s="102"/>
      <c r="C43" s="102"/>
      <c r="D43" s="103"/>
      <c r="E43" s="104"/>
      <c r="F43" s="103"/>
      <c r="G43" s="103"/>
      <c r="H43" s="103"/>
      <c r="I43" s="103"/>
      <c r="J43" s="103"/>
      <c r="K43" s="103"/>
      <c r="L43" s="103"/>
      <c r="M43" s="103"/>
      <c r="N43" s="103"/>
      <c r="O43" s="105"/>
      <c r="P43" s="105"/>
      <c r="Q43" s="105"/>
      <c r="R43" s="105"/>
      <c r="S43" s="105"/>
      <c r="T43" s="105"/>
      <c r="U43" s="103"/>
      <c r="V43" s="105"/>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row>
    <row r="44" spans="2:49" s="52" customFormat="1" ht="4.5" customHeight="1" thickBot="1" x14ac:dyDescent="0.2">
      <c r="B44" s="69"/>
      <c r="C44" s="69"/>
      <c r="E44" s="106"/>
      <c r="O44" s="107"/>
      <c r="P44" s="107"/>
      <c r="Q44" s="107"/>
      <c r="R44" s="107"/>
      <c r="S44" s="107"/>
      <c r="T44" s="107"/>
      <c r="V44" s="107"/>
    </row>
    <row r="45" spans="2:49" ht="27" customHeight="1" thickTop="1" thickBot="1" x14ac:dyDescent="0.2">
      <c r="B45" s="210" t="s">
        <v>1804</v>
      </c>
      <c r="C45" s="211"/>
      <c r="D45" s="211"/>
      <c r="E45" s="212"/>
      <c r="F45" s="87" t="s">
        <v>8395</v>
      </c>
    </row>
    <row r="46" spans="2:49" ht="6" customHeight="1" thickTop="1" x14ac:dyDescent="0.15"/>
    <row r="47" spans="2:49" s="52" customFormat="1" ht="16.5" x14ac:dyDescent="0.15">
      <c r="B47" s="88" t="s">
        <v>10245</v>
      </c>
      <c r="C47" s="89"/>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row>
    <row r="48" spans="2:49" s="51" customFormat="1" ht="6" customHeight="1" x14ac:dyDescent="0.25"/>
    <row r="49" spans="2:46" s="52" customFormat="1" ht="15.75" x14ac:dyDescent="0.15">
      <c r="B49" s="69"/>
      <c r="C49" s="69"/>
      <c r="D49" s="52" t="s">
        <v>10276</v>
      </c>
      <c r="AN49" s="110"/>
    </row>
    <row r="50" spans="2:46" s="52" customFormat="1" ht="15.75" x14ac:dyDescent="0.15">
      <c r="B50" s="69"/>
      <c r="C50" s="69"/>
      <c r="D50" s="92"/>
      <c r="E50" s="106" t="s">
        <v>10946</v>
      </c>
      <c r="AN50" s="110"/>
    </row>
    <row r="51" spans="2:46" s="52" customFormat="1" ht="15.75" x14ac:dyDescent="0.15">
      <c r="B51" s="69"/>
      <c r="C51" s="69"/>
      <c r="D51" s="92"/>
      <c r="E51" s="106" t="s">
        <v>10947</v>
      </c>
      <c r="AN51" s="110"/>
    </row>
    <row r="52" spans="2:46" s="51" customFormat="1" ht="13.9" customHeight="1" x14ac:dyDescent="0.25">
      <c r="E52" s="106" t="s">
        <v>10945</v>
      </c>
    </row>
    <row r="53" spans="2:46" s="51" customFormat="1" ht="8.4499999999999993" customHeight="1" x14ac:dyDescent="0.25"/>
    <row r="54" spans="2:46" s="51" customFormat="1" ht="39.75" customHeight="1" thickBot="1" x14ac:dyDescent="0.3">
      <c r="E54" s="217" t="s">
        <v>10280</v>
      </c>
      <c r="F54" s="218"/>
      <c r="G54" s="218"/>
      <c r="H54" s="218"/>
      <c r="I54" s="219"/>
      <c r="K54" s="213" t="s">
        <v>10198</v>
      </c>
      <c r="L54" s="213"/>
      <c r="M54" s="214" t="s">
        <v>1793</v>
      </c>
      <c r="N54" s="215"/>
      <c r="O54" s="215"/>
      <c r="P54" s="215"/>
      <c r="Q54" s="216"/>
      <c r="R54" s="220" t="s">
        <v>1769</v>
      </c>
      <c r="S54" s="220"/>
    </row>
    <row r="55" spans="2:46" s="51" customFormat="1" ht="21" customHeight="1" thickBot="1" x14ac:dyDescent="0.3">
      <c r="E55" s="193"/>
      <c r="F55" s="194"/>
      <c r="G55" s="194"/>
      <c r="H55" s="194"/>
      <c r="I55" s="195"/>
      <c r="J55" s="111" t="s">
        <v>7</v>
      </c>
      <c r="K55" s="196"/>
      <c r="L55" s="197"/>
      <c r="M55" s="200"/>
      <c r="N55" s="191"/>
      <c r="O55" s="191"/>
      <c r="P55" s="191"/>
      <c r="Q55" s="192"/>
      <c r="R55" s="198"/>
      <c r="S55" s="199"/>
    </row>
    <row r="56" spans="2:46" s="51" customFormat="1" ht="21" customHeight="1" thickBot="1" x14ac:dyDescent="0.3">
      <c r="E56" s="193"/>
      <c r="F56" s="194"/>
      <c r="G56" s="194"/>
      <c r="H56" s="194"/>
      <c r="I56" s="195"/>
      <c r="J56" s="111" t="s">
        <v>7</v>
      </c>
      <c r="K56" s="196"/>
      <c r="L56" s="197"/>
      <c r="M56" s="200"/>
      <c r="N56" s="191"/>
      <c r="O56" s="191"/>
      <c r="P56" s="191"/>
      <c r="Q56" s="192"/>
      <c r="R56" s="198"/>
      <c r="S56" s="199"/>
    </row>
    <row r="57" spans="2:46" s="51" customFormat="1" ht="21" customHeight="1" thickBot="1" x14ac:dyDescent="0.3">
      <c r="E57" s="193"/>
      <c r="F57" s="194"/>
      <c r="G57" s="194"/>
      <c r="H57" s="194"/>
      <c r="I57" s="195"/>
      <c r="J57" s="111" t="s">
        <v>7</v>
      </c>
      <c r="K57" s="196"/>
      <c r="L57" s="197"/>
      <c r="M57" s="190"/>
      <c r="N57" s="191"/>
      <c r="O57" s="191"/>
      <c r="P57" s="191"/>
      <c r="Q57" s="192"/>
      <c r="R57" s="198"/>
      <c r="S57" s="199"/>
    </row>
    <row r="58" spans="2:46" s="51" customFormat="1" ht="21" customHeight="1" thickBot="1" x14ac:dyDescent="0.3">
      <c r="E58" s="193"/>
      <c r="F58" s="194"/>
      <c r="G58" s="194"/>
      <c r="H58" s="194"/>
      <c r="I58" s="195"/>
      <c r="J58" s="111" t="s">
        <v>7</v>
      </c>
      <c r="K58" s="196"/>
      <c r="L58" s="197"/>
      <c r="M58" s="190"/>
      <c r="N58" s="191"/>
      <c r="O58" s="191"/>
      <c r="P58" s="191"/>
      <c r="Q58" s="192"/>
      <c r="R58" s="198"/>
      <c r="S58" s="199"/>
    </row>
    <row r="59" spans="2:46" s="51" customFormat="1" ht="21" customHeight="1" thickBot="1" x14ac:dyDescent="0.3">
      <c r="E59" s="193"/>
      <c r="F59" s="194"/>
      <c r="G59" s="194"/>
      <c r="H59" s="194"/>
      <c r="I59" s="195"/>
      <c r="J59" s="111" t="s">
        <v>7</v>
      </c>
      <c r="K59" s="196"/>
      <c r="L59" s="197"/>
      <c r="M59" s="190"/>
      <c r="N59" s="191"/>
      <c r="O59" s="191"/>
      <c r="P59" s="191"/>
      <c r="Q59" s="192"/>
      <c r="R59" s="198"/>
      <c r="S59" s="199"/>
    </row>
    <row r="60" spans="2:46" s="51" customFormat="1" ht="16.5" customHeight="1" x14ac:dyDescent="0.25">
      <c r="D60" s="51" t="s">
        <v>10241</v>
      </c>
    </row>
    <row r="61" spans="2:46" s="51" customFormat="1" ht="7.9" customHeight="1" x14ac:dyDescent="0.25"/>
    <row r="62" spans="2:46" s="51" customFormat="1" ht="16.5" customHeight="1" thickBot="1" x14ac:dyDescent="0.3">
      <c r="E62" s="184" t="s">
        <v>1805</v>
      </c>
      <c r="F62" s="185"/>
      <c r="G62" s="185"/>
      <c r="H62" s="185"/>
      <c r="I62" s="185"/>
      <c r="J62" s="185"/>
      <c r="K62" s="185"/>
      <c r="L62" s="185"/>
      <c r="M62" s="185"/>
      <c r="N62" s="186"/>
      <c r="P62" s="207" t="s">
        <v>1806</v>
      </c>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9"/>
    </row>
    <row r="63" spans="2:46" s="51" customFormat="1" ht="24" customHeight="1" thickBot="1" x14ac:dyDescent="0.3">
      <c r="E63" s="187"/>
      <c r="F63" s="188"/>
      <c r="G63" s="188"/>
      <c r="H63" s="188"/>
      <c r="I63" s="188"/>
      <c r="J63" s="188"/>
      <c r="K63" s="188"/>
      <c r="L63" s="188"/>
      <c r="M63" s="188"/>
      <c r="N63" s="189"/>
      <c r="P63" s="204"/>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6"/>
    </row>
    <row r="64" spans="2:46" s="51" customFormat="1" ht="16.5" customHeight="1" x14ac:dyDescent="0.25"/>
    <row r="65" spans="2:48" s="51" customFormat="1" ht="10.15" customHeight="1" thickBot="1" x14ac:dyDescent="0.3"/>
    <row r="66" spans="2:48" s="52" customFormat="1" ht="25.15" customHeight="1" thickBot="1" x14ac:dyDescent="0.2">
      <c r="B66" s="69"/>
      <c r="C66" s="201" t="s">
        <v>1795</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3"/>
    </row>
    <row r="67" spans="2:48" s="51" customFormat="1" ht="16.5" customHeight="1" x14ac:dyDescent="0.25"/>
    <row r="68" spans="2:48" s="51" customFormat="1" ht="16.5" customHeight="1" x14ac:dyDescent="0.25"/>
    <row r="69" spans="2:48" s="51" customFormat="1" ht="16.5" customHeight="1" x14ac:dyDescent="0.25"/>
    <row r="70" spans="2:48" s="51" customFormat="1" ht="16.5" customHeight="1" x14ac:dyDescent="0.25"/>
    <row r="71" spans="2:48" s="51" customFormat="1" ht="16.5" customHeight="1" x14ac:dyDescent="0.25"/>
    <row r="72" spans="2:48" s="51" customFormat="1" ht="16.5" customHeight="1" x14ac:dyDescent="0.25"/>
    <row r="73" spans="2:48" s="51" customFormat="1" ht="16.5" customHeight="1" x14ac:dyDescent="0.25"/>
    <row r="74" spans="2:48" s="51" customFormat="1" ht="16.5" customHeight="1" x14ac:dyDescent="0.25"/>
    <row r="75" spans="2:48" s="51" customFormat="1" ht="16.5" customHeight="1" x14ac:dyDescent="0.25"/>
    <row r="76" spans="2:48" s="51" customFormat="1" ht="16.5" customHeight="1" x14ac:dyDescent="0.25"/>
    <row r="77" spans="2:48" s="51" customFormat="1" ht="16.5" customHeight="1" x14ac:dyDescent="0.25"/>
    <row r="78" spans="2:48" s="51" customFormat="1" ht="16.5" customHeight="1" x14ac:dyDescent="0.25"/>
    <row r="79" spans="2:48" s="51" customFormat="1" ht="16.5" customHeight="1" x14ac:dyDescent="0.25"/>
    <row r="80" spans="2:48" s="51" customFormat="1" ht="16.5" customHeight="1" x14ac:dyDescent="0.25"/>
    <row r="81" s="51" customFormat="1" ht="16.5" customHeight="1" x14ac:dyDescent="0.25"/>
    <row r="82" s="51" customFormat="1" ht="16.5" customHeight="1" x14ac:dyDescent="0.25"/>
    <row r="83" s="51" customFormat="1" ht="16.5" customHeight="1" x14ac:dyDescent="0.25"/>
    <row r="84" s="51" customFormat="1" ht="16.5" customHeight="1" x14ac:dyDescent="0.25"/>
    <row r="85" s="51" customFormat="1" ht="16.5" customHeight="1" x14ac:dyDescent="0.25"/>
    <row r="86" s="51" customFormat="1" ht="16.5" customHeight="1" x14ac:dyDescent="0.25"/>
    <row r="87" s="51" customFormat="1" ht="16.5" customHeight="1" x14ac:dyDescent="0.25"/>
    <row r="88" s="51" customFormat="1" ht="16.5" customHeight="1" x14ac:dyDescent="0.25"/>
    <row r="89" s="51" customFormat="1" ht="16.5" customHeight="1" x14ac:dyDescent="0.25"/>
    <row r="90" s="51" customFormat="1" ht="16.5" customHeight="1" x14ac:dyDescent="0.25"/>
    <row r="91" s="51" customFormat="1" ht="16.5" customHeight="1" x14ac:dyDescent="0.25"/>
    <row r="92" s="51" customFormat="1" ht="16.5" customHeight="1" x14ac:dyDescent="0.25"/>
    <row r="93" s="51" customFormat="1" ht="16.5" customHeight="1" x14ac:dyDescent="0.25"/>
    <row r="94" s="51" customFormat="1" ht="16.5" customHeight="1" x14ac:dyDescent="0.25"/>
    <row r="95" s="51" customFormat="1" ht="16.5" customHeight="1" x14ac:dyDescent="0.25"/>
    <row r="96" s="51" customFormat="1" ht="16.5" customHeight="1" x14ac:dyDescent="0.25"/>
    <row r="97" s="51" customFormat="1" ht="16.5" customHeight="1" x14ac:dyDescent="0.25"/>
    <row r="98" s="51" customFormat="1" ht="16.5" customHeight="1" x14ac:dyDescent="0.25"/>
    <row r="99" s="51" customFormat="1" ht="16.5" customHeight="1" x14ac:dyDescent="0.25"/>
    <row r="100" s="51" customFormat="1" ht="16.5" customHeight="1" x14ac:dyDescent="0.25"/>
    <row r="101" s="51" customFormat="1" ht="16.5" customHeight="1" x14ac:dyDescent="0.25"/>
    <row r="102" s="51" customFormat="1" ht="16.5" customHeight="1" x14ac:dyDescent="0.25"/>
    <row r="103" s="51" customFormat="1" ht="16.5" customHeight="1" x14ac:dyDescent="0.25"/>
    <row r="104" s="51" customFormat="1" ht="16.5" customHeight="1" x14ac:dyDescent="0.25"/>
    <row r="105" s="51" customFormat="1" ht="16.5" customHeight="1" x14ac:dyDescent="0.25"/>
    <row r="106" s="51" customFormat="1" ht="16.5" customHeight="1" x14ac:dyDescent="0.25"/>
    <row r="107" s="51" customFormat="1" ht="16.5" customHeight="1" x14ac:dyDescent="0.25"/>
    <row r="108" s="51" customFormat="1" ht="16.5" customHeight="1" x14ac:dyDescent="0.25"/>
    <row r="109" s="51" customFormat="1" ht="16.5" customHeight="1" x14ac:dyDescent="0.25"/>
    <row r="110" s="51" customFormat="1" ht="16.5" customHeight="1" x14ac:dyDescent="0.25"/>
    <row r="111" s="51" customFormat="1" ht="16.5" customHeight="1" x14ac:dyDescent="0.25"/>
    <row r="112" s="51" customFormat="1" ht="16.5" customHeight="1" x14ac:dyDescent="0.25"/>
    <row r="113" s="51" customFormat="1" ht="16.5" customHeight="1" x14ac:dyDescent="0.25"/>
    <row r="114" s="51" customFormat="1" ht="16.5" customHeight="1" x14ac:dyDescent="0.25"/>
    <row r="115" s="51" customFormat="1" ht="16.5" customHeight="1" x14ac:dyDescent="0.25"/>
    <row r="116" s="51" customFormat="1" ht="16.5" customHeight="1" x14ac:dyDescent="0.25"/>
    <row r="117" s="51" customFormat="1" ht="16.5" customHeight="1" x14ac:dyDescent="0.25"/>
    <row r="118" s="51" customFormat="1" ht="16.5" customHeight="1" x14ac:dyDescent="0.25"/>
    <row r="119" s="51" customFormat="1" ht="16.5" customHeight="1" x14ac:dyDescent="0.25"/>
    <row r="120" s="51" customFormat="1" ht="16.5" customHeight="1" x14ac:dyDescent="0.25"/>
    <row r="121" s="51" customFormat="1" ht="16.5" customHeight="1" x14ac:dyDescent="0.25"/>
    <row r="122" s="51" customFormat="1" ht="16.5" customHeight="1" x14ac:dyDescent="0.25"/>
    <row r="123" s="51" customFormat="1" ht="16.5" customHeight="1" x14ac:dyDescent="0.25"/>
    <row r="124" s="51" customFormat="1" ht="16.5" customHeight="1" x14ac:dyDescent="0.25"/>
    <row r="125" s="51" customFormat="1" ht="16.5" customHeight="1" x14ac:dyDescent="0.25"/>
    <row r="126" s="51" customFormat="1" ht="16.5" customHeight="1" x14ac:dyDescent="0.25"/>
    <row r="127" s="51" customFormat="1" ht="16.5" customHeight="1" x14ac:dyDescent="0.25"/>
    <row r="128" s="51" customFormat="1" ht="16.5" customHeight="1" x14ac:dyDescent="0.25"/>
    <row r="129" s="51" customFormat="1" ht="16.5" customHeight="1" x14ac:dyDescent="0.25"/>
    <row r="130" s="51" customFormat="1" ht="16.5" customHeight="1" x14ac:dyDescent="0.25"/>
    <row r="131" s="51" customFormat="1" ht="16.5" customHeight="1" x14ac:dyDescent="0.25"/>
    <row r="132" s="51" customFormat="1" ht="16.5" customHeight="1" x14ac:dyDescent="0.25"/>
    <row r="133" s="51" customFormat="1" ht="16.5" customHeight="1" x14ac:dyDescent="0.25"/>
    <row r="134" s="51" customFormat="1" ht="16.5" customHeight="1" x14ac:dyDescent="0.25"/>
    <row r="135" s="51" customFormat="1" ht="16.5" customHeight="1" x14ac:dyDescent="0.25"/>
    <row r="136" s="51" customFormat="1" ht="16.5" customHeight="1" x14ac:dyDescent="0.25"/>
    <row r="137" s="51" customFormat="1" ht="16.5" customHeight="1" x14ac:dyDescent="0.25"/>
    <row r="138" s="51" customFormat="1" ht="16.5" customHeight="1" x14ac:dyDescent="0.25"/>
    <row r="139" s="51" customFormat="1" ht="16.5" customHeight="1" x14ac:dyDescent="0.25"/>
    <row r="140" s="51" customFormat="1" ht="16.5" customHeight="1" x14ac:dyDescent="0.25"/>
    <row r="141" s="51" customFormat="1" ht="16.5" customHeight="1" x14ac:dyDescent="0.25"/>
    <row r="142" s="51" customFormat="1" ht="16.5" customHeight="1" x14ac:dyDescent="0.25"/>
    <row r="143" s="51" customFormat="1" ht="16.5" customHeight="1" x14ac:dyDescent="0.25"/>
    <row r="144" s="51" customFormat="1" ht="16.5" customHeight="1" x14ac:dyDescent="0.25"/>
    <row r="145" s="51" customFormat="1" ht="16.5" customHeight="1" x14ac:dyDescent="0.25"/>
    <row r="146" s="51" customFormat="1" ht="16.5" customHeight="1" x14ac:dyDescent="0.25"/>
    <row r="147" s="51" customFormat="1" ht="16.5" customHeight="1" x14ac:dyDescent="0.25"/>
    <row r="148" s="51" customFormat="1" ht="16.5" customHeight="1" x14ac:dyDescent="0.25"/>
    <row r="149" s="51" customFormat="1" ht="16.5" customHeight="1" x14ac:dyDescent="0.25"/>
    <row r="150" s="51" customFormat="1" ht="16.5" customHeight="1" x14ac:dyDescent="0.25"/>
    <row r="151" s="51" customFormat="1" ht="16.5" customHeight="1" x14ac:dyDescent="0.25"/>
    <row r="152" s="51" customFormat="1" ht="16.5" customHeight="1" x14ac:dyDescent="0.25"/>
    <row r="153" s="51" customFormat="1" ht="16.5" customHeight="1" x14ac:dyDescent="0.25"/>
    <row r="154" s="51" customFormat="1" ht="16.5" customHeight="1" x14ac:dyDescent="0.25"/>
    <row r="155" s="51" customFormat="1" ht="16.5" customHeight="1" x14ac:dyDescent="0.25"/>
    <row r="156" s="51" customFormat="1" ht="16.5" customHeight="1" x14ac:dyDescent="0.25"/>
    <row r="157" s="51" customFormat="1" ht="16.5" customHeight="1" x14ac:dyDescent="0.25"/>
    <row r="158" s="51" customFormat="1" ht="16.5" customHeight="1" x14ac:dyDescent="0.25"/>
    <row r="159" s="51" customFormat="1" ht="16.5" customHeight="1" x14ac:dyDescent="0.25"/>
    <row r="160" s="51" customFormat="1" ht="16.5" customHeight="1" x14ac:dyDescent="0.25"/>
    <row r="161" s="51" customFormat="1" ht="16.5" customHeight="1" x14ac:dyDescent="0.25"/>
    <row r="162" s="51" customFormat="1" ht="16.5" customHeight="1" x14ac:dyDescent="0.25"/>
    <row r="163" s="51" customFormat="1" ht="16.5" customHeight="1" x14ac:dyDescent="0.25"/>
    <row r="164" s="51" customFormat="1" ht="16.5" customHeight="1" x14ac:dyDescent="0.25"/>
    <row r="165" s="51" customFormat="1" ht="16.5" customHeight="1" x14ac:dyDescent="0.25"/>
    <row r="166" s="51" customFormat="1" ht="16.5" customHeight="1" x14ac:dyDescent="0.25"/>
    <row r="167" s="51" customFormat="1" ht="16.5" customHeight="1" x14ac:dyDescent="0.25"/>
    <row r="168" s="51" customFormat="1" ht="16.5" customHeight="1" x14ac:dyDescent="0.25"/>
    <row r="169" s="51" customFormat="1" ht="16.5" customHeight="1" x14ac:dyDescent="0.25"/>
    <row r="170" s="51" customFormat="1" ht="16.5" customHeight="1" x14ac:dyDescent="0.25"/>
    <row r="171" s="51" customFormat="1" ht="16.5" customHeight="1" x14ac:dyDescent="0.25"/>
    <row r="172" s="51" customFormat="1" ht="16.5" customHeight="1" x14ac:dyDescent="0.25"/>
    <row r="173" s="51" customFormat="1" ht="16.5" customHeight="1" x14ac:dyDescent="0.25"/>
    <row r="174" s="51" customFormat="1" ht="16.5" customHeight="1" x14ac:dyDescent="0.25"/>
    <row r="175" s="51" customFormat="1" ht="16.5" customHeight="1" x14ac:dyDescent="0.25"/>
    <row r="176" s="51" customFormat="1" ht="16.5" customHeight="1" x14ac:dyDescent="0.25"/>
    <row r="177" s="51" customFormat="1" ht="16.5" customHeight="1" x14ac:dyDescent="0.25"/>
    <row r="178" s="51" customFormat="1" ht="16.5" customHeight="1" x14ac:dyDescent="0.25"/>
    <row r="179" s="51" customFormat="1" ht="16.5" customHeight="1" x14ac:dyDescent="0.25"/>
    <row r="180" s="51" customFormat="1" ht="16.5" customHeight="1" x14ac:dyDescent="0.25"/>
    <row r="181" s="51" customFormat="1" ht="16.5" customHeight="1" x14ac:dyDescent="0.25"/>
    <row r="182" s="51" customFormat="1" ht="16.5" customHeight="1" x14ac:dyDescent="0.25"/>
    <row r="183" s="51" customFormat="1" ht="16.5" customHeight="1" x14ac:dyDescent="0.25"/>
    <row r="184" s="51" customFormat="1" ht="16.5" customHeight="1" x14ac:dyDescent="0.25"/>
    <row r="185" s="51" customFormat="1" ht="16.5" customHeight="1" x14ac:dyDescent="0.25"/>
    <row r="186" s="51" customFormat="1" ht="16.5" customHeight="1" x14ac:dyDescent="0.25"/>
    <row r="187" s="51" customFormat="1" ht="16.5" customHeight="1" x14ac:dyDescent="0.25"/>
    <row r="188" s="51" customFormat="1" ht="16.5" customHeight="1" x14ac:dyDescent="0.25"/>
    <row r="189" s="51" customFormat="1" ht="16.5" customHeight="1" x14ac:dyDescent="0.25"/>
    <row r="190" s="51" customFormat="1" ht="16.5" customHeight="1" x14ac:dyDescent="0.25"/>
    <row r="191" s="51" customFormat="1" ht="16.5" customHeight="1" x14ac:dyDescent="0.25"/>
    <row r="192" s="51" customFormat="1" ht="16.5" customHeight="1" x14ac:dyDescent="0.25"/>
    <row r="193" s="51" customFormat="1" ht="16.5" customHeight="1" x14ac:dyDescent="0.25"/>
    <row r="194" s="51" customFormat="1" ht="16.5" customHeight="1" x14ac:dyDescent="0.25"/>
    <row r="195" s="51" customFormat="1" ht="16.5" customHeight="1" x14ac:dyDescent="0.25"/>
    <row r="196" s="51" customFormat="1" ht="16.5" customHeight="1" x14ac:dyDescent="0.25"/>
    <row r="197" s="51" customFormat="1" ht="16.5" customHeight="1" x14ac:dyDescent="0.2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sheetData>
  <sheetProtection algorithmName="SHA-512" hashValue="rnuLu5cMUYmoR3+TSSx9Bw2Gxl5Y531ne9QQLjaKK28XabzCG/6zw8AVrLKS/IelXFu4FfLeqFw9/R/41Tiufg==" saltValue="8TvGBt9ZEceG+yX5AY7toQ==" spinCount="100000" sheet="1" objects="1" scenarios="1"/>
  <mergeCells count="58">
    <mergeCell ref="AD22:AE22"/>
    <mergeCell ref="B13:E13"/>
    <mergeCell ref="B25:E25"/>
    <mergeCell ref="E21:U21"/>
    <mergeCell ref="E22:U22"/>
    <mergeCell ref="W21:AB21"/>
    <mergeCell ref="W22:X22"/>
    <mergeCell ref="AD21:AI21"/>
    <mergeCell ref="E36:M36"/>
    <mergeCell ref="O35:T35"/>
    <mergeCell ref="O36:T36"/>
    <mergeCell ref="B2:AV2"/>
    <mergeCell ref="G10:Q10"/>
    <mergeCell ref="R10:U10"/>
    <mergeCell ref="V10:Z10"/>
    <mergeCell ref="D10:F10"/>
    <mergeCell ref="AO10:AR10"/>
    <mergeCell ref="AS10:AW10"/>
    <mergeCell ref="AA10:AC10"/>
    <mergeCell ref="AD10:AN10"/>
    <mergeCell ref="D4:AU4"/>
    <mergeCell ref="U35:Z35"/>
    <mergeCell ref="U36:Z36"/>
    <mergeCell ref="E35:M35"/>
    <mergeCell ref="B45:E45"/>
    <mergeCell ref="K55:L55"/>
    <mergeCell ref="M55:Q55"/>
    <mergeCell ref="R55:S55"/>
    <mergeCell ref="K54:L54"/>
    <mergeCell ref="M54:Q54"/>
    <mergeCell ref="E54:I54"/>
    <mergeCell ref="E55:I55"/>
    <mergeCell ref="R54:S54"/>
    <mergeCell ref="M58:Q58"/>
    <mergeCell ref="R58:S58"/>
    <mergeCell ref="M56:Q56"/>
    <mergeCell ref="R56:S56"/>
    <mergeCell ref="C66:AV66"/>
    <mergeCell ref="E62:N62"/>
    <mergeCell ref="E63:N63"/>
    <mergeCell ref="P63:AT63"/>
    <mergeCell ref="P62:AT62"/>
    <mergeCell ref="E41:K41"/>
    <mergeCell ref="M40:S40"/>
    <mergeCell ref="M41:S41"/>
    <mergeCell ref="E40:K40"/>
    <mergeCell ref="E59:I59"/>
    <mergeCell ref="K59:L59"/>
    <mergeCell ref="M59:Q59"/>
    <mergeCell ref="R59:S59"/>
    <mergeCell ref="E56:I56"/>
    <mergeCell ref="E57:I57"/>
    <mergeCell ref="E58:I58"/>
    <mergeCell ref="K56:L56"/>
    <mergeCell ref="K57:L57"/>
    <mergeCell ref="M57:Q57"/>
    <mergeCell ref="R57:S57"/>
    <mergeCell ref="K58:L58"/>
  </mergeCells>
  <phoneticPr fontId="3"/>
  <dataValidations xWindow="512" yWindow="742" count="10">
    <dataValidation type="textLength" imeMode="off" allowBlank="1" showInputMessage="1" showErrorMessage="1" error="本シートは設問項目をご確認頂く閲覧用シートでございます。事業ごとの回答は「回答入力シート」に御記入ください。" sqref="AS10:AW10 AD10:AN10">
      <formula1>0</formula1>
      <formula2>0</formula2>
    </dataValidation>
    <dataValidation type="textLength" imeMode="hiragana" allowBlank="1" showInputMessage="1" showErrorMessage="1" error="本シートは設問項目をご確認頂く閲覧用シートでございます。事業ごとの回答は「回答入力シート」に御記入ください。" sqref="V10:Z10 G10:Q10">
      <formula1>0</formula1>
      <formula2>0</formula2>
    </dataValidation>
    <dataValidation type="textLength" showInputMessage="1" showErrorMessage="1" error="本シートは設問項目をご確認頂く閲覧用シートでございます。事業ごとの回答は「回答入力シート」に御記入ください。" sqref="E22:U22">
      <formula1>0</formula1>
      <formula2>0</formula2>
    </dataValidation>
    <dataValidation type="list" allowBlank="1" showInputMessage="1" showErrorMessage="1" prompt="本シートは設問項目をご確認頂く閲覧用シートでございます。事業ごとの回答は「回答入力シート」に御記入ください。" sqref="Y22">
      <formula1>計測年</formula1>
    </dataValidation>
    <dataValidation type="list" allowBlank="1" showInputMessage="1" showErrorMessage="1" prompt="本シートは設問項目をご確認頂く閲覧用シートでございます。事業ごとの回答は「回答入力シート」に御記入ください。" sqref="AH22 AA22">
      <formula1>月</formula1>
    </dataValidation>
    <dataValidation type="list" showInputMessage="1" showErrorMessage="1" error="①～④の中から選択してください。" prompt="本シートは設問項目をご確認頂く閲覧用シートでございます。事業ごとの回答は「回答入力シート」に御記入ください。" sqref="E63:N63">
      <formula1>問3_事業効果</formula1>
    </dataValidation>
    <dataValidation type="list" allowBlank="1" showInputMessage="1" showErrorMessage="1" prompt="本シートは設問項目をご確認頂く閲覧用シートでございます。事業ごとの回答は「回答入力シート」に御記入ください。" sqref="K55:L59">
      <formula1>"　,有り,無し"</formula1>
    </dataValidation>
    <dataValidation type="textLength" allowBlank="1" showInputMessage="1" showErrorMessage="1" error="本シートは設問項目をご確認頂く閲覧用シートでございます。事業ごとの回答は「回答入力シート」に御記入ください。" sqref="E41:K41 M41:S41 M55:Q59 P63:AT63">
      <formula1>0</formula1>
      <formula2>0</formula2>
    </dataValidation>
    <dataValidation type="list" allowBlank="1" showInputMessage="1" showErrorMessage="1" prompt="本シートは設問項目をご確認頂く閲覧用シートでございます。事業ごとの回答は「回答入力シート」に御記入ください。" sqref="O36:T36">
      <formula1>INDIRECT("D_"&amp;SUBSTITUTE(LEFT($E36,5),"-","_"))</formula1>
    </dataValidation>
    <dataValidation type="list" allowBlank="1" showInputMessage="1" showErrorMessage="1" prompt="本シートは設問項目をご確認頂く閲覧用シートでございます。事業ごとの回答は「回答入力シート」に御記入ください。" sqref="U36:Z36">
      <formula1>INDIRECT("Z_"&amp;SUBSTITUTE(LEFT($E36,5),"-","_")&amp;"_"&amp;CLEAN(SUBSTITUTE(SUBSTITUTE(SUBSTITUTE($O36,"（","_"),"）",""),"／","or")))</formula1>
    </dataValidation>
  </dataValidations>
  <pageMargins left="0.70866141732283472" right="0.70866141732283472" top="0.74803149606299213" bottom="0.74803149606299213" header="0.31496062992125984" footer="0.31496062992125984"/>
  <pageSetup paperSize="8" scale="66" fitToHeight="0" orientation="portrait" r:id="rId1"/>
  <extLst>
    <ext xmlns:x14="http://schemas.microsoft.com/office/spreadsheetml/2009/9/main" uri="{CCE6A557-97BC-4b89-ADB6-D9C93CAAB3DF}">
      <x14:dataValidations xmlns:xm="http://schemas.microsoft.com/office/excel/2006/main" xWindow="512" yWindow="742" count="2">
        <x14:dataValidation type="list" allowBlank="1" showInputMessage="1" showErrorMessage="1" error="本シートは設問項目をご確認頂く閲覧用シートでございます。事業ごとの回答は「回答入力シート」に御記入ください。" prompt="本シートは設問項目をご確認頂く閲覧用シートでございます。事業ごとの回答は「回答入力シート」に御記入ください。">
          <x14:formula1>
            <xm:f>参照!$BA$3:$BA$36</xm:f>
          </x14:formula1>
          <xm:sqref>E36:M36</xm:sqref>
        </x14:dataValidation>
        <x14:dataValidation type="list" allowBlank="1" showInputMessage="1" showErrorMessage="1" prompt="本シートは設問項目をご確認頂く閲覧用シートでございます。事業ごとの回答は「回答入力シート」に御記入ください。">
          <x14:formula1>
            <xm:f>参照!$AK$4:$AK$7</xm:f>
          </x14:formula1>
          <xm:sqref>AF22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500"/>
  <sheetViews>
    <sheetView tabSelected="1" view="pageBreakPreview" zoomScale="85" zoomScaleNormal="85" zoomScaleSheetLayoutView="85" workbookViewId="0">
      <pane xSplit="5" ySplit="3" topLeftCell="I4" activePane="bottomRight" state="frozen"/>
      <selection pane="topRight" activeCell="F1" sqref="F1"/>
      <selection pane="bottomLeft" activeCell="A4" sqref="A4"/>
      <selection pane="bottomRight" activeCell="Z46" sqref="Z46"/>
    </sheetView>
  </sheetViews>
  <sheetFormatPr defaultColWidth="9" defaultRowHeight="15.75" x14ac:dyDescent="0.25"/>
  <cols>
    <col min="1" max="1" width="11.5" style="22" customWidth="1"/>
    <col min="2" max="2" width="13.375" style="22" customWidth="1"/>
    <col min="3" max="3" width="12.375" style="22" customWidth="1"/>
    <col min="4" max="4" width="16.25" style="22" customWidth="1"/>
    <col min="5" max="5" width="14.75" style="22" customWidth="1"/>
    <col min="6" max="6" width="6.5" style="22" customWidth="1"/>
    <col min="7" max="7" width="61" style="22" customWidth="1"/>
    <col min="8" max="8" width="5.125" style="22" customWidth="1"/>
    <col min="9" max="10" width="3.125" style="22" customWidth="1"/>
    <col min="11" max="11" width="4.125" style="22" customWidth="1"/>
    <col min="12" max="12" width="3.125" style="22" customWidth="1"/>
    <col min="13" max="13" width="4.75" style="22" customWidth="1"/>
    <col min="14" max="15" width="3.125" style="22" customWidth="1"/>
    <col min="16" max="16" width="4.375" style="22" customWidth="1"/>
    <col min="17" max="17" width="3.125" style="22" customWidth="1"/>
    <col min="18" max="18" width="40.625" style="22" customWidth="1"/>
    <col min="19" max="19" width="76.125" style="22" customWidth="1"/>
    <col min="20" max="21" width="36.5" style="22" customWidth="1"/>
    <col min="22" max="22" width="18.625" style="22" customWidth="1"/>
    <col min="23" max="23" width="15" style="22" customWidth="1"/>
    <col min="24" max="24" width="20.625" style="27" customWidth="1"/>
    <col min="25" max="25" width="9.75" style="27" customWidth="1"/>
    <col min="26" max="26" width="10.5" style="27" customWidth="1"/>
    <col min="27" max="27" width="12" style="27" customWidth="1"/>
    <col min="28" max="28" width="23.5" style="27" customWidth="1"/>
    <col min="29" max="29" width="10.25" style="27" customWidth="1"/>
    <col min="30" max="30" width="10.5" style="27" customWidth="1"/>
    <col min="31" max="31" width="6.625" style="27" customWidth="1"/>
    <col min="32" max="32" width="30.5" style="27" customWidth="1"/>
    <col min="33" max="33" width="13.5" style="27" customWidth="1"/>
    <col min="34" max="34" width="9" style="27"/>
    <col min="35" max="35" width="6.625" style="27" customWidth="1"/>
    <col min="36" max="36" width="25.875" style="27" customWidth="1"/>
    <col min="37" max="37" width="13.5" style="27" customWidth="1"/>
    <col min="38" max="38" width="9" style="27"/>
    <col min="39" max="39" width="8.125" style="27" customWidth="1"/>
    <col min="40" max="40" width="19.25" style="27" customWidth="1"/>
    <col min="41" max="41" width="13.5" style="27" customWidth="1"/>
    <col min="42" max="42" width="9" style="27"/>
    <col min="43" max="43" width="6.625" style="27" customWidth="1"/>
    <col min="44" max="44" width="23.375" style="27" customWidth="1"/>
    <col min="45" max="45" width="81" style="27" customWidth="1"/>
    <col min="46" max="46" width="31.25" style="22" customWidth="1"/>
    <col min="47" max="16384" width="9" style="22"/>
  </cols>
  <sheetData>
    <row r="1" spans="1:45" s="1" customFormat="1" ht="19.5" customHeight="1" x14ac:dyDescent="0.15">
      <c r="A1" s="252" t="s">
        <v>10202</v>
      </c>
      <c r="B1" s="254" t="s">
        <v>8366</v>
      </c>
      <c r="C1" s="254" t="s">
        <v>8367</v>
      </c>
      <c r="D1" s="254" t="s">
        <v>8368</v>
      </c>
      <c r="E1" s="254" t="s">
        <v>8369</v>
      </c>
      <c r="F1" s="256" t="s">
        <v>10253</v>
      </c>
      <c r="G1" s="257"/>
      <c r="H1" s="257"/>
      <c r="I1" s="257"/>
      <c r="J1" s="257"/>
      <c r="K1" s="257"/>
      <c r="L1" s="257"/>
      <c r="M1" s="257"/>
      <c r="N1" s="257"/>
      <c r="O1" s="257"/>
      <c r="P1" s="257"/>
      <c r="Q1" s="258"/>
      <c r="R1" s="256" t="s">
        <v>10255</v>
      </c>
      <c r="S1" s="257"/>
      <c r="T1" s="257"/>
      <c r="U1" s="257"/>
      <c r="V1" s="257"/>
      <c r="W1" s="258"/>
      <c r="X1" s="251" t="s">
        <v>10256</v>
      </c>
      <c r="Y1" s="251"/>
      <c r="Z1" s="251"/>
      <c r="AA1" s="251"/>
      <c r="AB1" s="251"/>
      <c r="AC1" s="251"/>
      <c r="AD1" s="251"/>
      <c r="AE1" s="251"/>
      <c r="AF1" s="251"/>
      <c r="AG1" s="251"/>
      <c r="AH1" s="251"/>
      <c r="AI1" s="251"/>
      <c r="AJ1" s="251"/>
      <c r="AK1" s="251"/>
      <c r="AL1" s="251"/>
      <c r="AM1" s="251"/>
      <c r="AN1" s="251"/>
      <c r="AO1" s="251"/>
      <c r="AP1" s="251"/>
      <c r="AQ1" s="251"/>
      <c r="AR1" s="251"/>
      <c r="AS1" s="251"/>
    </row>
    <row r="2" spans="1:45" s="1" customFormat="1" x14ac:dyDescent="0.15">
      <c r="A2" s="252"/>
      <c r="B2" s="254"/>
      <c r="C2" s="254"/>
      <c r="D2" s="254"/>
      <c r="E2" s="254"/>
      <c r="F2" s="259" t="s">
        <v>8387</v>
      </c>
      <c r="G2" s="260"/>
      <c r="H2" s="260"/>
      <c r="I2" s="260"/>
      <c r="J2" s="260"/>
      <c r="K2" s="260"/>
      <c r="L2" s="260"/>
      <c r="M2" s="260"/>
      <c r="N2" s="260"/>
      <c r="O2" s="260"/>
      <c r="P2" s="260"/>
      <c r="Q2" s="261"/>
      <c r="R2" s="259" t="s">
        <v>8388</v>
      </c>
      <c r="S2" s="260"/>
      <c r="T2" s="260"/>
      <c r="U2" s="261"/>
      <c r="V2" s="253" t="s">
        <v>10203</v>
      </c>
      <c r="W2" s="253"/>
      <c r="X2" s="250" t="s">
        <v>10204</v>
      </c>
      <c r="Y2" s="250"/>
      <c r="Z2" s="250"/>
      <c r="AA2" s="250"/>
      <c r="AB2" s="250"/>
      <c r="AC2" s="250"/>
      <c r="AD2" s="250"/>
      <c r="AE2" s="250"/>
      <c r="AF2" s="250"/>
      <c r="AG2" s="250"/>
      <c r="AH2" s="250"/>
      <c r="AI2" s="250"/>
      <c r="AJ2" s="250"/>
      <c r="AK2" s="250"/>
      <c r="AL2" s="250"/>
      <c r="AM2" s="250"/>
      <c r="AN2" s="250"/>
      <c r="AO2" s="250"/>
      <c r="AP2" s="250"/>
      <c r="AQ2" s="250"/>
      <c r="AR2" s="50" t="s">
        <v>10205</v>
      </c>
      <c r="AS2" s="50"/>
    </row>
    <row r="3" spans="1:45" s="1" customFormat="1" ht="45.75" x14ac:dyDescent="0.15">
      <c r="A3" s="252"/>
      <c r="B3" s="254"/>
      <c r="C3" s="254"/>
      <c r="D3" s="254"/>
      <c r="E3" s="254"/>
      <c r="F3" s="46" t="s">
        <v>10200</v>
      </c>
      <c r="G3" s="49" t="s">
        <v>10243</v>
      </c>
      <c r="H3" s="255" t="s">
        <v>8385</v>
      </c>
      <c r="I3" s="255"/>
      <c r="J3" s="255"/>
      <c r="K3" s="255"/>
      <c r="L3" s="255"/>
      <c r="M3" s="255" t="s">
        <v>8386</v>
      </c>
      <c r="N3" s="255"/>
      <c r="O3" s="255"/>
      <c r="P3" s="255"/>
      <c r="Q3" s="255"/>
      <c r="R3" s="132" t="s">
        <v>10278</v>
      </c>
      <c r="S3" s="132" t="s">
        <v>10279</v>
      </c>
      <c r="T3" s="123" t="s">
        <v>10380</v>
      </c>
      <c r="U3" s="123" t="s">
        <v>10432</v>
      </c>
      <c r="V3" s="31" t="s">
        <v>8397</v>
      </c>
      <c r="W3" s="32" t="s">
        <v>8396</v>
      </c>
      <c r="X3" s="28" t="s">
        <v>8370</v>
      </c>
      <c r="Y3" s="48" t="s">
        <v>10206</v>
      </c>
      <c r="Z3" s="29" t="s">
        <v>8371</v>
      </c>
      <c r="AA3" s="30" t="s">
        <v>8372</v>
      </c>
      <c r="AB3" s="28" t="s">
        <v>8373</v>
      </c>
      <c r="AC3" s="48" t="s">
        <v>10206</v>
      </c>
      <c r="AD3" s="29" t="s">
        <v>8374</v>
      </c>
      <c r="AE3" s="30" t="s">
        <v>8375</v>
      </c>
      <c r="AF3" s="28" t="s">
        <v>8376</v>
      </c>
      <c r="AG3" s="48" t="s">
        <v>10206</v>
      </c>
      <c r="AH3" s="29" t="s">
        <v>8377</v>
      </c>
      <c r="AI3" s="30" t="s">
        <v>8378</v>
      </c>
      <c r="AJ3" s="28" t="s">
        <v>8379</v>
      </c>
      <c r="AK3" s="48" t="s">
        <v>10207</v>
      </c>
      <c r="AL3" s="29" t="s">
        <v>8380</v>
      </c>
      <c r="AM3" s="30" t="s">
        <v>8381</v>
      </c>
      <c r="AN3" s="28" t="s">
        <v>8382</v>
      </c>
      <c r="AO3" s="48" t="s">
        <v>10208</v>
      </c>
      <c r="AP3" s="29" t="s">
        <v>8383</v>
      </c>
      <c r="AQ3" s="30" t="s">
        <v>8384</v>
      </c>
      <c r="AR3" s="28" t="s">
        <v>8392</v>
      </c>
      <c r="AS3" s="30" t="s">
        <v>8393</v>
      </c>
    </row>
    <row r="4" spans="1:45" ht="21.75" customHeight="1" x14ac:dyDescent="0.25">
      <c r="A4" s="34" t="str">
        <f>表紙!$H$11</f>
        <v>01481</v>
      </c>
      <c r="B4" s="60" t="s">
        <v>10950</v>
      </c>
      <c r="C4" s="60" t="s">
        <v>10951</v>
      </c>
      <c r="D4" s="60" t="s">
        <v>11022</v>
      </c>
      <c r="E4" s="60" t="s">
        <v>10952</v>
      </c>
      <c r="F4" s="47">
        <v>1</v>
      </c>
      <c r="G4" s="33" t="str">
        <f>IFERROR(VLOOKUP($A4&amp;"-"&amp;★回答入力シート!$F4,参照!$K$3:$N$8180,4,0),"")</f>
        <v>地域の感染状況等を踏まえたきめ細かい医療提供体制等構築事業</v>
      </c>
      <c r="H4" s="33" t="s">
        <v>8389</v>
      </c>
      <c r="I4" s="61">
        <v>2</v>
      </c>
      <c r="J4" s="33" t="s">
        <v>8390</v>
      </c>
      <c r="K4" s="61">
        <v>4</v>
      </c>
      <c r="L4" s="33" t="s">
        <v>8391</v>
      </c>
      <c r="M4" s="33" t="s">
        <v>8389</v>
      </c>
      <c r="N4" s="61">
        <v>3</v>
      </c>
      <c r="O4" s="33" t="s">
        <v>8390</v>
      </c>
      <c r="P4" s="61">
        <v>3</v>
      </c>
      <c r="Q4" s="33" t="s">
        <v>8391</v>
      </c>
      <c r="R4" s="61" t="s">
        <v>10953</v>
      </c>
      <c r="S4" s="129" t="str">
        <f>IF(G4="","",IF(VLOOKUP($G4,参照!$N$3:$O$8180,2,0)=0,"",VLOOKUP($G4,参照!$N$3:$O$8180,2,0)))</f>
        <v>①-Ⅰ-２．検査体制の強化と感染の早期発見</v>
      </c>
      <c r="T4" s="61" t="s">
        <v>8287</v>
      </c>
      <c r="U4" s="61" t="s">
        <v>10246</v>
      </c>
      <c r="V4" s="60">
        <v>2369</v>
      </c>
      <c r="W4" s="60">
        <v>2369</v>
      </c>
      <c r="X4" s="131" t="str">
        <f>IF(ISERROR(VLOOKUP($R4&amp;$T4&amp;$U4,参照!$BH$3:$BS$27,3,0)),"",IF(VLOOKUP($R4&amp;$T4&amp;$U4,参照!$BH$3:$BS$27,3,0)=0,"",VLOOKUP($R4&amp;$T4&amp;$U4,参照!$BH$3:$BS$27,3,0)))</f>
        <v>支援施設数</v>
      </c>
      <c r="Y4" s="62" t="s">
        <v>10954</v>
      </c>
      <c r="Z4" s="130">
        <v>1</v>
      </c>
      <c r="AA4" s="131" t="str">
        <f>IF(ISERROR(VLOOKUP($R4&amp;$T4&amp;$U4,参照!$BH$3:$BS$27,8,0)),"",IF(VLOOKUP($R4&amp;$T4&amp;$U4,参照!$BH$3:$BS$27,8,0)=0,"",VLOOKUP($R4&amp;$T4&amp;$U4,参照!$BH$3:$BS$27,8,0)))</f>
        <v>施設</v>
      </c>
      <c r="AB4" s="131" t="str">
        <f>IF(ISERROR(VLOOKUP($R4&amp;$T4&amp;$U4,参照!$BH$3:$BS$27,4,0)),"",IF(VLOOKUP($R4&amp;$T4&amp;$U4,参照!$BH$3:$BS$27,4,0)=0,"",VLOOKUP($R4&amp;$T4&amp;$U4,参照!$BH$3:$BS$27,4,0)))</f>
        <v>マスク購入数</v>
      </c>
      <c r="AC4" s="62" t="s">
        <v>10954</v>
      </c>
      <c r="AD4" s="130">
        <v>7600</v>
      </c>
      <c r="AE4" s="131" t="str">
        <f>IF(ISERROR(VLOOKUP($R4&amp;$T4&amp;$U4,参照!$BH$3:$BS$27,9,0)),"",IF(VLOOKUP($R4&amp;$T4&amp;$U4,参照!$BH$3:$BS$27,9,0)=0,"",VLOOKUP($R4&amp;$T4&amp;$U4,参照!$BH$3:$BS$27,9,0)))</f>
        <v>枚</v>
      </c>
      <c r="AF4" s="131" t="str">
        <f>IF(ISERROR(VLOOKUP($R4&amp;$T4&amp;$U4,参照!$BH$3:$BS$27,5,0)),"",IF(VLOOKUP($R4&amp;$T4&amp;$U4,参照!$BH$3:$BS$27,5,0)=0,"",VLOOKUP($R4&amp;$T4&amp;$U4,参照!$BH$3:$BS$27,5,0)))</f>
        <v>消毒液購入数</v>
      </c>
      <c r="AG4" s="62" t="s">
        <v>10954</v>
      </c>
      <c r="AH4" s="130">
        <v>21</v>
      </c>
      <c r="AI4" s="131" t="str">
        <f>IF(ISERROR(VLOOKUP($R4&amp;$T4&amp;$U4,参照!$BH$3:$BS$27,10,0)),"",IF(VLOOKUP($R4&amp;$T4&amp;$U4,参照!$BH$3:$BS$27,10,0)=0,"",VLOOKUP($R4&amp;$T4&amp;$U4,参照!$BH$3:$BS$27,10,0)))</f>
        <v>個</v>
      </c>
      <c r="AJ4" s="131" t="str">
        <f>IF(ISERROR(VLOOKUP($R4&amp;$T4&amp;$U4,参照!$BH$3:$BS$27,6,0)),"",IF(VLOOKUP($R4&amp;$T4&amp;$U4,参照!$BH$3:$BS$27,6,0)=0,"",VLOOKUP($R4&amp;$T4&amp;$U4,参照!$BH$3:$BS$27,6,0)))</f>
        <v/>
      </c>
      <c r="AK4" s="62"/>
      <c r="AL4" s="130"/>
      <c r="AM4" s="131" t="str">
        <f>IF(ISERROR(VLOOKUP($R4&amp;$T4&amp;$U4,参照!$BH$3:$BS$27,11,0)),"",IF(VLOOKUP($R4&amp;$T4&amp;$U4,参照!$BH$3:$BS$27,11,0)=0,"",VLOOKUP($R4&amp;$T4&amp;$U4,参照!$BH$3:$BS$27,11,0)))</f>
        <v/>
      </c>
      <c r="AN4" s="131" t="str">
        <f>IF(ISERROR(VLOOKUP($R4&amp;$T4&amp;$U4,参照!$BH$3:$BS$27,7,0)),"",IF(VLOOKUP($R4&amp;$T4&amp;$U4,参照!$BH$3:$BS$27,7,0)=0,"",VLOOKUP($R4&amp;$T4&amp;$U4,参照!$BH$3:$BS$27,7,0)))</f>
        <v/>
      </c>
      <c r="AO4" s="62"/>
      <c r="AP4" s="130"/>
      <c r="AQ4" s="131" t="str">
        <f>IF(ISERROR(VLOOKUP($R4&amp;$T4&amp;$U4,参照!$BH$3:$BS$27,12,0)),"",IF(VLOOKUP($R4&amp;$T4&amp;$U4,参照!$BH$3:$BS$27,12,0)=0,"",VLOOKUP($R4&amp;$T4&amp;$U4,参照!$BH$3:$BS$27,12,0)))</f>
        <v/>
      </c>
      <c r="AR4" s="63" t="s">
        <v>10209</v>
      </c>
      <c r="AS4" s="122" t="s">
        <v>11035</v>
      </c>
    </row>
    <row r="5" spans="1:45" ht="21.75" customHeight="1" x14ac:dyDescent="0.25">
      <c r="A5" s="34" t="str">
        <f>表紙!$H$11</f>
        <v>01481</v>
      </c>
      <c r="B5" s="60" t="s">
        <v>10955</v>
      </c>
      <c r="C5" s="60" t="s">
        <v>10956</v>
      </c>
      <c r="D5" s="60" t="s">
        <v>11023</v>
      </c>
      <c r="E5" s="60" t="s">
        <v>10959</v>
      </c>
      <c r="F5" s="47">
        <v>2</v>
      </c>
      <c r="G5" s="33" t="str">
        <f>IFERROR(VLOOKUP($A5&amp;"-"&amp;★回答入力シート!$F5,参照!$K$3:$N$8180,4,0),"")</f>
        <v>公共的空間安全・安心確保事業</v>
      </c>
      <c r="H5" s="33" t="s">
        <v>1784</v>
      </c>
      <c r="I5" s="61">
        <v>2</v>
      </c>
      <c r="J5" s="33" t="s">
        <v>5</v>
      </c>
      <c r="K5" s="61">
        <v>5</v>
      </c>
      <c r="L5" s="33" t="s">
        <v>6</v>
      </c>
      <c r="M5" s="33" t="s">
        <v>1784</v>
      </c>
      <c r="N5" s="61">
        <v>2</v>
      </c>
      <c r="O5" s="33" t="s">
        <v>5</v>
      </c>
      <c r="P5" s="61">
        <v>11</v>
      </c>
      <c r="Q5" s="33" t="s">
        <v>6</v>
      </c>
      <c r="R5" s="61" t="s">
        <v>10953</v>
      </c>
      <c r="S5" s="129" t="str">
        <f>IF(G5="","",IF(VLOOKUP($G5,参照!$N$3:$O$8180,2,0)=0,"",VLOOKUP($G5,参照!$N$3:$O$8180,2,0)))</f>
        <v>①-Ⅰ-２．検査体制の強化と感染の早期発見</v>
      </c>
      <c r="T5" s="61" t="s">
        <v>8287</v>
      </c>
      <c r="U5" s="61" t="s">
        <v>10452</v>
      </c>
      <c r="V5" s="60">
        <v>586</v>
      </c>
      <c r="W5" s="60">
        <v>586</v>
      </c>
      <c r="X5" s="131" t="str">
        <f>IF(ISERROR(VLOOKUP($R5&amp;$T5&amp;$U5,参照!$BH$3:$BS$27,3,0)),"",IF(VLOOKUP($R5&amp;$T5&amp;$U5,参照!$BH$3:$BS$27,3,0)=0,"",VLOOKUP($R5&amp;$T5&amp;$U5,参照!$BH$3:$BS$27,3,0)))</f>
        <v>支援施設数</v>
      </c>
      <c r="Y5" s="62" t="s">
        <v>10954</v>
      </c>
      <c r="Z5" s="130">
        <v>7</v>
      </c>
      <c r="AA5" s="131" t="str">
        <f>IF(ISERROR(VLOOKUP($R5&amp;$T5&amp;$U5,参照!$BH$3:$BS$27,8,0)),"",IF(VLOOKUP($R5&amp;$T5&amp;$U5,参照!$BH$3:$BS$27,8,0)=0,"",VLOOKUP($R5&amp;$T5&amp;$U5,参照!$BH$3:$BS$27,8,0)))</f>
        <v>施設</v>
      </c>
      <c r="AB5" s="131" t="str">
        <f>IF(ISERROR(VLOOKUP($R5&amp;$T5&amp;$U5,参照!$BH$3:$BS$27,4,0)),"",IF(VLOOKUP($R5&amp;$T5&amp;$U5,参照!$BH$3:$BS$27,4,0)=0,"",VLOOKUP($R5&amp;$T5&amp;$U5,参照!$BH$3:$BS$27,4,0)))</f>
        <v>体温計購入数</v>
      </c>
      <c r="AC5" s="62" t="s">
        <v>11020</v>
      </c>
      <c r="AD5" s="130">
        <v>4</v>
      </c>
      <c r="AE5" s="131" t="str">
        <f>IF(ISERROR(VLOOKUP($R5&amp;$T5&amp;$U5,参照!$BH$3:$BS$27,9,0)),"",IF(VLOOKUP($R5&amp;$T5&amp;$U5,参照!$BH$3:$BS$27,9,0)=0,"",VLOOKUP($R5&amp;$T5&amp;$U5,参照!$BH$3:$BS$27,9,0)))</f>
        <v>個</v>
      </c>
      <c r="AF5" s="131" t="str">
        <f>IF(ISERROR(VLOOKUP($R5&amp;$T5&amp;$U5,参照!$BH$3:$BS$27,5,0)),"",IF(VLOOKUP($R5&amp;$T5&amp;$U5,参照!$BH$3:$BS$27,5,0)=0,"",VLOOKUP($R5&amp;$T5&amp;$U5,参照!$BH$3:$BS$27,5,0)))</f>
        <v>パーテーション購入数</v>
      </c>
      <c r="AG5" s="62" t="s">
        <v>11020</v>
      </c>
      <c r="AH5" s="130">
        <v>2</v>
      </c>
      <c r="AI5" s="131" t="str">
        <f>IF(ISERROR(VLOOKUP($R5&amp;$T5&amp;$U5,参照!$BH$3:$BS$27,10,0)),"",IF(VLOOKUP($R5&amp;$T5&amp;$U5,参照!$BH$3:$BS$27,10,0)=0,"",VLOOKUP($R5&amp;$T5&amp;$U5,参照!$BH$3:$BS$27,10,0)))</f>
        <v>個</v>
      </c>
      <c r="AJ5" s="131" t="str">
        <f>IF(ISERROR(VLOOKUP($R5&amp;$T5&amp;$U5,参照!$BH$3:$BS$27,6,0)),"",IF(VLOOKUP($R5&amp;$T5&amp;$U5,参照!$BH$3:$BS$27,6,0)=0,"",VLOOKUP($R5&amp;$T5&amp;$U5,参照!$BH$3:$BS$27,6,0)))</f>
        <v/>
      </c>
      <c r="AK5" s="62"/>
      <c r="AL5" s="130"/>
      <c r="AM5" s="131" t="str">
        <f>IF(ISERROR(VLOOKUP($R5&amp;$T5&amp;$U5,参照!$BH$3:$BS$27,11,0)),"",IF(VLOOKUP($R5&amp;$T5&amp;$U5,参照!$BH$3:$BS$27,11,0)=0,"",VLOOKUP($R5&amp;$T5&amp;$U5,参照!$BH$3:$BS$27,11,0)))</f>
        <v/>
      </c>
      <c r="AN5" s="131" t="str">
        <f>IF(ISERROR(VLOOKUP($R5&amp;$T5&amp;$U5,参照!$BH$3:$BS$27,7,0)),"",IF(VLOOKUP($R5&amp;$T5&amp;$U5,参照!$BH$3:$BS$27,7,0)=0,"",VLOOKUP($R5&amp;$T5&amp;$U5,参照!$BH$3:$BS$27,7,0)))</f>
        <v/>
      </c>
      <c r="AO5" s="62"/>
      <c r="AP5" s="130"/>
      <c r="AQ5" s="131" t="str">
        <f>IF(ISERROR(VLOOKUP($R5&amp;$T5&amp;$U5,参照!$BH$3:$BS$27,12,0)),"",IF(VLOOKUP($R5&amp;$T5&amp;$U5,参照!$BH$3:$BS$27,12,0)=0,"",VLOOKUP($R5&amp;$T5&amp;$U5,参照!$BH$3:$BS$27,12,0)))</f>
        <v/>
      </c>
      <c r="AR5" s="63" t="s">
        <v>10209</v>
      </c>
      <c r="AS5" s="122" t="s">
        <v>11034</v>
      </c>
    </row>
    <row r="6" spans="1:45" ht="21.75" customHeight="1" x14ac:dyDescent="0.25">
      <c r="A6" s="34" t="str">
        <f>表紙!$H$11</f>
        <v>01481</v>
      </c>
      <c r="B6" s="60" t="s">
        <v>11001</v>
      </c>
      <c r="C6" s="60" t="s">
        <v>11002</v>
      </c>
      <c r="D6" s="60" t="s">
        <v>11024</v>
      </c>
      <c r="E6" s="60" t="s">
        <v>11003</v>
      </c>
      <c r="F6" s="47">
        <v>3</v>
      </c>
      <c r="G6" s="33" t="str">
        <f>IFERROR(VLOOKUP($A6&amp;"-"&amp;★回答入力シート!$F6,参照!$K$3:$N$8180,4,0),"")</f>
        <v>社会システム維持のための衛生確保事業</v>
      </c>
      <c r="H6" s="33" t="s">
        <v>1784</v>
      </c>
      <c r="I6" s="61">
        <v>2</v>
      </c>
      <c r="J6" s="33" t="s">
        <v>5</v>
      </c>
      <c r="K6" s="61">
        <v>4</v>
      </c>
      <c r="L6" s="33" t="s">
        <v>6</v>
      </c>
      <c r="M6" s="33" t="s">
        <v>1784</v>
      </c>
      <c r="N6" s="61">
        <v>3</v>
      </c>
      <c r="O6" s="33" t="s">
        <v>5</v>
      </c>
      <c r="P6" s="61">
        <v>3</v>
      </c>
      <c r="Q6" s="33" t="s">
        <v>6</v>
      </c>
      <c r="R6" s="61" t="s">
        <v>10953</v>
      </c>
      <c r="S6" s="129" t="str">
        <f>IF(G6="","",IF(VLOOKUP($G6,参照!$N$3:$O$8180,2,0)=0,"",VLOOKUP($G6,参照!$N$3:$O$8180,2,0)))</f>
        <v>①-Ⅰ-１．マスク・消毒液等の確保</v>
      </c>
      <c r="T6" s="61" t="s">
        <v>8287</v>
      </c>
      <c r="U6" s="61" t="s">
        <v>10246</v>
      </c>
      <c r="V6" s="60">
        <v>1657</v>
      </c>
      <c r="W6" s="60">
        <v>1656</v>
      </c>
      <c r="X6" s="131" t="str">
        <f>IF(ISERROR(VLOOKUP($R6&amp;$T6&amp;$U6,参照!$BH$3:$BS$27,3,0)),"",IF(VLOOKUP($R6&amp;$T6&amp;$U6,参照!$BH$3:$BS$27,3,0)=0,"",VLOOKUP($R6&amp;$T6&amp;$U6,参照!$BH$3:$BS$27,3,0)))</f>
        <v>支援施設数</v>
      </c>
      <c r="Y6" s="62" t="s">
        <v>10954</v>
      </c>
      <c r="Z6" s="130">
        <v>1</v>
      </c>
      <c r="AA6" s="131" t="str">
        <f>IF(ISERROR(VLOOKUP($R6&amp;$T6&amp;$U6,参照!$BH$3:$BS$27,8,0)),"",IF(VLOOKUP($R6&amp;$T6&amp;$U6,参照!$BH$3:$BS$27,8,0)=0,"",VLOOKUP($R6&amp;$T6&amp;$U6,参照!$BH$3:$BS$27,8,0)))</f>
        <v>施設</v>
      </c>
      <c r="AB6" s="131" t="str">
        <f>IF(ISERROR(VLOOKUP($R6&amp;$T6&amp;$U6,参照!$BH$3:$BS$27,4,0)),"",IF(VLOOKUP($R6&amp;$T6&amp;$U6,参照!$BH$3:$BS$27,4,0)=0,"",VLOOKUP($R6&amp;$T6&amp;$U6,参照!$BH$3:$BS$27,4,0)))</f>
        <v>マスク購入数</v>
      </c>
      <c r="AC6" s="62" t="s">
        <v>11020</v>
      </c>
      <c r="AD6" s="130">
        <v>1500</v>
      </c>
      <c r="AE6" s="131" t="str">
        <f>IF(ISERROR(VLOOKUP($R6&amp;$T6&amp;$U6,参照!$BH$3:$BS$27,9,0)),"",IF(VLOOKUP($R6&amp;$T6&amp;$U6,参照!$BH$3:$BS$27,9,0)=0,"",VLOOKUP($R6&amp;$T6&amp;$U6,参照!$BH$3:$BS$27,9,0)))</f>
        <v>枚</v>
      </c>
      <c r="AF6" s="131" t="str">
        <f>IF(ISERROR(VLOOKUP($R6&amp;$T6&amp;$U6,参照!$BH$3:$BS$27,5,0)),"",IF(VLOOKUP($R6&amp;$T6&amp;$U6,参照!$BH$3:$BS$27,5,0)=0,"",VLOOKUP($R6&amp;$T6&amp;$U6,参照!$BH$3:$BS$27,5,0)))</f>
        <v>消毒液購入数</v>
      </c>
      <c r="AG6" s="62" t="s">
        <v>11020</v>
      </c>
      <c r="AH6" s="130">
        <v>5</v>
      </c>
      <c r="AI6" s="131" t="str">
        <f>IF(ISERROR(VLOOKUP($R6&amp;$T6&amp;$U6,参照!$BH$3:$BS$27,10,0)),"",IF(VLOOKUP($R6&amp;$T6&amp;$U6,参照!$BH$3:$BS$27,10,0)=0,"",VLOOKUP($R6&amp;$T6&amp;$U6,参照!$BH$3:$BS$27,10,0)))</f>
        <v>個</v>
      </c>
      <c r="AJ6" s="131" t="str">
        <f>IF(ISERROR(VLOOKUP($R6&amp;$T6&amp;$U6,参照!$BH$3:$BS$27,6,0)),"",IF(VLOOKUP($R6&amp;$T6&amp;$U6,参照!$BH$3:$BS$27,6,0)=0,"",VLOOKUP($R6&amp;$T6&amp;$U6,参照!$BH$3:$BS$27,6,0)))</f>
        <v/>
      </c>
      <c r="AK6" s="62"/>
      <c r="AL6" s="130"/>
      <c r="AM6" s="131" t="str">
        <f>IF(ISERROR(VLOOKUP($R6&amp;$T6&amp;$U6,参照!$BH$3:$BS$27,11,0)),"",IF(VLOOKUP($R6&amp;$T6&amp;$U6,参照!$BH$3:$BS$27,11,0)=0,"",VLOOKUP($R6&amp;$T6&amp;$U6,参照!$BH$3:$BS$27,11,0)))</f>
        <v/>
      </c>
      <c r="AN6" s="131" t="str">
        <f>IF(ISERROR(VLOOKUP($R6&amp;$T6&amp;$U6,参照!$BH$3:$BS$27,7,0)),"",IF(VLOOKUP($R6&amp;$T6&amp;$U6,参照!$BH$3:$BS$27,7,0)=0,"",VLOOKUP($R6&amp;$T6&amp;$U6,参照!$BH$3:$BS$27,7,0)))</f>
        <v/>
      </c>
      <c r="AO6" s="62"/>
      <c r="AP6" s="130"/>
      <c r="AQ6" s="131" t="str">
        <f>IF(ISERROR(VLOOKUP($R6&amp;$T6&amp;$U6,参照!$BH$3:$BS$27,12,0)),"",IF(VLOOKUP($R6&amp;$T6&amp;$U6,参照!$BH$3:$BS$27,12,0)=0,"",VLOOKUP($R6&amp;$T6&amp;$U6,参照!$BH$3:$BS$27,12,0)))</f>
        <v/>
      </c>
      <c r="AR6" s="63" t="s">
        <v>10210</v>
      </c>
      <c r="AS6" s="122" t="s">
        <v>11033</v>
      </c>
    </row>
    <row r="7" spans="1:45" ht="21.75" customHeight="1" x14ac:dyDescent="0.25">
      <c r="A7" s="34" t="str">
        <f>表紙!$H$11</f>
        <v>01481</v>
      </c>
      <c r="B7" s="60" t="s">
        <v>10955</v>
      </c>
      <c r="C7" s="60" t="s">
        <v>11004</v>
      </c>
      <c r="D7" s="60" t="s">
        <v>11025</v>
      </c>
      <c r="E7" s="60" t="s">
        <v>10959</v>
      </c>
      <c r="F7" s="47">
        <v>4</v>
      </c>
      <c r="G7" s="33" t="str">
        <f>IFERROR(VLOOKUP($A7&amp;"-"&amp;★回答入力シート!$F7,参照!$K$3:$N$8180,4,0),"")</f>
        <v>防災活動支援事業</v>
      </c>
      <c r="H7" s="33" t="s">
        <v>1784</v>
      </c>
      <c r="I7" s="61">
        <v>2</v>
      </c>
      <c r="J7" s="33" t="s">
        <v>5</v>
      </c>
      <c r="K7" s="61">
        <v>6</v>
      </c>
      <c r="L7" s="33" t="s">
        <v>6</v>
      </c>
      <c r="M7" s="33" t="s">
        <v>1784</v>
      </c>
      <c r="N7" s="61">
        <v>3</v>
      </c>
      <c r="O7" s="33" t="s">
        <v>5</v>
      </c>
      <c r="P7" s="61">
        <v>3</v>
      </c>
      <c r="Q7" s="33" t="s">
        <v>6</v>
      </c>
      <c r="R7" s="61" t="s">
        <v>10953</v>
      </c>
      <c r="S7" s="129" t="str">
        <f>IF(G7="","",IF(VLOOKUP($G7,参照!$N$3:$O$8180,2,0)=0,"",VLOOKUP($G7,参照!$N$3:$O$8180,2,0)))</f>
        <v>①-Ⅰ-１．マスク・消毒液等の確保</v>
      </c>
      <c r="T7" s="61" t="s">
        <v>8287</v>
      </c>
      <c r="U7" s="61" t="s">
        <v>10246</v>
      </c>
      <c r="V7" s="60">
        <v>5933</v>
      </c>
      <c r="W7" s="60">
        <v>5932</v>
      </c>
      <c r="X7" s="131" t="str">
        <f>IF(ISERROR(VLOOKUP($R7&amp;$T7&amp;$U7,参照!$BH$3:$BS$27,3,0)),"",IF(VLOOKUP($R7&amp;$T7&amp;$U7,参照!$BH$3:$BS$27,3,0)=0,"",VLOOKUP($R7&amp;$T7&amp;$U7,参照!$BH$3:$BS$27,3,0)))</f>
        <v>支援施設数</v>
      </c>
      <c r="Y7" s="62" t="s">
        <v>11021</v>
      </c>
      <c r="Z7" s="130"/>
      <c r="AA7" s="131" t="str">
        <f>IF(ISERROR(VLOOKUP($R7&amp;$T7&amp;$U7,参照!$BH$3:$BS$27,8,0)),"",IF(VLOOKUP($R7&amp;$T7&amp;$U7,参照!$BH$3:$BS$27,8,0)=0,"",VLOOKUP($R7&amp;$T7&amp;$U7,参照!$BH$3:$BS$27,8,0)))</f>
        <v>施設</v>
      </c>
      <c r="AB7" s="131" t="str">
        <f>IF(ISERROR(VLOOKUP($R7&amp;$T7&amp;$U7,参照!$BH$3:$BS$27,4,0)),"",IF(VLOOKUP($R7&amp;$T7&amp;$U7,参照!$BH$3:$BS$27,4,0)=0,"",VLOOKUP($R7&amp;$T7&amp;$U7,参照!$BH$3:$BS$27,4,0)))</f>
        <v>マスク購入数</v>
      </c>
      <c r="AC7" s="62" t="s">
        <v>11020</v>
      </c>
      <c r="AD7" s="130">
        <v>77000</v>
      </c>
      <c r="AE7" s="131" t="str">
        <f>IF(ISERROR(VLOOKUP($R7&amp;$T7&amp;$U7,参照!$BH$3:$BS$27,9,0)),"",IF(VLOOKUP($R7&amp;$T7&amp;$U7,参照!$BH$3:$BS$27,9,0)=0,"",VLOOKUP($R7&amp;$T7&amp;$U7,参照!$BH$3:$BS$27,9,0)))</f>
        <v>枚</v>
      </c>
      <c r="AF7" s="131" t="str">
        <f>IF(ISERROR(VLOOKUP($R7&amp;$T7&amp;$U7,参照!$BH$3:$BS$27,5,0)),"",IF(VLOOKUP($R7&amp;$T7&amp;$U7,参照!$BH$3:$BS$27,5,0)=0,"",VLOOKUP($R7&amp;$T7&amp;$U7,参照!$BH$3:$BS$27,5,0)))</f>
        <v>消毒液購入数</v>
      </c>
      <c r="AG7" s="62" t="s">
        <v>11020</v>
      </c>
      <c r="AH7" s="130">
        <v>22</v>
      </c>
      <c r="AI7" s="131" t="str">
        <f>IF(ISERROR(VLOOKUP($R7&amp;$T7&amp;$U7,参照!$BH$3:$BS$27,10,0)),"",IF(VLOOKUP($R7&amp;$T7&amp;$U7,参照!$BH$3:$BS$27,10,0)=0,"",VLOOKUP($R7&amp;$T7&amp;$U7,参照!$BH$3:$BS$27,10,0)))</f>
        <v>個</v>
      </c>
      <c r="AJ7" s="131" t="str">
        <f>IF(ISERROR(VLOOKUP($R7&amp;$T7&amp;$U7,参照!$BH$3:$BS$27,6,0)),"",IF(VLOOKUP($R7&amp;$T7&amp;$U7,参照!$BH$3:$BS$27,6,0)=0,"",VLOOKUP($R7&amp;$T7&amp;$U7,参照!$BH$3:$BS$27,6,0)))</f>
        <v/>
      </c>
      <c r="AK7" s="62"/>
      <c r="AL7" s="130"/>
      <c r="AM7" s="131" t="str">
        <f>IF(ISERROR(VLOOKUP($R7&amp;$T7&amp;$U7,参照!$BH$3:$BS$27,11,0)),"",IF(VLOOKUP($R7&amp;$T7&amp;$U7,参照!$BH$3:$BS$27,11,0)=0,"",VLOOKUP($R7&amp;$T7&amp;$U7,参照!$BH$3:$BS$27,11,0)))</f>
        <v/>
      </c>
      <c r="AN7" s="131" t="str">
        <f>IF(ISERROR(VLOOKUP($R7&amp;$T7&amp;$U7,参照!$BH$3:$BS$27,7,0)),"",IF(VLOOKUP($R7&amp;$T7&amp;$U7,参照!$BH$3:$BS$27,7,0)=0,"",VLOOKUP($R7&amp;$T7&amp;$U7,参照!$BH$3:$BS$27,7,0)))</f>
        <v/>
      </c>
      <c r="AO7" s="62"/>
      <c r="AP7" s="130"/>
      <c r="AQ7" s="131" t="str">
        <f>IF(ISERROR(VLOOKUP($R7&amp;$T7&amp;$U7,参照!$BH$3:$BS$27,12,0)),"",IF(VLOOKUP($R7&amp;$T7&amp;$U7,参照!$BH$3:$BS$27,12,0)=0,"",VLOOKUP($R7&amp;$T7&amp;$U7,参照!$BH$3:$BS$27,12,0)))</f>
        <v/>
      </c>
      <c r="AR7" s="63" t="s">
        <v>10209</v>
      </c>
      <c r="AS7" s="122" t="s">
        <v>11046</v>
      </c>
    </row>
    <row r="8" spans="1:45" ht="21.75" customHeight="1" x14ac:dyDescent="0.25">
      <c r="A8" s="34" t="str">
        <f>表紙!$H$11</f>
        <v>01481</v>
      </c>
      <c r="B8" s="60" t="s">
        <v>10960</v>
      </c>
      <c r="C8" s="60" t="s">
        <v>10961</v>
      </c>
      <c r="D8" s="60" t="s">
        <v>11026</v>
      </c>
      <c r="E8" s="60" t="s">
        <v>10963</v>
      </c>
      <c r="F8" s="47">
        <v>5</v>
      </c>
      <c r="G8" s="33" t="str">
        <f>IFERROR(VLOOKUP($A8&amp;"-"&amp;★回答入力シート!$F8,参照!$K$3:$N$8180,4,0),"")</f>
        <v>事業継続支援助成事業</v>
      </c>
      <c r="H8" s="33" t="s">
        <v>1784</v>
      </c>
      <c r="I8" s="61">
        <v>2</v>
      </c>
      <c r="J8" s="33" t="s">
        <v>5</v>
      </c>
      <c r="K8" s="61">
        <v>5</v>
      </c>
      <c r="L8" s="33" t="s">
        <v>6</v>
      </c>
      <c r="M8" s="33" t="s">
        <v>1784</v>
      </c>
      <c r="N8" s="61">
        <v>2</v>
      </c>
      <c r="O8" s="33" t="s">
        <v>5</v>
      </c>
      <c r="P8" s="61">
        <v>8</v>
      </c>
      <c r="Q8" s="33" t="s">
        <v>6</v>
      </c>
      <c r="R8" s="61" t="s">
        <v>10288</v>
      </c>
      <c r="S8" s="129" t="str">
        <f>IF(G8="","",IF(VLOOKUP($G8,参照!$N$3:$O$8180,2,0)=0,"",VLOOKUP($G8,参照!$N$3:$O$8180,2,0)))</f>
        <v>①-Ⅱ-３．事業継続に困っている中小・小規模事業者等への支援</v>
      </c>
      <c r="T8" s="61" t="s">
        <v>10505</v>
      </c>
      <c r="U8" s="61" t="s">
        <v>10506</v>
      </c>
      <c r="V8" s="60">
        <v>16752</v>
      </c>
      <c r="W8" s="60">
        <v>16751</v>
      </c>
      <c r="X8" s="131" t="str">
        <f>IF(ISERROR(VLOOKUP($R8&amp;$T8&amp;$U8,参照!$BH$3:$BS$27,3,0)),"",IF(VLOOKUP($R8&amp;$T8&amp;$U8,参照!$BH$3:$BS$27,3,0)=0,"",VLOOKUP($R8&amp;$T8&amp;$U8,参照!$BH$3:$BS$27,3,0)))</f>
        <v>助成金給付件数</v>
      </c>
      <c r="Y8" s="62" t="s">
        <v>10954</v>
      </c>
      <c r="Z8" s="130">
        <v>102</v>
      </c>
      <c r="AA8" s="131" t="str">
        <f>IF(ISERROR(VLOOKUP($R8&amp;$T8&amp;$U8,参照!$BH$3:$BS$27,8,0)),"",IF(VLOOKUP($R8&amp;$T8&amp;$U8,参照!$BH$3:$BS$27,8,0)=0,"",VLOOKUP($R8&amp;$T8&amp;$U8,参照!$BH$3:$BS$27,8,0)))</f>
        <v>件</v>
      </c>
      <c r="AB8" s="131" t="str">
        <f>IF(ISERROR(VLOOKUP($R8&amp;$T8&amp;$U8,参照!$BH$3:$BS$27,4,0)),"",IF(VLOOKUP($R8&amp;$T8&amp;$U8,参照!$BH$3:$BS$27,4,0)=0,"",VLOOKUP($R8&amp;$T8&amp;$U8,参照!$BH$3:$BS$27,4,0)))</f>
        <v>助成金給付総額</v>
      </c>
      <c r="AC8" s="62" t="s">
        <v>11020</v>
      </c>
      <c r="AD8" s="130">
        <v>16700</v>
      </c>
      <c r="AE8" s="131" t="str">
        <f>IF(ISERROR(VLOOKUP($R8&amp;$T8&amp;$U8,参照!$BH$3:$BS$27,9,0)),"",IF(VLOOKUP($R8&amp;$T8&amp;$U8,参照!$BH$3:$BS$27,9,0)=0,"",VLOOKUP($R8&amp;$T8&amp;$U8,参照!$BH$3:$BS$27,9,0)))</f>
        <v>千円</v>
      </c>
      <c r="AF8" s="131" t="str">
        <f>IF(ISERROR(VLOOKUP($R8&amp;$T8&amp;$U8,参照!$BH$3:$BS$27,5,0)),"",IF(VLOOKUP($R8&amp;$T8&amp;$U8,参照!$BH$3:$BS$27,5,0)=0,"",VLOOKUP($R8&amp;$T8&amp;$U8,参照!$BH$3:$BS$27,5,0)))</f>
        <v/>
      </c>
      <c r="AG8" s="62"/>
      <c r="AH8" s="130"/>
      <c r="AI8" s="131" t="str">
        <f>IF(ISERROR(VLOOKUP($R8&amp;$T8&amp;$U8,参照!$BH$3:$BS$27,10,0)),"",IF(VLOOKUP($R8&amp;$T8&amp;$U8,参照!$BH$3:$BS$27,10,0)=0,"",VLOOKUP($R8&amp;$T8&amp;$U8,参照!$BH$3:$BS$27,10,0)))</f>
        <v/>
      </c>
      <c r="AJ8" s="131" t="str">
        <f>IF(ISERROR(VLOOKUP($R8&amp;$T8&amp;$U8,参照!$BH$3:$BS$27,6,0)),"",IF(VLOOKUP($R8&amp;$T8&amp;$U8,参照!$BH$3:$BS$27,6,0)=0,"",VLOOKUP($R8&amp;$T8&amp;$U8,参照!$BH$3:$BS$27,6,0)))</f>
        <v/>
      </c>
      <c r="AK8" s="62"/>
      <c r="AL8" s="130"/>
      <c r="AM8" s="131" t="str">
        <f>IF(ISERROR(VLOOKUP($R8&amp;$T8&amp;$U8,参照!$BH$3:$BS$27,11,0)),"",IF(VLOOKUP($R8&amp;$T8&amp;$U8,参照!$BH$3:$BS$27,11,0)=0,"",VLOOKUP($R8&amp;$T8&amp;$U8,参照!$BH$3:$BS$27,11,0)))</f>
        <v/>
      </c>
      <c r="AN8" s="131" t="str">
        <f>IF(ISERROR(VLOOKUP($R8&amp;$T8&amp;$U8,参照!$BH$3:$BS$27,7,0)),"",IF(VLOOKUP($R8&amp;$T8&amp;$U8,参照!$BH$3:$BS$27,7,0)=0,"",VLOOKUP($R8&amp;$T8&amp;$U8,参照!$BH$3:$BS$27,7,0)))</f>
        <v/>
      </c>
      <c r="AO8" s="62"/>
      <c r="AP8" s="130"/>
      <c r="AQ8" s="131" t="str">
        <f>IF(ISERROR(VLOOKUP($R8&amp;$T8&amp;$U8,参照!$BH$3:$BS$27,12,0)),"",IF(VLOOKUP($R8&amp;$T8&amp;$U8,参照!$BH$3:$BS$27,12,0)=0,"",VLOOKUP($R8&amp;$T8&amp;$U8,参照!$BH$3:$BS$27,12,0)))</f>
        <v/>
      </c>
      <c r="AR8" s="63" t="s">
        <v>10209</v>
      </c>
      <c r="AS8" s="122" t="s">
        <v>11036</v>
      </c>
    </row>
    <row r="9" spans="1:45" ht="21.75" customHeight="1" x14ac:dyDescent="0.25">
      <c r="A9" s="34" t="str">
        <f>表紙!$H$11</f>
        <v>01481</v>
      </c>
      <c r="B9" s="60" t="s">
        <v>10960</v>
      </c>
      <c r="C9" s="60" t="s">
        <v>10961</v>
      </c>
      <c r="D9" s="60" t="s">
        <v>10962</v>
      </c>
      <c r="E9" s="60" t="s">
        <v>10963</v>
      </c>
      <c r="F9" s="47">
        <v>6</v>
      </c>
      <c r="G9" s="33" t="str">
        <f>IFERROR(VLOOKUP($A9&amp;"-"&amp;★回答入力シート!$F9,参照!$K$3:$N$8180,4,0),"")</f>
        <v>地域経済活性化事業</v>
      </c>
      <c r="H9" s="33" t="s">
        <v>1784</v>
      </c>
      <c r="I9" s="61">
        <v>2</v>
      </c>
      <c r="J9" s="33" t="s">
        <v>5</v>
      </c>
      <c r="K9" s="61">
        <v>5</v>
      </c>
      <c r="L9" s="33" t="s">
        <v>6</v>
      </c>
      <c r="M9" s="33" t="s">
        <v>1784</v>
      </c>
      <c r="N9" s="61">
        <v>3</v>
      </c>
      <c r="O9" s="33" t="s">
        <v>5</v>
      </c>
      <c r="P9" s="61">
        <v>4</v>
      </c>
      <c r="Q9" s="33" t="s">
        <v>6</v>
      </c>
      <c r="R9" s="61"/>
      <c r="S9" s="129" t="str">
        <f>IF(G9="","",IF(VLOOKUP($G9,参照!$N$3:$O$8180,2,0)=0,"",VLOOKUP($G9,参照!$N$3:$O$8180,2,0)))</f>
        <v>①-Ⅲ-１．観光・運輸業、飲食業、イベント・エンターテインメント事業等に対する支援</v>
      </c>
      <c r="T9" s="61"/>
      <c r="U9" s="61"/>
      <c r="V9" s="60"/>
      <c r="W9" s="60"/>
      <c r="X9" s="131" t="str">
        <f>IF(ISERROR(VLOOKUP($R9&amp;$T9&amp;$U9,参照!$BH$3:$BS$27,3,0)),"",IF(VLOOKUP($R9&amp;$T9&amp;$U9,参照!$BH$3:$BS$27,3,0)=0,"",VLOOKUP($R9&amp;$T9&amp;$U9,参照!$BH$3:$BS$27,3,0)))</f>
        <v/>
      </c>
      <c r="Y9" s="62"/>
      <c r="Z9" s="130"/>
      <c r="AA9" s="131" t="str">
        <f>IF(ISERROR(VLOOKUP($R9&amp;$T9&amp;$U9,参照!$BH$3:$BS$27,8,0)),"",IF(VLOOKUP($R9&amp;$T9&amp;$U9,参照!$BH$3:$BS$27,8,0)=0,"",VLOOKUP($R9&amp;$T9&amp;$U9,参照!$BH$3:$BS$27,8,0)))</f>
        <v/>
      </c>
      <c r="AB9" s="131" t="str">
        <f>IF(ISERROR(VLOOKUP($R9&amp;$T9&amp;$U9,参照!$BH$3:$BS$27,4,0)),"",IF(VLOOKUP($R9&amp;$T9&amp;$U9,参照!$BH$3:$BS$27,4,0)=0,"",VLOOKUP($R9&amp;$T9&amp;$U9,参照!$BH$3:$BS$27,4,0)))</f>
        <v/>
      </c>
      <c r="AC9" s="62"/>
      <c r="AD9" s="130"/>
      <c r="AE9" s="131" t="str">
        <f>IF(ISERROR(VLOOKUP($R9&amp;$T9&amp;$U9,参照!$BH$3:$BS$27,9,0)),"",IF(VLOOKUP($R9&amp;$T9&amp;$U9,参照!$BH$3:$BS$27,9,0)=0,"",VLOOKUP($R9&amp;$T9&amp;$U9,参照!$BH$3:$BS$27,9,0)))</f>
        <v/>
      </c>
      <c r="AF9" s="131" t="str">
        <f>IF(ISERROR(VLOOKUP($R9&amp;$T9&amp;$U9,参照!$BH$3:$BS$27,5,0)),"",IF(VLOOKUP($R9&amp;$T9&amp;$U9,参照!$BH$3:$BS$27,5,0)=0,"",VLOOKUP($R9&amp;$T9&amp;$U9,参照!$BH$3:$BS$27,5,0)))</f>
        <v/>
      </c>
      <c r="AG9" s="62"/>
      <c r="AH9" s="130"/>
      <c r="AI9" s="131" t="str">
        <f>IF(ISERROR(VLOOKUP($R9&amp;$T9&amp;$U9,参照!$BH$3:$BS$27,10,0)),"",IF(VLOOKUP($R9&amp;$T9&amp;$U9,参照!$BH$3:$BS$27,10,0)=0,"",VLOOKUP($R9&amp;$T9&amp;$U9,参照!$BH$3:$BS$27,10,0)))</f>
        <v/>
      </c>
      <c r="AJ9" s="131" t="str">
        <f>IF(ISERROR(VLOOKUP($R9&amp;$T9&amp;$U9,参照!$BH$3:$BS$27,6,0)),"",IF(VLOOKUP($R9&amp;$T9&amp;$U9,参照!$BH$3:$BS$27,6,0)=0,"",VLOOKUP($R9&amp;$T9&amp;$U9,参照!$BH$3:$BS$27,6,0)))</f>
        <v/>
      </c>
      <c r="AK9" s="62"/>
      <c r="AL9" s="130"/>
      <c r="AM9" s="131" t="str">
        <f>IF(ISERROR(VLOOKUP($R9&amp;$T9&amp;$U9,参照!$BH$3:$BS$27,11,0)),"",IF(VLOOKUP($R9&amp;$T9&amp;$U9,参照!$BH$3:$BS$27,11,0)=0,"",VLOOKUP($R9&amp;$T9&amp;$U9,参照!$BH$3:$BS$27,11,0)))</f>
        <v/>
      </c>
      <c r="AN9" s="131" t="str">
        <f>IF(ISERROR(VLOOKUP($R9&amp;$T9&amp;$U9,参照!$BH$3:$BS$27,7,0)),"",IF(VLOOKUP($R9&amp;$T9&amp;$U9,参照!$BH$3:$BS$27,7,0)=0,"",VLOOKUP($R9&amp;$T9&amp;$U9,参照!$BH$3:$BS$27,7,0)))</f>
        <v/>
      </c>
      <c r="AO9" s="62"/>
      <c r="AP9" s="130"/>
      <c r="AQ9" s="131" t="str">
        <f>IF(ISERROR(VLOOKUP($R9&amp;$T9&amp;$U9,参照!$BH$3:$BS$27,12,0)),"",IF(VLOOKUP($R9&amp;$T9&amp;$U9,参照!$BH$3:$BS$27,12,0)=0,"",VLOOKUP($R9&amp;$T9&amp;$U9,参照!$BH$3:$BS$27,12,0)))</f>
        <v/>
      </c>
      <c r="AR9" s="63"/>
      <c r="AS9" s="122"/>
    </row>
    <row r="10" spans="1:45" ht="21.75" customHeight="1" x14ac:dyDescent="0.25">
      <c r="A10" s="34" t="str">
        <f>表紙!$H$11</f>
        <v>01481</v>
      </c>
      <c r="B10" s="60" t="s">
        <v>10964</v>
      </c>
      <c r="C10" s="60" t="s">
        <v>10965</v>
      </c>
      <c r="D10" s="60" t="s">
        <v>11027</v>
      </c>
      <c r="E10" s="60" t="s">
        <v>10967</v>
      </c>
      <c r="F10" s="47">
        <v>7</v>
      </c>
      <c r="G10" s="33" t="str">
        <f>IFERROR(VLOOKUP($A10&amp;"-"&amp;★回答入力シート!$F10,参照!$K$3:$N$8180,4,0),"")</f>
        <v>公立学校オンライン学習環境整備事業</v>
      </c>
      <c r="H10" s="33" t="s">
        <v>1784</v>
      </c>
      <c r="I10" s="61">
        <v>2</v>
      </c>
      <c r="J10" s="33" t="s">
        <v>5</v>
      </c>
      <c r="K10" s="61">
        <v>5</v>
      </c>
      <c r="L10" s="33" t="s">
        <v>6</v>
      </c>
      <c r="M10" s="33" t="s">
        <v>1784</v>
      </c>
      <c r="N10" s="61">
        <v>2</v>
      </c>
      <c r="O10" s="33" t="s">
        <v>5</v>
      </c>
      <c r="P10" s="61">
        <v>12</v>
      </c>
      <c r="Q10" s="33" t="s">
        <v>6</v>
      </c>
      <c r="R10" s="61" t="s">
        <v>10284</v>
      </c>
      <c r="S10" s="129" t="str">
        <f>IF(G10="","",IF(VLOOKUP($G10,参照!$N$3:$O$8180,2,0)=0,"",VLOOKUP($G10,参照!$N$3:$O$8180,2,0)))</f>
        <v>①-Ⅰ-８．学校の臨時休業等を円滑に進めるための環境整備</v>
      </c>
      <c r="T10" s="61" t="s">
        <v>8285</v>
      </c>
      <c r="U10" s="61" t="s">
        <v>10483</v>
      </c>
      <c r="V10" s="60">
        <v>1866</v>
      </c>
      <c r="W10" s="60">
        <v>1866</v>
      </c>
      <c r="X10" s="131" t="str">
        <f>IF(ISERROR(VLOOKUP($R10&amp;$T10&amp;$U10,参照!$BH$3:$BS$27,3,0)),"",IF(VLOOKUP($R10&amp;$T10&amp;$U10,参照!$BH$3:$BS$27,3,0)=0,"",VLOOKUP($R10&amp;$T10&amp;$U10,参照!$BH$3:$BS$27,3,0)))</f>
        <v>支援学校数</v>
      </c>
      <c r="Y10" s="62" t="s">
        <v>10954</v>
      </c>
      <c r="Z10" s="130">
        <v>2</v>
      </c>
      <c r="AA10" s="131" t="str">
        <f>IF(ISERROR(VLOOKUP($R10&amp;$T10&amp;$U10,参照!$BH$3:$BS$27,8,0)),"",IF(VLOOKUP($R10&amp;$T10&amp;$U10,参照!$BH$3:$BS$27,8,0)=0,"",VLOOKUP($R10&amp;$T10&amp;$U10,参照!$BH$3:$BS$27,8,0)))</f>
        <v>校</v>
      </c>
      <c r="AB10" s="131" t="str">
        <f>IF(ISERROR(VLOOKUP($R10&amp;$T10&amp;$U10,参照!$BH$3:$BS$27,4,0)),"",IF(VLOOKUP($R10&amp;$T10&amp;$U10,参照!$BH$3:$BS$27,4,0)=0,"",VLOOKUP($R10&amp;$T10&amp;$U10,参照!$BH$3:$BS$27,4,0)))</f>
        <v>端末数</v>
      </c>
      <c r="AC10" s="62" t="s">
        <v>11020</v>
      </c>
      <c r="AD10" s="130">
        <v>26</v>
      </c>
      <c r="AE10" s="131" t="str">
        <f>IF(ISERROR(VLOOKUP($R10&amp;$T10&amp;$U10,参照!$BH$3:$BS$27,9,0)),"",IF(VLOOKUP($R10&amp;$T10&amp;$U10,参照!$BH$3:$BS$27,9,0)=0,"",VLOOKUP($R10&amp;$T10&amp;$U10,参照!$BH$3:$BS$27,9,0)))</f>
        <v>台</v>
      </c>
      <c r="AF10" s="131" t="str">
        <f>IF(ISERROR(VLOOKUP($R10&amp;$T10&amp;$U10,参照!$BH$3:$BS$27,5,0)),"",IF(VLOOKUP($R10&amp;$T10&amp;$U10,参照!$BH$3:$BS$27,5,0)=0,"",VLOOKUP($R10&amp;$T10&amp;$U10,参照!$BH$3:$BS$27,5,0)))</f>
        <v/>
      </c>
      <c r="AG10" s="62"/>
      <c r="AH10" s="130"/>
      <c r="AI10" s="131" t="str">
        <f>IF(ISERROR(VLOOKUP($R10&amp;$T10&amp;$U10,参照!$BH$3:$BS$27,10,0)),"",IF(VLOOKUP($R10&amp;$T10&amp;$U10,参照!$BH$3:$BS$27,10,0)=0,"",VLOOKUP($R10&amp;$T10&amp;$U10,参照!$BH$3:$BS$27,10,0)))</f>
        <v/>
      </c>
      <c r="AJ10" s="131" t="str">
        <f>IF(ISERROR(VLOOKUP($R10&amp;$T10&amp;$U10,参照!$BH$3:$BS$27,6,0)),"",IF(VLOOKUP($R10&amp;$T10&amp;$U10,参照!$BH$3:$BS$27,6,0)=0,"",VLOOKUP($R10&amp;$T10&amp;$U10,参照!$BH$3:$BS$27,6,0)))</f>
        <v/>
      </c>
      <c r="AK10" s="62"/>
      <c r="AL10" s="130"/>
      <c r="AM10" s="131" t="str">
        <f>IF(ISERROR(VLOOKUP($R10&amp;$T10&amp;$U10,参照!$BH$3:$BS$27,11,0)),"",IF(VLOOKUP($R10&amp;$T10&amp;$U10,参照!$BH$3:$BS$27,11,0)=0,"",VLOOKUP($R10&amp;$T10&amp;$U10,参照!$BH$3:$BS$27,11,0)))</f>
        <v/>
      </c>
      <c r="AN10" s="131" t="str">
        <f>IF(ISERROR(VLOOKUP($R10&amp;$T10&amp;$U10,参照!$BH$3:$BS$27,7,0)),"",IF(VLOOKUP($R10&amp;$T10&amp;$U10,参照!$BH$3:$BS$27,7,0)=0,"",VLOOKUP($R10&amp;$T10&amp;$U10,参照!$BH$3:$BS$27,7,0)))</f>
        <v/>
      </c>
      <c r="AO10" s="62"/>
      <c r="AP10" s="130"/>
      <c r="AQ10" s="131" t="str">
        <f>IF(ISERROR(VLOOKUP($R10&amp;$T10&amp;$U10,参照!$BH$3:$BS$27,12,0)),"",IF(VLOOKUP($R10&amp;$T10&amp;$U10,参照!$BH$3:$BS$27,12,0)=0,"",VLOOKUP($R10&amp;$T10&amp;$U10,参照!$BH$3:$BS$27,12,0)))</f>
        <v/>
      </c>
      <c r="AR10" s="63" t="s">
        <v>10209</v>
      </c>
      <c r="AS10" s="122" t="s">
        <v>11043</v>
      </c>
    </row>
    <row r="11" spans="1:45" ht="21.75" customHeight="1" x14ac:dyDescent="0.25">
      <c r="A11" s="34" t="str">
        <f>表紙!$H$11</f>
        <v>01481</v>
      </c>
      <c r="B11" s="60" t="s">
        <v>10974</v>
      </c>
      <c r="C11" s="60" t="s">
        <v>10975</v>
      </c>
      <c r="D11" s="60" t="s">
        <v>11028</v>
      </c>
      <c r="E11" s="60" t="s">
        <v>10976</v>
      </c>
      <c r="F11" s="47">
        <v>8</v>
      </c>
      <c r="G11" s="33" t="str">
        <f>IFERROR(VLOOKUP($A11&amp;"-"&amp;★回答入力シート!$F11,参照!$K$3:$N$8180,4,0),"")</f>
        <v>議会ICT推進事業</v>
      </c>
      <c r="H11" s="33" t="s">
        <v>1784</v>
      </c>
      <c r="I11" s="61">
        <v>2</v>
      </c>
      <c r="J11" s="33" t="s">
        <v>5</v>
      </c>
      <c r="K11" s="61">
        <v>7</v>
      </c>
      <c r="L11" s="33" t="s">
        <v>6</v>
      </c>
      <c r="M11" s="33" t="s">
        <v>1784</v>
      </c>
      <c r="N11" s="61">
        <v>3</v>
      </c>
      <c r="O11" s="33" t="s">
        <v>5</v>
      </c>
      <c r="P11" s="61">
        <v>3</v>
      </c>
      <c r="Q11" s="33" t="s">
        <v>6</v>
      </c>
      <c r="R11" s="61" t="s">
        <v>10291</v>
      </c>
      <c r="S11" s="129" t="str">
        <f>IF(G11="","",IF(VLOOKUP($G11,参照!$N$3:$O$8180,2,0)=0,"",VLOOKUP($G11,参照!$N$3:$O$8180,2,0)))</f>
        <v>①-Ⅳ-３．リモート化等によるデジタル・トランスフォーメーションの加速</v>
      </c>
      <c r="T11" s="61" t="s">
        <v>10554</v>
      </c>
      <c r="U11" s="61" t="s">
        <v>8354</v>
      </c>
      <c r="V11" s="60">
        <v>1628</v>
      </c>
      <c r="W11" s="60">
        <v>1627</v>
      </c>
      <c r="X11" s="131" t="str">
        <f>IF(ISERROR(VLOOKUP($R11&amp;$T11&amp;$U11,参照!$BH$3:$BS$27,3,0)),"",IF(VLOOKUP($R11&amp;$T11&amp;$U11,参照!$BH$3:$BS$27,3,0)=0,"",VLOOKUP($R11&amp;$T11&amp;$U11,参照!$BH$3:$BS$27,3,0)))</f>
        <v/>
      </c>
      <c r="Y11" s="62"/>
      <c r="Z11" s="130"/>
      <c r="AA11" s="131" t="str">
        <f>IF(ISERROR(VLOOKUP($R11&amp;$T11&amp;$U11,参照!$BH$3:$BS$27,8,0)),"",IF(VLOOKUP($R11&amp;$T11&amp;$U11,参照!$BH$3:$BS$27,8,0)=0,"",VLOOKUP($R11&amp;$T11&amp;$U11,参照!$BH$3:$BS$27,8,0)))</f>
        <v/>
      </c>
      <c r="AB11" s="131" t="str">
        <f>IF(ISERROR(VLOOKUP($R11&amp;$T11&amp;$U11,参照!$BH$3:$BS$27,4,0)),"",IF(VLOOKUP($R11&amp;$T11&amp;$U11,参照!$BH$3:$BS$27,4,0)=0,"",VLOOKUP($R11&amp;$T11&amp;$U11,参照!$BH$3:$BS$27,4,0)))</f>
        <v/>
      </c>
      <c r="AC11" s="62"/>
      <c r="AD11" s="130"/>
      <c r="AE11" s="131" t="str">
        <f>IF(ISERROR(VLOOKUP($R11&amp;$T11&amp;$U11,参照!$BH$3:$BS$27,9,0)),"",IF(VLOOKUP($R11&amp;$T11&amp;$U11,参照!$BH$3:$BS$27,9,0)=0,"",VLOOKUP($R11&amp;$T11&amp;$U11,参照!$BH$3:$BS$27,9,0)))</f>
        <v/>
      </c>
      <c r="AF11" s="131" t="str">
        <f>IF(ISERROR(VLOOKUP($R11&amp;$T11&amp;$U11,参照!$BH$3:$BS$27,5,0)),"",IF(VLOOKUP($R11&amp;$T11&amp;$U11,参照!$BH$3:$BS$27,5,0)=0,"",VLOOKUP($R11&amp;$T11&amp;$U11,参照!$BH$3:$BS$27,5,0)))</f>
        <v/>
      </c>
      <c r="AG11" s="62"/>
      <c r="AH11" s="130"/>
      <c r="AI11" s="131" t="str">
        <f>IF(ISERROR(VLOOKUP($R11&amp;$T11&amp;$U11,参照!$BH$3:$BS$27,10,0)),"",IF(VLOOKUP($R11&amp;$T11&amp;$U11,参照!$BH$3:$BS$27,10,0)=0,"",VLOOKUP($R11&amp;$T11&amp;$U11,参照!$BH$3:$BS$27,10,0)))</f>
        <v/>
      </c>
      <c r="AJ11" s="131" t="str">
        <f>IF(ISERROR(VLOOKUP($R11&amp;$T11&amp;$U11,参照!$BH$3:$BS$27,6,0)),"",IF(VLOOKUP($R11&amp;$T11&amp;$U11,参照!$BH$3:$BS$27,6,0)=0,"",VLOOKUP($R11&amp;$T11&amp;$U11,参照!$BH$3:$BS$27,6,0)))</f>
        <v/>
      </c>
      <c r="AK11" s="62"/>
      <c r="AL11" s="130"/>
      <c r="AM11" s="131" t="str">
        <f>IF(ISERROR(VLOOKUP($R11&amp;$T11&amp;$U11,参照!$BH$3:$BS$27,11,0)),"",IF(VLOOKUP($R11&amp;$T11&amp;$U11,参照!$BH$3:$BS$27,11,0)=0,"",VLOOKUP($R11&amp;$T11&amp;$U11,参照!$BH$3:$BS$27,11,0)))</f>
        <v/>
      </c>
      <c r="AN11" s="131" t="str">
        <f>IF(ISERROR(VLOOKUP($R11&amp;$T11&amp;$U11,参照!$BH$3:$BS$27,7,0)),"",IF(VLOOKUP($R11&amp;$T11&amp;$U11,参照!$BH$3:$BS$27,7,0)=0,"",VLOOKUP($R11&amp;$T11&amp;$U11,参照!$BH$3:$BS$27,7,0)))</f>
        <v/>
      </c>
      <c r="AO11" s="62"/>
      <c r="AP11" s="130"/>
      <c r="AQ11" s="131" t="str">
        <f>IF(ISERROR(VLOOKUP($R11&amp;$T11&amp;$U11,参照!$BH$3:$BS$27,12,0)),"",IF(VLOOKUP($R11&amp;$T11&amp;$U11,参照!$BH$3:$BS$27,12,0)=0,"",VLOOKUP($R11&amp;$T11&amp;$U11,参照!$BH$3:$BS$27,12,0)))</f>
        <v/>
      </c>
      <c r="AR11" s="63"/>
      <c r="AS11" s="122"/>
    </row>
    <row r="12" spans="1:45" ht="21.75" customHeight="1" x14ac:dyDescent="0.25">
      <c r="A12" s="34" t="str">
        <f>表紙!$H$11</f>
        <v>01481</v>
      </c>
      <c r="B12" s="60" t="s">
        <v>11016</v>
      </c>
      <c r="C12" s="60" t="s">
        <v>11017</v>
      </c>
      <c r="D12" s="60" t="s">
        <v>11018</v>
      </c>
      <c r="E12" s="60" t="s">
        <v>11019</v>
      </c>
      <c r="F12" s="47">
        <v>9</v>
      </c>
      <c r="G12" s="33" t="str">
        <f>IFERROR(VLOOKUP($A12&amp;"-"&amp;★回答入力シート!$F12,参照!$K$3:$N$8180,4,0),"")</f>
        <v>公共施設手洗非接触化事業</v>
      </c>
      <c r="H12" s="33" t="s">
        <v>1784</v>
      </c>
      <c r="I12" s="61">
        <v>2</v>
      </c>
      <c r="J12" s="33" t="s">
        <v>5</v>
      </c>
      <c r="K12" s="61">
        <v>7</v>
      </c>
      <c r="L12" s="33" t="s">
        <v>6</v>
      </c>
      <c r="M12" s="33" t="s">
        <v>1784</v>
      </c>
      <c r="N12" s="61">
        <v>3</v>
      </c>
      <c r="O12" s="33" t="s">
        <v>5</v>
      </c>
      <c r="P12" s="61">
        <v>3</v>
      </c>
      <c r="Q12" s="33" t="s">
        <v>6</v>
      </c>
      <c r="R12" s="61" t="s">
        <v>10953</v>
      </c>
      <c r="S12" s="129" t="str">
        <f>IF(G12="","",IF(VLOOKUP($G12,参照!$N$3:$O$8180,2,0)=0,"",VLOOKUP($G12,参照!$N$3:$O$8180,2,0)))</f>
        <v>①-Ⅰ-１．マスク・消毒液等の確保</v>
      </c>
      <c r="T12" s="61" t="s">
        <v>8287</v>
      </c>
      <c r="U12" s="61" t="s">
        <v>10229</v>
      </c>
      <c r="V12" s="60">
        <v>16060</v>
      </c>
      <c r="W12" s="60">
        <v>16060</v>
      </c>
      <c r="X12" s="131" t="str">
        <f>IF(ISERROR(VLOOKUP($R12&amp;$T12&amp;$U12,参照!$BH$3:$BS$27,3,0)),"",IF(VLOOKUP($R12&amp;$T12&amp;$U12,参照!$BH$3:$BS$27,3,0)=0,"",VLOOKUP($R12&amp;$T12&amp;$U12,参照!$BH$3:$BS$27,3,0)))</f>
        <v/>
      </c>
      <c r="Y12" s="62"/>
      <c r="Z12" s="130"/>
      <c r="AA12" s="131" t="str">
        <f>IF(ISERROR(VLOOKUP($R12&amp;$T12&amp;$U12,参照!$BH$3:$BS$27,8,0)),"",IF(VLOOKUP($R12&amp;$T12&amp;$U12,参照!$BH$3:$BS$27,8,0)=0,"",VLOOKUP($R12&amp;$T12&amp;$U12,参照!$BH$3:$BS$27,8,0)))</f>
        <v/>
      </c>
      <c r="AB12" s="131" t="str">
        <f>IF(ISERROR(VLOOKUP($R12&amp;$T12&amp;$U12,参照!$BH$3:$BS$27,4,0)),"",IF(VLOOKUP($R12&amp;$T12&amp;$U12,参照!$BH$3:$BS$27,4,0)=0,"",VLOOKUP($R12&amp;$T12&amp;$U12,参照!$BH$3:$BS$27,4,0)))</f>
        <v/>
      </c>
      <c r="AC12" s="62"/>
      <c r="AD12" s="130"/>
      <c r="AE12" s="131" t="str">
        <f>IF(ISERROR(VLOOKUP($R12&amp;$T12&amp;$U12,参照!$BH$3:$BS$27,9,0)),"",IF(VLOOKUP($R12&amp;$T12&amp;$U12,参照!$BH$3:$BS$27,9,0)=0,"",VLOOKUP($R12&amp;$T12&amp;$U12,参照!$BH$3:$BS$27,9,0)))</f>
        <v/>
      </c>
      <c r="AF12" s="131" t="str">
        <f>IF(ISERROR(VLOOKUP($R12&amp;$T12&amp;$U12,参照!$BH$3:$BS$27,5,0)),"",IF(VLOOKUP($R12&amp;$T12&amp;$U12,参照!$BH$3:$BS$27,5,0)=0,"",VLOOKUP($R12&amp;$T12&amp;$U12,参照!$BH$3:$BS$27,5,0)))</f>
        <v/>
      </c>
      <c r="AG12" s="62"/>
      <c r="AH12" s="130"/>
      <c r="AI12" s="131" t="str">
        <f>IF(ISERROR(VLOOKUP($R12&amp;$T12&amp;$U12,参照!$BH$3:$BS$27,10,0)),"",IF(VLOOKUP($R12&amp;$T12&amp;$U12,参照!$BH$3:$BS$27,10,0)=0,"",VLOOKUP($R12&amp;$T12&amp;$U12,参照!$BH$3:$BS$27,10,0)))</f>
        <v/>
      </c>
      <c r="AJ12" s="131" t="str">
        <f>IF(ISERROR(VLOOKUP($R12&amp;$T12&amp;$U12,参照!$BH$3:$BS$27,6,0)),"",IF(VLOOKUP($R12&amp;$T12&amp;$U12,参照!$BH$3:$BS$27,6,0)=0,"",VLOOKUP($R12&amp;$T12&amp;$U12,参照!$BH$3:$BS$27,6,0)))</f>
        <v/>
      </c>
      <c r="AK12" s="62"/>
      <c r="AL12" s="130"/>
      <c r="AM12" s="131" t="str">
        <f>IF(ISERROR(VLOOKUP($R12&amp;$T12&amp;$U12,参照!$BH$3:$BS$27,11,0)),"",IF(VLOOKUP($R12&amp;$T12&amp;$U12,参照!$BH$3:$BS$27,11,0)=0,"",VLOOKUP($R12&amp;$T12&amp;$U12,参照!$BH$3:$BS$27,11,0)))</f>
        <v/>
      </c>
      <c r="AN12" s="131" t="str">
        <f>IF(ISERROR(VLOOKUP($R12&amp;$T12&amp;$U12,参照!$BH$3:$BS$27,7,0)),"",IF(VLOOKUP($R12&amp;$T12&amp;$U12,参照!$BH$3:$BS$27,7,0)=0,"",VLOOKUP($R12&amp;$T12&amp;$U12,参照!$BH$3:$BS$27,7,0)))</f>
        <v/>
      </c>
      <c r="AO12" s="62"/>
      <c r="AP12" s="130"/>
      <c r="AQ12" s="131" t="str">
        <f>IF(ISERROR(VLOOKUP($R12&amp;$T12&amp;$U12,参照!$BH$3:$BS$27,12,0)),"",IF(VLOOKUP($R12&amp;$T12&amp;$U12,参照!$BH$3:$BS$27,12,0)=0,"",VLOOKUP($R12&amp;$T12&amp;$U12,参照!$BH$3:$BS$27,12,0)))</f>
        <v/>
      </c>
      <c r="AR12" s="63"/>
      <c r="AS12" s="122"/>
    </row>
    <row r="13" spans="1:45" ht="21.75" customHeight="1" x14ac:dyDescent="0.25">
      <c r="A13" s="34" t="str">
        <f>表紙!$H$11</f>
        <v>01481</v>
      </c>
      <c r="B13" s="60" t="s">
        <v>10984</v>
      </c>
      <c r="C13" s="60" t="s">
        <v>11010</v>
      </c>
      <c r="D13" s="60" t="s">
        <v>11011</v>
      </c>
      <c r="E13" s="60" t="s">
        <v>11000</v>
      </c>
      <c r="F13" s="47">
        <v>10</v>
      </c>
      <c r="G13" s="33" t="str">
        <f>IFERROR(VLOOKUP($A13&amp;"-"&amp;★回答入力シート!$F13,参照!$K$3:$N$8180,4,0),"")</f>
        <v>ふるさと増毛産品PR事業</v>
      </c>
      <c r="H13" s="33" t="s">
        <v>1784</v>
      </c>
      <c r="I13" s="61">
        <v>2</v>
      </c>
      <c r="J13" s="33" t="s">
        <v>5</v>
      </c>
      <c r="K13" s="61">
        <v>7</v>
      </c>
      <c r="L13" s="33" t="s">
        <v>6</v>
      </c>
      <c r="M13" s="33" t="s">
        <v>1784</v>
      </c>
      <c r="N13" s="61">
        <v>3</v>
      </c>
      <c r="O13" s="33" t="s">
        <v>5</v>
      </c>
      <c r="P13" s="61">
        <v>3</v>
      </c>
      <c r="Q13" s="33" t="s">
        <v>6</v>
      </c>
      <c r="R13" s="61" t="s">
        <v>10290</v>
      </c>
      <c r="S13" s="129" t="str">
        <f>IF(G13="","",IF(VLOOKUP($G13,参照!$N$3:$O$8180,2,0)=0,"",VLOOKUP($G13,参照!$N$3:$O$8180,2,0)))</f>
        <v>①-Ⅲ-２．地域経済の活性化</v>
      </c>
      <c r="T13" s="61" t="s">
        <v>10535</v>
      </c>
      <c r="U13" s="61" t="s">
        <v>8352</v>
      </c>
      <c r="V13" s="60">
        <v>1771</v>
      </c>
      <c r="W13" s="60">
        <v>1570</v>
      </c>
      <c r="X13" s="131" t="str">
        <f>IF(ISERROR(VLOOKUP($R13&amp;$T13&amp;$U13,参照!$BH$3:$BS$27,3,0)),"",IF(VLOOKUP($R13&amp;$T13&amp;$U13,参照!$BH$3:$BS$27,3,0)=0,"",VLOOKUP($R13&amp;$T13&amp;$U13,参照!$BH$3:$BS$27,3,0)))</f>
        <v/>
      </c>
      <c r="Y13" s="62"/>
      <c r="Z13" s="130"/>
      <c r="AA13" s="131" t="str">
        <f>IF(ISERROR(VLOOKUP($R13&amp;$T13&amp;$U13,参照!$BH$3:$BS$27,8,0)),"",IF(VLOOKUP($R13&amp;$T13&amp;$U13,参照!$BH$3:$BS$27,8,0)=0,"",VLOOKUP($R13&amp;$T13&amp;$U13,参照!$BH$3:$BS$27,8,0)))</f>
        <v/>
      </c>
      <c r="AB13" s="131" t="str">
        <f>IF(ISERROR(VLOOKUP($R13&amp;$T13&amp;$U13,参照!$BH$3:$BS$27,4,0)),"",IF(VLOOKUP($R13&amp;$T13&amp;$U13,参照!$BH$3:$BS$27,4,0)=0,"",VLOOKUP($R13&amp;$T13&amp;$U13,参照!$BH$3:$BS$27,4,0)))</f>
        <v/>
      </c>
      <c r="AC13" s="62"/>
      <c r="AD13" s="130"/>
      <c r="AE13" s="131" t="str">
        <f>IF(ISERROR(VLOOKUP($R13&amp;$T13&amp;$U13,参照!$BH$3:$BS$27,9,0)),"",IF(VLOOKUP($R13&amp;$T13&amp;$U13,参照!$BH$3:$BS$27,9,0)=0,"",VLOOKUP($R13&amp;$T13&amp;$U13,参照!$BH$3:$BS$27,9,0)))</f>
        <v/>
      </c>
      <c r="AF13" s="131" t="str">
        <f>IF(ISERROR(VLOOKUP($R13&amp;$T13&amp;$U13,参照!$BH$3:$BS$27,5,0)),"",IF(VLOOKUP($R13&amp;$T13&amp;$U13,参照!$BH$3:$BS$27,5,0)=0,"",VLOOKUP($R13&amp;$T13&amp;$U13,参照!$BH$3:$BS$27,5,0)))</f>
        <v/>
      </c>
      <c r="AG13" s="62"/>
      <c r="AH13" s="130"/>
      <c r="AI13" s="131" t="str">
        <f>IF(ISERROR(VLOOKUP($R13&amp;$T13&amp;$U13,参照!$BH$3:$BS$27,10,0)),"",IF(VLOOKUP($R13&amp;$T13&amp;$U13,参照!$BH$3:$BS$27,10,0)=0,"",VLOOKUP($R13&amp;$T13&amp;$U13,参照!$BH$3:$BS$27,10,0)))</f>
        <v/>
      </c>
      <c r="AJ13" s="131" t="str">
        <f>IF(ISERROR(VLOOKUP($R13&amp;$T13&amp;$U13,参照!$BH$3:$BS$27,6,0)),"",IF(VLOOKUP($R13&amp;$T13&amp;$U13,参照!$BH$3:$BS$27,6,0)=0,"",VLOOKUP($R13&amp;$T13&amp;$U13,参照!$BH$3:$BS$27,6,0)))</f>
        <v/>
      </c>
      <c r="AK13" s="62"/>
      <c r="AL13" s="130"/>
      <c r="AM13" s="131" t="str">
        <f>IF(ISERROR(VLOOKUP($R13&amp;$T13&amp;$U13,参照!$BH$3:$BS$27,11,0)),"",IF(VLOOKUP($R13&amp;$T13&amp;$U13,参照!$BH$3:$BS$27,11,0)=0,"",VLOOKUP($R13&amp;$T13&amp;$U13,参照!$BH$3:$BS$27,11,0)))</f>
        <v/>
      </c>
      <c r="AN13" s="131" t="str">
        <f>IF(ISERROR(VLOOKUP($R13&amp;$T13&amp;$U13,参照!$BH$3:$BS$27,7,0)),"",IF(VLOOKUP($R13&amp;$T13&amp;$U13,参照!$BH$3:$BS$27,7,0)=0,"",VLOOKUP($R13&amp;$T13&amp;$U13,参照!$BH$3:$BS$27,7,0)))</f>
        <v/>
      </c>
      <c r="AO13" s="62"/>
      <c r="AP13" s="130"/>
      <c r="AQ13" s="131" t="str">
        <f>IF(ISERROR(VLOOKUP($R13&amp;$T13&amp;$U13,参照!$BH$3:$BS$27,12,0)),"",IF(VLOOKUP($R13&amp;$T13&amp;$U13,参照!$BH$3:$BS$27,12,0)=0,"",VLOOKUP($R13&amp;$T13&amp;$U13,参照!$BH$3:$BS$27,12,0)))</f>
        <v/>
      </c>
      <c r="AR13" s="63"/>
      <c r="AS13" s="122"/>
    </row>
    <row r="14" spans="1:45" ht="21.75" customHeight="1" x14ac:dyDescent="0.25">
      <c r="A14" s="34" t="str">
        <f>表紙!$H$11</f>
        <v>01481</v>
      </c>
      <c r="B14" s="60" t="s">
        <v>10960</v>
      </c>
      <c r="C14" s="60" t="s">
        <v>10961</v>
      </c>
      <c r="D14" s="60" t="s">
        <v>10962</v>
      </c>
      <c r="E14" s="60" t="s">
        <v>10963</v>
      </c>
      <c r="F14" s="47">
        <v>11</v>
      </c>
      <c r="G14" s="33" t="str">
        <f>IFERROR(VLOOKUP($A14&amp;"-"&amp;★回答入力シート!$F14,参照!$K$3:$N$8180,4,0),"")</f>
        <v>居酒屋推奨店ｽﾀﾝﾌﾟﾗﾘｰ事業</v>
      </c>
      <c r="H14" s="33" t="s">
        <v>1784</v>
      </c>
      <c r="I14" s="61">
        <v>2</v>
      </c>
      <c r="J14" s="33" t="s">
        <v>5</v>
      </c>
      <c r="K14" s="61">
        <v>9</v>
      </c>
      <c r="L14" s="33" t="s">
        <v>6</v>
      </c>
      <c r="M14" s="33" t="s">
        <v>1784</v>
      </c>
      <c r="N14" s="61">
        <v>3</v>
      </c>
      <c r="O14" s="33" t="s">
        <v>5</v>
      </c>
      <c r="P14" s="61">
        <v>2</v>
      </c>
      <c r="Q14" s="33" t="s">
        <v>6</v>
      </c>
      <c r="R14" s="61" t="s">
        <v>10290</v>
      </c>
      <c r="S14" s="129" t="str">
        <f>IF(G14="","",IF(VLOOKUP($G14,参照!$N$3:$O$8180,2,0)=0,"",VLOOKUP($G14,参照!$N$3:$O$8180,2,0)))</f>
        <v>①-Ⅲ-２．地域経済の活性化</v>
      </c>
      <c r="T14" s="61" t="s">
        <v>10535</v>
      </c>
      <c r="U14" s="61" t="s">
        <v>8350</v>
      </c>
      <c r="V14" s="60">
        <v>1751</v>
      </c>
      <c r="W14" s="60">
        <v>1517</v>
      </c>
      <c r="X14" s="131" t="str">
        <f>IF(ISERROR(VLOOKUP($R14&amp;$T14&amp;$U14,参照!$BH$3:$BS$27,3,0)),"",IF(VLOOKUP($R14&amp;$T14&amp;$U14,参照!$BH$3:$BS$27,3,0)=0,"",VLOOKUP($R14&amp;$T14&amp;$U14,参照!$BH$3:$BS$27,3,0)))</f>
        <v/>
      </c>
      <c r="Y14" s="62"/>
      <c r="Z14" s="130"/>
      <c r="AA14" s="131" t="str">
        <f>IF(ISERROR(VLOOKUP($R14&amp;$T14&amp;$U14,参照!$BH$3:$BS$27,8,0)),"",IF(VLOOKUP($R14&amp;$T14&amp;$U14,参照!$BH$3:$BS$27,8,0)=0,"",VLOOKUP($R14&amp;$T14&amp;$U14,参照!$BH$3:$BS$27,8,0)))</f>
        <v/>
      </c>
      <c r="AB14" s="131" t="str">
        <f>IF(ISERROR(VLOOKUP($R14&amp;$T14&amp;$U14,参照!$BH$3:$BS$27,4,0)),"",IF(VLOOKUP($R14&amp;$T14&amp;$U14,参照!$BH$3:$BS$27,4,0)=0,"",VLOOKUP($R14&amp;$T14&amp;$U14,参照!$BH$3:$BS$27,4,0)))</f>
        <v/>
      </c>
      <c r="AC14" s="62"/>
      <c r="AD14" s="130"/>
      <c r="AE14" s="131" t="str">
        <f>IF(ISERROR(VLOOKUP($R14&amp;$T14&amp;$U14,参照!$BH$3:$BS$27,9,0)),"",IF(VLOOKUP($R14&amp;$T14&amp;$U14,参照!$BH$3:$BS$27,9,0)=0,"",VLOOKUP($R14&amp;$T14&amp;$U14,参照!$BH$3:$BS$27,9,0)))</f>
        <v/>
      </c>
      <c r="AF14" s="131" t="str">
        <f>IF(ISERROR(VLOOKUP($R14&amp;$T14&amp;$U14,参照!$BH$3:$BS$27,5,0)),"",IF(VLOOKUP($R14&amp;$T14&amp;$U14,参照!$BH$3:$BS$27,5,0)=0,"",VLOOKUP($R14&amp;$T14&amp;$U14,参照!$BH$3:$BS$27,5,0)))</f>
        <v/>
      </c>
      <c r="AG14" s="62"/>
      <c r="AH14" s="130"/>
      <c r="AI14" s="131" t="str">
        <f>IF(ISERROR(VLOOKUP($R14&amp;$T14&amp;$U14,参照!$BH$3:$BS$27,10,0)),"",IF(VLOOKUP($R14&amp;$T14&amp;$U14,参照!$BH$3:$BS$27,10,0)=0,"",VLOOKUP($R14&amp;$T14&amp;$U14,参照!$BH$3:$BS$27,10,0)))</f>
        <v/>
      </c>
      <c r="AJ14" s="131" t="str">
        <f>IF(ISERROR(VLOOKUP($R14&amp;$T14&amp;$U14,参照!$BH$3:$BS$27,6,0)),"",IF(VLOOKUP($R14&amp;$T14&amp;$U14,参照!$BH$3:$BS$27,6,0)=0,"",VLOOKUP($R14&amp;$T14&amp;$U14,参照!$BH$3:$BS$27,6,0)))</f>
        <v/>
      </c>
      <c r="AK14" s="62"/>
      <c r="AL14" s="130"/>
      <c r="AM14" s="131" t="str">
        <f>IF(ISERROR(VLOOKUP($R14&amp;$T14&amp;$U14,参照!$BH$3:$BS$27,11,0)),"",IF(VLOOKUP($R14&amp;$T14&amp;$U14,参照!$BH$3:$BS$27,11,0)=0,"",VLOOKUP($R14&amp;$T14&amp;$U14,参照!$BH$3:$BS$27,11,0)))</f>
        <v/>
      </c>
      <c r="AN14" s="131" t="str">
        <f>IF(ISERROR(VLOOKUP($R14&amp;$T14&amp;$U14,参照!$BH$3:$BS$27,7,0)),"",IF(VLOOKUP($R14&amp;$T14&amp;$U14,参照!$BH$3:$BS$27,7,0)=0,"",VLOOKUP($R14&amp;$T14&amp;$U14,参照!$BH$3:$BS$27,7,0)))</f>
        <v/>
      </c>
      <c r="AO14" s="62"/>
      <c r="AP14" s="130"/>
      <c r="AQ14" s="131" t="str">
        <f>IF(ISERROR(VLOOKUP($R14&amp;$T14&amp;$U14,参照!$BH$3:$BS$27,12,0)),"",IF(VLOOKUP($R14&amp;$T14&amp;$U14,参照!$BH$3:$BS$27,12,0)=0,"",VLOOKUP($R14&amp;$T14&amp;$U14,参照!$BH$3:$BS$27,12,0)))</f>
        <v/>
      </c>
      <c r="AR14" s="63"/>
      <c r="AS14" s="122"/>
    </row>
    <row r="15" spans="1:45" ht="21.75" customHeight="1" x14ac:dyDescent="0.25">
      <c r="A15" s="34" t="str">
        <f>表紙!$H$11</f>
        <v>01481</v>
      </c>
      <c r="B15" s="60" t="s">
        <v>11006</v>
      </c>
      <c r="C15" s="60" t="s">
        <v>11007</v>
      </c>
      <c r="D15" s="60" t="s">
        <v>11008</v>
      </c>
      <c r="E15" s="60" t="s">
        <v>11009</v>
      </c>
      <c r="F15" s="47">
        <v>12</v>
      </c>
      <c r="G15" s="33" t="str">
        <f>IFERROR(VLOOKUP($A15&amp;"-"&amp;★回答入力シート!$F15,参照!$K$3:$N$8180,4,0),"")</f>
        <v>公共交通維持事業</v>
      </c>
      <c r="H15" s="33" t="s">
        <v>1784</v>
      </c>
      <c r="I15" s="61">
        <v>2</v>
      </c>
      <c r="J15" s="33" t="s">
        <v>5</v>
      </c>
      <c r="K15" s="61">
        <v>4</v>
      </c>
      <c r="L15" s="33" t="s">
        <v>6</v>
      </c>
      <c r="M15" s="33" t="s">
        <v>1784</v>
      </c>
      <c r="N15" s="61">
        <v>2</v>
      </c>
      <c r="O15" s="33" t="s">
        <v>5</v>
      </c>
      <c r="P15" s="61">
        <v>9</v>
      </c>
      <c r="Q15" s="33" t="s">
        <v>6</v>
      </c>
      <c r="R15" s="61" t="s">
        <v>10289</v>
      </c>
      <c r="S15" s="129" t="str">
        <f>IF(G15="","",IF(VLOOKUP($G15,参照!$N$3:$O$8180,2,0)=0,"",VLOOKUP($G15,参照!$N$3:$O$8180,2,0)))</f>
        <v>①-Ⅲ-１．観光・運輸業、飲食業、イベント・エンターテインメント事業等に対する支援</v>
      </c>
      <c r="T15" s="61" t="s">
        <v>10528</v>
      </c>
      <c r="U15" s="61" t="s">
        <v>8343</v>
      </c>
      <c r="V15" s="60">
        <v>3708</v>
      </c>
      <c r="W15" s="60">
        <v>3708</v>
      </c>
      <c r="X15" s="131" t="str">
        <f>IF(ISERROR(VLOOKUP($R15&amp;$T15&amp;$U15,参照!$BH$3:$BS$27,3,0)),"",IF(VLOOKUP($R15&amp;$T15&amp;$U15,参照!$BH$3:$BS$27,3,0)=0,"",VLOOKUP($R15&amp;$T15&amp;$U15,参照!$BH$3:$BS$27,3,0)))</f>
        <v/>
      </c>
      <c r="Y15" s="62"/>
      <c r="Z15" s="130"/>
      <c r="AA15" s="131" t="str">
        <f>IF(ISERROR(VLOOKUP($R15&amp;$T15&amp;$U15,参照!$BH$3:$BS$27,8,0)),"",IF(VLOOKUP($R15&amp;$T15&amp;$U15,参照!$BH$3:$BS$27,8,0)=0,"",VLOOKUP($R15&amp;$T15&amp;$U15,参照!$BH$3:$BS$27,8,0)))</f>
        <v/>
      </c>
      <c r="AB15" s="131" t="str">
        <f>IF(ISERROR(VLOOKUP($R15&amp;$T15&amp;$U15,参照!$BH$3:$BS$27,4,0)),"",IF(VLOOKUP($R15&amp;$T15&amp;$U15,参照!$BH$3:$BS$27,4,0)=0,"",VLOOKUP($R15&amp;$T15&amp;$U15,参照!$BH$3:$BS$27,4,0)))</f>
        <v/>
      </c>
      <c r="AC15" s="62"/>
      <c r="AD15" s="130"/>
      <c r="AE15" s="131" t="str">
        <f>IF(ISERROR(VLOOKUP($R15&amp;$T15&amp;$U15,参照!$BH$3:$BS$27,9,0)),"",IF(VLOOKUP($R15&amp;$T15&amp;$U15,参照!$BH$3:$BS$27,9,0)=0,"",VLOOKUP($R15&amp;$T15&amp;$U15,参照!$BH$3:$BS$27,9,0)))</f>
        <v/>
      </c>
      <c r="AF15" s="131" t="str">
        <f>IF(ISERROR(VLOOKUP($R15&amp;$T15&amp;$U15,参照!$BH$3:$BS$27,5,0)),"",IF(VLOOKUP($R15&amp;$T15&amp;$U15,参照!$BH$3:$BS$27,5,0)=0,"",VLOOKUP($R15&amp;$T15&amp;$U15,参照!$BH$3:$BS$27,5,0)))</f>
        <v/>
      </c>
      <c r="AG15" s="62"/>
      <c r="AH15" s="130"/>
      <c r="AI15" s="131" t="str">
        <f>IF(ISERROR(VLOOKUP($R15&amp;$T15&amp;$U15,参照!$BH$3:$BS$27,10,0)),"",IF(VLOOKUP($R15&amp;$T15&amp;$U15,参照!$BH$3:$BS$27,10,0)=0,"",VLOOKUP($R15&amp;$T15&amp;$U15,参照!$BH$3:$BS$27,10,0)))</f>
        <v/>
      </c>
      <c r="AJ15" s="131" t="str">
        <f>IF(ISERROR(VLOOKUP($R15&amp;$T15&amp;$U15,参照!$BH$3:$BS$27,6,0)),"",IF(VLOOKUP($R15&amp;$T15&amp;$U15,参照!$BH$3:$BS$27,6,0)=0,"",VLOOKUP($R15&amp;$T15&amp;$U15,参照!$BH$3:$BS$27,6,0)))</f>
        <v/>
      </c>
      <c r="AK15" s="62"/>
      <c r="AL15" s="130"/>
      <c r="AM15" s="131" t="str">
        <f>IF(ISERROR(VLOOKUP($R15&amp;$T15&amp;$U15,参照!$BH$3:$BS$27,11,0)),"",IF(VLOOKUP($R15&amp;$T15&amp;$U15,参照!$BH$3:$BS$27,11,0)=0,"",VLOOKUP($R15&amp;$T15&amp;$U15,参照!$BH$3:$BS$27,11,0)))</f>
        <v/>
      </c>
      <c r="AN15" s="131" t="str">
        <f>IF(ISERROR(VLOOKUP($R15&amp;$T15&amp;$U15,参照!$BH$3:$BS$27,7,0)),"",IF(VLOOKUP($R15&amp;$T15&amp;$U15,参照!$BH$3:$BS$27,7,0)=0,"",VLOOKUP($R15&amp;$T15&amp;$U15,参照!$BH$3:$BS$27,7,0)))</f>
        <v/>
      </c>
      <c r="AO15" s="62"/>
      <c r="AP15" s="130"/>
      <c r="AQ15" s="131" t="str">
        <f>IF(ISERROR(VLOOKUP($R15&amp;$T15&amp;$U15,参照!$BH$3:$BS$27,12,0)),"",IF(VLOOKUP($R15&amp;$T15&amp;$U15,参照!$BH$3:$BS$27,12,0)=0,"",VLOOKUP($R15&amp;$T15&amp;$U15,参照!$BH$3:$BS$27,12,0)))</f>
        <v/>
      </c>
      <c r="AR15" s="63"/>
      <c r="AS15" s="122"/>
    </row>
    <row r="16" spans="1:45" ht="21.75" customHeight="1" x14ac:dyDescent="0.25">
      <c r="A16" s="34" t="str">
        <f>表紙!$H$11</f>
        <v>01481</v>
      </c>
      <c r="B16" s="60" t="s">
        <v>10991</v>
      </c>
      <c r="C16" s="60" t="s">
        <v>10992</v>
      </c>
      <c r="D16" s="60" t="s">
        <v>10993</v>
      </c>
      <c r="E16" s="60" t="s">
        <v>10994</v>
      </c>
      <c r="F16" s="47">
        <v>13</v>
      </c>
      <c r="G16" s="33" t="str">
        <f>IFERROR(VLOOKUP($A16&amp;"-"&amp;★回答入力シート!$F16,参照!$K$3:$N$8180,4,0),"")</f>
        <v>Web会議環境構築事業</v>
      </c>
      <c r="H16" s="33" t="s">
        <v>1784</v>
      </c>
      <c r="I16" s="61">
        <v>2</v>
      </c>
      <c r="J16" s="33" t="s">
        <v>5</v>
      </c>
      <c r="K16" s="61">
        <v>7</v>
      </c>
      <c r="L16" s="33" t="s">
        <v>6</v>
      </c>
      <c r="M16" s="33" t="s">
        <v>1784</v>
      </c>
      <c r="N16" s="61">
        <v>3</v>
      </c>
      <c r="O16" s="33" t="s">
        <v>5</v>
      </c>
      <c r="P16" s="61">
        <v>3</v>
      </c>
      <c r="Q16" s="33" t="s">
        <v>6</v>
      </c>
      <c r="R16" s="61" t="s">
        <v>10291</v>
      </c>
      <c r="S16" s="129" t="str">
        <f>IF(G16="","",IF(VLOOKUP($G16,参照!$N$3:$O$8180,2,0)=0,"",VLOOKUP($G16,参照!$N$3:$O$8180,2,0)))</f>
        <v>①-Ⅳ-３．リモート化等によるデジタル・トランスフォーメーションの加速</v>
      </c>
      <c r="T16" s="61" t="s">
        <v>10554</v>
      </c>
      <c r="U16" s="61" t="s">
        <v>8312</v>
      </c>
      <c r="V16" s="60">
        <v>374</v>
      </c>
      <c r="W16" s="60">
        <v>365</v>
      </c>
      <c r="X16" s="131" t="str">
        <f>IF(ISERROR(VLOOKUP($R16&amp;$T16&amp;$U16,参照!$BH$3:$BS$27,3,0)),"",IF(VLOOKUP($R16&amp;$T16&amp;$U16,参照!$BH$3:$BS$27,3,0)=0,"",VLOOKUP($R16&amp;$T16&amp;$U16,参照!$BH$3:$BS$27,3,0)))</f>
        <v/>
      </c>
      <c r="Y16" s="62"/>
      <c r="Z16" s="130"/>
      <c r="AA16" s="131" t="str">
        <f>IF(ISERROR(VLOOKUP($R16&amp;$T16&amp;$U16,参照!$BH$3:$BS$27,8,0)),"",IF(VLOOKUP($R16&amp;$T16&amp;$U16,参照!$BH$3:$BS$27,8,0)=0,"",VLOOKUP($R16&amp;$T16&amp;$U16,参照!$BH$3:$BS$27,8,0)))</f>
        <v/>
      </c>
      <c r="AB16" s="131" t="str">
        <f>IF(ISERROR(VLOOKUP($R16&amp;$T16&amp;$U16,参照!$BH$3:$BS$27,4,0)),"",IF(VLOOKUP($R16&amp;$T16&amp;$U16,参照!$BH$3:$BS$27,4,0)=0,"",VLOOKUP($R16&amp;$T16&amp;$U16,参照!$BH$3:$BS$27,4,0)))</f>
        <v/>
      </c>
      <c r="AC16" s="62"/>
      <c r="AD16" s="130"/>
      <c r="AE16" s="131" t="str">
        <f>IF(ISERROR(VLOOKUP($R16&amp;$T16&amp;$U16,参照!$BH$3:$BS$27,9,0)),"",IF(VLOOKUP($R16&amp;$T16&amp;$U16,参照!$BH$3:$BS$27,9,0)=0,"",VLOOKUP($R16&amp;$T16&amp;$U16,参照!$BH$3:$BS$27,9,0)))</f>
        <v/>
      </c>
      <c r="AF16" s="131" t="str">
        <f>IF(ISERROR(VLOOKUP($R16&amp;$T16&amp;$U16,参照!$BH$3:$BS$27,5,0)),"",IF(VLOOKUP($R16&amp;$T16&amp;$U16,参照!$BH$3:$BS$27,5,0)=0,"",VLOOKUP($R16&amp;$T16&amp;$U16,参照!$BH$3:$BS$27,5,0)))</f>
        <v/>
      </c>
      <c r="AG16" s="62"/>
      <c r="AH16" s="130"/>
      <c r="AI16" s="131" t="str">
        <f>IF(ISERROR(VLOOKUP($R16&amp;$T16&amp;$U16,参照!$BH$3:$BS$27,10,0)),"",IF(VLOOKUP($R16&amp;$T16&amp;$U16,参照!$BH$3:$BS$27,10,0)=0,"",VLOOKUP($R16&amp;$T16&amp;$U16,参照!$BH$3:$BS$27,10,0)))</f>
        <v/>
      </c>
      <c r="AJ16" s="131" t="str">
        <f>IF(ISERROR(VLOOKUP($R16&amp;$T16&amp;$U16,参照!$BH$3:$BS$27,6,0)),"",IF(VLOOKUP($R16&amp;$T16&amp;$U16,参照!$BH$3:$BS$27,6,0)=0,"",VLOOKUP($R16&amp;$T16&amp;$U16,参照!$BH$3:$BS$27,6,0)))</f>
        <v/>
      </c>
      <c r="AK16" s="62"/>
      <c r="AL16" s="130"/>
      <c r="AM16" s="131" t="str">
        <f>IF(ISERROR(VLOOKUP($R16&amp;$T16&amp;$U16,参照!$BH$3:$BS$27,11,0)),"",IF(VLOOKUP($R16&amp;$T16&amp;$U16,参照!$BH$3:$BS$27,11,0)=0,"",VLOOKUP($R16&amp;$T16&amp;$U16,参照!$BH$3:$BS$27,11,0)))</f>
        <v/>
      </c>
      <c r="AN16" s="131" t="str">
        <f>IF(ISERROR(VLOOKUP($R16&amp;$T16&amp;$U16,参照!$BH$3:$BS$27,7,0)),"",IF(VLOOKUP($R16&amp;$T16&amp;$U16,参照!$BH$3:$BS$27,7,0)=0,"",VLOOKUP($R16&amp;$T16&amp;$U16,参照!$BH$3:$BS$27,7,0)))</f>
        <v/>
      </c>
      <c r="AO16" s="62"/>
      <c r="AP16" s="130"/>
      <c r="AQ16" s="131" t="str">
        <f>IF(ISERROR(VLOOKUP($R16&amp;$T16&amp;$U16,参照!$BH$3:$BS$27,12,0)),"",IF(VLOOKUP($R16&amp;$T16&amp;$U16,参照!$BH$3:$BS$27,12,0)=0,"",VLOOKUP($R16&amp;$T16&amp;$U16,参照!$BH$3:$BS$27,12,0)))</f>
        <v/>
      </c>
      <c r="AR16" s="63"/>
      <c r="AS16" s="122"/>
    </row>
    <row r="17" spans="1:45" ht="21.75" customHeight="1" x14ac:dyDescent="0.25">
      <c r="A17" s="34" t="str">
        <f>表紙!$H$11</f>
        <v>01481</v>
      </c>
      <c r="B17" s="60" t="s">
        <v>11012</v>
      </c>
      <c r="C17" s="60" t="s">
        <v>11013</v>
      </c>
      <c r="D17" s="60" t="s">
        <v>11014</v>
      </c>
      <c r="E17" s="60" t="s">
        <v>11015</v>
      </c>
      <c r="F17" s="47">
        <v>14</v>
      </c>
      <c r="G17" s="33" t="str">
        <f>IFERROR(VLOOKUP($A17&amp;"-"&amp;★回答入力シート!$F17,参照!$K$3:$N$8180,4,0),"")</f>
        <v>上下水道基本料金免除事業</v>
      </c>
      <c r="H17" s="33" t="s">
        <v>1784</v>
      </c>
      <c r="I17" s="61">
        <v>2</v>
      </c>
      <c r="J17" s="33" t="s">
        <v>5</v>
      </c>
      <c r="K17" s="61">
        <v>9</v>
      </c>
      <c r="L17" s="33" t="s">
        <v>6</v>
      </c>
      <c r="M17" s="33" t="s">
        <v>1784</v>
      </c>
      <c r="N17" s="61">
        <v>3</v>
      </c>
      <c r="O17" s="33" t="s">
        <v>5</v>
      </c>
      <c r="P17" s="61">
        <v>3</v>
      </c>
      <c r="Q17" s="33" t="s">
        <v>6</v>
      </c>
      <c r="R17" s="61" t="s">
        <v>10293</v>
      </c>
      <c r="S17" s="129" t="str">
        <f>IF(G17="","",IF(VLOOKUP($G17,参照!$N$3:$O$8180,2,0)=0,"",VLOOKUP($G17,参照!$N$3:$O$8180,2,0)))</f>
        <v>①-Ⅱ-４．生活に困っている世帯や個人への支援</v>
      </c>
      <c r="T17" s="61" t="s">
        <v>10505</v>
      </c>
      <c r="U17" s="61" t="s">
        <v>10516</v>
      </c>
      <c r="V17" s="60">
        <v>19446</v>
      </c>
      <c r="W17" s="60">
        <v>19446</v>
      </c>
      <c r="X17" s="131" t="str">
        <f>IF(ISERROR(VLOOKUP($R17&amp;$T17&amp;$U17,参照!$BH$3:$BS$27,3,0)),"",IF(VLOOKUP($R17&amp;$T17&amp;$U17,参照!$BH$3:$BS$27,3,0)=0,"",VLOOKUP($R17&amp;$T17&amp;$U17,参照!$BH$3:$BS$27,3,0)))</f>
        <v/>
      </c>
      <c r="Y17" s="62"/>
      <c r="Z17" s="130"/>
      <c r="AA17" s="131" t="str">
        <f>IF(ISERROR(VLOOKUP($R17&amp;$T17&amp;$U17,参照!$BH$3:$BS$27,8,0)),"",IF(VLOOKUP($R17&amp;$T17&amp;$U17,参照!$BH$3:$BS$27,8,0)=0,"",VLOOKUP($R17&amp;$T17&amp;$U17,参照!$BH$3:$BS$27,8,0)))</f>
        <v/>
      </c>
      <c r="AB17" s="131" t="str">
        <f>IF(ISERROR(VLOOKUP($R17&amp;$T17&amp;$U17,参照!$BH$3:$BS$27,4,0)),"",IF(VLOOKUP($R17&amp;$T17&amp;$U17,参照!$BH$3:$BS$27,4,0)=0,"",VLOOKUP($R17&amp;$T17&amp;$U17,参照!$BH$3:$BS$27,4,0)))</f>
        <v/>
      </c>
      <c r="AC17" s="62"/>
      <c r="AD17" s="130"/>
      <c r="AE17" s="131" t="str">
        <f>IF(ISERROR(VLOOKUP($R17&amp;$T17&amp;$U17,参照!$BH$3:$BS$27,9,0)),"",IF(VLOOKUP($R17&amp;$T17&amp;$U17,参照!$BH$3:$BS$27,9,0)=0,"",VLOOKUP($R17&amp;$T17&amp;$U17,参照!$BH$3:$BS$27,9,0)))</f>
        <v/>
      </c>
      <c r="AF17" s="131" t="str">
        <f>IF(ISERROR(VLOOKUP($R17&amp;$T17&amp;$U17,参照!$BH$3:$BS$27,5,0)),"",IF(VLOOKUP($R17&amp;$T17&amp;$U17,参照!$BH$3:$BS$27,5,0)=0,"",VLOOKUP($R17&amp;$T17&amp;$U17,参照!$BH$3:$BS$27,5,0)))</f>
        <v/>
      </c>
      <c r="AG17" s="62"/>
      <c r="AH17" s="130"/>
      <c r="AI17" s="131" t="str">
        <f>IF(ISERROR(VLOOKUP($R17&amp;$T17&amp;$U17,参照!$BH$3:$BS$27,10,0)),"",IF(VLOOKUP($R17&amp;$T17&amp;$U17,参照!$BH$3:$BS$27,10,0)=0,"",VLOOKUP($R17&amp;$T17&amp;$U17,参照!$BH$3:$BS$27,10,0)))</f>
        <v/>
      </c>
      <c r="AJ17" s="131" t="str">
        <f>IF(ISERROR(VLOOKUP($R17&amp;$T17&amp;$U17,参照!$BH$3:$BS$27,6,0)),"",IF(VLOOKUP($R17&amp;$T17&amp;$U17,参照!$BH$3:$BS$27,6,0)=0,"",VLOOKUP($R17&amp;$T17&amp;$U17,参照!$BH$3:$BS$27,6,0)))</f>
        <v/>
      </c>
      <c r="AK17" s="62"/>
      <c r="AL17" s="130"/>
      <c r="AM17" s="131" t="str">
        <f>IF(ISERROR(VLOOKUP($R17&amp;$T17&amp;$U17,参照!$BH$3:$BS$27,11,0)),"",IF(VLOOKUP($R17&amp;$T17&amp;$U17,参照!$BH$3:$BS$27,11,0)=0,"",VLOOKUP($R17&amp;$T17&amp;$U17,参照!$BH$3:$BS$27,11,0)))</f>
        <v/>
      </c>
      <c r="AN17" s="131" t="str">
        <f>IF(ISERROR(VLOOKUP($R17&amp;$T17&amp;$U17,参照!$BH$3:$BS$27,7,0)),"",IF(VLOOKUP($R17&amp;$T17&amp;$U17,参照!$BH$3:$BS$27,7,0)=0,"",VLOOKUP($R17&amp;$T17&amp;$U17,参照!$BH$3:$BS$27,7,0)))</f>
        <v/>
      </c>
      <c r="AO17" s="62"/>
      <c r="AP17" s="130"/>
      <c r="AQ17" s="131" t="str">
        <f>IF(ISERROR(VLOOKUP($R17&amp;$T17&amp;$U17,参照!$BH$3:$BS$27,12,0)),"",IF(VLOOKUP($R17&amp;$T17&amp;$U17,参照!$BH$3:$BS$27,12,0)=0,"",VLOOKUP($R17&amp;$T17&amp;$U17,参照!$BH$3:$BS$27,12,0)))</f>
        <v/>
      </c>
      <c r="AR17" s="63"/>
      <c r="AS17" s="122"/>
    </row>
    <row r="18" spans="1:45" ht="21.75" customHeight="1" x14ac:dyDescent="0.25">
      <c r="A18" s="34" t="str">
        <f>表紙!$H$11</f>
        <v>01481</v>
      </c>
      <c r="B18" s="60" t="s">
        <v>10968</v>
      </c>
      <c r="C18" s="60" t="s">
        <v>10969</v>
      </c>
      <c r="D18" s="60" t="s">
        <v>10970</v>
      </c>
      <c r="E18" s="60" t="s">
        <v>10971</v>
      </c>
      <c r="F18" s="47">
        <v>15</v>
      </c>
      <c r="G18" s="33" t="str">
        <f>IFERROR(VLOOKUP($A18&amp;"-"&amp;★回答入力シート!$F18,参照!$K$3:$N$8180,4,0),"")</f>
        <v>増毛産米PR事業</v>
      </c>
      <c r="H18" s="33" t="s">
        <v>1784</v>
      </c>
      <c r="I18" s="61">
        <v>2</v>
      </c>
      <c r="J18" s="33" t="s">
        <v>5</v>
      </c>
      <c r="K18" s="61">
        <v>7</v>
      </c>
      <c r="L18" s="33" t="s">
        <v>6</v>
      </c>
      <c r="M18" s="33" t="s">
        <v>1784</v>
      </c>
      <c r="N18" s="61">
        <v>3</v>
      </c>
      <c r="O18" s="33" t="s">
        <v>5</v>
      </c>
      <c r="P18" s="61">
        <v>3</v>
      </c>
      <c r="Q18" s="33" t="s">
        <v>6</v>
      </c>
      <c r="R18" s="61" t="s">
        <v>10289</v>
      </c>
      <c r="S18" s="129" t="str">
        <f>IF(G18="","",IF(VLOOKUP($G18,参照!$N$3:$O$8180,2,0)=0,"",VLOOKUP($G18,参照!$N$3:$O$8180,2,0)))</f>
        <v>①-Ⅲ-１．観光・運輸業、飲食業、イベント・エンターテインメント事業等に対する支援</v>
      </c>
      <c r="T18" s="61" t="s">
        <v>1794</v>
      </c>
      <c r="U18" s="61" t="s">
        <v>1794</v>
      </c>
      <c r="V18" s="60">
        <v>610</v>
      </c>
      <c r="W18" s="60">
        <v>610</v>
      </c>
      <c r="X18" s="131" t="str">
        <f>IF(ISERROR(VLOOKUP($R18&amp;$T18&amp;$U18,参照!$BH$3:$BS$27,3,0)),"",IF(VLOOKUP($R18&amp;$T18&amp;$U18,参照!$BH$3:$BS$27,3,0)=0,"",VLOOKUP($R18&amp;$T18&amp;$U18,参照!$BH$3:$BS$27,3,0)))</f>
        <v/>
      </c>
      <c r="Y18" s="62"/>
      <c r="Z18" s="130"/>
      <c r="AA18" s="131" t="str">
        <f>IF(ISERROR(VLOOKUP($R18&amp;$T18&amp;$U18,参照!$BH$3:$BS$27,8,0)),"",IF(VLOOKUP($R18&amp;$T18&amp;$U18,参照!$BH$3:$BS$27,8,0)=0,"",VLOOKUP($R18&amp;$T18&amp;$U18,参照!$BH$3:$BS$27,8,0)))</f>
        <v/>
      </c>
      <c r="AB18" s="131" t="str">
        <f>IF(ISERROR(VLOOKUP($R18&amp;$T18&amp;$U18,参照!$BH$3:$BS$27,4,0)),"",IF(VLOOKUP($R18&amp;$T18&amp;$U18,参照!$BH$3:$BS$27,4,0)=0,"",VLOOKUP($R18&amp;$T18&amp;$U18,参照!$BH$3:$BS$27,4,0)))</f>
        <v/>
      </c>
      <c r="AC18" s="62"/>
      <c r="AD18" s="130"/>
      <c r="AE18" s="131" t="str">
        <f>IF(ISERROR(VLOOKUP($R18&amp;$T18&amp;$U18,参照!$BH$3:$BS$27,9,0)),"",IF(VLOOKUP($R18&amp;$T18&amp;$U18,参照!$BH$3:$BS$27,9,0)=0,"",VLOOKUP($R18&amp;$T18&amp;$U18,参照!$BH$3:$BS$27,9,0)))</f>
        <v/>
      </c>
      <c r="AF18" s="131" t="str">
        <f>IF(ISERROR(VLOOKUP($R18&amp;$T18&amp;$U18,参照!$BH$3:$BS$27,5,0)),"",IF(VLOOKUP($R18&amp;$T18&amp;$U18,参照!$BH$3:$BS$27,5,0)=0,"",VLOOKUP($R18&amp;$T18&amp;$U18,参照!$BH$3:$BS$27,5,0)))</f>
        <v/>
      </c>
      <c r="AG18" s="62"/>
      <c r="AH18" s="130"/>
      <c r="AI18" s="131" t="str">
        <f>IF(ISERROR(VLOOKUP($R18&amp;$T18&amp;$U18,参照!$BH$3:$BS$27,10,0)),"",IF(VLOOKUP($R18&amp;$T18&amp;$U18,参照!$BH$3:$BS$27,10,0)=0,"",VLOOKUP($R18&amp;$T18&amp;$U18,参照!$BH$3:$BS$27,10,0)))</f>
        <v/>
      </c>
      <c r="AJ18" s="131" t="str">
        <f>IF(ISERROR(VLOOKUP($R18&amp;$T18&amp;$U18,参照!$BH$3:$BS$27,6,0)),"",IF(VLOOKUP($R18&amp;$T18&amp;$U18,参照!$BH$3:$BS$27,6,0)=0,"",VLOOKUP($R18&amp;$T18&amp;$U18,参照!$BH$3:$BS$27,6,0)))</f>
        <v/>
      </c>
      <c r="AK18" s="62"/>
      <c r="AL18" s="130"/>
      <c r="AM18" s="131" t="str">
        <f>IF(ISERROR(VLOOKUP($R18&amp;$T18&amp;$U18,参照!$BH$3:$BS$27,11,0)),"",IF(VLOOKUP($R18&amp;$T18&amp;$U18,参照!$BH$3:$BS$27,11,0)=0,"",VLOOKUP($R18&amp;$T18&amp;$U18,参照!$BH$3:$BS$27,11,0)))</f>
        <v/>
      </c>
      <c r="AN18" s="131" t="str">
        <f>IF(ISERROR(VLOOKUP($R18&amp;$T18&amp;$U18,参照!$BH$3:$BS$27,7,0)),"",IF(VLOOKUP($R18&amp;$T18&amp;$U18,参照!$BH$3:$BS$27,7,0)=0,"",VLOOKUP($R18&amp;$T18&amp;$U18,参照!$BH$3:$BS$27,7,0)))</f>
        <v/>
      </c>
      <c r="AO18" s="62"/>
      <c r="AP18" s="130"/>
      <c r="AQ18" s="131" t="str">
        <f>IF(ISERROR(VLOOKUP($R18&amp;$T18&amp;$U18,参照!$BH$3:$BS$27,12,0)),"",IF(VLOOKUP($R18&amp;$T18&amp;$U18,参照!$BH$3:$BS$27,12,0)=0,"",VLOOKUP($R18&amp;$T18&amp;$U18,参照!$BH$3:$BS$27,12,0)))</f>
        <v/>
      </c>
      <c r="AR18" s="63"/>
      <c r="AS18" s="122"/>
    </row>
    <row r="19" spans="1:45" ht="21.75" customHeight="1" x14ac:dyDescent="0.25">
      <c r="A19" s="34" t="str">
        <f>表紙!$H$11</f>
        <v>01481</v>
      </c>
      <c r="B19" s="60" t="s">
        <v>10968</v>
      </c>
      <c r="C19" s="60" t="s">
        <v>10969</v>
      </c>
      <c r="D19" s="60" t="s">
        <v>10970</v>
      </c>
      <c r="E19" s="60" t="s">
        <v>10971</v>
      </c>
      <c r="F19" s="47">
        <v>16</v>
      </c>
      <c r="G19" s="33" t="str">
        <f>IFERROR(VLOOKUP($A19&amp;"-"&amp;★回答入力シート!$F19,参照!$K$3:$N$8180,4,0),"")</f>
        <v>農産物販売促進事業</v>
      </c>
      <c r="H19" s="33" t="s">
        <v>1784</v>
      </c>
      <c r="I19" s="61">
        <v>2</v>
      </c>
      <c r="J19" s="33" t="s">
        <v>5</v>
      </c>
      <c r="K19" s="61">
        <v>7</v>
      </c>
      <c r="L19" s="33" t="s">
        <v>6</v>
      </c>
      <c r="M19" s="33" t="s">
        <v>1784</v>
      </c>
      <c r="N19" s="61">
        <v>3</v>
      </c>
      <c r="O19" s="33" t="s">
        <v>5</v>
      </c>
      <c r="P19" s="61">
        <v>4</v>
      </c>
      <c r="Q19" s="33" t="s">
        <v>6</v>
      </c>
      <c r="R19" s="61"/>
      <c r="S19" s="129" t="str">
        <f>IF(G19="","",IF(VLOOKUP($G19,参照!$N$3:$O$8180,2,0)=0,"",VLOOKUP($G19,参照!$N$3:$O$8180,2,0)))</f>
        <v>①-Ⅲ-２．地域経済の活性化</v>
      </c>
      <c r="T19" s="61"/>
      <c r="U19" s="61"/>
      <c r="V19" s="60"/>
      <c r="W19" s="60"/>
      <c r="X19" s="131" t="str">
        <f>IF(ISERROR(VLOOKUP($R19&amp;$T19&amp;$U19,参照!$BH$3:$BS$27,3,0)),"",IF(VLOOKUP($R19&amp;$T19&amp;$U19,参照!$BH$3:$BS$27,3,0)=0,"",VLOOKUP($R19&amp;$T19&amp;$U19,参照!$BH$3:$BS$27,3,0)))</f>
        <v/>
      </c>
      <c r="Y19" s="62"/>
      <c r="Z19" s="130"/>
      <c r="AA19" s="131" t="str">
        <f>IF(ISERROR(VLOOKUP($R19&amp;$T19&amp;$U19,参照!$BH$3:$BS$27,8,0)),"",IF(VLOOKUP($R19&amp;$T19&amp;$U19,参照!$BH$3:$BS$27,8,0)=0,"",VLOOKUP($R19&amp;$T19&amp;$U19,参照!$BH$3:$BS$27,8,0)))</f>
        <v/>
      </c>
      <c r="AB19" s="131" t="str">
        <f>IF(ISERROR(VLOOKUP($R19&amp;$T19&amp;$U19,参照!$BH$3:$BS$27,4,0)),"",IF(VLOOKUP($R19&amp;$T19&amp;$U19,参照!$BH$3:$BS$27,4,0)=0,"",VLOOKUP($R19&amp;$T19&amp;$U19,参照!$BH$3:$BS$27,4,0)))</f>
        <v/>
      </c>
      <c r="AC19" s="62"/>
      <c r="AD19" s="130"/>
      <c r="AE19" s="131" t="str">
        <f>IF(ISERROR(VLOOKUP($R19&amp;$T19&amp;$U19,参照!$BH$3:$BS$27,9,0)),"",IF(VLOOKUP($R19&amp;$T19&amp;$U19,参照!$BH$3:$BS$27,9,0)=0,"",VLOOKUP($R19&amp;$T19&amp;$U19,参照!$BH$3:$BS$27,9,0)))</f>
        <v/>
      </c>
      <c r="AF19" s="131" t="str">
        <f>IF(ISERROR(VLOOKUP($R19&amp;$T19&amp;$U19,参照!$BH$3:$BS$27,5,0)),"",IF(VLOOKUP($R19&amp;$T19&amp;$U19,参照!$BH$3:$BS$27,5,0)=0,"",VLOOKUP($R19&amp;$T19&amp;$U19,参照!$BH$3:$BS$27,5,0)))</f>
        <v/>
      </c>
      <c r="AG19" s="62"/>
      <c r="AH19" s="130"/>
      <c r="AI19" s="131" t="str">
        <f>IF(ISERROR(VLOOKUP($R19&amp;$T19&amp;$U19,参照!$BH$3:$BS$27,10,0)),"",IF(VLOOKUP($R19&amp;$T19&amp;$U19,参照!$BH$3:$BS$27,10,0)=0,"",VLOOKUP($R19&amp;$T19&amp;$U19,参照!$BH$3:$BS$27,10,0)))</f>
        <v/>
      </c>
      <c r="AJ19" s="131" t="str">
        <f>IF(ISERROR(VLOOKUP($R19&amp;$T19&amp;$U19,参照!$BH$3:$BS$27,6,0)),"",IF(VLOOKUP($R19&amp;$T19&amp;$U19,参照!$BH$3:$BS$27,6,0)=0,"",VLOOKUP($R19&amp;$T19&amp;$U19,参照!$BH$3:$BS$27,6,0)))</f>
        <v/>
      </c>
      <c r="AK19" s="62"/>
      <c r="AL19" s="130"/>
      <c r="AM19" s="131" t="str">
        <f>IF(ISERROR(VLOOKUP($R19&amp;$T19&amp;$U19,参照!$BH$3:$BS$27,11,0)),"",IF(VLOOKUP($R19&amp;$T19&amp;$U19,参照!$BH$3:$BS$27,11,0)=0,"",VLOOKUP($R19&amp;$T19&amp;$U19,参照!$BH$3:$BS$27,11,0)))</f>
        <v/>
      </c>
      <c r="AN19" s="131" t="str">
        <f>IF(ISERROR(VLOOKUP($R19&amp;$T19&amp;$U19,参照!$BH$3:$BS$27,7,0)),"",IF(VLOOKUP($R19&amp;$T19&amp;$U19,参照!$BH$3:$BS$27,7,0)=0,"",VLOOKUP($R19&amp;$T19&amp;$U19,参照!$BH$3:$BS$27,7,0)))</f>
        <v/>
      </c>
      <c r="AO19" s="62"/>
      <c r="AP19" s="130"/>
      <c r="AQ19" s="131" t="str">
        <f>IF(ISERROR(VLOOKUP($R19&amp;$T19&amp;$U19,参照!$BH$3:$BS$27,12,0)),"",IF(VLOOKUP($R19&amp;$T19&amp;$U19,参照!$BH$3:$BS$27,12,0)=0,"",VLOOKUP($R19&amp;$T19&amp;$U19,参照!$BH$3:$BS$27,12,0)))</f>
        <v/>
      </c>
      <c r="AR19" s="63"/>
      <c r="AS19" s="122"/>
    </row>
    <row r="20" spans="1:45" ht="21.75" customHeight="1" x14ac:dyDescent="0.25">
      <c r="A20" s="34" t="str">
        <f>表紙!$H$11</f>
        <v>01481</v>
      </c>
      <c r="B20" s="60" t="s">
        <v>10968</v>
      </c>
      <c r="C20" s="60" t="s">
        <v>10969</v>
      </c>
      <c r="D20" s="60" t="s">
        <v>10970</v>
      </c>
      <c r="E20" s="60" t="s">
        <v>10971</v>
      </c>
      <c r="F20" s="47">
        <v>17</v>
      </c>
      <c r="G20" s="33" t="str">
        <f>IFERROR(VLOOKUP($A20&amp;"-"&amp;★回答入力シート!$F20,参照!$K$3:$N$8180,4,0),"")</f>
        <v>農業事業継続支援事業</v>
      </c>
      <c r="H20" s="33" t="s">
        <v>1784</v>
      </c>
      <c r="I20" s="61">
        <v>2</v>
      </c>
      <c r="J20" s="33" t="s">
        <v>5</v>
      </c>
      <c r="K20" s="61">
        <v>7</v>
      </c>
      <c r="L20" s="33" t="s">
        <v>6</v>
      </c>
      <c r="M20" s="33" t="s">
        <v>1784</v>
      </c>
      <c r="N20" s="61">
        <v>3</v>
      </c>
      <c r="O20" s="33" t="s">
        <v>5</v>
      </c>
      <c r="P20" s="61">
        <v>4</v>
      </c>
      <c r="Q20" s="33" t="s">
        <v>6</v>
      </c>
      <c r="R20" s="61"/>
      <c r="S20" s="129" t="str">
        <f>IF(G20="","",IF(VLOOKUP($G20,参照!$N$3:$O$8180,2,0)=0,"",VLOOKUP($G20,参照!$N$3:$O$8180,2,0)))</f>
        <v>①-Ⅱ-３．事業継続に困っている中小・小規模事業者等への支援</v>
      </c>
      <c r="T20" s="61"/>
      <c r="U20" s="61"/>
      <c r="V20" s="60"/>
      <c r="W20" s="60"/>
      <c r="X20" s="131" t="str">
        <f>IF(ISERROR(VLOOKUP($R20&amp;$T20&amp;$U20,参照!$BH$3:$BS$27,3,0)),"",IF(VLOOKUP($R20&amp;$T20&amp;$U20,参照!$BH$3:$BS$27,3,0)=0,"",VLOOKUP($R20&amp;$T20&amp;$U20,参照!$BH$3:$BS$27,3,0)))</f>
        <v/>
      </c>
      <c r="Y20" s="62"/>
      <c r="Z20" s="130"/>
      <c r="AA20" s="131" t="str">
        <f>IF(ISERROR(VLOOKUP($R20&amp;$T20&amp;$U20,参照!$BH$3:$BS$27,8,0)),"",IF(VLOOKUP($R20&amp;$T20&amp;$U20,参照!$BH$3:$BS$27,8,0)=0,"",VLOOKUP($R20&amp;$T20&amp;$U20,参照!$BH$3:$BS$27,8,0)))</f>
        <v/>
      </c>
      <c r="AB20" s="131" t="str">
        <f>IF(ISERROR(VLOOKUP($R20&amp;$T20&amp;$U20,参照!$BH$3:$BS$27,4,0)),"",IF(VLOOKUP($R20&amp;$T20&amp;$U20,参照!$BH$3:$BS$27,4,0)=0,"",VLOOKUP($R20&amp;$T20&amp;$U20,参照!$BH$3:$BS$27,4,0)))</f>
        <v/>
      </c>
      <c r="AC20" s="62"/>
      <c r="AD20" s="130"/>
      <c r="AE20" s="131" t="str">
        <f>IF(ISERROR(VLOOKUP($R20&amp;$T20&amp;$U20,参照!$BH$3:$BS$27,9,0)),"",IF(VLOOKUP($R20&amp;$T20&amp;$U20,参照!$BH$3:$BS$27,9,0)=0,"",VLOOKUP($R20&amp;$T20&amp;$U20,参照!$BH$3:$BS$27,9,0)))</f>
        <v/>
      </c>
      <c r="AF20" s="131" t="str">
        <f>IF(ISERROR(VLOOKUP($R20&amp;$T20&amp;$U20,参照!$BH$3:$BS$27,5,0)),"",IF(VLOOKUP($R20&amp;$T20&amp;$U20,参照!$BH$3:$BS$27,5,0)=0,"",VLOOKUP($R20&amp;$T20&amp;$U20,参照!$BH$3:$BS$27,5,0)))</f>
        <v/>
      </c>
      <c r="AG20" s="62"/>
      <c r="AH20" s="130"/>
      <c r="AI20" s="131" t="str">
        <f>IF(ISERROR(VLOOKUP($R20&amp;$T20&amp;$U20,参照!$BH$3:$BS$27,10,0)),"",IF(VLOOKUP($R20&amp;$T20&amp;$U20,参照!$BH$3:$BS$27,10,0)=0,"",VLOOKUP($R20&amp;$T20&amp;$U20,参照!$BH$3:$BS$27,10,0)))</f>
        <v/>
      </c>
      <c r="AJ20" s="131" t="str">
        <f>IF(ISERROR(VLOOKUP($R20&amp;$T20&amp;$U20,参照!$BH$3:$BS$27,6,0)),"",IF(VLOOKUP($R20&amp;$T20&amp;$U20,参照!$BH$3:$BS$27,6,0)=0,"",VLOOKUP($R20&amp;$T20&amp;$U20,参照!$BH$3:$BS$27,6,0)))</f>
        <v/>
      </c>
      <c r="AK20" s="62"/>
      <c r="AL20" s="130"/>
      <c r="AM20" s="131" t="str">
        <f>IF(ISERROR(VLOOKUP($R20&amp;$T20&amp;$U20,参照!$BH$3:$BS$27,11,0)),"",IF(VLOOKUP($R20&amp;$T20&amp;$U20,参照!$BH$3:$BS$27,11,0)=0,"",VLOOKUP($R20&amp;$T20&amp;$U20,参照!$BH$3:$BS$27,11,0)))</f>
        <v/>
      </c>
      <c r="AN20" s="131" t="str">
        <f>IF(ISERROR(VLOOKUP($R20&amp;$T20&amp;$U20,参照!$BH$3:$BS$27,7,0)),"",IF(VLOOKUP($R20&amp;$T20&amp;$U20,参照!$BH$3:$BS$27,7,0)=0,"",VLOOKUP($R20&amp;$T20&amp;$U20,参照!$BH$3:$BS$27,7,0)))</f>
        <v/>
      </c>
      <c r="AO20" s="62"/>
      <c r="AP20" s="130"/>
      <c r="AQ20" s="131" t="str">
        <f>IF(ISERROR(VLOOKUP($R20&amp;$T20&amp;$U20,参照!$BH$3:$BS$27,12,0)),"",IF(VLOOKUP($R20&amp;$T20&amp;$U20,参照!$BH$3:$BS$27,12,0)=0,"",VLOOKUP($R20&amp;$T20&amp;$U20,参照!$BH$3:$BS$27,12,0)))</f>
        <v/>
      </c>
      <c r="AR20" s="63"/>
      <c r="AS20" s="122"/>
    </row>
    <row r="21" spans="1:45" ht="21.75" customHeight="1" x14ac:dyDescent="0.25">
      <c r="A21" s="34" t="str">
        <f>表紙!$H$11</f>
        <v>01481</v>
      </c>
      <c r="B21" s="60" t="s">
        <v>10968</v>
      </c>
      <c r="C21" s="60" t="s">
        <v>10972</v>
      </c>
      <c r="D21" s="60" t="s">
        <v>10973</v>
      </c>
      <c r="E21" s="60" t="s">
        <v>10971</v>
      </c>
      <c r="F21" s="47">
        <v>18</v>
      </c>
      <c r="G21" s="33" t="str">
        <f>IFERROR(VLOOKUP($A21&amp;"-"&amp;★回答入力シート!$F21,参照!$K$3:$N$8180,4,0),"")</f>
        <v>増毛産水産品PR事業</v>
      </c>
      <c r="H21" s="33" t="s">
        <v>1784</v>
      </c>
      <c r="I21" s="61">
        <v>2</v>
      </c>
      <c r="J21" s="33" t="s">
        <v>5</v>
      </c>
      <c r="K21" s="61">
        <v>7</v>
      </c>
      <c r="L21" s="33" t="s">
        <v>6</v>
      </c>
      <c r="M21" s="33" t="s">
        <v>1784</v>
      </c>
      <c r="N21" s="61">
        <v>2</v>
      </c>
      <c r="O21" s="33" t="s">
        <v>5</v>
      </c>
      <c r="P21" s="61">
        <v>12</v>
      </c>
      <c r="Q21" s="33" t="s">
        <v>6</v>
      </c>
      <c r="R21" s="61" t="s">
        <v>10290</v>
      </c>
      <c r="S21" s="129" t="str">
        <f>IF(G21="","",IF(VLOOKUP($G21,参照!$N$3:$O$8180,2,0)=0,"",VLOOKUP($G21,参照!$N$3:$O$8180,2,0)))</f>
        <v>①-Ⅲ-２．地域経済の活性化</v>
      </c>
      <c r="T21" s="61" t="s">
        <v>10535</v>
      </c>
      <c r="U21" s="61" t="s">
        <v>8350</v>
      </c>
      <c r="V21" s="60">
        <v>215</v>
      </c>
      <c r="W21" s="60">
        <v>215</v>
      </c>
      <c r="X21" s="131" t="str">
        <f>IF(ISERROR(VLOOKUP($R21&amp;$T21&amp;$U21,参照!$BH$3:$BS$27,3,0)),"",IF(VLOOKUP($R21&amp;$T21&amp;$U21,参照!$BH$3:$BS$27,3,0)=0,"",VLOOKUP($R21&amp;$T21&amp;$U21,参照!$BH$3:$BS$27,3,0)))</f>
        <v/>
      </c>
      <c r="Y21" s="62"/>
      <c r="Z21" s="130"/>
      <c r="AA21" s="131" t="str">
        <f>IF(ISERROR(VLOOKUP($R21&amp;$T21&amp;$U21,参照!$BH$3:$BS$27,8,0)),"",IF(VLOOKUP($R21&amp;$T21&amp;$U21,参照!$BH$3:$BS$27,8,0)=0,"",VLOOKUP($R21&amp;$T21&amp;$U21,参照!$BH$3:$BS$27,8,0)))</f>
        <v/>
      </c>
      <c r="AB21" s="131" t="str">
        <f>IF(ISERROR(VLOOKUP($R21&amp;$T21&amp;$U21,参照!$BH$3:$BS$27,4,0)),"",IF(VLOOKUP($R21&amp;$T21&amp;$U21,参照!$BH$3:$BS$27,4,0)=0,"",VLOOKUP($R21&amp;$T21&amp;$U21,参照!$BH$3:$BS$27,4,0)))</f>
        <v/>
      </c>
      <c r="AC21" s="62"/>
      <c r="AD21" s="130"/>
      <c r="AE21" s="131" t="str">
        <f>IF(ISERROR(VLOOKUP($R21&amp;$T21&amp;$U21,参照!$BH$3:$BS$27,9,0)),"",IF(VLOOKUP($R21&amp;$T21&amp;$U21,参照!$BH$3:$BS$27,9,0)=0,"",VLOOKUP($R21&amp;$T21&amp;$U21,参照!$BH$3:$BS$27,9,0)))</f>
        <v/>
      </c>
      <c r="AF21" s="131" t="str">
        <f>IF(ISERROR(VLOOKUP($R21&amp;$T21&amp;$U21,参照!$BH$3:$BS$27,5,0)),"",IF(VLOOKUP($R21&amp;$T21&amp;$U21,参照!$BH$3:$BS$27,5,0)=0,"",VLOOKUP($R21&amp;$T21&amp;$U21,参照!$BH$3:$BS$27,5,0)))</f>
        <v/>
      </c>
      <c r="AG21" s="62"/>
      <c r="AH21" s="130"/>
      <c r="AI21" s="131" t="str">
        <f>IF(ISERROR(VLOOKUP($R21&amp;$T21&amp;$U21,参照!$BH$3:$BS$27,10,0)),"",IF(VLOOKUP($R21&amp;$T21&amp;$U21,参照!$BH$3:$BS$27,10,0)=0,"",VLOOKUP($R21&amp;$T21&amp;$U21,参照!$BH$3:$BS$27,10,0)))</f>
        <v/>
      </c>
      <c r="AJ21" s="131" t="str">
        <f>IF(ISERROR(VLOOKUP($R21&amp;$T21&amp;$U21,参照!$BH$3:$BS$27,6,0)),"",IF(VLOOKUP($R21&amp;$T21&amp;$U21,参照!$BH$3:$BS$27,6,0)=0,"",VLOOKUP($R21&amp;$T21&amp;$U21,参照!$BH$3:$BS$27,6,0)))</f>
        <v/>
      </c>
      <c r="AK21" s="62"/>
      <c r="AL21" s="130"/>
      <c r="AM21" s="131" t="str">
        <f>IF(ISERROR(VLOOKUP($R21&amp;$T21&amp;$U21,参照!$BH$3:$BS$27,11,0)),"",IF(VLOOKUP($R21&amp;$T21&amp;$U21,参照!$BH$3:$BS$27,11,0)=0,"",VLOOKUP($R21&amp;$T21&amp;$U21,参照!$BH$3:$BS$27,11,0)))</f>
        <v/>
      </c>
      <c r="AN21" s="131" t="str">
        <f>IF(ISERROR(VLOOKUP($R21&amp;$T21&amp;$U21,参照!$BH$3:$BS$27,7,0)),"",IF(VLOOKUP($R21&amp;$T21&amp;$U21,参照!$BH$3:$BS$27,7,0)=0,"",VLOOKUP($R21&amp;$T21&amp;$U21,参照!$BH$3:$BS$27,7,0)))</f>
        <v/>
      </c>
      <c r="AO21" s="62"/>
      <c r="AP21" s="130"/>
      <c r="AQ21" s="131" t="str">
        <f>IF(ISERROR(VLOOKUP($R21&amp;$T21&amp;$U21,参照!$BH$3:$BS$27,12,0)),"",IF(VLOOKUP($R21&amp;$T21&amp;$U21,参照!$BH$3:$BS$27,12,0)=0,"",VLOOKUP($R21&amp;$T21&amp;$U21,参照!$BH$3:$BS$27,12,0)))</f>
        <v/>
      </c>
      <c r="AR21" s="63"/>
      <c r="AS21" s="122"/>
    </row>
    <row r="22" spans="1:45" ht="21.75" customHeight="1" x14ac:dyDescent="0.25">
      <c r="A22" s="34" t="str">
        <f>表紙!$H$11</f>
        <v>01481</v>
      </c>
      <c r="B22" s="60" t="s">
        <v>10968</v>
      </c>
      <c r="C22" s="60" t="s">
        <v>10972</v>
      </c>
      <c r="D22" s="60" t="s">
        <v>11039</v>
      </c>
      <c r="E22" s="60" t="s">
        <v>10971</v>
      </c>
      <c r="F22" s="47">
        <v>19</v>
      </c>
      <c r="G22" s="33" t="str">
        <f>IFERROR(VLOOKUP($A22&amp;"-"&amp;★回答入力シート!$F22,参照!$K$3:$N$8180,4,0),"")</f>
        <v>漁業事業継続支援事業</v>
      </c>
      <c r="H22" s="33" t="s">
        <v>1784</v>
      </c>
      <c r="I22" s="61">
        <v>2</v>
      </c>
      <c r="J22" s="33" t="s">
        <v>5</v>
      </c>
      <c r="K22" s="61">
        <v>7</v>
      </c>
      <c r="L22" s="33" t="s">
        <v>6</v>
      </c>
      <c r="M22" s="33" t="s">
        <v>1784</v>
      </c>
      <c r="N22" s="61">
        <v>3</v>
      </c>
      <c r="O22" s="33" t="s">
        <v>5</v>
      </c>
      <c r="P22" s="61">
        <v>2</v>
      </c>
      <c r="Q22" s="33" t="s">
        <v>6</v>
      </c>
      <c r="R22" s="61" t="s">
        <v>10288</v>
      </c>
      <c r="S22" s="129" t="str">
        <f>IF(G22="","",IF(VLOOKUP($G22,参照!$N$3:$O$8180,2,0)=0,"",VLOOKUP($G22,参照!$N$3:$O$8180,2,0)))</f>
        <v>①-Ⅱ-３．事業継続に困っている中小・小規模事業者等への支援</v>
      </c>
      <c r="T22" s="61" t="s">
        <v>10505</v>
      </c>
      <c r="U22" s="61" t="s">
        <v>10506</v>
      </c>
      <c r="V22" s="60">
        <v>8000</v>
      </c>
      <c r="W22" s="60">
        <v>8000</v>
      </c>
      <c r="X22" s="131" t="str">
        <f>IF(ISERROR(VLOOKUP($R22&amp;$T22&amp;$U22,参照!$BH$3:$BS$27,3,0)),"",IF(VLOOKUP($R22&amp;$T22&amp;$U22,参照!$BH$3:$BS$27,3,0)=0,"",VLOOKUP($R22&amp;$T22&amp;$U22,参照!$BH$3:$BS$27,3,0)))</f>
        <v>助成金給付件数</v>
      </c>
      <c r="Y22" s="62" t="s">
        <v>10954</v>
      </c>
      <c r="Z22" s="130">
        <v>74</v>
      </c>
      <c r="AA22" s="131" t="str">
        <f>IF(ISERROR(VLOOKUP($R22&amp;$T22&amp;$U22,参照!$BH$3:$BS$27,8,0)),"",IF(VLOOKUP($R22&amp;$T22&amp;$U22,参照!$BH$3:$BS$27,8,0)=0,"",VLOOKUP($R22&amp;$T22&amp;$U22,参照!$BH$3:$BS$27,8,0)))</f>
        <v>件</v>
      </c>
      <c r="AB22" s="131" t="str">
        <f>IF(ISERROR(VLOOKUP($R22&amp;$T22&amp;$U22,参照!$BH$3:$BS$27,4,0)),"",IF(VLOOKUP($R22&amp;$T22&amp;$U22,参照!$BH$3:$BS$27,4,0)=0,"",VLOOKUP($R22&amp;$T22&amp;$U22,参照!$BH$3:$BS$27,4,0)))</f>
        <v>助成金給付総額</v>
      </c>
      <c r="AC22" s="62" t="s">
        <v>11020</v>
      </c>
      <c r="AD22" s="130">
        <v>8000</v>
      </c>
      <c r="AE22" s="131" t="str">
        <f>IF(ISERROR(VLOOKUP($R22&amp;$T22&amp;$U22,参照!$BH$3:$BS$27,9,0)),"",IF(VLOOKUP($R22&amp;$T22&amp;$U22,参照!$BH$3:$BS$27,9,0)=0,"",VLOOKUP($R22&amp;$T22&amp;$U22,参照!$BH$3:$BS$27,9,0)))</f>
        <v>千円</v>
      </c>
      <c r="AF22" s="131" t="str">
        <f>IF(ISERROR(VLOOKUP($R22&amp;$T22&amp;$U22,参照!$BH$3:$BS$27,5,0)),"",IF(VLOOKUP($R22&amp;$T22&amp;$U22,参照!$BH$3:$BS$27,5,0)=0,"",VLOOKUP($R22&amp;$T22&amp;$U22,参照!$BH$3:$BS$27,5,0)))</f>
        <v/>
      </c>
      <c r="AG22" s="62"/>
      <c r="AH22" s="130"/>
      <c r="AI22" s="131" t="str">
        <f>IF(ISERROR(VLOOKUP($R22&amp;$T22&amp;$U22,参照!$BH$3:$BS$27,10,0)),"",IF(VLOOKUP($R22&amp;$T22&amp;$U22,参照!$BH$3:$BS$27,10,0)=0,"",VLOOKUP($R22&amp;$T22&amp;$U22,参照!$BH$3:$BS$27,10,0)))</f>
        <v/>
      </c>
      <c r="AJ22" s="131" t="str">
        <f>IF(ISERROR(VLOOKUP($R22&amp;$T22&amp;$U22,参照!$BH$3:$BS$27,6,0)),"",IF(VLOOKUP($R22&amp;$T22&amp;$U22,参照!$BH$3:$BS$27,6,0)=0,"",VLOOKUP($R22&amp;$T22&amp;$U22,参照!$BH$3:$BS$27,6,0)))</f>
        <v/>
      </c>
      <c r="AK22" s="62"/>
      <c r="AL22" s="130"/>
      <c r="AM22" s="131" t="str">
        <f>IF(ISERROR(VLOOKUP($R22&amp;$T22&amp;$U22,参照!$BH$3:$BS$27,11,0)),"",IF(VLOOKUP($R22&amp;$T22&amp;$U22,参照!$BH$3:$BS$27,11,0)=0,"",VLOOKUP($R22&amp;$T22&amp;$U22,参照!$BH$3:$BS$27,11,0)))</f>
        <v/>
      </c>
      <c r="AN22" s="131" t="str">
        <f>IF(ISERROR(VLOOKUP($R22&amp;$T22&amp;$U22,参照!$BH$3:$BS$27,7,0)),"",IF(VLOOKUP($R22&amp;$T22&amp;$U22,参照!$BH$3:$BS$27,7,0)=0,"",VLOOKUP($R22&amp;$T22&amp;$U22,参照!$BH$3:$BS$27,7,0)))</f>
        <v/>
      </c>
      <c r="AO22" s="62"/>
      <c r="AP22" s="130"/>
      <c r="AQ22" s="131" t="str">
        <f>IF(ISERROR(VLOOKUP($R22&amp;$T22&amp;$U22,参照!$BH$3:$BS$27,12,0)),"",IF(VLOOKUP($R22&amp;$T22&amp;$U22,参照!$BH$3:$BS$27,12,0)=0,"",VLOOKUP($R22&amp;$T22&amp;$U22,参照!$BH$3:$BS$27,12,0)))</f>
        <v/>
      </c>
      <c r="AR22" s="63" t="s">
        <v>10210</v>
      </c>
      <c r="AS22" s="122" t="s">
        <v>11038</v>
      </c>
    </row>
    <row r="23" spans="1:45" ht="21.75" customHeight="1" x14ac:dyDescent="0.25">
      <c r="A23" s="34" t="str">
        <f>表紙!$H$11</f>
        <v>01481</v>
      </c>
      <c r="B23" s="60" t="s">
        <v>10960</v>
      </c>
      <c r="C23" s="60" t="s">
        <v>10961</v>
      </c>
      <c r="D23" s="60" t="s">
        <v>10962</v>
      </c>
      <c r="E23" s="60" t="s">
        <v>10963</v>
      </c>
      <c r="F23" s="47">
        <v>20</v>
      </c>
      <c r="G23" s="33" t="str">
        <f>IFERROR(VLOOKUP($A23&amp;"-"&amp;★回答入力シート!$F23,参照!$K$3:$N$8180,4,0),"")</f>
        <v>増毛産品販売促進事業</v>
      </c>
      <c r="H23" s="33" t="s">
        <v>1784</v>
      </c>
      <c r="I23" s="61">
        <v>2</v>
      </c>
      <c r="J23" s="33" t="s">
        <v>5</v>
      </c>
      <c r="K23" s="61">
        <v>7</v>
      </c>
      <c r="L23" s="33" t="s">
        <v>6</v>
      </c>
      <c r="M23" s="33" t="s">
        <v>1784</v>
      </c>
      <c r="N23" s="61">
        <v>3</v>
      </c>
      <c r="O23" s="33" t="s">
        <v>5</v>
      </c>
      <c r="P23" s="61">
        <v>4</v>
      </c>
      <c r="Q23" s="33" t="s">
        <v>6</v>
      </c>
      <c r="R23" s="61"/>
      <c r="S23" s="129" t="str">
        <f>IF(G23="","",IF(VLOOKUP($G23,参照!$N$3:$O$8180,2,0)=0,"",VLOOKUP($G23,参照!$N$3:$O$8180,2,0)))</f>
        <v>①-Ⅲ-２．地域経済の活性化</v>
      </c>
      <c r="T23" s="61"/>
      <c r="U23" s="61"/>
      <c r="V23" s="60"/>
      <c r="W23" s="60"/>
      <c r="X23" s="131" t="str">
        <f>IF(ISERROR(VLOOKUP($R23&amp;$T23&amp;$U23,参照!$BH$3:$BS$27,3,0)),"",IF(VLOOKUP($R23&amp;$T23&amp;$U23,参照!$BH$3:$BS$27,3,0)=0,"",VLOOKUP($R23&amp;$T23&amp;$U23,参照!$BH$3:$BS$27,3,0)))</f>
        <v/>
      </c>
      <c r="Y23" s="62"/>
      <c r="Z23" s="130"/>
      <c r="AA23" s="131" t="str">
        <f>IF(ISERROR(VLOOKUP($R23&amp;$T23&amp;$U23,参照!$BH$3:$BS$27,8,0)),"",IF(VLOOKUP($R23&amp;$T23&amp;$U23,参照!$BH$3:$BS$27,8,0)=0,"",VLOOKUP($R23&amp;$T23&amp;$U23,参照!$BH$3:$BS$27,8,0)))</f>
        <v/>
      </c>
      <c r="AB23" s="131" t="str">
        <f>IF(ISERROR(VLOOKUP($R23&amp;$T23&amp;$U23,参照!$BH$3:$BS$27,4,0)),"",IF(VLOOKUP($R23&amp;$T23&amp;$U23,参照!$BH$3:$BS$27,4,0)=0,"",VLOOKUP($R23&amp;$T23&amp;$U23,参照!$BH$3:$BS$27,4,0)))</f>
        <v/>
      </c>
      <c r="AC23" s="62"/>
      <c r="AD23" s="130"/>
      <c r="AE23" s="131" t="str">
        <f>IF(ISERROR(VLOOKUP($R23&amp;$T23&amp;$U23,参照!$BH$3:$BS$27,9,0)),"",IF(VLOOKUP($R23&amp;$T23&amp;$U23,参照!$BH$3:$BS$27,9,0)=0,"",VLOOKUP($R23&amp;$T23&amp;$U23,参照!$BH$3:$BS$27,9,0)))</f>
        <v/>
      </c>
      <c r="AF23" s="131" t="str">
        <f>IF(ISERROR(VLOOKUP($R23&amp;$T23&amp;$U23,参照!$BH$3:$BS$27,5,0)),"",IF(VLOOKUP($R23&amp;$T23&amp;$U23,参照!$BH$3:$BS$27,5,0)=0,"",VLOOKUP($R23&amp;$T23&amp;$U23,参照!$BH$3:$BS$27,5,0)))</f>
        <v/>
      </c>
      <c r="AG23" s="62"/>
      <c r="AH23" s="130"/>
      <c r="AI23" s="131" t="str">
        <f>IF(ISERROR(VLOOKUP($R23&amp;$T23&amp;$U23,参照!$BH$3:$BS$27,10,0)),"",IF(VLOOKUP($R23&amp;$T23&amp;$U23,参照!$BH$3:$BS$27,10,0)=0,"",VLOOKUP($R23&amp;$T23&amp;$U23,参照!$BH$3:$BS$27,10,0)))</f>
        <v/>
      </c>
      <c r="AJ23" s="131" t="str">
        <f>IF(ISERROR(VLOOKUP($R23&amp;$T23&amp;$U23,参照!$BH$3:$BS$27,6,0)),"",IF(VLOOKUP($R23&amp;$T23&amp;$U23,参照!$BH$3:$BS$27,6,0)=0,"",VLOOKUP($R23&amp;$T23&amp;$U23,参照!$BH$3:$BS$27,6,0)))</f>
        <v/>
      </c>
      <c r="AK23" s="62"/>
      <c r="AL23" s="130"/>
      <c r="AM23" s="131" t="str">
        <f>IF(ISERROR(VLOOKUP($R23&amp;$T23&amp;$U23,参照!$BH$3:$BS$27,11,0)),"",IF(VLOOKUP($R23&amp;$T23&amp;$U23,参照!$BH$3:$BS$27,11,0)=0,"",VLOOKUP($R23&amp;$T23&amp;$U23,参照!$BH$3:$BS$27,11,0)))</f>
        <v/>
      </c>
      <c r="AN23" s="131" t="str">
        <f>IF(ISERROR(VLOOKUP($R23&amp;$T23&amp;$U23,参照!$BH$3:$BS$27,7,0)),"",IF(VLOOKUP($R23&amp;$T23&amp;$U23,参照!$BH$3:$BS$27,7,0)=0,"",VLOOKUP($R23&amp;$T23&amp;$U23,参照!$BH$3:$BS$27,7,0)))</f>
        <v/>
      </c>
      <c r="AO23" s="62"/>
      <c r="AP23" s="130"/>
      <c r="AQ23" s="131" t="str">
        <f>IF(ISERROR(VLOOKUP($R23&amp;$T23&amp;$U23,参照!$BH$3:$BS$27,12,0)),"",IF(VLOOKUP($R23&amp;$T23&amp;$U23,参照!$BH$3:$BS$27,12,0)=0,"",VLOOKUP($R23&amp;$T23&amp;$U23,参照!$BH$3:$BS$27,12,0)))</f>
        <v/>
      </c>
      <c r="AR23" s="63"/>
      <c r="AS23" s="122"/>
    </row>
    <row r="24" spans="1:45" ht="21.75" customHeight="1" x14ac:dyDescent="0.25">
      <c r="A24" s="34" t="str">
        <f>表紙!$H$11</f>
        <v>01481</v>
      </c>
      <c r="B24" s="60" t="s">
        <v>10960</v>
      </c>
      <c r="C24" s="60" t="s">
        <v>10961</v>
      </c>
      <c r="D24" s="60" t="s">
        <v>10962</v>
      </c>
      <c r="E24" s="60" t="s">
        <v>10963</v>
      </c>
      <c r="F24" s="47">
        <v>21</v>
      </c>
      <c r="G24" s="33" t="str">
        <f>IFERROR(VLOOKUP($A24&amp;"-"&amp;★回答入力シート!$F24,参照!$K$3:$N$8180,4,0),"")</f>
        <v>増毛駅電子看板設置事業</v>
      </c>
      <c r="H24" s="33" t="s">
        <v>1784</v>
      </c>
      <c r="I24" s="61">
        <v>2</v>
      </c>
      <c r="J24" s="33" t="s">
        <v>5</v>
      </c>
      <c r="K24" s="61">
        <v>9</v>
      </c>
      <c r="L24" s="33" t="s">
        <v>6</v>
      </c>
      <c r="M24" s="33" t="s">
        <v>1784</v>
      </c>
      <c r="N24" s="61">
        <v>2</v>
      </c>
      <c r="O24" s="33" t="s">
        <v>5</v>
      </c>
      <c r="P24" s="61">
        <v>9</v>
      </c>
      <c r="Q24" s="33" t="s">
        <v>6</v>
      </c>
      <c r="R24" s="61" t="s">
        <v>10289</v>
      </c>
      <c r="S24" s="129" t="str">
        <f>IF(G24="","",IF(VLOOKUP($G24,参照!$N$3:$O$8180,2,0)=0,"",VLOOKUP($G24,参照!$N$3:$O$8180,2,0)))</f>
        <v>①-Ⅲ-１．観光・運輸業、飲食業、イベント・エンターテインメント事業等に対する支援</v>
      </c>
      <c r="T24" s="61" t="s">
        <v>10529</v>
      </c>
      <c r="U24" s="61" t="s">
        <v>1794</v>
      </c>
      <c r="V24" s="60">
        <v>264</v>
      </c>
      <c r="W24" s="60">
        <v>264</v>
      </c>
      <c r="X24" s="131" t="str">
        <f>IF(ISERROR(VLOOKUP($R24&amp;$T24&amp;$U24,参照!$BH$3:$BS$27,3,0)),"",IF(VLOOKUP($R24&amp;$T24&amp;$U24,参照!$BH$3:$BS$27,3,0)=0,"",VLOOKUP($R24&amp;$T24&amp;$U24,参照!$BH$3:$BS$27,3,0)))</f>
        <v/>
      </c>
      <c r="Y24" s="62"/>
      <c r="Z24" s="130"/>
      <c r="AA24" s="131" t="str">
        <f>IF(ISERROR(VLOOKUP($R24&amp;$T24&amp;$U24,参照!$BH$3:$BS$27,8,0)),"",IF(VLOOKUP($R24&amp;$T24&amp;$U24,参照!$BH$3:$BS$27,8,0)=0,"",VLOOKUP($R24&amp;$T24&amp;$U24,参照!$BH$3:$BS$27,8,0)))</f>
        <v/>
      </c>
      <c r="AB24" s="131" t="str">
        <f>IF(ISERROR(VLOOKUP($R24&amp;$T24&amp;$U24,参照!$BH$3:$BS$27,4,0)),"",IF(VLOOKUP($R24&amp;$T24&amp;$U24,参照!$BH$3:$BS$27,4,0)=0,"",VLOOKUP($R24&amp;$T24&amp;$U24,参照!$BH$3:$BS$27,4,0)))</f>
        <v/>
      </c>
      <c r="AC24" s="62"/>
      <c r="AD24" s="130"/>
      <c r="AE24" s="131" t="str">
        <f>IF(ISERROR(VLOOKUP($R24&amp;$T24&amp;$U24,参照!$BH$3:$BS$27,9,0)),"",IF(VLOOKUP($R24&amp;$T24&amp;$U24,参照!$BH$3:$BS$27,9,0)=0,"",VLOOKUP($R24&amp;$T24&amp;$U24,参照!$BH$3:$BS$27,9,0)))</f>
        <v/>
      </c>
      <c r="AF24" s="131" t="str">
        <f>IF(ISERROR(VLOOKUP($R24&amp;$T24&amp;$U24,参照!$BH$3:$BS$27,5,0)),"",IF(VLOOKUP($R24&amp;$T24&amp;$U24,参照!$BH$3:$BS$27,5,0)=0,"",VLOOKUP($R24&amp;$T24&amp;$U24,参照!$BH$3:$BS$27,5,0)))</f>
        <v/>
      </c>
      <c r="AG24" s="62"/>
      <c r="AH24" s="130"/>
      <c r="AI24" s="131" t="str">
        <f>IF(ISERROR(VLOOKUP($R24&amp;$T24&amp;$U24,参照!$BH$3:$BS$27,10,0)),"",IF(VLOOKUP($R24&amp;$T24&amp;$U24,参照!$BH$3:$BS$27,10,0)=0,"",VLOOKUP($R24&amp;$T24&amp;$U24,参照!$BH$3:$BS$27,10,0)))</f>
        <v/>
      </c>
      <c r="AJ24" s="131" t="str">
        <f>IF(ISERROR(VLOOKUP($R24&amp;$T24&amp;$U24,参照!$BH$3:$BS$27,6,0)),"",IF(VLOOKUP($R24&amp;$T24&amp;$U24,参照!$BH$3:$BS$27,6,0)=0,"",VLOOKUP($R24&amp;$T24&amp;$U24,参照!$BH$3:$BS$27,6,0)))</f>
        <v/>
      </c>
      <c r="AK24" s="62"/>
      <c r="AL24" s="130"/>
      <c r="AM24" s="131" t="str">
        <f>IF(ISERROR(VLOOKUP($R24&amp;$T24&amp;$U24,参照!$BH$3:$BS$27,11,0)),"",IF(VLOOKUP($R24&amp;$T24&amp;$U24,参照!$BH$3:$BS$27,11,0)=0,"",VLOOKUP($R24&amp;$T24&amp;$U24,参照!$BH$3:$BS$27,11,0)))</f>
        <v/>
      </c>
      <c r="AN24" s="131" t="str">
        <f>IF(ISERROR(VLOOKUP($R24&amp;$T24&amp;$U24,参照!$BH$3:$BS$27,7,0)),"",IF(VLOOKUP($R24&amp;$T24&amp;$U24,参照!$BH$3:$BS$27,7,0)=0,"",VLOOKUP($R24&amp;$T24&amp;$U24,参照!$BH$3:$BS$27,7,0)))</f>
        <v/>
      </c>
      <c r="AO24" s="62"/>
      <c r="AP24" s="130"/>
      <c r="AQ24" s="131" t="str">
        <f>IF(ISERROR(VLOOKUP($R24&amp;$T24&amp;$U24,参照!$BH$3:$BS$27,12,0)),"",IF(VLOOKUP($R24&amp;$T24&amp;$U24,参照!$BH$3:$BS$27,12,0)=0,"",VLOOKUP($R24&amp;$T24&amp;$U24,参照!$BH$3:$BS$27,12,0)))</f>
        <v/>
      </c>
      <c r="AR24" s="63"/>
      <c r="AS24" s="122"/>
    </row>
    <row r="25" spans="1:45" ht="21.75" customHeight="1" x14ac:dyDescent="0.25">
      <c r="A25" s="34" t="str">
        <f>表紙!$H$11</f>
        <v>01481</v>
      </c>
      <c r="B25" s="60" t="s">
        <v>10960</v>
      </c>
      <c r="C25" s="60" t="s">
        <v>10961</v>
      </c>
      <c r="D25" s="60" t="s">
        <v>10962</v>
      </c>
      <c r="E25" s="60" t="s">
        <v>10963</v>
      </c>
      <c r="F25" s="47">
        <v>22</v>
      </c>
      <c r="G25" s="33" t="str">
        <f>IFERROR(VLOOKUP($A25&amp;"-"&amp;★回答入力シート!$F25,参照!$K$3:$N$8180,4,0),"")</f>
        <v>観光バスツアー応援事業</v>
      </c>
      <c r="H25" s="33" t="s">
        <v>1784</v>
      </c>
      <c r="I25" s="61">
        <v>2</v>
      </c>
      <c r="J25" s="33" t="s">
        <v>5</v>
      </c>
      <c r="K25" s="61">
        <v>9</v>
      </c>
      <c r="L25" s="33" t="s">
        <v>6</v>
      </c>
      <c r="M25" s="33" t="s">
        <v>1784</v>
      </c>
      <c r="N25" s="61">
        <v>2</v>
      </c>
      <c r="O25" s="33" t="s">
        <v>5</v>
      </c>
      <c r="P25" s="61">
        <v>11</v>
      </c>
      <c r="Q25" s="33" t="s">
        <v>6</v>
      </c>
      <c r="R25" s="61" t="s">
        <v>10289</v>
      </c>
      <c r="S25" s="129" t="str">
        <f>IF(G25="","",IF(VLOOKUP($G25,参照!$N$3:$O$8180,2,0)=0,"",VLOOKUP($G25,参照!$N$3:$O$8180,2,0)))</f>
        <v>①-Ⅲ-１．観光・運輸業、飲食業、イベント・エンターテインメント事業等に対する支援</v>
      </c>
      <c r="T25" s="61" t="s">
        <v>10526</v>
      </c>
      <c r="U25" s="61" t="s">
        <v>10527</v>
      </c>
      <c r="V25" s="60">
        <v>341</v>
      </c>
      <c r="W25" s="60">
        <v>341</v>
      </c>
      <c r="X25" s="131" t="str">
        <f>IF(ISERROR(VLOOKUP($R25&amp;$T25&amp;$U25,参照!$BH$3:$BS$27,3,0)),"",IF(VLOOKUP($R25&amp;$T25&amp;$U25,参照!$BH$3:$BS$27,3,0)=0,"",VLOOKUP($R25&amp;$T25&amp;$U25,参照!$BH$3:$BS$27,3,0)))</f>
        <v/>
      </c>
      <c r="Y25" s="62"/>
      <c r="Z25" s="130"/>
      <c r="AA25" s="131" t="str">
        <f>IF(ISERROR(VLOOKUP($R25&amp;$T25&amp;$U25,参照!$BH$3:$BS$27,8,0)),"",IF(VLOOKUP($R25&amp;$T25&amp;$U25,参照!$BH$3:$BS$27,8,0)=0,"",VLOOKUP($R25&amp;$T25&amp;$U25,参照!$BH$3:$BS$27,8,0)))</f>
        <v/>
      </c>
      <c r="AB25" s="131" t="str">
        <f>IF(ISERROR(VLOOKUP($R25&amp;$T25&amp;$U25,参照!$BH$3:$BS$27,4,0)),"",IF(VLOOKUP($R25&amp;$T25&amp;$U25,参照!$BH$3:$BS$27,4,0)=0,"",VLOOKUP($R25&amp;$T25&amp;$U25,参照!$BH$3:$BS$27,4,0)))</f>
        <v/>
      </c>
      <c r="AC25" s="62"/>
      <c r="AD25" s="130"/>
      <c r="AE25" s="131" t="str">
        <f>IF(ISERROR(VLOOKUP($R25&amp;$T25&amp;$U25,参照!$BH$3:$BS$27,9,0)),"",IF(VLOOKUP($R25&amp;$T25&amp;$U25,参照!$BH$3:$BS$27,9,0)=0,"",VLOOKUP($R25&amp;$T25&amp;$U25,参照!$BH$3:$BS$27,9,0)))</f>
        <v/>
      </c>
      <c r="AF25" s="131" t="str">
        <f>IF(ISERROR(VLOOKUP($R25&amp;$T25&amp;$U25,参照!$BH$3:$BS$27,5,0)),"",IF(VLOOKUP($R25&amp;$T25&amp;$U25,参照!$BH$3:$BS$27,5,0)=0,"",VLOOKUP($R25&amp;$T25&amp;$U25,参照!$BH$3:$BS$27,5,0)))</f>
        <v/>
      </c>
      <c r="AG25" s="62"/>
      <c r="AH25" s="130"/>
      <c r="AI25" s="131" t="str">
        <f>IF(ISERROR(VLOOKUP($R25&amp;$T25&amp;$U25,参照!$BH$3:$BS$27,10,0)),"",IF(VLOOKUP($R25&amp;$T25&amp;$U25,参照!$BH$3:$BS$27,10,0)=0,"",VLOOKUP($R25&amp;$T25&amp;$U25,参照!$BH$3:$BS$27,10,0)))</f>
        <v/>
      </c>
      <c r="AJ25" s="131" t="str">
        <f>IF(ISERROR(VLOOKUP($R25&amp;$T25&amp;$U25,参照!$BH$3:$BS$27,6,0)),"",IF(VLOOKUP($R25&amp;$T25&amp;$U25,参照!$BH$3:$BS$27,6,0)=0,"",VLOOKUP($R25&amp;$T25&amp;$U25,参照!$BH$3:$BS$27,6,0)))</f>
        <v/>
      </c>
      <c r="AK25" s="62"/>
      <c r="AL25" s="130"/>
      <c r="AM25" s="131" t="str">
        <f>IF(ISERROR(VLOOKUP($R25&amp;$T25&amp;$U25,参照!$BH$3:$BS$27,11,0)),"",IF(VLOOKUP($R25&amp;$T25&amp;$U25,参照!$BH$3:$BS$27,11,0)=0,"",VLOOKUP($R25&amp;$T25&amp;$U25,参照!$BH$3:$BS$27,11,0)))</f>
        <v/>
      </c>
      <c r="AN25" s="131" t="str">
        <f>IF(ISERROR(VLOOKUP($R25&amp;$T25&amp;$U25,参照!$BH$3:$BS$27,7,0)),"",IF(VLOOKUP($R25&amp;$T25&amp;$U25,参照!$BH$3:$BS$27,7,0)=0,"",VLOOKUP($R25&amp;$T25&amp;$U25,参照!$BH$3:$BS$27,7,0)))</f>
        <v/>
      </c>
      <c r="AO25" s="62"/>
      <c r="AP25" s="130"/>
      <c r="AQ25" s="131" t="str">
        <f>IF(ISERROR(VLOOKUP($R25&amp;$T25&amp;$U25,参照!$BH$3:$BS$27,12,0)),"",IF(VLOOKUP($R25&amp;$T25&amp;$U25,参照!$BH$3:$BS$27,12,0)=0,"",VLOOKUP($R25&amp;$T25&amp;$U25,参照!$BH$3:$BS$27,12,0)))</f>
        <v/>
      </c>
      <c r="AR25" s="63"/>
      <c r="AS25" s="122"/>
    </row>
    <row r="26" spans="1:45" ht="21.75" customHeight="1" x14ac:dyDescent="0.25">
      <c r="A26" s="34" t="str">
        <f>表紙!$H$11</f>
        <v>01481</v>
      </c>
      <c r="B26" s="60" t="s">
        <v>10960</v>
      </c>
      <c r="C26" s="60" t="s">
        <v>10961</v>
      </c>
      <c r="D26" s="60" t="s">
        <v>10962</v>
      </c>
      <c r="E26" s="60" t="s">
        <v>10963</v>
      </c>
      <c r="F26" s="47">
        <v>23</v>
      </c>
      <c r="G26" s="33" t="str">
        <f>IFERROR(VLOOKUP($A26&amp;"-"&amp;★回答入力シート!$F26,参照!$K$3:$N$8180,4,0),"")</f>
        <v>レンタルサイクル事業</v>
      </c>
      <c r="H26" s="33" t="s">
        <v>1784</v>
      </c>
      <c r="I26" s="61">
        <v>2</v>
      </c>
      <c r="J26" s="33" t="s">
        <v>5</v>
      </c>
      <c r="K26" s="61">
        <v>9</v>
      </c>
      <c r="L26" s="33" t="s">
        <v>6</v>
      </c>
      <c r="M26" s="33" t="s">
        <v>1784</v>
      </c>
      <c r="N26" s="61">
        <v>2</v>
      </c>
      <c r="O26" s="33" t="s">
        <v>5</v>
      </c>
      <c r="P26" s="61">
        <v>9</v>
      </c>
      <c r="Q26" s="33" t="s">
        <v>6</v>
      </c>
      <c r="R26" s="61" t="s">
        <v>10289</v>
      </c>
      <c r="S26" s="129" t="str">
        <f>IF(G26="","",IF(VLOOKUP($G26,参照!$N$3:$O$8180,2,0)=0,"",VLOOKUP($G26,参照!$N$3:$O$8180,2,0)))</f>
        <v>①-Ⅲ-１．観光・運輸業、飲食業、イベント・エンターテインメント事業等に対する支援</v>
      </c>
      <c r="T26" s="61" t="s">
        <v>10526</v>
      </c>
      <c r="U26" s="61" t="s">
        <v>1794</v>
      </c>
      <c r="V26" s="60">
        <v>273</v>
      </c>
      <c r="W26" s="60">
        <v>273</v>
      </c>
      <c r="X26" s="131" t="str">
        <f>IF(ISERROR(VLOOKUP($R26&amp;$T26&amp;$U26,参照!$BH$3:$BS$27,3,0)),"",IF(VLOOKUP($R26&amp;$T26&amp;$U26,参照!$BH$3:$BS$27,3,0)=0,"",VLOOKUP($R26&amp;$T26&amp;$U26,参照!$BH$3:$BS$27,3,0)))</f>
        <v/>
      </c>
      <c r="Y26" s="62"/>
      <c r="Z26" s="130"/>
      <c r="AA26" s="131" t="str">
        <f>IF(ISERROR(VLOOKUP($R26&amp;$T26&amp;$U26,参照!$BH$3:$BS$27,8,0)),"",IF(VLOOKUP($R26&amp;$T26&amp;$U26,参照!$BH$3:$BS$27,8,0)=0,"",VLOOKUP($R26&amp;$T26&amp;$U26,参照!$BH$3:$BS$27,8,0)))</f>
        <v/>
      </c>
      <c r="AB26" s="131" t="str">
        <f>IF(ISERROR(VLOOKUP($R26&amp;$T26&amp;$U26,参照!$BH$3:$BS$27,4,0)),"",IF(VLOOKUP($R26&amp;$T26&amp;$U26,参照!$BH$3:$BS$27,4,0)=0,"",VLOOKUP($R26&amp;$T26&amp;$U26,参照!$BH$3:$BS$27,4,0)))</f>
        <v/>
      </c>
      <c r="AC26" s="62"/>
      <c r="AD26" s="130"/>
      <c r="AE26" s="131" t="str">
        <f>IF(ISERROR(VLOOKUP($R26&amp;$T26&amp;$U26,参照!$BH$3:$BS$27,9,0)),"",IF(VLOOKUP($R26&amp;$T26&amp;$U26,参照!$BH$3:$BS$27,9,0)=0,"",VLOOKUP($R26&amp;$T26&amp;$U26,参照!$BH$3:$BS$27,9,0)))</f>
        <v/>
      </c>
      <c r="AF26" s="131" t="str">
        <f>IF(ISERROR(VLOOKUP($R26&amp;$T26&amp;$U26,参照!$BH$3:$BS$27,5,0)),"",IF(VLOOKUP($R26&amp;$T26&amp;$U26,参照!$BH$3:$BS$27,5,0)=0,"",VLOOKUP($R26&amp;$T26&amp;$U26,参照!$BH$3:$BS$27,5,0)))</f>
        <v/>
      </c>
      <c r="AG26" s="62"/>
      <c r="AH26" s="130"/>
      <c r="AI26" s="131" t="str">
        <f>IF(ISERROR(VLOOKUP($R26&amp;$T26&amp;$U26,参照!$BH$3:$BS$27,10,0)),"",IF(VLOOKUP($R26&amp;$T26&amp;$U26,参照!$BH$3:$BS$27,10,0)=0,"",VLOOKUP($R26&amp;$T26&amp;$U26,参照!$BH$3:$BS$27,10,0)))</f>
        <v/>
      </c>
      <c r="AJ26" s="131" t="str">
        <f>IF(ISERROR(VLOOKUP($R26&amp;$T26&amp;$U26,参照!$BH$3:$BS$27,6,0)),"",IF(VLOOKUP($R26&amp;$T26&amp;$U26,参照!$BH$3:$BS$27,6,0)=0,"",VLOOKUP($R26&amp;$T26&amp;$U26,参照!$BH$3:$BS$27,6,0)))</f>
        <v/>
      </c>
      <c r="AK26" s="62"/>
      <c r="AL26" s="130"/>
      <c r="AM26" s="131" t="str">
        <f>IF(ISERROR(VLOOKUP($R26&amp;$T26&amp;$U26,参照!$BH$3:$BS$27,11,0)),"",IF(VLOOKUP($R26&amp;$T26&amp;$U26,参照!$BH$3:$BS$27,11,0)=0,"",VLOOKUP($R26&amp;$T26&amp;$U26,参照!$BH$3:$BS$27,11,0)))</f>
        <v/>
      </c>
      <c r="AN26" s="131" t="str">
        <f>IF(ISERROR(VLOOKUP($R26&amp;$T26&amp;$U26,参照!$BH$3:$BS$27,7,0)),"",IF(VLOOKUP($R26&amp;$T26&amp;$U26,参照!$BH$3:$BS$27,7,0)=0,"",VLOOKUP($R26&amp;$T26&amp;$U26,参照!$BH$3:$BS$27,7,0)))</f>
        <v/>
      </c>
      <c r="AO26" s="62"/>
      <c r="AP26" s="130"/>
      <c r="AQ26" s="131" t="str">
        <f>IF(ISERROR(VLOOKUP($R26&amp;$T26&amp;$U26,参照!$BH$3:$BS$27,12,0)),"",IF(VLOOKUP($R26&amp;$T26&amp;$U26,参照!$BH$3:$BS$27,12,0)=0,"",VLOOKUP($R26&amp;$T26&amp;$U26,参照!$BH$3:$BS$27,12,0)))</f>
        <v/>
      </c>
      <c r="AR26" s="63"/>
      <c r="AS26" s="122"/>
    </row>
    <row r="27" spans="1:45" ht="21.75" customHeight="1" x14ac:dyDescent="0.25">
      <c r="A27" s="34" t="str">
        <f>表紙!$H$11</f>
        <v>01481</v>
      </c>
      <c r="B27" s="60" t="s">
        <v>10955</v>
      </c>
      <c r="C27" s="60" t="s">
        <v>11004</v>
      </c>
      <c r="D27" s="60" t="s">
        <v>11005</v>
      </c>
      <c r="E27" s="60" t="s">
        <v>10959</v>
      </c>
      <c r="F27" s="47">
        <v>24</v>
      </c>
      <c r="G27" s="33" t="str">
        <f>IFERROR(VLOOKUP($A27&amp;"-"&amp;★回答入力シート!$F27,参照!$K$3:$N$8180,4,0),"")</f>
        <v>災害・緊急時感染予防事業</v>
      </c>
      <c r="H27" s="33" t="s">
        <v>1784</v>
      </c>
      <c r="I27" s="61">
        <v>2</v>
      </c>
      <c r="J27" s="33" t="s">
        <v>5</v>
      </c>
      <c r="K27" s="61">
        <v>4</v>
      </c>
      <c r="L27" s="33" t="s">
        <v>6</v>
      </c>
      <c r="M27" s="33" t="s">
        <v>1784</v>
      </c>
      <c r="N27" s="61">
        <v>2</v>
      </c>
      <c r="O27" s="33" t="s">
        <v>5</v>
      </c>
      <c r="P27" s="61">
        <v>9</v>
      </c>
      <c r="Q27" s="33" t="s">
        <v>6</v>
      </c>
      <c r="R27" s="61" t="s">
        <v>10953</v>
      </c>
      <c r="S27" s="129" t="str">
        <f>IF(G27="","",IF(VLOOKUP($G27,参照!$N$3:$O$8180,2,0)=0,"",VLOOKUP($G27,参照!$N$3:$O$8180,2,0)))</f>
        <v>①-Ⅰ-１．マスク・消毒液等の確保</v>
      </c>
      <c r="T27" s="61" t="s">
        <v>8287</v>
      </c>
      <c r="U27" s="61" t="s">
        <v>10246</v>
      </c>
      <c r="V27" s="60">
        <v>6053</v>
      </c>
      <c r="W27" s="60">
        <v>6051</v>
      </c>
      <c r="X27" s="131" t="str">
        <f>IF(ISERROR(VLOOKUP($R27&amp;$T27&amp;$U27,参照!$BH$3:$BS$27,3,0)),"",IF(VLOOKUP($R27&amp;$T27&amp;$U27,参照!$BH$3:$BS$27,3,0)=0,"",VLOOKUP($R27&amp;$T27&amp;$U27,参照!$BH$3:$BS$27,3,0)))</f>
        <v>支援施設数</v>
      </c>
      <c r="Y27" s="62" t="s">
        <v>11021</v>
      </c>
      <c r="Z27" s="130"/>
      <c r="AA27" s="131" t="str">
        <f>IF(ISERROR(VLOOKUP($R27&amp;$T27&amp;$U27,参照!$BH$3:$BS$27,8,0)),"",IF(VLOOKUP($R27&amp;$T27&amp;$U27,参照!$BH$3:$BS$27,8,0)=0,"",VLOOKUP($R27&amp;$T27&amp;$U27,参照!$BH$3:$BS$27,8,0)))</f>
        <v>施設</v>
      </c>
      <c r="AB27" s="131" t="str">
        <f>IF(ISERROR(VLOOKUP($R27&amp;$T27&amp;$U27,参照!$BH$3:$BS$27,4,0)),"",IF(VLOOKUP($R27&amp;$T27&amp;$U27,参照!$BH$3:$BS$27,4,0)=0,"",VLOOKUP($R27&amp;$T27&amp;$U27,参照!$BH$3:$BS$27,4,0)))</f>
        <v>マスク購入数</v>
      </c>
      <c r="AC27" s="62" t="s">
        <v>11020</v>
      </c>
      <c r="AD27" s="130">
        <v>10000</v>
      </c>
      <c r="AE27" s="131" t="str">
        <f>IF(ISERROR(VLOOKUP($R27&amp;$T27&amp;$U27,参照!$BH$3:$BS$27,9,0)),"",IF(VLOOKUP($R27&amp;$T27&amp;$U27,参照!$BH$3:$BS$27,9,0)=0,"",VLOOKUP($R27&amp;$T27&amp;$U27,参照!$BH$3:$BS$27,9,0)))</f>
        <v>枚</v>
      </c>
      <c r="AF27" s="131" t="str">
        <f>IF(ISERROR(VLOOKUP($R27&amp;$T27&amp;$U27,参照!$BH$3:$BS$27,5,0)),"",IF(VLOOKUP($R27&amp;$T27&amp;$U27,参照!$BH$3:$BS$27,5,0)=0,"",VLOOKUP($R27&amp;$T27&amp;$U27,参照!$BH$3:$BS$27,5,0)))</f>
        <v>消毒液購入数</v>
      </c>
      <c r="AG27" s="62" t="s">
        <v>11020</v>
      </c>
      <c r="AH27" s="130">
        <v>10</v>
      </c>
      <c r="AI27" s="131" t="str">
        <f>IF(ISERROR(VLOOKUP($R27&amp;$T27&amp;$U27,参照!$BH$3:$BS$27,10,0)),"",IF(VLOOKUP($R27&amp;$T27&amp;$U27,参照!$BH$3:$BS$27,10,0)=0,"",VLOOKUP($R27&amp;$T27&amp;$U27,参照!$BH$3:$BS$27,10,0)))</f>
        <v>個</v>
      </c>
      <c r="AJ27" s="131" t="str">
        <f>IF(ISERROR(VLOOKUP($R27&amp;$T27&amp;$U27,参照!$BH$3:$BS$27,6,0)),"",IF(VLOOKUP($R27&amp;$T27&amp;$U27,参照!$BH$3:$BS$27,6,0)=0,"",VLOOKUP($R27&amp;$T27&amp;$U27,参照!$BH$3:$BS$27,6,0)))</f>
        <v/>
      </c>
      <c r="AK27" s="62"/>
      <c r="AL27" s="130"/>
      <c r="AM27" s="131" t="str">
        <f>IF(ISERROR(VLOOKUP($R27&amp;$T27&amp;$U27,参照!$BH$3:$BS$27,11,0)),"",IF(VLOOKUP($R27&amp;$T27&amp;$U27,参照!$BH$3:$BS$27,11,0)=0,"",VLOOKUP($R27&amp;$T27&amp;$U27,参照!$BH$3:$BS$27,11,0)))</f>
        <v/>
      </c>
      <c r="AN27" s="131" t="str">
        <f>IF(ISERROR(VLOOKUP($R27&amp;$T27&amp;$U27,参照!$BH$3:$BS$27,7,0)),"",IF(VLOOKUP($R27&amp;$T27&amp;$U27,参照!$BH$3:$BS$27,7,0)=0,"",VLOOKUP($R27&amp;$T27&amp;$U27,参照!$BH$3:$BS$27,7,0)))</f>
        <v/>
      </c>
      <c r="AO27" s="62"/>
      <c r="AP27" s="130"/>
      <c r="AQ27" s="131" t="str">
        <f>IF(ISERROR(VLOOKUP($R27&amp;$T27&amp;$U27,参照!$BH$3:$BS$27,12,0)),"",IF(VLOOKUP($R27&amp;$T27&amp;$U27,参照!$BH$3:$BS$27,12,0)=0,"",VLOOKUP($R27&amp;$T27&amp;$U27,参照!$BH$3:$BS$27,12,0)))</f>
        <v/>
      </c>
      <c r="AR27" s="63" t="s">
        <v>10209</v>
      </c>
      <c r="AS27" s="122" t="s">
        <v>11047</v>
      </c>
    </row>
    <row r="28" spans="1:45" ht="21.75" customHeight="1" x14ac:dyDescent="0.25">
      <c r="A28" s="34" t="str">
        <f>表紙!$H$11</f>
        <v>01481</v>
      </c>
      <c r="B28" s="60" t="s">
        <v>10964</v>
      </c>
      <c r="C28" s="60" t="s">
        <v>11040</v>
      </c>
      <c r="D28" s="60" t="s">
        <v>11041</v>
      </c>
      <c r="E28" s="60" t="s">
        <v>10967</v>
      </c>
      <c r="F28" s="47">
        <v>25</v>
      </c>
      <c r="G28" s="33" t="str">
        <f>IFERROR(VLOOKUP($A28&amp;"-"&amp;★回答入力シート!$F28,参照!$K$3:$N$8180,4,0),"")</f>
        <v>リモート学習環境整備事業</v>
      </c>
      <c r="H28" s="33" t="s">
        <v>1784</v>
      </c>
      <c r="I28" s="61">
        <v>2</v>
      </c>
      <c r="J28" s="33" t="s">
        <v>5</v>
      </c>
      <c r="K28" s="61">
        <v>7</v>
      </c>
      <c r="L28" s="33" t="s">
        <v>6</v>
      </c>
      <c r="M28" s="33" t="s">
        <v>1784</v>
      </c>
      <c r="N28" s="61">
        <v>2</v>
      </c>
      <c r="O28" s="33" t="s">
        <v>5</v>
      </c>
      <c r="P28" s="61">
        <v>11</v>
      </c>
      <c r="Q28" s="33" t="s">
        <v>6</v>
      </c>
      <c r="R28" s="61" t="s">
        <v>10284</v>
      </c>
      <c r="S28" s="129" t="str">
        <f>IF(G28="","",IF(VLOOKUP($G28,参照!$N$3:$O$8180,2,0)=0,"",VLOOKUP($G28,参照!$N$3:$O$8180,2,0)))</f>
        <v>①-Ⅰ-８．学校の臨時休業等を円滑に進めるための環境整備</v>
      </c>
      <c r="T28" s="61" t="s">
        <v>8285</v>
      </c>
      <c r="U28" s="61" t="s">
        <v>1794</v>
      </c>
      <c r="V28" s="60">
        <v>791</v>
      </c>
      <c r="W28" s="60">
        <v>791</v>
      </c>
      <c r="X28" s="131" t="str">
        <f>IF(ISERROR(VLOOKUP($R28&amp;$T28&amp;$U28,参照!$BH$3:$BS$27,3,0)),"",IF(VLOOKUP($R28&amp;$T28&amp;$U28,参照!$BH$3:$BS$27,3,0)=0,"",VLOOKUP($R28&amp;$T28&amp;$U28,参照!$BH$3:$BS$27,3,0)))</f>
        <v/>
      </c>
      <c r="Y28" s="62"/>
      <c r="Z28" s="130"/>
      <c r="AA28" s="131" t="str">
        <f>IF(ISERROR(VLOOKUP($R28&amp;$T28&amp;$U28,参照!$BH$3:$BS$27,8,0)),"",IF(VLOOKUP($R28&amp;$T28&amp;$U28,参照!$BH$3:$BS$27,8,0)=0,"",VLOOKUP($R28&amp;$T28&amp;$U28,参照!$BH$3:$BS$27,8,0)))</f>
        <v/>
      </c>
      <c r="AB28" s="131" t="str">
        <f>IF(ISERROR(VLOOKUP($R28&amp;$T28&amp;$U28,参照!$BH$3:$BS$27,4,0)),"",IF(VLOOKUP($R28&amp;$T28&amp;$U28,参照!$BH$3:$BS$27,4,0)=0,"",VLOOKUP($R28&amp;$T28&amp;$U28,参照!$BH$3:$BS$27,4,0)))</f>
        <v/>
      </c>
      <c r="AC28" s="62"/>
      <c r="AD28" s="130"/>
      <c r="AE28" s="131" t="str">
        <f>IF(ISERROR(VLOOKUP($R28&amp;$T28&amp;$U28,参照!$BH$3:$BS$27,9,0)),"",IF(VLOOKUP($R28&amp;$T28&amp;$U28,参照!$BH$3:$BS$27,9,0)=0,"",VLOOKUP($R28&amp;$T28&amp;$U28,参照!$BH$3:$BS$27,9,0)))</f>
        <v/>
      </c>
      <c r="AF28" s="131" t="str">
        <f>IF(ISERROR(VLOOKUP($R28&amp;$T28&amp;$U28,参照!$BH$3:$BS$27,5,0)),"",IF(VLOOKUP($R28&amp;$T28&amp;$U28,参照!$BH$3:$BS$27,5,0)=0,"",VLOOKUP($R28&amp;$T28&amp;$U28,参照!$BH$3:$BS$27,5,0)))</f>
        <v/>
      </c>
      <c r="AG28" s="62"/>
      <c r="AH28" s="130"/>
      <c r="AI28" s="131" t="str">
        <f>IF(ISERROR(VLOOKUP($R28&amp;$T28&amp;$U28,参照!$BH$3:$BS$27,10,0)),"",IF(VLOOKUP($R28&amp;$T28&amp;$U28,参照!$BH$3:$BS$27,10,0)=0,"",VLOOKUP($R28&amp;$T28&amp;$U28,参照!$BH$3:$BS$27,10,0)))</f>
        <v/>
      </c>
      <c r="AJ28" s="131" t="str">
        <f>IF(ISERROR(VLOOKUP($R28&amp;$T28&amp;$U28,参照!$BH$3:$BS$27,6,0)),"",IF(VLOOKUP($R28&amp;$T28&amp;$U28,参照!$BH$3:$BS$27,6,0)=0,"",VLOOKUP($R28&amp;$T28&amp;$U28,参照!$BH$3:$BS$27,6,0)))</f>
        <v/>
      </c>
      <c r="AK28" s="62"/>
      <c r="AL28" s="130"/>
      <c r="AM28" s="131" t="str">
        <f>IF(ISERROR(VLOOKUP($R28&amp;$T28&amp;$U28,参照!$BH$3:$BS$27,11,0)),"",IF(VLOOKUP($R28&amp;$T28&amp;$U28,参照!$BH$3:$BS$27,11,0)=0,"",VLOOKUP($R28&amp;$T28&amp;$U28,参照!$BH$3:$BS$27,11,0)))</f>
        <v/>
      </c>
      <c r="AN28" s="131" t="str">
        <f>IF(ISERROR(VLOOKUP($R28&amp;$T28&amp;$U28,参照!$BH$3:$BS$27,7,0)),"",IF(VLOOKUP($R28&amp;$T28&amp;$U28,参照!$BH$3:$BS$27,7,0)=0,"",VLOOKUP($R28&amp;$T28&amp;$U28,参照!$BH$3:$BS$27,7,0)))</f>
        <v/>
      </c>
      <c r="AO28" s="62"/>
      <c r="AP28" s="130"/>
      <c r="AQ28" s="131" t="str">
        <f>IF(ISERROR(VLOOKUP($R28&amp;$T28&amp;$U28,参照!$BH$3:$BS$27,12,0)),"",IF(VLOOKUP($R28&amp;$T28&amp;$U28,参照!$BH$3:$BS$27,12,0)=0,"",VLOOKUP($R28&amp;$T28&amp;$U28,参照!$BH$3:$BS$27,12,0)))</f>
        <v/>
      </c>
      <c r="AR28" s="63"/>
      <c r="AS28" s="122"/>
    </row>
    <row r="29" spans="1:45" ht="21.75" customHeight="1" x14ac:dyDescent="0.25">
      <c r="A29" s="34" t="str">
        <f>表紙!$H$11</f>
        <v>01481</v>
      </c>
      <c r="B29" s="60" t="s">
        <v>10964</v>
      </c>
      <c r="C29" s="60" t="s">
        <v>11040</v>
      </c>
      <c r="D29" s="60" t="s">
        <v>11041</v>
      </c>
      <c r="E29" s="60" t="s">
        <v>10967</v>
      </c>
      <c r="F29" s="47">
        <v>26</v>
      </c>
      <c r="G29" s="33" t="str">
        <f>IFERROR(VLOOKUP($A29&amp;"-"&amp;★回答入力シート!$F29,参照!$K$3:$N$8180,4,0),"")</f>
        <v>GIGAスクール加速化事業</v>
      </c>
      <c r="H29" s="33" t="s">
        <v>1784</v>
      </c>
      <c r="I29" s="61">
        <v>2</v>
      </c>
      <c r="J29" s="33" t="s">
        <v>5</v>
      </c>
      <c r="K29" s="61">
        <v>7</v>
      </c>
      <c r="L29" s="33" t="s">
        <v>6</v>
      </c>
      <c r="M29" s="33" t="s">
        <v>1784</v>
      </c>
      <c r="N29" s="61">
        <v>3</v>
      </c>
      <c r="O29" s="33" t="s">
        <v>5</v>
      </c>
      <c r="P29" s="61">
        <v>2</v>
      </c>
      <c r="Q29" s="33" t="s">
        <v>6</v>
      </c>
      <c r="R29" s="61" t="s">
        <v>10284</v>
      </c>
      <c r="S29" s="129" t="str">
        <f>IF(G29="","",IF(VLOOKUP($G29,参照!$N$3:$O$8180,2,0)=0,"",VLOOKUP($G29,参照!$N$3:$O$8180,2,0)))</f>
        <v>①-Ⅰ-８．学校の臨時休業等を円滑に進めるための環境整備</v>
      </c>
      <c r="T29" s="61" t="s">
        <v>8285</v>
      </c>
      <c r="U29" s="61" t="s">
        <v>10483</v>
      </c>
      <c r="V29" s="60">
        <v>3019</v>
      </c>
      <c r="W29" s="60">
        <v>3018</v>
      </c>
      <c r="X29" s="131" t="str">
        <f>IF(ISERROR(VLOOKUP($R29&amp;$T29&amp;$U29,参照!$BH$3:$BS$27,3,0)),"",IF(VLOOKUP($R29&amp;$T29&amp;$U29,参照!$BH$3:$BS$27,3,0)=0,"",VLOOKUP($R29&amp;$T29&amp;$U29,参照!$BH$3:$BS$27,3,0)))</f>
        <v>支援学校数</v>
      </c>
      <c r="Y29" s="62" t="s">
        <v>10954</v>
      </c>
      <c r="Z29" s="130">
        <v>2</v>
      </c>
      <c r="AA29" s="131" t="str">
        <f>IF(ISERROR(VLOOKUP($R29&amp;$T29&amp;$U29,参照!$BH$3:$BS$27,8,0)),"",IF(VLOOKUP($R29&amp;$T29&amp;$U29,参照!$BH$3:$BS$27,8,0)=0,"",VLOOKUP($R29&amp;$T29&amp;$U29,参照!$BH$3:$BS$27,8,0)))</f>
        <v>校</v>
      </c>
      <c r="AB29" s="131" t="str">
        <f>IF(ISERROR(VLOOKUP($R29&amp;$T29&amp;$U29,参照!$BH$3:$BS$27,4,0)),"",IF(VLOOKUP($R29&amp;$T29&amp;$U29,参照!$BH$3:$BS$27,4,0)=0,"",VLOOKUP($R29&amp;$T29&amp;$U29,参照!$BH$3:$BS$27,4,0)))</f>
        <v>端末数</v>
      </c>
      <c r="AC29" s="62" t="s">
        <v>11021</v>
      </c>
      <c r="AD29" s="130"/>
      <c r="AE29" s="131" t="str">
        <f>IF(ISERROR(VLOOKUP($R29&amp;$T29&amp;$U29,参照!$BH$3:$BS$27,9,0)),"",IF(VLOOKUP($R29&amp;$T29&amp;$U29,参照!$BH$3:$BS$27,9,0)=0,"",VLOOKUP($R29&amp;$T29&amp;$U29,参照!$BH$3:$BS$27,9,0)))</f>
        <v>台</v>
      </c>
      <c r="AF29" s="131" t="str">
        <f>IF(ISERROR(VLOOKUP($R29&amp;$T29&amp;$U29,参照!$BH$3:$BS$27,5,0)),"",IF(VLOOKUP($R29&amp;$T29&amp;$U29,参照!$BH$3:$BS$27,5,0)=0,"",VLOOKUP($R29&amp;$T29&amp;$U29,参照!$BH$3:$BS$27,5,0)))</f>
        <v/>
      </c>
      <c r="AG29" s="62"/>
      <c r="AH29" s="130"/>
      <c r="AI29" s="131" t="str">
        <f>IF(ISERROR(VLOOKUP($R29&amp;$T29&amp;$U29,参照!$BH$3:$BS$27,10,0)),"",IF(VLOOKUP($R29&amp;$T29&amp;$U29,参照!$BH$3:$BS$27,10,0)=0,"",VLOOKUP($R29&amp;$T29&amp;$U29,参照!$BH$3:$BS$27,10,0)))</f>
        <v/>
      </c>
      <c r="AJ29" s="131" t="str">
        <f>IF(ISERROR(VLOOKUP($R29&amp;$T29&amp;$U29,参照!$BH$3:$BS$27,6,0)),"",IF(VLOOKUP($R29&amp;$T29&amp;$U29,参照!$BH$3:$BS$27,6,0)=0,"",VLOOKUP($R29&amp;$T29&amp;$U29,参照!$BH$3:$BS$27,6,0)))</f>
        <v/>
      </c>
      <c r="AK29" s="62"/>
      <c r="AL29" s="130"/>
      <c r="AM29" s="131" t="str">
        <f>IF(ISERROR(VLOOKUP($R29&amp;$T29&amp;$U29,参照!$BH$3:$BS$27,11,0)),"",IF(VLOOKUP($R29&amp;$T29&amp;$U29,参照!$BH$3:$BS$27,11,0)=0,"",VLOOKUP($R29&amp;$T29&amp;$U29,参照!$BH$3:$BS$27,11,0)))</f>
        <v/>
      </c>
      <c r="AN29" s="131" t="str">
        <f>IF(ISERROR(VLOOKUP($R29&amp;$T29&amp;$U29,参照!$BH$3:$BS$27,7,0)),"",IF(VLOOKUP($R29&amp;$T29&amp;$U29,参照!$BH$3:$BS$27,7,0)=0,"",VLOOKUP($R29&amp;$T29&amp;$U29,参照!$BH$3:$BS$27,7,0)))</f>
        <v/>
      </c>
      <c r="AO29" s="62"/>
      <c r="AP29" s="130"/>
      <c r="AQ29" s="131" t="str">
        <f>IF(ISERROR(VLOOKUP($R29&amp;$T29&amp;$U29,参照!$BH$3:$BS$27,12,0)),"",IF(VLOOKUP($R29&amp;$T29&amp;$U29,参照!$BH$3:$BS$27,12,0)=0,"",VLOOKUP($R29&amp;$T29&amp;$U29,参照!$BH$3:$BS$27,12,0)))</f>
        <v/>
      </c>
      <c r="AR29" s="63" t="s">
        <v>10209</v>
      </c>
      <c r="AS29" s="122" t="s">
        <v>11044</v>
      </c>
    </row>
    <row r="30" spans="1:45" ht="21.75" customHeight="1" x14ac:dyDescent="0.25">
      <c r="A30" s="34" t="str">
        <f>表紙!$H$11</f>
        <v>01481</v>
      </c>
      <c r="B30" s="60" t="s">
        <v>10964</v>
      </c>
      <c r="C30" s="60" t="s">
        <v>10965</v>
      </c>
      <c r="D30" s="60" t="s">
        <v>10966</v>
      </c>
      <c r="E30" s="60" t="s">
        <v>10967</v>
      </c>
      <c r="F30" s="47">
        <v>27</v>
      </c>
      <c r="G30" s="33" t="str">
        <f>IFERROR(VLOOKUP($A30&amp;"-"&amp;★回答入力シート!$F30,参照!$K$3:$N$8180,4,0),"")</f>
        <v>教育環境感染予防事業</v>
      </c>
      <c r="H30" s="33" t="s">
        <v>1784</v>
      </c>
      <c r="I30" s="61">
        <v>2</v>
      </c>
      <c r="J30" s="33" t="s">
        <v>5</v>
      </c>
      <c r="K30" s="61">
        <v>7</v>
      </c>
      <c r="L30" s="33" t="s">
        <v>6</v>
      </c>
      <c r="M30" s="33" t="s">
        <v>1784</v>
      </c>
      <c r="N30" s="61">
        <v>2</v>
      </c>
      <c r="O30" s="33" t="s">
        <v>5</v>
      </c>
      <c r="P30" s="61">
        <v>10</v>
      </c>
      <c r="Q30" s="33" t="s">
        <v>6</v>
      </c>
      <c r="R30" s="61" t="s">
        <v>10953</v>
      </c>
      <c r="S30" s="129" t="str">
        <f>IF(G30="","",IF(VLOOKUP($G30,参照!$N$3:$O$8180,2,0)=0,"",VLOOKUP($G30,参照!$N$3:$O$8180,2,0)))</f>
        <v>①-Ⅰ-１．マスク・消毒液等の確保</v>
      </c>
      <c r="T30" s="61" t="s">
        <v>8287</v>
      </c>
      <c r="U30" s="61" t="s">
        <v>10452</v>
      </c>
      <c r="V30" s="60">
        <v>844</v>
      </c>
      <c r="W30" s="60">
        <v>844</v>
      </c>
      <c r="X30" s="131" t="str">
        <f>IF(ISERROR(VLOOKUP($R30&amp;$T30&amp;$U30,参照!$BH$3:$BS$27,3,0)),"",IF(VLOOKUP($R30&amp;$T30&amp;$U30,参照!$BH$3:$BS$27,3,0)=0,"",VLOOKUP($R30&amp;$T30&amp;$U30,参照!$BH$3:$BS$27,3,0)))</f>
        <v>支援施設数</v>
      </c>
      <c r="Y30" s="62" t="s">
        <v>10954</v>
      </c>
      <c r="Z30" s="130">
        <v>2</v>
      </c>
      <c r="AA30" s="131" t="str">
        <f>IF(ISERROR(VLOOKUP($R30&amp;$T30&amp;$U30,参照!$BH$3:$BS$27,8,0)),"",IF(VLOOKUP($R30&amp;$T30&amp;$U30,参照!$BH$3:$BS$27,8,0)=0,"",VLOOKUP($R30&amp;$T30&amp;$U30,参照!$BH$3:$BS$27,8,0)))</f>
        <v>施設</v>
      </c>
      <c r="AB30" s="131" t="str">
        <f>IF(ISERROR(VLOOKUP($R30&amp;$T30&amp;$U30,参照!$BH$3:$BS$27,4,0)),"",IF(VLOOKUP($R30&amp;$T30&amp;$U30,参照!$BH$3:$BS$27,4,0)=0,"",VLOOKUP($R30&amp;$T30&amp;$U30,参照!$BH$3:$BS$27,4,0)))</f>
        <v>体温計購入数</v>
      </c>
      <c r="AC30" s="62" t="s">
        <v>11020</v>
      </c>
      <c r="AD30" s="130">
        <v>1</v>
      </c>
      <c r="AE30" s="131" t="str">
        <f>IF(ISERROR(VLOOKUP($R30&amp;$T30&amp;$U30,参照!$BH$3:$BS$27,9,0)),"",IF(VLOOKUP($R30&amp;$T30&amp;$U30,参照!$BH$3:$BS$27,9,0)=0,"",VLOOKUP($R30&amp;$T30&amp;$U30,参照!$BH$3:$BS$27,9,0)))</f>
        <v>個</v>
      </c>
      <c r="AF30" s="131" t="str">
        <f>IF(ISERROR(VLOOKUP($R30&amp;$T30&amp;$U30,参照!$BH$3:$BS$27,5,0)),"",IF(VLOOKUP($R30&amp;$T30&amp;$U30,参照!$BH$3:$BS$27,5,0)=0,"",VLOOKUP($R30&amp;$T30&amp;$U30,参照!$BH$3:$BS$27,5,0)))</f>
        <v>パーテーション購入数</v>
      </c>
      <c r="AG30" s="62" t="s">
        <v>11021</v>
      </c>
      <c r="AH30" s="130"/>
      <c r="AI30" s="131" t="str">
        <f>IF(ISERROR(VLOOKUP($R30&amp;$T30&amp;$U30,参照!$BH$3:$BS$27,10,0)),"",IF(VLOOKUP($R30&amp;$T30&amp;$U30,参照!$BH$3:$BS$27,10,0)=0,"",VLOOKUP($R30&amp;$T30&amp;$U30,参照!$BH$3:$BS$27,10,0)))</f>
        <v>個</v>
      </c>
      <c r="AJ30" s="131" t="str">
        <f>IF(ISERROR(VLOOKUP($R30&amp;$T30&amp;$U30,参照!$BH$3:$BS$27,6,0)),"",IF(VLOOKUP($R30&amp;$T30&amp;$U30,参照!$BH$3:$BS$27,6,0)=0,"",VLOOKUP($R30&amp;$T30&amp;$U30,参照!$BH$3:$BS$27,6,0)))</f>
        <v/>
      </c>
      <c r="AK30" s="62"/>
      <c r="AL30" s="130"/>
      <c r="AM30" s="131" t="str">
        <f>IF(ISERROR(VLOOKUP($R30&amp;$T30&amp;$U30,参照!$BH$3:$BS$27,11,0)),"",IF(VLOOKUP($R30&amp;$T30&amp;$U30,参照!$BH$3:$BS$27,11,0)=0,"",VLOOKUP($R30&amp;$T30&amp;$U30,参照!$BH$3:$BS$27,11,0)))</f>
        <v/>
      </c>
      <c r="AN30" s="131" t="str">
        <f>IF(ISERROR(VLOOKUP($R30&amp;$T30&amp;$U30,参照!$BH$3:$BS$27,7,0)),"",IF(VLOOKUP($R30&amp;$T30&amp;$U30,参照!$BH$3:$BS$27,7,0)=0,"",VLOOKUP($R30&amp;$T30&amp;$U30,参照!$BH$3:$BS$27,7,0)))</f>
        <v/>
      </c>
      <c r="AO30" s="62"/>
      <c r="AP30" s="130"/>
      <c r="AQ30" s="131" t="str">
        <f>IF(ISERROR(VLOOKUP($R30&amp;$T30&amp;$U30,参照!$BH$3:$BS$27,12,0)),"",IF(VLOOKUP($R30&amp;$T30&amp;$U30,参照!$BH$3:$BS$27,12,0)=0,"",VLOOKUP($R30&amp;$T30&amp;$U30,参照!$BH$3:$BS$27,12,0)))</f>
        <v/>
      </c>
      <c r="AR30" s="63" t="s">
        <v>10209</v>
      </c>
      <c r="AS30" s="122" t="s">
        <v>11045</v>
      </c>
    </row>
    <row r="31" spans="1:45" ht="21.75" customHeight="1" x14ac:dyDescent="0.25">
      <c r="A31" s="34" t="str">
        <f>表紙!$H$11</f>
        <v>01481</v>
      </c>
      <c r="B31" s="60"/>
      <c r="C31" s="60"/>
      <c r="D31" s="60"/>
      <c r="E31" s="60"/>
      <c r="F31" s="47">
        <v>28</v>
      </c>
      <c r="G31" s="33" t="str">
        <f>IFERROR(VLOOKUP($A31&amp;"-"&amp;★回答入力シート!$F31,参照!$K$3:$N$8180,4,0),"")</f>
        <v/>
      </c>
      <c r="H31" s="33" t="s">
        <v>1784</v>
      </c>
      <c r="I31" s="61"/>
      <c r="J31" s="33" t="s">
        <v>5</v>
      </c>
      <c r="K31" s="61"/>
      <c r="L31" s="33" t="s">
        <v>6</v>
      </c>
      <c r="M31" s="33" t="s">
        <v>1784</v>
      </c>
      <c r="N31" s="61"/>
      <c r="O31" s="33" t="s">
        <v>5</v>
      </c>
      <c r="P31" s="61"/>
      <c r="Q31" s="33" t="s">
        <v>6</v>
      </c>
      <c r="R31" s="61"/>
      <c r="S31" s="129" t="str">
        <f>IF(G31="","",IF(VLOOKUP($G31,参照!$N$3:$O$8180,2,0)=0,"",VLOOKUP($G31,参照!$N$3:$O$8180,2,0)))</f>
        <v/>
      </c>
      <c r="T31" s="61"/>
      <c r="U31" s="61"/>
      <c r="V31" s="60"/>
      <c r="W31" s="60"/>
      <c r="X31" s="131" t="str">
        <f>IF(ISERROR(VLOOKUP($R31&amp;$T31&amp;$U31,参照!$BH$3:$BS$27,3,0)),"",IF(VLOOKUP($R31&amp;$T31&amp;$U31,参照!$BH$3:$BS$27,3,0)=0,"",VLOOKUP($R31&amp;$T31&amp;$U31,参照!$BH$3:$BS$27,3,0)))</f>
        <v/>
      </c>
      <c r="Y31" s="62"/>
      <c r="Z31" s="130"/>
      <c r="AA31" s="131" t="str">
        <f>IF(ISERROR(VLOOKUP($R31&amp;$T31&amp;$U31,参照!$BH$3:$BS$27,8,0)),"",IF(VLOOKUP($R31&amp;$T31&amp;$U31,参照!$BH$3:$BS$27,8,0)=0,"",VLOOKUP($R31&amp;$T31&amp;$U31,参照!$BH$3:$BS$27,8,0)))</f>
        <v/>
      </c>
      <c r="AB31" s="131" t="str">
        <f>IF(ISERROR(VLOOKUP($R31&amp;$T31&amp;$U31,参照!$BH$3:$BS$27,4,0)),"",IF(VLOOKUP($R31&amp;$T31&amp;$U31,参照!$BH$3:$BS$27,4,0)=0,"",VLOOKUP($R31&amp;$T31&amp;$U31,参照!$BH$3:$BS$27,4,0)))</f>
        <v/>
      </c>
      <c r="AC31" s="62"/>
      <c r="AD31" s="130"/>
      <c r="AE31" s="131" t="str">
        <f>IF(ISERROR(VLOOKUP($R31&amp;$T31&amp;$U31,参照!$BH$3:$BS$27,9,0)),"",IF(VLOOKUP($R31&amp;$T31&amp;$U31,参照!$BH$3:$BS$27,9,0)=0,"",VLOOKUP($R31&amp;$T31&amp;$U31,参照!$BH$3:$BS$27,9,0)))</f>
        <v/>
      </c>
      <c r="AF31" s="131" t="str">
        <f>IF(ISERROR(VLOOKUP($R31&amp;$T31&amp;$U31,参照!$BH$3:$BS$27,5,0)),"",IF(VLOOKUP($R31&amp;$T31&amp;$U31,参照!$BH$3:$BS$27,5,0)=0,"",VLOOKUP($R31&amp;$T31&amp;$U31,参照!$BH$3:$BS$27,5,0)))</f>
        <v/>
      </c>
      <c r="AG31" s="62"/>
      <c r="AH31" s="130"/>
      <c r="AI31" s="131" t="str">
        <f>IF(ISERROR(VLOOKUP($R31&amp;$T31&amp;$U31,参照!$BH$3:$BS$27,10,0)),"",IF(VLOOKUP($R31&amp;$T31&amp;$U31,参照!$BH$3:$BS$27,10,0)=0,"",VLOOKUP($R31&amp;$T31&amp;$U31,参照!$BH$3:$BS$27,10,0)))</f>
        <v/>
      </c>
      <c r="AJ31" s="131" t="str">
        <f>IF(ISERROR(VLOOKUP($R31&amp;$T31&amp;$U31,参照!$BH$3:$BS$27,6,0)),"",IF(VLOOKUP($R31&amp;$T31&amp;$U31,参照!$BH$3:$BS$27,6,0)=0,"",VLOOKUP($R31&amp;$T31&amp;$U31,参照!$BH$3:$BS$27,6,0)))</f>
        <v/>
      </c>
      <c r="AK31" s="62"/>
      <c r="AL31" s="130"/>
      <c r="AM31" s="131" t="str">
        <f>IF(ISERROR(VLOOKUP($R31&amp;$T31&amp;$U31,参照!$BH$3:$BS$27,11,0)),"",IF(VLOOKUP($R31&amp;$T31&amp;$U31,参照!$BH$3:$BS$27,11,0)=0,"",VLOOKUP($R31&amp;$T31&amp;$U31,参照!$BH$3:$BS$27,11,0)))</f>
        <v/>
      </c>
      <c r="AN31" s="131" t="str">
        <f>IF(ISERROR(VLOOKUP($R31&amp;$T31&amp;$U31,参照!$BH$3:$BS$27,7,0)),"",IF(VLOOKUP($R31&amp;$T31&amp;$U31,参照!$BH$3:$BS$27,7,0)=0,"",VLOOKUP($R31&amp;$T31&amp;$U31,参照!$BH$3:$BS$27,7,0)))</f>
        <v/>
      </c>
      <c r="AO31" s="62"/>
      <c r="AP31" s="130"/>
      <c r="AQ31" s="131" t="str">
        <f>IF(ISERROR(VLOOKUP($R31&amp;$T31&amp;$U31,参照!$BH$3:$BS$27,12,0)),"",IF(VLOOKUP($R31&amp;$T31&amp;$U31,参照!$BH$3:$BS$27,12,0)=0,"",VLOOKUP($R31&amp;$T31&amp;$U31,参照!$BH$3:$BS$27,12,0)))</f>
        <v/>
      </c>
      <c r="AR31" s="63"/>
      <c r="AS31" s="122"/>
    </row>
    <row r="32" spans="1:45" ht="21.75" customHeight="1" x14ac:dyDescent="0.25">
      <c r="A32" s="34" t="str">
        <f>表紙!$H$11</f>
        <v>01481</v>
      </c>
      <c r="B32" s="60" t="s">
        <v>10977</v>
      </c>
      <c r="C32" s="60" t="s">
        <v>10978</v>
      </c>
      <c r="D32" s="60" t="s">
        <v>11029</v>
      </c>
      <c r="E32" s="60" t="s">
        <v>10967</v>
      </c>
      <c r="F32" s="47">
        <v>29</v>
      </c>
      <c r="G32" s="33" t="str">
        <f>IFERROR(VLOOKUP($A32&amp;"-"&amp;★回答入力シート!$F32,参照!$K$3:$N$8180,4,0),"")</f>
        <v>公共施設感染予防事業</v>
      </c>
      <c r="H32" s="33" t="s">
        <v>1784</v>
      </c>
      <c r="I32" s="61">
        <v>2</v>
      </c>
      <c r="J32" s="33" t="s">
        <v>5</v>
      </c>
      <c r="K32" s="61">
        <v>7</v>
      </c>
      <c r="L32" s="33" t="s">
        <v>6</v>
      </c>
      <c r="M32" s="33" t="s">
        <v>1784</v>
      </c>
      <c r="N32" s="61">
        <v>2</v>
      </c>
      <c r="O32" s="33" t="s">
        <v>5</v>
      </c>
      <c r="P32" s="61">
        <v>11</v>
      </c>
      <c r="Q32" s="33" t="s">
        <v>6</v>
      </c>
      <c r="R32" s="61" t="s">
        <v>10953</v>
      </c>
      <c r="S32" s="129" t="str">
        <f>IF(G32="","",IF(VLOOKUP($G32,参照!$N$3:$O$8180,2,0)=0,"",VLOOKUP($G32,参照!$N$3:$O$8180,2,0)))</f>
        <v>①-Ⅰ-１．マスク・消毒液等の確保</v>
      </c>
      <c r="T32" s="61" t="s">
        <v>8287</v>
      </c>
      <c r="U32" s="61" t="s">
        <v>10452</v>
      </c>
      <c r="V32" s="60">
        <v>176</v>
      </c>
      <c r="W32" s="60">
        <v>176</v>
      </c>
      <c r="X32" s="131" t="str">
        <f>IF(ISERROR(VLOOKUP($R32&amp;$T32&amp;$U32,参照!$BH$3:$BS$27,3,0)),"",IF(VLOOKUP($R32&amp;$T32&amp;$U32,参照!$BH$3:$BS$27,3,0)=0,"",VLOOKUP($R32&amp;$T32&amp;$U32,参照!$BH$3:$BS$27,3,0)))</f>
        <v>支援施設数</v>
      </c>
      <c r="Y32" s="62" t="s">
        <v>11021</v>
      </c>
      <c r="Z32" s="130"/>
      <c r="AA32" s="131" t="str">
        <f>IF(ISERROR(VLOOKUP($R32&amp;$T32&amp;$U32,参照!$BH$3:$BS$27,8,0)),"",IF(VLOOKUP($R32&amp;$T32&amp;$U32,参照!$BH$3:$BS$27,8,0)=0,"",VLOOKUP($R32&amp;$T32&amp;$U32,参照!$BH$3:$BS$27,8,0)))</f>
        <v>施設</v>
      </c>
      <c r="AB32" s="131" t="str">
        <f>IF(ISERROR(VLOOKUP($R32&amp;$T32&amp;$U32,参照!$BH$3:$BS$27,4,0)),"",IF(VLOOKUP($R32&amp;$T32&amp;$U32,参照!$BH$3:$BS$27,4,0)=0,"",VLOOKUP($R32&amp;$T32&amp;$U32,参照!$BH$3:$BS$27,4,0)))</f>
        <v>体温計購入数</v>
      </c>
      <c r="AC32" s="62" t="s">
        <v>11021</v>
      </c>
      <c r="AD32" s="130"/>
      <c r="AE32" s="131" t="str">
        <f>IF(ISERROR(VLOOKUP($R32&amp;$T32&amp;$U32,参照!$BH$3:$BS$27,9,0)),"",IF(VLOOKUP($R32&amp;$T32&amp;$U32,参照!$BH$3:$BS$27,9,0)=0,"",VLOOKUP($R32&amp;$T32&amp;$U32,参照!$BH$3:$BS$27,9,0)))</f>
        <v>個</v>
      </c>
      <c r="AF32" s="131" t="str">
        <f>IF(ISERROR(VLOOKUP($R32&amp;$T32&amp;$U32,参照!$BH$3:$BS$27,5,0)),"",IF(VLOOKUP($R32&amp;$T32&amp;$U32,参照!$BH$3:$BS$27,5,0)=0,"",VLOOKUP($R32&amp;$T32&amp;$U32,参照!$BH$3:$BS$27,5,0)))</f>
        <v>パーテーション購入数</v>
      </c>
      <c r="AG32" s="62" t="s">
        <v>11021</v>
      </c>
      <c r="AH32" s="130"/>
      <c r="AI32" s="131" t="str">
        <f>IF(ISERROR(VLOOKUP($R32&amp;$T32&amp;$U32,参照!$BH$3:$BS$27,10,0)),"",IF(VLOOKUP($R32&amp;$T32&amp;$U32,参照!$BH$3:$BS$27,10,0)=0,"",VLOOKUP($R32&amp;$T32&amp;$U32,参照!$BH$3:$BS$27,10,0)))</f>
        <v>個</v>
      </c>
      <c r="AJ32" s="131" t="str">
        <f>IF(ISERROR(VLOOKUP($R32&amp;$T32&amp;$U32,参照!$BH$3:$BS$27,6,0)),"",IF(VLOOKUP($R32&amp;$T32&amp;$U32,参照!$BH$3:$BS$27,6,0)=0,"",VLOOKUP($R32&amp;$T32&amp;$U32,参照!$BH$3:$BS$27,6,0)))</f>
        <v/>
      </c>
      <c r="AK32" s="62"/>
      <c r="AL32" s="130"/>
      <c r="AM32" s="131" t="str">
        <f>IF(ISERROR(VLOOKUP($R32&amp;$T32&amp;$U32,参照!$BH$3:$BS$27,11,0)),"",IF(VLOOKUP($R32&amp;$T32&amp;$U32,参照!$BH$3:$BS$27,11,0)=0,"",VLOOKUP($R32&amp;$T32&amp;$U32,参照!$BH$3:$BS$27,11,0)))</f>
        <v/>
      </c>
      <c r="AN32" s="131" t="str">
        <f>IF(ISERROR(VLOOKUP($R32&amp;$T32&amp;$U32,参照!$BH$3:$BS$27,7,0)),"",IF(VLOOKUP($R32&amp;$T32&amp;$U32,参照!$BH$3:$BS$27,7,0)=0,"",VLOOKUP($R32&amp;$T32&amp;$U32,参照!$BH$3:$BS$27,7,0)))</f>
        <v/>
      </c>
      <c r="AO32" s="62"/>
      <c r="AP32" s="130"/>
      <c r="AQ32" s="131" t="str">
        <f>IF(ISERROR(VLOOKUP($R32&amp;$T32&amp;$U32,参照!$BH$3:$BS$27,12,0)),"",IF(VLOOKUP($R32&amp;$T32&amp;$U32,参照!$BH$3:$BS$27,12,0)=0,"",VLOOKUP($R32&amp;$T32&amp;$U32,参照!$BH$3:$BS$27,12,0)))</f>
        <v/>
      </c>
      <c r="AR32" s="63" t="s">
        <v>10209</v>
      </c>
      <c r="AS32" s="122" t="s">
        <v>11042</v>
      </c>
    </row>
    <row r="33" spans="1:45" ht="21.75" customHeight="1" x14ac:dyDescent="0.25">
      <c r="A33" s="34" t="str">
        <f>表紙!$H$11</f>
        <v>01481</v>
      </c>
      <c r="B33" s="60" t="s">
        <v>10977</v>
      </c>
      <c r="C33" s="60" t="s">
        <v>10979</v>
      </c>
      <c r="D33" s="60" t="s">
        <v>10981</v>
      </c>
      <c r="E33" s="60" t="s">
        <v>10967</v>
      </c>
      <c r="F33" s="47">
        <v>30</v>
      </c>
      <c r="G33" s="33" t="str">
        <f>IFERROR(VLOOKUP($A33&amp;"-"&amp;★回答入力シート!$F33,参照!$K$3:$N$8180,4,0),"")</f>
        <v>文化スポーツ団体補助金事業</v>
      </c>
      <c r="H33" s="33" t="s">
        <v>1784</v>
      </c>
      <c r="I33" s="61">
        <v>2</v>
      </c>
      <c r="J33" s="33" t="s">
        <v>5</v>
      </c>
      <c r="K33" s="61">
        <v>7</v>
      </c>
      <c r="L33" s="33" t="s">
        <v>6</v>
      </c>
      <c r="M33" s="33" t="s">
        <v>1784</v>
      </c>
      <c r="N33" s="61">
        <v>2</v>
      </c>
      <c r="O33" s="33" t="s">
        <v>5</v>
      </c>
      <c r="P33" s="61">
        <v>12</v>
      </c>
      <c r="Q33" s="33" t="s">
        <v>6</v>
      </c>
      <c r="R33" s="61" t="s">
        <v>10953</v>
      </c>
      <c r="S33" s="129" t="str">
        <f>IF(G33="","",IF(VLOOKUP($G33,参照!$N$3:$O$8180,2,0)=0,"",VLOOKUP($G33,参照!$N$3:$O$8180,2,0)))</f>
        <v>①-Ⅰ-１．マスク・消毒液等の確保</v>
      </c>
      <c r="T33" s="61" t="s">
        <v>1794</v>
      </c>
      <c r="U33" s="61" t="s">
        <v>1794</v>
      </c>
      <c r="V33" s="60">
        <v>162</v>
      </c>
      <c r="W33" s="60">
        <v>161</v>
      </c>
      <c r="X33" s="131" t="str">
        <f>IF(ISERROR(VLOOKUP($R33&amp;$T33&amp;$U33,参照!$BH$3:$BS$27,3,0)),"",IF(VLOOKUP($R33&amp;$T33&amp;$U33,参照!$BH$3:$BS$27,3,0)=0,"",VLOOKUP($R33&amp;$T33&amp;$U33,参照!$BH$3:$BS$27,3,0)))</f>
        <v/>
      </c>
      <c r="Y33" s="62"/>
      <c r="Z33" s="130"/>
      <c r="AA33" s="131" t="str">
        <f>IF(ISERROR(VLOOKUP($R33&amp;$T33&amp;$U33,参照!$BH$3:$BS$27,8,0)),"",IF(VLOOKUP($R33&amp;$T33&amp;$U33,参照!$BH$3:$BS$27,8,0)=0,"",VLOOKUP($R33&amp;$T33&amp;$U33,参照!$BH$3:$BS$27,8,0)))</f>
        <v/>
      </c>
      <c r="AB33" s="131" t="str">
        <f>IF(ISERROR(VLOOKUP($R33&amp;$T33&amp;$U33,参照!$BH$3:$BS$27,4,0)),"",IF(VLOOKUP($R33&amp;$T33&amp;$U33,参照!$BH$3:$BS$27,4,0)=0,"",VLOOKUP($R33&amp;$T33&amp;$U33,参照!$BH$3:$BS$27,4,0)))</f>
        <v/>
      </c>
      <c r="AC33" s="62"/>
      <c r="AD33" s="130"/>
      <c r="AE33" s="131" t="str">
        <f>IF(ISERROR(VLOOKUP($R33&amp;$T33&amp;$U33,参照!$BH$3:$BS$27,9,0)),"",IF(VLOOKUP($R33&amp;$T33&amp;$U33,参照!$BH$3:$BS$27,9,0)=0,"",VLOOKUP($R33&amp;$T33&amp;$U33,参照!$BH$3:$BS$27,9,0)))</f>
        <v/>
      </c>
      <c r="AF33" s="131" t="str">
        <f>IF(ISERROR(VLOOKUP($R33&amp;$T33&amp;$U33,参照!$BH$3:$BS$27,5,0)),"",IF(VLOOKUP($R33&amp;$T33&amp;$U33,参照!$BH$3:$BS$27,5,0)=0,"",VLOOKUP($R33&amp;$T33&amp;$U33,参照!$BH$3:$BS$27,5,0)))</f>
        <v/>
      </c>
      <c r="AG33" s="62"/>
      <c r="AH33" s="130"/>
      <c r="AI33" s="131" t="str">
        <f>IF(ISERROR(VLOOKUP($R33&amp;$T33&amp;$U33,参照!$BH$3:$BS$27,10,0)),"",IF(VLOOKUP($R33&amp;$T33&amp;$U33,参照!$BH$3:$BS$27,10,0)=0,"",VLOOKUP($R33&amp;$T33&amp;$U33,参照!$BH$3:$BS$27,10,0)))</f>
        <v/>
      </c>
      <c r="AJ33" s="131" t="str">
        <f>IF(ISERROR(VLOOKUP($R33&amp;$T33&amp;$U33,参照!$BH$3:$BS$27,6,0)),"",IF(VLOOKUP($R33&amp;$T33&amp;$U33,参照!$BH$3:$BS$27,6,0)=0,"",VLOOKUP($R33&amp;$T33&amp;$U33,参照!$BH$3:$BS$27,6,0)))</f>
        <v/>
      </c>
      <c r="AK33" s="62"/>
      <c r="AL33" s="130"/>
      <c r="AM33" s="131" t="str">
        <f>IF(ISERROR(VLOOKUP($R33&amp;$T33&amp;$U33,参照!$BH$3:$BS$27,11,0)),"",IF(VLOOKUP($R33&amp;$T33&amp;$U33,参照!$BH$3:$BS$27,11,0)=0,"",VLOOKUP($R33&amp;$T33&amp;$U33,参照!$BH$3:$BS$27,11,0)))</f>
        <v/>
      </c>
      <c r="AN33" s="131" t="str">
        <f>IF(ISERROR(VLOOKUP($R33&amp;$T33&amp;$U33,参照!$BH$3:$BS$27,7,0)),"",IF(VLOOKUP($R33&amp;$T33&amp;$U33,参照!$BH$3:$BS$27,7,0)=0,"",VLOOKUP($R33&amp;$T33&amp;$U33,参照!$BH$3:$BS$27,7,0)))</f>
        <v/>
      </c>
      <c r="AO33" s="62"/>
      <c r="AP33" s="130"/>
      <c r="AQ33" s="131" t="str">
        <f>IF(ISERROR(VLOOKUP($R33&amp;$T33&amp;$U33,参照!$BH$3:$BS$27,12,0)),"",IF(VLOOKUP($R33&amp;$T33&amp;$U33,参照!$BH$3:$BS$27,12,0)=0,"",VLOOKUP($R33&amp;$T33&amp;$U33,参照!$BH$3:$BS$27,12,0)))</f>
        <v/>
      </c>
      <c r="AR33" s="63"/>
      <c r="AS33" s="122"/>
    </row>
    <row r="34" spans="1:45" ht="21.75" customHeight="1" x14ac:dyDescent="0.25">
      <c r="A34" s="34" t="str">
        <f>表紙!$H$11</f>
        <v>01481</v>
      </c>
      <c r="B34" s="60" t="s">
        <v>10977</v>
      </c>
      <c r="C34" s="60" t="s">
        <v>10979</v>
      </c>
      <c r="D34" s="60" t="s">
        <v>10982</v>
      </c>
      <c r="E34" s="60" t="s">
        <v>10967</v>
      </c>
      <c r="F34" s="47">
        <v>31</v>
      </c>
      <c r="G34" s="33" t="str">
        <f>IFERROR(VLOOKUP($A34&amp;"-"&amp;★回答入力シート!$F34,参照!$K$3:$N$8180,4,0),"")</f>
        <v>音声ガイド導入事業</v>
      </c>
      <c r="H34" s="33" t="s">
        <v>1784</v>
      </c>
      <c r="I34" s="61">
        <v>2</v>
      </c>
      <c r="J34" s="33" t="s">
        <v>5</v>
      </c>
      <c r="K34" s="61">
        <v>7</v>
      </c>
      <c r="L34" s="33" t="s">
        <v>6</v>
      </c>
      <c r="M34" s="33" t="s">
        <v>1784</v>
      </c>
      <c r="N34" s="61">
        <v>2</v>
      </c>
      <c r="O34" s="33" t="s">
        <v>5</v>
      </c>
      <c r="P34" s="61">
        <v>12</v>
      </c>
      <c r="Q34" s="33" t="s">
        <v>6</v>
      </c>
      <c r="R34" s="61" t="s">
        <v>10291</v>
      </c>
      <c r="S34" s="129" t="str">
        <f>IF(G34="","",IF(VLOOKUP($G34,参照!$N$3:$O$8180,2,0)=0,"",VLOOKUP($G34,参照!$N$3:$O$8180,2,0)))</f>
        <v>①-Ⅳ-３．リモート化等によるデジタル・トランスフォーメーションの加速</v>
      </c>
      <c r="T34" s="61" t="s">
        <v>8312</v>
      </c>
      <c r="U34" s="61" t="s">
        <v>8312</v>
      </c>
      <c r="V34" s="60">
        <v>898</v>
      </c>
      <c r="W34" s="60">
        <v>897</v>
      </c>
      <c r="X34" s="131" t="str">
        <f>IF(ISERROR(VLOOKUP($R34&amp;$T34&amp;$U34,参照!$BH$3:$BS$27,3,0)),"",IF(VLOOKUP($R34&amp;$T34&amp;$U34,参照!$BH$3:$BS$27,3,0)=0,"",VLOOKUP($R34&amp;$T34&amp;$U34,参照!$BH$3:$BS$27,3,0)))</f>
        <v/>
      </c>
      <c r="Y34" s="62"/>
      <c r="Z34" s="130"/>
      <c r="AA34" s="131" t="str">
        <f>IF(ISERROR(VLOOKUP($R34&amp;$T34&amp;$U34,参照!$BH$3:$BS$27,8,0)),"",IF(VLOOKUP($R34&amp;$T34&amp;$U34,参照!$BH$3:$BS$27,8,0)=0,"",VLOOKUP($R34&amp;$T34&amp;$U34,参照!$BH$3:$BS$27,8,0)))</f>
        <v/>
      </c>
      <c r="AB34" s="131" t="str">
        <f>IF(ISERROR(VLOOKUP($R34&amp;$T34&amp;$U34,参照!$BH$3:$BS$27,4,0)),"",IF(VLOOKUP($R34&amp;$T34&amp;$U34,参照!$BH$3:$BS$27,4,0)=0,"",VLOOKUP($R34&amp;$T34&amp;$U34,参照!$BH$3:$BS$27,4,0)))</f>
        <v/>
      </c>
      <c r="AC34" s="62"/>
      <c r="AD34" s="130"/>
      <c r="AE34" s="131" t="str">
        <f>IF(ISERROR(VLOOKUP($R34&amp;$T34&amp;$U34,参照!$BH$3:$BS$27,9,0)),"",IF(VLOOKUP($R34&amp;$T34&amp;$U34,参照!$BH$3:$BS$27,9,0)=0,"",VLOOKUP($R34&amp;$T34&amp;$U34,参照!$BH$3:$BS$27,9,0)))</f>
        <v/>
      </c>
      <c r="AF34" s="131" t="str">
        <f>IF(ISERROR(VLOOKUP($R34&amp;$T34&amp;$U34,参照!$BH$3:$BS$27,5,0)),"",IF(VLOOKUP($R34&amp;$T34&amp;$U34,参照!$BH$3:$BS$27,5,0)=0,"",VLOOKUP($R34&amp;$T34&amp;$U34,参照!$BH$3:$BS$27,5,0)))</f>
        <v/>
      </c>
      <c r="AG34" s="62"/>
      <c r="AH34" s="130"/>
      <c r="AI34" s="131" t="str">
        <f>IF(ISERROR(VLOOKUP($R34&amp;$T34&amp;$U34,参照!$BH$3:$BS$27,10,0)),"",IF(VLOOKUP($R34&amp;$T34&amp;$U34,参照!$BH$3:$BS$27,10,0)=0,"",VLOOKUP($R34&amp;$T34&amp;$U34,参照!$BH$3:$BS$27,10,0)))</f>
        <v/>
      </c>
      <c r="AJ34" s="131" t="str">
        <f>IF(ISERROR(VLOOKUP($R34&amp;$T34&amp;$U34,参照!$BH$3:$BS$27,6,0)),"",IF(VLOOKUP($R34&amp;$T34&amp;$U34,参照!$BH$3:$BS$27,6,0)=0,"",VLOOKUP($R34&amp;$T34&amp;$U34,参照!$BH$3:$BS$27,6,0)))</f>
        <v/>
      </c>
      <c r="AK34" s="62"/>
      <c r="AL34" s="130"/>
      <c r="AM34" s="131" t="str">
        <f>IF(ISERROR(VLOOKUP($R34&amp;$T34&amp;$U34,参照!$BH$3:$BS$27,11,0)),"",IF(VLOOKUP($R34&amp;$T34&amp;$U34,参照!$BH$3:$BS$27,11,0)=0,"",VLOOKUP($R34&amp;$T34&amp;$U34,参照!$BH$3:$BS$27,11,0)))</f>
        <v/>
      </c>
      <c r="AN34" s="131" t="str">
        <f>IF(ISERROR(VLOOKUP($R34&amp;$T34&amp;$U34,参照!$BH$3:$BS$27,7,0)),"",IF(VLOOKUP($R34&amp;$T34&amp;$U34,参照!$BH$3:$BS$27,7,0)=0,"",VLOOKUP($R34&amp;$T34&amp;$U34,参照!$BH$3:$BS$27,7,0)))</f>
        <v/>
      </c>
      <c r="AO34" s="62"/>
      <c r="AP34" s="130"/>
      <c r="AQ34" s="131" t="str">
        <f>IF(ISERROR(VLOOKUP($R34&amp;$T34&amp;$U34,参照!$BH$3:$BS$27,12,0)),"",IF(VLOOKUP($R34&amp;$T34&amp;$U34,参照!$BH$3:$BS$27,12,0)=0,"",VLOOKUP($R34&amp;$T34&amp;$U34,参照!$BH$3:$BS$27,12,0)))</f>
        <v/>
      </c>
      <c r="AR34" s="63"/>
      <c r="AS34" s="122"/>
    </row>
    <row r="35" spans="1:45" ht="21.75" customHeight="1" x14ac:dyDescent="0.25">
      <c r="A35" s="34" t="str">
        <f>表紙!$H$11</f>
        <v>01481</v>
      </c>
      <c r="B35" s="60" t="s">
        <v>10977</v>
      </c>
      <c r="C35" s="60" t="s">
        <v>10979</v>
      </c>
      <c r="D35" s="60" t="s">
        <v>11030</v>
      </c>
      <c r="E35" s="60" t="s">
        <v>10967</v>
      </c>
      <c r="F35" s="47">
        <v>32</v>
      </c>
      <c r="G35" s="33" t="str">
        <f>IFERROR(VLOOKUP($A35&amp;"-"&amp;★回答入力シート!$F35,参照!$K$3:$N$8180,4,0),"")</f>
        <v>図書館電子化事業</v>
      </c>
      <c r="H35" s="33" t="s">
        <v>1784</v>
      </c>
      <c r="I35" s="61">
        <v>2</v>
      </c>
      <c r="J35" s="33" t="s">
        <v>5</v>
      </c>
      <c r="K35" s="61">
        <v>7</v>
      </c>
      <c r="L35" s="33" t="s">
        <v>6</v>
      </c>
      <c r="M35" s="33" t="s">
        <v>1784</v>
      </c>
      <c r="N35" s="61">
        <v>2</v>
      </c>
      <c r="O35" s="33" t="s">
        <v>5</v>
      </c>
      <c r="P35" s="61">
        <v>12</v>
      </c>
      <c r="Q35" s="33" t="s">
        <v>6</v>
      </c>
      <c r="R35" s="61" t="s">
        <v>10953</v>
      </c>
      <c r="S35" s="129" t="str">
        <f>IF(G35="","",IF(VLOOKUP($G35,参照!$N$3:$O$8180,2,0)=0,"",VLOOKUP($G35,参照!$N$3:$O$8180,2,0)))</f>
        <v>①-Ⅰ-１．マスク・消毒液等の確保</v>
      </c>
      <c r="T35" s="61" t="s">
        <v>8287</v>
      </c>
      <c r="U35" s="61" t="s">
        <v>10452</v>
      </c>
      <c r="V35" s="60">
        <v>722</v>
      </c>
      <c r="W35" s="60">
        <v>722</v>
      </c>
      <c r="X35" s="131" t="str">
        <f>IF(ISERROR(VLOOKUP($R35&amp;$T35&amp;$U35,参照!$BH$3:$BS$27,3,0)),"",IF(VLOOKUP($R35&amp;$T35&amp;$U35,参照!$BH$3:$BS$27,3,0)=0,"",VLOOKUP($R35&amp;$T35&amp;$U35,参照!$BH$3:$BS$27,3,0)))</f>
        <v>支援施設数</v>
      </c>
      <c r="Y35" s="62" t="s">
        <v>10954</v>
      </c>
      <c r="Z35" s="130">
        <v>1</v>
      </c>
      <c r="AA35" s="131" t="str">
        <f>IF(ISERROR(VLOOKUP($R35&amp;$T35&amp;$U35,参照!$BH$3:$BS$27,8,0)),"",IF(VLOOKUP($R35&amp;$T35&amp;$U35,参照!$BH$3:$BS$27,8,0)=0,"",VLOOKUP($R35&amp;$T35&amp;$U35,参照!$BH$3:$BS$27,8,0)))</f>
        <v>施設</v>
      </c>
      <c r="AB35" s="131" t="str">
        <f>IF(ISERROR(VLOOKUP($R35&amp;$T35&amp;$U35,参照!$BH$3:$BS$27,4,0)),"",IF(VLOOKUP($R35&amp;$T35&amp;$U35,参照!$BH$3:$BS$27,4,0)=0,"",VLOOKUP($R35&amp;$T35&amp;$U35,参照!$BH$3:$BS$27,4,0)))</f>
        <v>体温計購入数</v>
      </c>
      <c r="AC35" s="62" t="s">
        <v>11021</v>
      </c>
      <c r="AD35" s="130"/>
      <c r="AE35" s="131" t="str">
        <f>IF(ISERROR(VLOOKUP($R35&amp;$T35&amp;$U35,参照!$BH$3:$BS$27,9,0)),"",IF(VLOOKUP($R35&amp;$T35&amp;$U35,参照!$BH$3:$BS$27,9,0)=0,"",VLOOKUP($R35&amp;$T35&amp;$U35,参照!$BH$3:$BS$27,9,0)))</f>
        <v>個</v>
      </c>
      <c r="AF35" s="131" t="str">
        <f>IF(ISERROR(VLOOKUP($R35&amp;$T35&amp;$U35,参照!$BH$3:$BS$27,5,0)),"",IF(VLOOKUP($R35&amp;$T35&amp;$U35,参照!$BH$3:$BS$27,5,0)=0,"",VLOOKUP($R35&amp;$T35&amp;$U35,参照!$BH$3:$BS$27,5,0)))</f>
        <v>パーテーション購入数</v>
      </c>
      <c r="AG35" s="62" t="s">
        <v>11021</v>
      </c>
      <c r="AH35" s="130"/>
      <c r="AI35" s="131" t="str">
        <f>IF(ISERROR(VLOOKUP($R35&amp;$T35&amp;$U35,参照!$BH$3:$BS$27,10,0)),"",IF(VLOOKUP($R35&amp;$T35&amp;$U35,参照!$BH$3:$BS$27,10,0)=0,"",VLOOKUP($R35&amp;$T35&amp;$U35,参照!$BH$3:$BS$27,10,0)))</f>
        <v>個</v>
      </c>
      <c r="AJ35" s="131" t="str">
        <f>IF(ISERROR(VLOOKUP($R35&amp;$T35&amp;$U35,参照!$BH$3:$BS$27,6,0)),"",IF(VLOOKUP($R35&amp;$T35&amp;$U35,参照!$BH$3:$BS$27,6,0)=0,"",VLOOKUP($R35&amp;$T35&amp;$U35,参照!$BH$3:$BS$27,6,0)))</f>
        <v/>
      </c>
      <c r="AK35" s="62"/>
      <c r="AL35" s="130"/>
      <c r="AM35" s="131" t="str">
        <f>IF(ISERROR(VLOOKUP($R35&amp;$T35&amp;$U35,参照!$BH$3:$BS$27,11,0)),"",IF(VLOOKUP($R35&amp;$T35&amp;$U35,参照!$BH$3:$BS$27,11,0)=0,"",VLOOKUP($R35&amp;$T35&amp;$U35,参照!$BH$3:$BS$27,11,0)))</f>
        <v/>
      </c>
      <c r="AN35" s="131" t="str">
        <f>IF(ISERROR(VLOOKUP($R35&amp;$T35&amp;$U35,参照!$BH$3:$BS$27,7,0)),"",IF(VLOOKUP($R35&amp;$T35&amp;$U35,参照!$BH$3:$BS$27,7,0)=0,"",VLOOKUP($R35&amp;$T35&amp;$U35,参照!$BH$3:$BS$27,7,0)))</f>
        <v/>
      </c>
      <c r="AO35" s="62"/>
      <c r="AP35" s="130"/>
      <c r="AQ35" s="131" t="str">
        <f>IF(ISERROR(VLOOKUP($R35&amp;$T35&amp;$U35,参照!$BH$3:$BS$27,12,0)),"",IF(VLOOKUP($R35&amp;$T35&amp;$U35,参照!$BH$3:$BS$27,12,0)=0,"",VLOOKUP($R35&amp;$T35&amp;$U35,参照!$BH$3:$BS$27,12,0)))</f>
        <v/>
      </c>
      <c r="AR35" s="63" t="s">
        <v>10209</v>
      </c>
      <c r="AS35" s="122" t="s">
        <v>11048</v>
      </c>
    </row>
    <row r="36" spans="1:45" ht="21.75" customHeight="1" x14ac:dyDescent="0.25">
      <c r="A36" s="34" t="str">
        <f>表紙!$H$11</f>
        <v>01481</v>
      </c>
      <c r="B36" s="60" t="s">
        <v>10977</v>
      </c>
      <c r="C36" s="60" t="s">
        <v>10978</v>
      </c>
      <c r="D36" s="60" t="s">
        <v>10980</v>
      </c>
      <c r="E36" s="60" t="s">
        <v>10967</v>
      </c>
      <c r="F36" s="47">
        <v>33</v>
      </c>
      <c r="G36" s="33" t="str">
        <f>IFERROR(VLOOKUP($A36&amp;"-"&amp;★回答入力シート!$F36,参照!$K$3:$N$8180,4,0),"")</f>
        <v>温水プール感染予防事業</v>
      </c>
      <c r="H36" s="33" t="s">
        <v>1784</v>
      </c>
      <c r="I36" s="61">
        <v>2</v>
      </c>
      <c r="J36" s="33" t="s">
        <v>5</v>
      </c>
      <c r="K36" s="61">
        <v>9</v>
      </c>
      <c r="L36" s="33" t="s">
        <v>6</v>
      </c>
      <c r="M36" s="33" t="s">
        <v>1784</v>
      </c>
      <c r="N36" s="61">
        <v>3</v>
      </c>
      <c r="O36" s="33" t="s">
        <v>5</v>
      </c>
      <c r="P36" s="61">
        <v>1</v>
      </c>
      <c r="Q36" s="33" t="s">
        <v>6</v>
      </c>
      <c r="R36" s="61" t="s">
        <v>10953</v>
      </c>
      <c r="S36" s="129" t="str">
        <f>IF(G36="","",IF(VLOOKUP($G36,参照!$N$3:$O$8180,2,0)=0,"",VLOOKUP($G36,参照!$N$3:$O$8180,2,0)))</f>
        <v>①-Ⅰ-１．マスク・消毒液等の確保</v>
      </c>
      <c r="T36" s="61" t="s">
        <v>8287</v>
      </c>
      <c r="U36" s="61" t="s">
        <v>10229</v>
      </c>
      <c r="V36" s="60">
        <v>14652</v>
      </c>
      <c r="W36" s="60">
        <v>14652</v>
      </c>
      <c r="X36" s="131" t="str">
        <f>IF(ISERROR(VLOOKUP($R36&amp;$T36&amp;$U36,参照!$BH$3:$BS$27,3,0)),"",IF(VLOOKUP($R36&amp;$T36&amp;$U36,参照!$BH$3:$BS$27,3,0)=0,"",VLOOKUP($R36&amp;$T36&amp;$U36,参照!$BH$3:$BS$27,3,0)))</f>
        <v/>
      </c>
      <c r="Y36" s="62"/>
      <c r="Z36" s="130"/>
      <c r="AA36" s="131" t="str">
        <f>IF(ISERROR(VLOOKUP($R36&amp;$T36&amp;$U36,参照!$BH$3:$BS$27,8,0)),"",IF(VLOOKUP($R36&amp;$T36&amp;$U36,参照!$BH$3:$BS$27,8,0)=0,"",VLOOKUP($R36&amp;$T36&amp;$U36,参照!$BH$3:$BS$27,8,0)))</f>
        <v/>
      </c>
      <c r="AB36" s="131" t="str">
        <f>IF(ISERROR(VLOOKUP($R36&amp;$T36&amp;$U36,参照!$BH$3:$BS$27,4,0)),"",IF(VLOOKUP($R36&amp;$T36&amp;$U36,参照!$BH$3:$BS$27,4,0)=0,"",VLOOKUP($R36&amp;$T36&amp;$U36,参照!$BH$3:$BS$27,4,0)))</f>
        <v/>
      </c>
      <c r="AC36" s="62"/>
      <c r="AD36" s="130"/>
      <c r="AE36" s="131" t="str">
        <f>IF(ISERROR(VLOOKUP($R36&amp;$T36&amp;$U36,参照!$BH$3:$BS$27,9,0)),"",IF(VLOOKUP($R36&amp;$T36&amp;$U36,参照!$BH$3:$BS$27,9,0)=0,"",VLOOKUP($R36&amp;$T36&amp;$U36,参照!$BH$3:$BS$27,9,0)))</f>
        <v/>
      </c>
      <c r="AF36" s="131" t="str">
        <f>IF(ISERROR(VLOOKUP($R36&amp;$T36&amp;$U36,参照!$BH$3:$BS$27,5,0)),"",IF(VLOOKUP($R36&amp;$T36&amp;$U36,参照!$BH$3:$BS$27,5,0)=0,"",VLOOKUP($R36&amp;$T36&amp;$U36,参照!$BH$3:$BS$27,5,0)))</f>
        <v/>
      </c>
      <c r="AG36" s="62"/>
      <c r="AH36" s="130"/>
      <c r="AI36" s="131" t="str">
        <f>IF(ISERROR(VLOOKUP($R36&amp;$T36&amp;$U36,参照!$BH$3:$BS$27,10,0)),"",IF(VLOOKUP($R36&amp;$T36&amp;$U36,参照!$BH$3:$BS$27,10,0)=0,"",VLOOKUP($R36&amp;$T36&amp;$U36,参照!$BH$3:$BS$27,10,0)))</f>
        <v/>
      </c>
      <c r="AJ36" s="131" t="str">
        <f>IF(ISERROR(VLOOKUP($R36&amp;$T36&amp;$U36,参照!$BH$3:$BS$27,6,0)),"",IF(VLOOKUP($R36&amp;$T36&amp;$U36,参照!$BH$3:$BS$27,6,0)=0,"",VLOOKUP($R36&amp;$T36&amp;$U36,参照!$BH$3:$BS$27,6,0)))</f>
        <v/>
      </c>
      <c r="AK36" s="62"/>
      <c r="AL36" s="130"/>
      <c r="AM36" s="131" t="str">
        <f>IF(ISERROR(VLOOKUP($R36&amp;$T36&amp;$U36,参照!$BH$3:$BS$27,11,0)),"",IF(VLOOKUP($R36&amp;$T36&amp;$U36,参照!$BH$3:$BS$27,11,0)=0,"",VLOOKUP($R36&amp;$T36&amp;$U36,参照!$BH$3:$BS$27,11,0)))</f>
        <v/>
      </c>
      <c r="AN36" s="131" t="str">
        <f>IF(ISERROR(VLOOKUP($R36&amp;$T36&amp;$U36,参照!$BH$3:$BS$27,7,0)),"",IF(VLOOKUP($R36&amp;$T36&amp;$U36,参照!$BH$3:$BS$27,7,0)=0,"",VLOOKUP($R36&amp;$T36&amp;$U36,参照!$BH$3:$BS$27,7,0)))</f>
        <v/>
      </c>
      <c r="AO36" s="62"/>
      <c r="AP36" s="130"/>
      <c r="AQ36" s="131" t="str">
        <f>IF(ISERROR(VLOOKUP($R36&amp;$T36&amp;$U36,参照!$BH$3:$BS$27,12,0)),"",IF(VLOOKUP($R36&amp;$T36&amp;$U36,参照!$BH$3:$BS$27,12,0)=0,"",VLOOKUP($R36&amp;$T36&amp;$U36,参照!$BH$3:$BS$27,12,0)))</f>
        <v/>
      </c>
      <c r="AR36" s="63"/>
      <c r="AS36" s="122"/>
    </row>
    <row r="37" spans="1:45" ht="21.75" customHeight="1" x14ac:dyDescent="0.25">
      <c r="A37" s="34" t="str">
        <f>表紙!$H$11</f>
        <v>01481</v>
      </c>
      <c r="B37" s="60" t="s">
        <v>10950</v>
      </c>
      <c r="C37" s="60" t="s">
        <v>10951</v>
      </c>
      <c r="D37" s="60" t="s">
        <v>10958</v>
      </c>
      <c r="E37" s="60" t="s">
        <v>10952</v>
      </c>
      <c r="F37" s="47">
        <v>34</v>
      </c>
      <c r="G37" s="33" t="str">
        <f>IFERROR(VLOOKUP($A37&amp;"-"&amp;★回答入力シート!$F37,参照!$K$3:$N$8180,4,0),"")</f>
        <v>診療所電子化事業</v>
      </c>
      <c r="H37" s="33" t="s">
        <v>1784</v>
      </c>
      <c r="I37" s="61">
        <v>2</v>
      </c>
      <c r="J37" s="33" t="s">
        <v>5</v>
      </c>
      <c r="K37" s="61">
        <v>7</v>
      </c>
      <c r="L37" s="33" t="s">
        <v>6</v>
      </c>
      <c r="M37" s="33" t="s">
        <v>1784</v>
      </c>
      <c r="N37" s="61">
        <v>3</v>
      </c>
      <c r="O37" s="33" t="s">
        <v>5</v>
      </c>
      <c r="P37" s="61">
        <v>2</v>
      </c>
      <c r="Q37" s="33" t="s">
        <v>6</v>
      </c>
      <c r="R37" s="61" t="s">
        <v>10282</v>
      </c>
      <c r="S37" s="129" t="str">
        <f>IF(G37="","",IF(VLOOKUP($G37,参照!$N$3:$O$8180,2,0)=0,"",VLOOKUP($G37,参照!$N$3:$O$8180,2,0)))</f>
        <v>①-Ⅰ-３．医療提供体制の強化</v>
      </c>
      <c r="T37" s="61" t="s">
        <v>1794</v>
      </c>
      <c r="U37" s="61" t="s">
        <v>1794</v>
      </c>
      <c r="V37" s="60">
        <v>24717</v>
      </c>
      <c r="W37" s="60">
        <v>24717</v>
      </c>
      <c r="X37" s="131" t="str">
        <f>IF(ISERROR(VLOOKUP($R37&amp;$T37&amp;$U37,参照!$BH$3:$BS$27,3,0)),"",IF(VLOOKUP($R37&amp;$T37&amp;$U37,参照!$BH$3:$BS$27,3,0)=0,"",VLOOKUP($R37&amp;$T37&amp;$U37,参照!$BH$3:$BS$27,3,0)))</f>
        <v/>
      </c>
      <c r="Y37" s="62"/>
      <c r="Z37" s="130"/>
      <c r="AA37" s="131" t="str">
        <f>IF(ISERROR(VLOOKUP($R37&amp;$T37&amp;$U37,参照!$BH$3:$BS$27,8,0)),"",IF(VLOOKUP($R37&amp;$T37&amp;$U37,参照!$BH$3:$BS$27,8,0)=0,"",VLOOKUP($R37&amp;$T37&amp;$U37,参照!$BH$3:$BS$27,8,0)))</f>
        <v/>
      </c>
      <c r="AB37" s="131" t="str">
        <f>IF(ISERROR(VLOOKUP($R37&amp;$T37&amp;$U37,参照!$BH$3:$BS$27,4,0)),"",IF(VLOOKUP($R37&amp;$T37&amp;$U37,参照!$BH$3:$BS$27,4,0)=0,"",VLOOKUP($R37&amp;$T37&amp;$U37,参照!$BH$3:$BS$27,4,0)))</f>
        <v/>
      </c>
      <c r="AC37" s="62"/>
      <c r="AD37" s="130"/>
      <c r="AE37" s="131" t="str">
        <f>IF(ISERROR(VLOOKUP($R37&amp;$T37&amp;$U37,参照!$BH$3:$BS$27,9,0)),"",IF(VLOOKUP($R37&amp;$T37&amp;$U37,参照!$BH$3:$BS$27,9,0)=0,"",VLOOKUP($R37&amp;$T37&amp;$U37,参照!$BH$3:$BS$27,9,0)))</f>
        <v/>
      </c>
      <c r="AF37" s="131" t="str">
        <f>IF(ISERROR(VLOOKUP($R37&amp;$T37&amp;$U37,参照!$BH$3:$BS$27,5,0)),"",IF(VLOOKUP($R37&amp;$T37&amp;$U37,参照!$BH$3:$BS$27,5,0)=0,"",VLOOKUP($R37&amp;$T37&amp;$U37,参照!$BH$3:$BS$27,5,0)))</f>
        <v/>
      </c>
      <c r="AG37" s="62"/>
      <c r="AH37" s="130"/>
      <c r="AI37" s="131" t="str">
        <f>IF(ISERROR(VLOOKUP($R37&amp;$T37&amp;$U37,参照!$BH$3:$BS$27,10,0)),"",IF(VLOOKUP($R37&amp;$T37&amp;$U37,参照!$BH$3:$BS$27,10,0)=0,"",VLOOKUP($R37&amp;$T37&amp;$U37,参照!$BH$3:$BS$27,10,0)))</f>
        <v/>
      </c>
      <c r="AJ37" s="131" t="str">
        <f>IF(ISERROR(VLOOKUP($R37&amp;$T37&amp;$U37,参照!$BH$3:$BS$27,6,0)),"",IF(VLOOKUP($R37&amp;$T37&amp;$U37,参照!$BH$3:$BS$27,6,0)=0,"",VLOOKUP($R37&amp;$T37&amp;$U37,参照!$BH$3:$BS$27,6,0)))</f>
        <v/>
      </c>
      <c r="AK37" s="62"/>
      <c r="AL37" s="130"/>
      <c r="AM37" s="131" t="str">
        <f>IF(ISERROR(VLOOKUP($R37&amp;$T37&amp;$U37,参照!$BH$3:$BS$27,11,0)),"",IF(VLOOKUP($R37&amp;$T37&amp;$U37,参照!$BH$3:$BS$27,11,0)=0,"",VLOOKUP($R37&amp;$T37&amp;$U37,参照!$BH$3:$BS$27,11,0)))</f>
        <v/>
      </c>
      <c r="AN37" s="131" t="str">
        <f>IF(ISERROR(VLOOKUP($R37&amp;$T37&amp;$U37,参照!$BH$3:$BS$27,7,0)),"",IF(VLOOKUP($R37&amp;$T37&amp;$U37,参照!$BH$3:$BS$27,7,0)=0,"",VLOOKUP($R37&amp;$T37&amp;$U37,参照!$BH$3:$BS$27,7,0)))</f>
        <v/>
      </c>
      <c r="AO37" s="62"/>
      <c r="AP37" s="130"/>
      <c r="AQ37" s="131" t="str">
        <f>IF(ISERROR(VLOOKUP($R37&amp;$T37&amp;$U37,参照!$BH$3:$BS$27,12,0)),"",IF(VLOOKUP($R37&amp;$T37&amp;$U37,参照!$BH$3:$BS$27,12,0)=0,"",VLOOKUP($R37&amp;$T37&amp;$U37,参照!$BH$3:$BS$27,12,0)))</f>
        <v/>
      </c>
      <c r="AR37" s="63"/>
      <c r="AS37" s="122"/>
    </row>
    <row r="38" spans="1:45" ht="21.75" customHeight="1" x14ac:dyDescent="0.25">
      <c r="A38" s="34" t="str">
        <f>表紙!$H$11</f>
        <v>01481</v>
      </c>
      <c r="B38" s="60" t="s">
        <v>10985</v>
      </c>
      <c r="C38" s="60" t="s">
        <v>10986</v>
      </c>
      <c r="D38" s="60" t="s">
        <v>10987</v>
      </c>
      <c r="E38" s="60" t="s">
        <v>10988</v>
      </c>
      <c r="F38" s="47">
        <v>35</v>
      </c>
      <c r="G38" s="33" t="str">
        <f>IFERROR(VLOOKUP($A38&amp;"-"&amp;★回答入力シート!$F38,参照!$K$3:$N$8180,4,0),"")</f>
        <v>明和園感染防止事業</v>
      </c>
      <c r="H38" s="33" t="s">
        <v>1784</v>
      </c>
      <c r="I38" s="61">
        <v>2</v>
      </c>
      <c r="J38" s="33" t="s">
        <v>5</v>
      </c>
      <c r="K38" s="61">
        <v>7</v>
      </c>
      <c r="L38" s="33" t="s">
        <v>6</v>
      </c>
      <c r="M38" s="33" t="s">
        <v>1784</v>
      </c>
      <c r="N38" s="61">
        <v>4</v>
      </c>
      <c r="O38" s="33" t="s">
        <v>5</v>
      </c>
      <c r="P38" s="61">
        <v>3</v>
      </c>
      <c r="Q38" s="33" t="s">
        <v>6</v>
      </c>
      <c r="R38" s="61"/>
      <c r="S38" s="129" t="str">
        <f>IF(G38="","",IF(VLOOKUP($G38,参照!$N$3:$O$8180,2,0)=0,"",VLOOKUP($G38,参照!$N$3:$O$8180,2,0)))</f>
        <v>①-Ⅰ-１．マスク・消毒液等の確保</v>
      </c>
      <c r="T38" s="61"/>
      <c r="U38" s="61"/>
      <c r="V38" s="60"/>
      <c r="W38" s="60"/>
      <c r="X38" s="131" t="str">
        <f>IF(ISERROR(VLOOKUP($R38&amp;$T38&amp;$U38,参照!$BH$3:$BS$27,3,0)),"",IF(VLOOKUP($R38&amp;$T38&amp;$U38,参照!$BH$3:$BS$27,3,0)=0,"",VLOOKUP($R38&amp;$T38&amp;$U38,参照!$BH$3:$BS$27,3,0)))</f>
        <v/>
      </c>
      <c r="Y38" s="62"/>
      <c r="Z38" s="130"/>
      <c r="AA38" s="131" t="str">
        <f>IF(ISERROR(VLOOKUP($R38&amp;$T38&amp;$U38,参照!$BH$3:$BS$27,8,0)),"",IF(VLOOKUP($R38&amp;$T38&amp;$U38,参照!$BH$3:$BS$27,8,0)=0,"",VLOOKUP($R38&amp;$T38&amp;$U38,参照!$BH$3:$BS$27,8,0)))</f>
        <v/>
      </c>
      <c r="AB38" s="131" t="str">
        <f>IF(ISERROR(VLOOKUP($R38&amp;$T38&amp;$U38,参照!$BH$3:$BS$27,4,0)),"",IF(VLOOKUP($R38&amp;$T38&amp;$U38,参照!$BH$3:$BS$27,4,0)=0,"",VLOOKUP($R38&amp;$T38&amp;$U38,参照!$BH$3:$BS$27,4,0)))</f>
        <v/>
      </c>
      <c r="AC38" s="62"/>
      <c r="AD38" s="130"/>
      <c r="AE38" s="131" t="str">
        <f>IF(ISERROR(VLOOKUP($R38&amp;$T38&amp;$U38,参照!$BH$3:$BS$27,9,0)),"",IF(VLOOKUP($R38&amp;$T38&amp;$U38,参照!$BH$3:$BS$27,9,0)=0,"",VLOOKUP($R38&amp;$T38&amp;$U38,参照!$BH$3:$BS$27,9,0)))</f>
        <v/>
      </c>
      <c r="AF38" s="131" t="str">
        <f>IF(ISERROR(VLOOKUP($R38&amp;$T38&amp;$U38,参照!$BH$3:$BS$27,5,0)),"",IF(VLOOKUP($R38&amp;$T38&amp;$U38,参照!$BH$3:$BS$27,5,0)=0,"",VLOOKUP($R38&amp;$T38&amp;$U38,参照!$BH$3:$BS$27,5,0)))</f>
        <v/>
      </c>
      <c r="AG38" s="62"/>
      <c r="AH38" s="130"/>
      <c r="AI38" s="131" t="str">
        <f>IF(ISERROR(VLOOKUP($R38&amp;$T38&amp;$U38,参照!$BH$3:$BS$27,10,0)),"",IF(VLOOKUP($R38&amp;$T38&amp;$U38,参照!$BH$3:$BS$27,10,0)=0,"",VLOOKUP($R38&amp;$T38&amp;$U38,参照!$BH$3:$BS$27,10,0)))</f>
        <v/>
      </c>
      <c r="AJ38" s="131" t="str">
        <f>IF(ISERROR(VLOOKUP($R38&amp;$T38&amp;$U38,参照!$BH$3:$BS$27,6,0)),"",IF(VLOOKUP($R38&amp;$T38&amp;$U38,参照!$BH$3:$BS$27,6,0)=0,"",VLOOKUP($R38&amp;$T38&amp;$U38,参照!$BH$3:$BS$27,6,0)))</f>
        <v/>
      </c>
      <c r="AK38" s="62"/>
      <c r="AL38" s="130"/>
      <c r="AM38" s="131" t="str">
        <f>IF(ISERROR(VLOOKUP($R38&amp;$T38&amp;$U38,参照!$BH$3:$BS$27,11,0)),"",IF(VLOOKUP($R38&amp;$T38&amp;$U38,参照!$BH$3:$BS$27,11,0)=0,"",VLOOKUP($R38&amp;$T38&amp;$U38,参照!$BH$3:$BS$27,11,0)))</f>
        <v/>
      </c>
      <c r="AN38" s="131" t="str">
        <f>IF(ISERROR(VLOOKUP($R38&amp;$T38&amp;$U38,参照!$BH$3:$BS$27,7,0)),"",IF(VLOOKUP($R38&amp;$T38&amp;$U38,参照!$BH$3:$BS$27,7,0)=0,"",VLOOKUP($R38&amp;$T38&amp;$U38,参照!$BH$3:$BS$27,7,0)))</f>
        <v/>
      </c>
      <c r="AO38" s="62"/>
      <c r="AP38" s="130"/>
      <c r="AQ38" s="131" t="str">
        <f>IF(ISERROR(VLOOKUP($R38&amp;$T38&amp;$U38,参照!$BH$3:$BS$27,12,0)),"",IF(VLOOKUP($R38&amp;$T38&amp;$U38,参照!$BH$3:$BS$27,12,0)=0,"",VLOOKUP($R38&amp;$T38&amp;$U38,参照!$BH$3:$BS$27,12,0)))</f>
        <v/>
      </c>
      <c r="AR38" s="63"/>
      <c r="AS38" s="122"/>
    </row>
    <row r="39" spans="1:45" ht="21.75" customHeight="1" x14ac:dyDescent="0.25">
      <c r="A39" s="34" t="str">
        <f>表紙!$H$11</f>
        <v>01481</v>
      </c>
      <c r="B39" s="60" t="s">
        <v>10960</v>
      </c>
      <c r="C39" s="60" t="s">
        <v>10961</v>
      </c>
      <c r="D39" s="60" t="s">
        <v>10962</v>
      </c>
      <c r="E39" s="60" t="s">
        <v>10963</v>
      </c>
      <c r="F39" s="47">
        <v>36</v>
      </c>
      <c r="G39" s="33" t="str">
        <f>IFERROR(VLOOKUP($A39&amp;"-"&amp;★回答入力シート!$F39,参照!$K$3:$N$8180,4,0),"")</f>
        <v>新型コロナウイルス飲食業対策事業</v>
      </c>
      <c r="H39" s="33" t="s">
        <v>1784</v>
      </c>
      <c r="I39" s="61">
        <v>2</v>
      </c>
      <c r="J39" s="33" t="s">
        <v>5</v>
      </c>
      <c r="K39" s="61">
        <v>4</v>
      </c>
      <c r="L39" s="33" t="s">
        <v>6</v>
      </c>
      <c r="M39" s="33" t="s">
        <v>1784</v>
      </c>
      <c r="N39" s="61">
        <v>2</v>
      </c>
      <c r="O39" s="33" t="s">
        <v>5</v>
      </c>
      <c r="P39" s="61">
        <v>5</v>
      </c>
      <c r="Q39" s="33" t="s">
        <v>6</v>
      </c>
      <c r="R39" s="61" t="s">
        <v>10288</v>
      </c>
      <c r="S39" s="129" t="str">
        <f>IF(G39="","",IF(VLOOKUP($G39,参照!$N$3:$O$8180,2,0)=0,"",VLOOKUP($G39,参照!$N$3:$O$8180,2,0)))</f>
        <v>①-Ⅱ-３．事業継続に困っている中小・小規模事業者等への支援</v>
      </c>
      <c r="T39" s="61" t="s">
        <v>10505</v>
      </c>
      <c r="U39" s="61" t="s">
        <v>10506</v>
      </c>
      <c r="V39" s="60">
        <v>2663</v>
      </c>
      <c r="W39" s="60">
        <v>2662</v>
      </c>
      <c r="X39" s="131" t="str">
        <f>IF(ISERROR(VLOOKUP($R39&amp;$T39&amp;$U39,参照!$BH$3:$BS$27,3,0)),"",IF(VLOOKUP($R39&amp;$T39&amp;$U39,参照!$BH$3:$BS$27,3,0)=0,"",VLOOKUP($R39&amp;$T39&amp;$U39,参照!$BH$3:$BS$27,3,0)))</f>
        <v>助成金給付件数</v>
      </c>
      <c r="Y39" s="62" t="s">
        <v>10954</v>
      </c>
      <c r="Z39" s="130">
        <v>26</v>
      </c>
      <c r="AA39" s="131" t="str">
        <f>IF(ISERROR(VLOOKUP($R39&amp;$T39&amp;$U39,参照!$BH$3:$BS$27,8,0)),"",IF(VLOOKUP($R39&amp;$T39&amp;$U39,参照!$BH$3:$BS$27,8,0)=0,"",VLOOKUP($R39&amp;$T39&amp;$U39,参照!$BH$3:$BS$27,8,0)))</f>
        <v>件</v>
      </c>
      <c r="AB39" s="131" t="str">
        <f>IF(ISERROR(VLOOKUP($R39&amp;$T39&amp;$U39,参照!$BH$3:$BS$27,4,0)),"",IF(VLOOKUP($R39&amp;$T39&amp;$U39,参照!$BH$3:$BS$27,4,0)=0,"",VLOOKUP($R39&amp;$T39&amp;$U39,参照!$BH$3:$BS$27,4,0)))</f>
        <v>助成金給付総額</v>
      </c>
      <c r="AC39" s="62" t="s">
        <v>11020</v>
      </c>
      <c r="AD39" s="130">
        <v>2650</v>
      </c>
      <c r="AE39" s="131" t="str">
        <f>IF(ISERROR(VLOOKUP($R39&amp;$T39&amp;$U39,参照!$BH$3:$BS$27,9,0)),"",IF(VLOOKUP($R39&amp;$T39&amp;$U39,参照!$BH$3:$BS$27,9,0)=0,"",VLOOKUP($R39&amp;$T39&amp;$U39,参照!$BH$3:$BS$27,9,0)))</f>
        <v>千円</v>
      </c>
      <c r="AF39" s="131" t="str">
        <f>IF(ISERROR(VLOOKUP($R39&amp;$T39&amp;$U39,参照!$BH$3:$BS$27,5,0)),"",IF(VLOOKUP($R39&amp;$T39&amp;$U39,参照!$BH$3:$BS$27,5,0)=0,"",VLOOKUP($R39&amp;$T39&amp;$U39,参照!$BH$3:$BS$27,5,0)))</f>
        <v/>
      </c>
      <c r="AG39" s="62"/>
      <c r="AH39" s="130"/>
      <c r="AI39" s="131" t="str">
        <f>IF(ISERROR(VLOOKUP($R39&amp;$T39&amp;$U39,参照!$BH$3:$BS$27,10,0)),"",IF(VLOOKUP($R39&amp;$T39&amp;$U39,参照!$BH$3:$BS$27,10,0)=0,"",VLOOKUP($R39&amp;$T39&amp;$U39,参照!$BH$3:$BS$27,10,0)))</f>
        <v/>
      </c>
      <c r="AJ39" s="131" t="str">
        <f>IF(ISERROR(VLOOKUP($R39&amp;$T39&amp;$U39,参照!$BH$3:$BS$27,6,0)),"",IF(VLOOKUP($R39&amp;$T39&amp;$U39,参照!$BH$3:$BS$27,6,0)=0,"",VLOOKUP($R39&amp;$T39&amp;$U39,参照!$BH$3:$BS$27,6,0)))</f>
        <v/>
      </c>
      <c r="AK39" s="62"/>
      <c r="AL39" s="130"/>
      <c r="AM39" s="131" t="str">
        <f>IF(ISERROR(VLOOKUP($R39&amp;$T39&amp;$U39,参照!$BH$3:$BS$27,11,0)),"",IF(VLOOKUP($R39&amp;$T39&amp;$U39,参照!$BH$3:$BS$27,11,0)=0,"",VLOOKUP($R39&amp;$T39&amp;$U39,参照!$BH$3:$BS$27,11,0)))</f>
        <v/>
      </c>
      <c r="AN39" s="131" t="str">
        <f>IF(ISERROR(VLOOKUP($R39&amp;$T39&amp;$U39,参照!$BH$3:$BS$27,7,0)),"",IF(VLOOKUP($R39&amp;$T39&amp;$U39,参照!$BH$3:$BS$27,7,0)=0,"",VLOOKUP($R39&amp;$T39&amp;$U39,参照!$BH$3:$BS$27,7,0)))</f>
        <v/>
      </c>
      <c r="AO39" s="62"/>
      <c r="AP39" s="130"/>
      <c r="AQ39" s="131" t="str">
        <f>IF(ISERROR(VLOOKUP($R39&amp;$T39&amp;$U39,参照!$BH$3:$BS$27,12,0)),"",IF(VLOOKUP($R39&amp;$T39&amp;$U39,参照!$BH$3:$BS$27,12,0)=0,"",VLOOKUP($R39&amp;$T39&amp;$U39,参照!$BH$3:$BS$27,12,0)))</f>
        <v/>
      </c>
      <c r="AR39" s="63" t="s">
        <v>10209</v>
      </c>
      <c r="AS39" s="122" t="s">
        <v>11037</v>
      </c>
    </row>
    <row r="40" spans="1:45" ht="21.75" customHeight="1" x14ac:dyDescent="0.25">
      <c r="A40" s="34" t="str">
        <f>表紙!$H$11</f>
        <v>01481</v>
      </c>
      <c r="B40" s="60" t="s">
        <v>10960</v>
      </c>
      <c r="C40" s="60" t="s">
        <v>10961</v>
      </c>
      <c r="D40" s="60" t="s">
        <v>10962</v>
      </c>
      <c r="E40" s="60" t="s">
        <v>10963</v>
      </c>
      <c r="F40" s="47">
        <v>37</v>
      </c>
      <c r="G40" s="33" t="str">
        <f>IFERROR(VLOOKUP($A40&amp;"-"&amp;★回答入力シート!$F40,参照!$K$3:$N$8180,4,0),"")</f>
        <v>接客感染防止対策事業</v>
      </c>
      <c r="H40" s="33" t="s">
        <v>1784</v>
      </c>
      <c r="I40" s="61">
        <v>2</v>
      </c>
      <c r="J40" s="33" t="s">
        <v>5</v>
      </c>
      <c r="K40" s="61">
        <v>9</v>
      </c>
      <c r="L40" s="33" t="s">
        <v>6</v>
      </c>
      <c r="M40" s="33" t="s">
        <v>1784</v>
      </c>
      <c r="N40" s="61">
        <v>3</v>
      </c>
      <c r="O40" s="33" t="s">
        <v>5</v>
      </c>
      <c r="P40" s="61">
        <v>4</v>
      </c>
      <c r="Q40" s="33" t="s">
        <v>6</v>
      </c>
      <c r="R40" s="61"/>
      <c r="S40" s="129" t="str">
        <f>IF(G40="","",IF(VLOOKUP($G40,参照!$N$3:$O$8180,2,0)=0,"",VLOOKUP($G40,参照!$N$3:$O$8180,2,0)))</f>
        <v>①-Ⅰ-１．マスク・消毒液等の確保</v>
      </c>
      <c r="T40" s="61"/>
      <c r="U40" s="61"/>
      <c r="V40" s="60"/>
      <c r="W40" s="60"/>
      <c r="X40" s="131" t="str">
        <f>IF(ISERROR(VLOOKUP($R40&amp;$T40&amp;$U40,参照!$BH$3:$BS$27,3,0)),"",IF(VLOOKUP($R40&amp;$T40&amp;$U40,参照!$BH$3:$BS$27,3,0)=0,"",VLOOKUP($R40&amp;$T40&amp;$U40,参照!$BH$3:$BS$27,3,0)))</f>
        <v/>
      </c>
      <c r="Y40" s="62"/>
      <c r="Z40" s="130"/>
      <c r="AA40" s="131" t="str">
        <f>IF(ISERROR(VLOOKUP($R40&amp;$T40&amp;$U40,参照!$BH$3:$BS$27,8,0)),"",IF(VLOOKUP($R40&amp;$T40&amp;$U40,参照!$BH$3:$BS$27,8,0)=0,"",VLOOKUP($R40&amp;$T40&amp;$U40,参照!$BH$3:$BS$27,8,0)))</f>
        <v/>
      </c>
      <c r="AB40" s="131" t="str">
        <f>IF(ISERROR(VLOOKUP($R40&amp;$T40&amp;$U40,参照!$BH$3:$BS$27,4,0)),"",IF(VLOOKUP($R40&amp;$T40&amp;$U40,参照!$BH$3:$BS$27,4,0)=0,"",VLOOKUP($R40&amp;$T40&amp;$U40,参照!$BH$3:$BS$27,4,0)))</f>
        <v/>
      </c>
      <c r="AC40" s="62"/>
      <c r="AD40" s="130"/>
      <c r="AE40" s="131" t="str">
        <f>IF(ISERROR(VLOOKUP($R40&amp;$T40&amp;$U40,参照!$BH$3:$BS$27,9,0)),"",IF(VLOOKUP($R40&amp;$T40&amp;$U40,参照!$BH$3:$BS$27,9,0)=0,"",VLOOKUP($R40&amp;$T40&amp;$U40,参照!$BH$3:$BS$27,9,0)))</f>
        <v/>
      </c>
      <c r="AF40" s="131" t="str">
        <f>IF(ISERROR(VLOOKUP($R40&amp;$T40&amp;$U40,参照!$BH$3:$BS$27,5,0)),"",IF(VLOOKUP($R40&amp;$T40&amp;$U40,参照!$BH$3:$BS$27,5,0)=0,"",VLOOKUP($R40&amp;$T40&amp;$U40,参照!$BH$3:$BS$27,5,0)))</f>
        <v/>
      </c>
      <c r="AG40" s="62"/>
      <c r="AH40" s="130"/>
      <c r="AI40" s="131" t="str">
        <f>IF(ISERROR(VLOOKUP($R40&amp;$T40&amp;$U40,参照!$BH$3:$BS$27,10,0)),"",IF(VLOOKUP($R40&amp;$T40&amp;$U40,参照!$BH$3:$BS$27,10,0)=0,"",VLOOKUP($R40&amp;$T40&amp;$U40,参照!$BH$3:$BS$27,10,0)))</f>
        <v/>
      </c>
      <c r="AJ40" s="131" t="str">
        <f>IF(ISERROR(VLOOKUP($R40&amp;$T40&amp;$U40,参照!$BH$3:$BS$27,6,0)),"",IF(VLOOKUP($R40&amp;$T40&amp;$U40,参照!$BH$3:$BS$27,6,0)=0,"",VLOOKUP($R40&amp;$T40&amp;$U40,参照!$BH$3:$BS$27,6,0)))</f>
        <v/>
      </c>
      <c r="AK40" s="62"/>
      <c r="AL40" s="130"/>
      <c r="AM40" s="131" t="str">
        <f>IF(ISERROR(VLOOKUP($R40&amp;$T40&amp;$U40,参照!$BH$3:$BS$27,11,0)),"",IF(VLOOKUP($R40&amp;$T40&amp;$U40,参照!$BH$3:$BS$27,11,0)=0,"",VLOOKUP($R40&amp;$T40&amp;$U40,参照!$BH$3:$BS$27,11,0)))</f>
        <v/>
      </c>
      <c r="AN40" s="131" t="str">
        <f>IF(ISERROR(VLOOKUP($R40&amp;$T40&amp;$U40,参照!$BH$3:$BS$27,7,0)),"",IF(VLOOKUP($R40&amp;$T40&amp;$U40,参照!$BH$3:$BS$27,7,0)=0,"",VLOOKUP($R40&amp;$T40&amp;$U40,参照!$BH$3:$BS$27,7,0)))</f>
        <v/>
      </c>
      <c r="AO40" s="62"/>
      <c r="AP40" s="130"/>
      <c r="AQ40" s="131" t="str">
        <f>IF(ISERROR(VLOOKUP($R40&amp;$T40&amp;$U40,参照!$BH$3:$BS$27,12,0)),"",IF(VLOOKUP($R40&amp;$T40&amp;$U40,参照!$BH$3:$BS$27,12,0)=0,"",VLOOKUP($R40&amp;$T40&amp;$U40,参照!$BH$3:$BS$27,12,0)))</f>
        <v/>
      </c>
      <c r="AR40" s="63"/>
      <c r="AS40" s="122"/>
    </row>
    <row r="41" spans="1:45" ht="21.75" customHeight="1" x14ac:dyDescent="0.25">
      <c r="A41" s="34" t="str">
        <f>表紙!$H$11</f>
        <v>01481</v>
      </c>
      <c r="B41" s="60" t="s">
        <v>10964</v>
      </c>
      <c r="C41" s="60" t="s">
        <v>10965</v>
      </c>
      <c r="D41" s="60" t="s">
        <v>10989</v>
      </c>
      <c r="E41" s="60" t="s">
        <v>10990</v>
      </c>
      <c r="F41" s="47">
        <v>38</v>
      </c>
      <c r="G41" s="33" t="str">
        <f>IFERROR(VLOOKUP($A41&amp;"-"&amp;★回答入力シート!$F41,参照!$K$3:$N$8180,4,0),"")</f>
        <v>公立学校情報機器整備費補助金</v>
      </c>
      <c r="H41" s="33" t="s">
        <v>1784</v>
      </c>
      <c r="I41" s="61">
        <v>2</v>
      </c>
      <c r="J41" s="33" t="s">
        <v>5</v>
      </c>
      <c r="K41" s="61">
        <v>5</v>
      </c>
      <c r="L41" s="33" t="s">
        <v>6</v>
      </c>
      <c r="M41" s="33" t="s">
        <v>1784</v>
      </c>
      <c r="N41" s="61">
        <v>2</v>
      </c>
      <c r="O41" s="33" t="s">
        <v>5</v>
      </c>
      <c r="P41" s="61">
        <v>12</v>
      </c>
      <c r="Q41" s="33" t="s">
        <v>6</v>
      </c>
      <c r="R41" s="61" t="s">
        <v>10284</v>
      </c>
      <c r="S41" s="129" t="str">
        <f>IF(G41="","",IF(VLOOKUP($G41,参照!$N$3:$O$8180,2,0)=0,"",VLOOKUP($G41,参照!$N$3:$O$8180,2,0)))</f>
        <v>①-Ⅳ-３．リモート化等によるデジタル・トランスフォーメーションの加速</v>
      </c>
      <c r="T41" s="61" t="s">
        <v>8285</v>
      </c>
      <c r="U41" s="61" t="s">
        <v>10483</v>
      </c>
      <c r="V41" s="60">
        <v>17440</v>
      </c>
      <c r="W41" s="60">
        <v>6286</v>
      </c>
      <c r="X41" s="131" t="str">
        <f>IF(ISERROR(VLOOKUP($R41&amp;$T41&amp;$U41,参照!$BH$3:$BS$27,3,0)),"",IF(VLOOKUP($R41&amp;$T41&amp;$U41,参照!$BH$3:$BS$27,3,0)=0,"",VLOOKUP($R41&amp;$T41&amp;$U41,参照!$BH$3:$BS$27,3,0)))</f>
        <v>支援学校数</v>
      </c>
      <c r="Y41" s="62" t="s">
        <v>10954</v>
      </c>
      <c r="Z41" s="130">
        <v>2</v>
      </c>
      <c r="AA41" s="131" t="str">
        <f>IF(ISERROR(VLOOKUP($R41&amp;$T41&amp;$U41,参照!$BH$3:$BS$27,8,0)),"",IF(VLOOKUP($R41&amp;$T41&amp;$U41,参照!$BH$3:$BS$27,8,0)=0,"",VLOOKUP($R41&amp;$T41&amp;$U41,参照!$BH$3:$BS$27,8,0)))</f>
        <v>校</v>
      </c>
      <c r="AB41" s="131" t="str">
        <f>IF(ISERROR(VLOOKUP($R41&amp;$T41&amp;$U41,参照!$BH$3:$BS$27,4,0)),"",IF(VLOOKUP($R41&amp;$T41&amp;$U41,参照!$BH$3:$BS$27,4,0)=0,"",VLOOKUP($R41&amp;$T41&amp;$U41,参照!$BH$3:$BS$27,4,0)))</f>
        <v>端末数</v>
      </c>
      <c r="AC41" s="62" t="s">
        <v>11020</v>
      </c>
      <c r="AD41" s="130">
        <v>243</v>
      </c>
      <c r="AE41" s="131" t="str">
        <f>IF(ISERROR(VLOOKUP($R41&amp;$T41&amp;$U41,参照!$BH$3:$BS$27,9,0)),"",IF(VLOOKUP($R41&amp;$T41&amp;$U41,参照!$BH$3:$BS$27,9,0)=0,"",VLOOKUP($R41&amp;$T41&amp;$U41,参照!$BH$3:$BS$27,9,0)))</f>
        <v>台</v>
      </c>
      <c r="AF41" s="131" t="str">
        <f>IF(ISERROR(VLOOKUP($R41&amp;$T41&amp;$U41,参照!$BH$3:$BS$27,5,0)),"",IF(VLOOKUP($R41&amp;$T41&amp;$U41,参照!$BH$3:$BS$27,5,0)=0,"",VLOOKUP($R41&amp;$T41&amp;$U41,参照!$BH$3:$BS$27,5,0)))</f>
        <v/>
      </c>
      <c r="AG41" s="62"/>
      <c r="AH41" s="130"/>
      <c r="AI41" s="131" t="str">
        <f>IF(ISERROR(VLOOKUP($R41&amp;$T41&amp;$U41,参照!$BH$3:$BS$27,10,0)),"",IF(VLOOKUP($R41&amp;$T41&amp;$U41,参照!$BH$3:$BS$27,10,0)=0,"",VLOOKUP($R41&amp;$T41&amp;$U41,参照!$BH$3:$BS$27,10,0)))</f>
        <v/>
      </c>
      <c r="AJ41" s="131" t="str">
        <f>IF(ISERROR(VLOOKUP($R41&amp;$T41&amp;$U41,参照!$BH$3:$BS$27,6,0)),"",IF(VLOOKUP($R41&amp;$T41&amp;$U41,参照!$BH$3:$BS$27,6,0)=0,"",VLOOKUP($R41&amp;$T41&amp;$U41,参照!$BH$3:$BS$27,6,0)))</f>
        <v/>
      </c>
      <c r="AK41" s="62"/>
      <c r="AL41" s="130"/>
      <c r="AM41" s="131" t="str">
        <f>IF(ISERROR(VLOOKUP($R41&amp;$T41&amp;$U41,参照!$BH$3:$BS$27,11,0)),"",IF(VLOOKUP($R41&amp;$T41&amp;$U41,参照!$BH$3:$BS$27,11,0)=0,"",VLOOKUP($R41&amp;$T41&amp;$U41,参照!$BH$3:$BS$27,11,0)))</f>
        <v/>
      </c>
      <c r="AN41" s="131" t="str">
        <f>IF(ISERROR(VLOOKUP($R41&amp;$T41&amp;$U41,参照!$BH$3:$BS$27,7,0)),"",IF(VLOOKUP($R41&amp;$T41&amp;$U41,参照!$BH$3:$BS$27,7,0)=0,"",VLOOKUP($R41&amp;$T41&amp;$U41,参照!$BH$3:$BS$27,7,0)))</f>
        <v/>
      </c>
      <c r="AO41" s="62"/>
      <c r="AP41" s="130"/>
      <c r="AQ41" s="131" t="str">
        <f>IF(ISERROR(VLOOKUP($R41&amp;$T41&amp;$U41,参照!$BH$3:$BS$27,12,0)),"",IF(VLOOKUP($R41&amp;$T41&amp;$U41,参照!$BH$3:$BS$27,12,0)=0,"",VLOOKUP($R41&amp;$T41&amp;$U41,参照!$BH$3:$BS$27,12,0)))</f>
        <v/>
      </c>
      <c r="AR41" s="63" t="s">
        <v>10209</v>
      </c>
      <c r="AS41" s="122" t="s">
        <v>11044</v>
      </c>
    </row>
    <row r="42" spans="1:45" ht="21.75" customHeight="1" x14ac:dyDescent="0.25">
      <c r="A42" s="34" t="str">
        <f>表紙!$H$11</f>
        <v>01481</v>
      </c>
      <c r="B42" s="60" t="s">
        <v>10991</v>
      </c>
      <c r="C42" s="60" t="s">
        <v>10992</v>
      </c>
      <c r="D42" s="60" t="s">
        <v>10993</v>
      </c>
      <c r="E42" s="60" t="s">
        <v>10994</v>
      </c>
      <c r="F42" s="47">
        <v>39</v>
      </c>
      <c r="G42" s="33" t="str">
        <f>IFERROR(VLOOKUP($A42&amp;"-"&amp;★回答入力シート!$F42,参照!$K$3:$N$8180,4,0),"")</f>
        <v>光ブロードバンド整備事業</v>
      </c>
      <c r="H42" s="33" t="s">
        <v>1784</v>
      </c>
      <c r="I42" s="61">
        <v>3</v>
      </c>
      <c r="J42" s="33" t="s">
        <v>5</v>
      </c>
      <c r="K42" s="61">
        <v>3</v>
      </c>
      <c r="L42" s="33" t="s">
        <v>6</v>
      </c>
      <c r="M42" s="33" t="s">
        <v>1784</v>
      </c>
      <c r="N42" s="61">
        <v>4</v>
      </c>
      <c r="O42" s="33" t="s">
        <v>5</v>
      </c>
      <c r="P42" s="61">
        <v>3</v>
      </c>
      <c r="Q42" s="33" t="s">
        <v>6</v>
      </c>
      <c r="R42" s="61"/>
      <c r="S42" s="129" t="str">
        <f>IF(G42="","",IF(VLOOKUP($G42,参照!$N$3:$O$8180,2,0)=0,"",VLOOKUP($G42,参照!$N$3:$O$8180,2,0)))</f>
        <v>①-Ⅳ-３．リモート化等によるデジタル・トランスフォーメーションの加速</v>
      </c>
      <c r="T42" s="61"/>
      <c r="U42" s="61"/>
      <c r="V42" s="60"/>
      <c r="W42" s="60"/>
      <c r="X42" s="131" t="str">
        <f>IF(ISERROR(VLOOKUP($R42&amp;$T42&amp;$U42,参照!$BH$3:$BS$27,3,0)),"",IF(VLOOKUP($R42&amp;$T42&amp;$U42,参照!$BH$3:$BS$27,3,0)=0,"",VLOOKUP($R42&amp;$T42&amp;$U42,参照!$BH$3:$BS$27,3,0)))</f>
        <v/>
      </c>
      <c r="Y42" s="62"/>
      <c r="Z42" s="130"/>
      <c r="AA42" s="131" t="str">
        <f>IF(ISERROR(VLOOKUP($R42&amp;$T42&amp;$U42,参照!$BH$3:$BS$27,8,0)),"",IF(VLOOKUP($R42&amp;$T42&amp;$U42,参照!$BH$3:$BS$27,8,0)=0,"",VLOOKUP($R42&amp;$T42&amp;$U42,参照!$BH$3:$BS$27,8,0)))</f>
        <v/>
      </c>
      <c r="AB42" s="131" t="str">
        <f>IF(ISERROR(VLOOKUP($R42&amp;$T42&amp;$U42,参照!$BH$3:$BS$27,4,0)),"",IF(VLOOKUP($R42&amp;$T42&amp;$U42,参照!$BH$3:$BS$27,4,0)=0,"",VLOOKUP($R42&amp;$T42&amp;$U42,参照!$BH$3:$BS$27,4,0)))</f>
        <v/>
      </c>
      <c r="AC42" s="62"/>
      <c r="AD42" s="130"/>
      <c r="AE42" s="131" t="str">
        <f>IF(ISERROR(VLOOKUP($R42&amp;$T42&amp;$U42,参照!$BH$3:$BS$27,9,0)),"",IF(VLOOKUP($R42&amp;$T42&amp;$U42,参照!$BH$3:$BS$27,9,0)=0,"",VLOOKUP($R42&amp;$T42&amp;$U42,参照!$BH$3:$BS$27,9,0)))</f>
        <v/>
      </c>
      <c r="AF42" s="131" t="str">
        <f>IF(ISERROR(VLOOKUP($R42&amp;$T42&amp;$U42,参照!$BH$3:$BS$27,5,0)),"",IF(VLOOKUP($R42&amp;$T42&amp;$U42,参照!$BH$3:$BS$27,5,0)=0,"",VLOOKUP($R42&amp;$T42&amp;$U42,参照!$BH$3:$BS$27,5,0)))</f>
        <v/>
      </c>
      <c r="AG42" s="62"/>
      <c r="AH42" s="130"/>
      <c r="AI42" s="131" t="str">
        <f>IF(ISERROR(VLOOKUP($R42&amp;$T42&amp;$U42,参照!$BH$3:$BS$27,10,0)),"",IF(VLOOKUP($R42&amp;$T42&amp;$U42,参照!$BH$3:$BS$27,10,0)=0,"",VLOOKUP($R42&amp;$T42&amp;$U42,参照!$BH$3:$BS$27,10,0)))</f>
        <v/>
      </c>
      <c r="AJ42" s="131" t="str">
        <f>IF(ISERROR(VLOOKUP($R42&amp;$T42&amp;$U42,参照!$BH$3:$BS$27,6,0)),"",IF(VLOOKUP($R42&amp;$T42&amp;$U42,参照!$BH$3:$BS$27,6,0)=0,"",VLOOKUP($R42&amp;$T42&amp;$U42,参照!$BH$3:$BS$27,6,0)))</f>
        <v/>
      </c>
      <c r="AK42" s="62"/>
      <c r="AL42" s="130"/>
      <c r="AM42" s="131" t="str">
        <f>IF(ISERROR(VLOOKUP($R42&amp;$T42&amp;$U42,参照!$BH$3:$BS$27,11,0)),"",IF(VLOOKUP($R42&amp;$T42&amp;$U42,参照!$BH$3:$BS$27,11,0)=0,"",VLOOKUP($R42&amp;$T42&amp;$U42,参照!$BH$3:$BS$27,11,0)))</f>
        <v/>
      </c>
      <c r="AN42" s="131" t="str">
        <f>IF(ISERROR(VLOOKUP($R42&amp;$T42&amp;$U42,参照!$BH$3:$BS$27,7,0)),"",IF(VLOOKUP($R42&amp;$T42&amp;$U42,参照!$BH$3:$BS$27,7,0)=0,"",VLOOKUP($R42&amp;$T42&amp;$U42,参照!$BH$3:$BS$27,7,0)))</f>
        <v/>
      </c>
      <c r="AO42" s="62"/>
      <c r="AP42" s="130"/>
      <c r="AQ42" s="131" t="str">
        <f>IF(ISERROR(VLOOKUP($R42&amp;$T42&amp;$U42,参照!$BH$3:$BS$27,12,0)),"",IF(VLOOKUP($R42&amp;$T42&amp;$U42,参照!$BH$3:$BS$27,12,0)=0,"",VLOOKUP($R42&amp;$T42&amp;$U42,参照!$BH$3:$BS$27,12,0)))</f>
        <v/>
      </c>
      <c r="AR42" s="63"/>
      <c r="AS42" s="122"/>
    </row>
    <row r="43" spans="1:45" ht="21.75" customHeight="1" x14ac:dyDescent="0.25">
      <c r="A43" s="34" t="str">
        <f>表紙!$H$11</f>
        <v>01481</v>
      </c>
      <c r="B43" s="60" t="s">
        <v>10991</v>
      </c>
      <c r="C43" s="60" t="s">
        <v>10992</v>
      </c>
      <c r="D43" s="60" t="s">
        <v>10993</v>
      </c>
      <c r="E43" s="60" t="s">
        <v>10994</v>
      </c>
      <c r="F43" s="47">
        <v>40</v>
      </c>
      <c r="G43" s="33" t="str">
        <f>IFERROR(VLOOKUP($A43&amp;"-"&amp;★回答入力シート!$F43,参照!$K$3:$N$8180,4,0),"")</f>
        <v>無線システム普及支援事業費等補助金</v>
      </c>
      <c r="H43" s="33" t="s">
        <v>1784</v>
      </c>
      <c r="I43" s="61">
        <v>2</v>
      </c>
      <c r="J43" s="33" t="s">
        <v>5</v>
      </c>
      <c r="K43" s="61">
        <v>9</v>
      </c>
      <c r="L43" s="33" t="s">
        <v>6</v>
      </c>
      <c r="M43" s="33" t="s">
        <v>1784</v>
      </c>
      <c r="N43" s="61">
        <v>4</v>
      </c>
      <c r="O43" s="33" t="s">
        <v>5</v>
      </c>
      <c r="P43" s="61">
        <v>3</v>
      </c>
      <c r="Q43" s="33" t="s">
        <v>6</v>
      </c>
      <c r="R43" s="61"/>
      <c r="S43" s="129" t="str">
        <f>IF(G43="","",IF(VLOOKUP($G43,参照!$N$3:$O$8180,2,0)=0,"",VLOOKUP($G43,参照!$N$3:$O$8180,2,0)))</f>
        <v>①-Ⅳ-３．リモート化等によるデジタル・トランスフォーメーションの加速</v>
      </c>
      <c r="T43" s="61"/>
      <c r="U43" s="61"/>
      <c r="V43" s="60"/>
      <c r="W43" s="60"/>
      <c r="X43" s="131" t="str">
        <f>IF(ISERROR(VLOOKUP($R43&amp;$T43&amp;$U43,参照!$BH$3:$BS$27,3,0)),"",IF(VLOOKUP($R43&amp;$T43&amp;$U43,参照!$BH$3:$BS$27,3,0)=0,"",VLOOKUP($R43&amp;$T43&amp;$U43,参照!$BH$3:$BS$27,3,0)))</f>
        <v/>
      </c>
      <c r="Y43" s="62"/>
      <c r="Z43" s="130"/>
      <c r="AA43" s="131" t="str">
        <f>IF(ISERROR(VLOOKUP($R43&amp;$T43&amp;$U43,参照!$BH$3:$BS$27,8,0)),"",IF(VLOOKUP($R43&amp;$T43&amp;$U43,参照!$BH$3:$BS$27,8,0)=0,"",VLOOKUP($R43&amp;$T43&amp;$U43,参照!$BH$3:$BS$27,8,0)))</f>
        <v/>
      </c>
      <c r="AB43" s="131" t="str">
        <f>IF(ISERROR(VLOOKUP($R43&amp;$T43&amp;$U43,参照!$BH$3:$BS$27,4,0)),"",IF(VLOOKUP($R43&amp;$T43&amp;$U43,参照!$BH$3:$BS$27,4,0)=0,"",VLOOKUP($R43&amp;$T43&amp;$U43,参照!$BH$3:$BS$27,4,0)))</f>
        <v/>
      </c>
      <c r="AC43" s="62"/>
      <c r="AD43" s="130"/>
      <c r="AE43" s="131" t="str">
        <f>IF(ISERROR(VLOOKUP($R43&amp;$T43&amp;$U43,参照!$BH$3:$BS$27,9,0)),"",IF(VLOOKUP($R43&amp;$T43&amp;$U43,参照!$BH$3:$BS$27,9,0)=0,"",VLOOKUP($R43&amp;$T43&amp;$U43,参照!$BH$3:$BS$27,9,0)))</f>
        <v/>
      </c>
      <c r="AF43" s="131" t="str">
        <f>IF(ISERROR(VLOOKUP($R43&amp;$T43&amp;$U43,参照!$BH$3:$BS$27,5,0)),"",IF(VLOOKUP($R43&amp;$T43&amp;$U43,参照!$BH$3:$BS$27,5,0)=0,"",VLOOKUP($R43&amp;$T43&amp;$U43,参照!$BH$3:$BS$27,5,0)))</f>
        <v/>
      </c>
      <c r="AG43" s="62"/>
      <c r="AH43" s="130"/>
      <c r="AI43" s="131" t="str">
        <f>IF(ISERROR(VLOOKUP($R43&amp;$T43&amp;$U43,参照!$BH$3:$BS$27,10,0)),"",IF(VLOOKUP($R43&amp;$T43&amp;$U43,参照!$BH$3:$BS$27,10,0)=0,"",VLOOKUP($R43&amp;$T43&amp;$U43,参照!$BH$3:$BS$27,10,0)))</f>
        <v/>
      </c>
      <c r="AJ43" s="131" t="str">
        <f>IF(ISERROR(VLOOKUP($R43&amp;$T43&amp;$U43,参照!$BH$3:$BS$27,6,0)),"",IF(VLOOKUP($R43&amp;$T43&amp;$U43,参照!$BH$3:$BS$27,6,0)=0,"",VLOOKUP($R43&amp;$T43&amp;$U43,参照!$BH$3:$BS$27,6,0)))</f>
        <v/>
      </c>
      <c r="AK43" s="62"/>
      <c r="AL43" s="130"/>
      <c r="AM43" s="131" t="str">
        <f>IF(ISERROR(VLOOKUP($R43&amp;$T43&amp;$U43,参照!$BH$3:$BS$27,11,0)),"",IF(VLOOKUP($R43&amp;$T43&amp;$U43,参照!$BH$3:$BS$27,11,0)=0,"",VLOOKUP($R43&amp;$T43&amp;$U43,参照!$BH$3:$BS$27,11,0)))</f>
        <v/>
      </c>
      <c r="AN43" s="131" t="str">
        <f>IF(ISERROR(VLOOKUP($R43&amp;$T43&amp;$U43,参照!$BH$3:$BS$27,7,0)),"",IF(VLOOKUP($R43&amp;$T43&amp;$U43,参照!$BH$3:$BS$27,7,0)=0,"",VLOOKUP($R43&amp;$T43&amp;$U43,参照!$BH$3:$BS$27,7,0)))</f>
        <v/>
      </c>
      <c r="AO43" s="62"/>
      <c r="AP43" s="130"/>
      <c r="AQ43" s="131" t="str">
        <f>IF(ISERROR(VLOOKUP($R43&amp;$T43&amp;$U43,参照!$BH$3:$BS$27,12,0)),"",IF(VLOOKUP($R43&amp;$T43&amp;$U43,参照!$BH$3:$BS$27,12,0)=0,"",VLOOKUP($R43&amp;$T43&amp;$U43,参照!$BH$3:$BS$27,12,0)))</f>
        <v/>
      </c>
      <c r="AR43" s="63"/>
      <c r="AS43" s="122"/>
    </row>
    <row r="44" spans="1:45" ht="21.75" customHeight="1" x14ac:dyDescent="0.25">
      <c r="A44" s="34" t="str">
        <f>表紙!$H$11</f>
        <v>01481</v>
      </c>
      <c r="B44" s="60" t="s">
        <v>10964</v>
      </c>
      <c r="C44" s="60" t="s">
        <v>10965</v>
      </c>
      <c r="D44" s="60" t="s">
        <v>10966</v>
      </c>
      <c r="E44" s="60" t="s">
        <v>10967</v>
      </c>
      <c r="F44" s="47">
        <v>41</v>
      </c>
      <c r="G44" s="33" t="str">
        <f>IFERROR(VLOOKUP($A44&amp;"-"&amp;★回答入力シート!$F44,参照!$K$3:$N$8180,4,0),"")</f>
        <v>学校保健特別対策事業費補助金</v>
      </c>
      <c r="H44" s="33" t="s">
        <v>1784</v>
      </c>
      <c r="I44" s="61">
        <v>2</v>
      </c>
      <c r="J44" s="33" t="s">
        <v>5</v>
      </c>
      <c r="K44" s="61">
        <v>4</v>
      </c>
      <c r="L44" s="33" t="s">
        <v>6</v>
      </c>
      <c r="M44" s="33" t="s">
        <v>1784</v>
      </c>
      <c r="N44" s="61">
        <v>2</v>
      </c>
      <c r="O44" s="33" t="s">
        <v>5</v>
      </c>
      <c r="P44" s="61">
        <v>5</v>
      </c>
      <c r="Q44" s="33" t="s">
        <v>6</v>
      </c>
      <c r="R44" s="61" t="s">
        <v>10953</v>
      </c>
      <c r="S44" s="129" t="str">
        <f>IF(G44="","",IF(VLOOKUP($G44,参照!$N$3:$O$8180,2,0)=0,"",VLOOKUP($G44,参照!$N$3:$O$8180,2,0)))</f>
        <v>①-Ⅰ-１．マスク・消毒液等の確保</v>
      </c>
      <c r="T44" s="61" t="s">
        <v>8287</v>
      </c>
      <c r="U44" s="61" t="s">
        <v>10246</v>
      </c>
      <c r="V44" s="60">
        <v>79</v>
      </c>
      <c r="W44" s="60">
        <v>0</v>
      </c>
      <c r="X44" s="131" t="str">
        <f>IF(ISERROR(VLOOKUP($R44&amp;$T44&amp;$U44,参照!$BH$3:$BS$27,3,0)),"",IF(VLOOKUP($R44&amp;$T44&amp;$U44,参照!$BH$3:$BS$27,3,0)=0,"",VLOOKUP($R44&amp;$T44&amp;$U44,参照!$BH$3:$BS$27,3,0)))</f>
        <v>支援施設数</v>
      </c>
      <c r="Y44" s="62" t="s">
        <v>10954</v>
      </c>
      <c r="Z44" s="130">
        <v>2</v>
      </c>
      <c r="AA44" s="131" t="str">
        <f>IF(ISERROR(VLOOKUP($R44&amp;$T44&amp;$U44,参照!$BH$3:$BS$27,8,0)),"",IF(VLOOKUP($R44&amp;$T44&amp;$U44,参照!$BH$3:$BS$27,8,0)=0,"",VLOOKUP($R44&amp;$T44&amp;$U44,参照!$BH$3:$BS$27,8,0)))</f>
        <v>施設</v>
      </c>
      <c r="AB44" s="131" t="str">
        <f>IF(ISERROR(VLOOKUP($R44&amp;$T44&amp;$U44,参照!$BH$3:$BS$27,4,0)),"",IF(VLOOKUP($R44&amp;$T44&amp;$U44,参照!$BH$3:$BS$27,4,0)=0,"",VLOOKUP($R44&amp;$T44&amp;$U44,参照!$BH$3:$BS$27,4,0)))</f>
        <v>マスク購入数</v>
      </c>
      <c r="AC44" s="62" t="s">
        <v>11020</v>
      </c>
      <c r="AD44" s="130">
        <v>1200</v>
      </c>
      <c r="AE44" s="131" t="str">
        <f>IF(ISERROR(VLOOKUP($R44&amp;$T44&amp;$U44,参照!$BH$3:$BS$27,9,0)),"",IF(VLOOKUP($R44&amp;$T44&amp;$U44,参照!$BH$3:$BS$27,9,0)=0,"",VLOOKUP($R44&amp;$T44&amp;$U44,参照!$BH$3:$BS$27,9,0)))</f>
        <v>枚</v>
      </c>
      <c r="AF44" s="131" t="str">
        <f>IF(ISERROR(VLOOKUP($R44&amp;$T44&amp;$U44,参照!$BH$3:$BS$27,5,0)),"",IF(VLOOKUP($R44&amp;$T44&amp;$U44,参照!$BH$3:$BS$27,5,0)=0,"",VLOOKUP($R44&amp;$T44&amp;$U44,参照!$BH$3:$BS$27,5,0)))</f>
        <v>消毒液購入数</v>
      </c>
      <c r="AG44" s="62" t="s">
        <v>11020</v>
      </c>
      <c r="AH44" s="130">
        <v>2</v>
      </c>
      <c r="AI44" s="131" t="str">
        <f>IF(ISERROR(VLOOKUP($R44&amp;$T44&amp;$U44,参照!$BH$3:$BS$27,10,0)),"",IF(VLOOKUP($R44&amp;$T44&amp;$U44,参照!$BH$3:$BS$27,10,0)=0,"",VLOOKUP($R44&amp;$T44&amp;$U44,参照!$BH$3:$BS$27,10,0)))</f>
        <v>個</v>
      </c>
      <c r="AJ44" s="131" t="str">
        <f>IF(ISERROR(VLOOKUP($R44&amp;$T44&amp;$U44,参照!$BH$3:$BS$27,6,0)),"",IF(VLOOKUP($R44&amp;$T44&amp;$U44,参照!$BH$3:$BS$27,6,0)=0,"",VLOOKUP($R44&amp;$T44&amp;$U44,参照!$BH$3:$BS$27,6,0)))</f>
        <v/>
      </c>
      <c r="AK44" s="62"/>
      <c r="AL44" s="130"/>
      <c r="AM44" s="131" t="str">
        <f>IF(ISERROR(VLOOKUP($R44&amp;$T44&amp;$U44,参照!$BH$3:$BS$27,11,0)),"",IF(VLOOKUP($R44&amp;$T44&amp;$U44,参照!$BH$3:$BS$27,11,0)=0,"",VLOOKUP($R44&amp;$T44&amp;$U44,参照!$BH$3:$BS$27,11,0)))</f>
        <v/>
      </c>
      <c r="AN44" s="131" t="str">
        <f>IF(ISERROR(VLOOKUP($R44&amp;$T44&amp;$U44,参照!$BH$3:$BS$27,7,0)),"",IF(VLOOKUP($R44&amp;$T44&amp;$U44,参照!$BH$3:$BS$27,7,0)=0,"",VLOOKUP($R44&amp;$T44&amp;$U44,参照!$BH$3:$BS$27,7,0)))</f>
        <v/>
      </c>
      <c r="AO44" s="62"/>
      <c r="AP44" s="130"/>
      <c r="AQ44" s="131" t="str">
        <f>IF(ISERROR(VLOOKUP($R44&amp;$T44&amp;$U44,参照!$BH$3:$BS$27,12,0)),"",IF(VLOOKUP($R44&amp;$T44&amp;$U44,参照!$BH$3:$BS$27,12,0)=0,"",VLOOKUP($R44&amp;$T44&amp;$U44,参照!$BH$3:$BS$27,12,0)))</f>
        <v/>
      </c>
      <c r="AR44" s="63" t="s">
        <v>10209</v>
      </c>
      <c r="AS44" s="122" t="s">
        <v>11049</v>
      </c>
    </row>
    <row r="45" spans="1:45" ht="21.75" customHeight="1" x14ac:dyDescent="0.25">
      <c r="A45" s="34" t="str">
        <f>表紙!$H$11</f>
        <v>01481</v>
      </c>
      <c r="B45" s="60" t="s">
        <v>10964</v>
      </c>
      <c r="C45" s="60" t="s">
        <v>10965</v>
      </c>
      <c r="D45" s="60" t="s">
        <v>10966</v>
      </c>
      <c r="E45" s="60" t="s">
        <v>10967</v>
      </c>
      <c r="F45" s="47">
        <v>42</v>
      </c>
      <c r="G45" s="33" t="str">
        <f>IFERROR(VLOOKUP($A45&amp;"-"&amp;★回答入力シート!$F45,参照!$K$3:$N$8180,4,0),"")</f>
        <v>学校保健特別対策事業費補助金</v>
      </c>
      <c r="H45" s="33" t="s">
        <v>1784</v>
      </c>
      <c r="I45" s="61">
        <v>2</v>
      </c>
      <c r="J45" s="33" t="s">
        <v>5</v>
      </c>
      <c r="K45" s="61">
        <v>4</v>
      </c>
      <c r="L45" s="33" t="s">
        <v>6</v>
      </c>
      <c r="M45" s="33" t="s">
        <v>1784</v>
      </c>
      <c r="N45" s="61">
        <v>3</v>
      </c>
      <c r="O45" s="33" t="s">
        <v>5</v>
      </c>
      <c r="P45" s="61">
        <v>3</v>
      </c>
      <c r="Q45" s="33" t="s">
        <v>6</v>
      </c>
      <c r="R45" s="61" t="s">
        <v>10953</v>
      </c>
      <c r="S45" s="129" t="str">
        <f>IF(G45="","",IF(VLOOKUP($G45,参照!$N$3:$O$8180,2,0)=0,"",VLOOKUP($G45,参照!$N$3:$O$8180,2,0)))</f>
        <v>①-Ⅰ-１．マスク・消毒液等の確保</v>
      </c>
      <c r="T45" s="61" t="s">
        <v>8287</v>
      </c>
      <c r="U45" s="61" t="s">
        <v>10246</v>
      </c>
      <c r="V45" s="60">
        <v>4090</v>
      </c>
      <c r="W45" s="60">
        <v>0</v>
      </c>
      <c r="X45" s="131" t="str">
        <f>IF(ISERROR(VLOOKUP($R45&amp;$T45&amp;$U45,参照!$BH$3:$BS$27,3,0)),"",IF(VLOOKUP($R45&amp;$T45&amp;$U45,参照!$BH$3:$BS$27,3,0)=0,"",VLOOKUP($R45&amp;$T45&amp;$U45,参照!$BH$3:$BS$27,3,0)))</f>
        <v>支援施設数</v>
      </c>
      <c r="Y45" s="62" t="s">
        <v>10954</v>
      </c>
      <c r="Z45" s="130">
        <v>2</v>
      </c>
      <c r="AA45" s="131" t="str">
        <f>IF(ISERROR(VLOOKUP($R45&amp;$T45&amp;$U45,参照!$BH$3:$BS$27,8,0)),"",IF(VLOOKUP($R45&amp;$T45&amp;$U45,参照!$BH$3:$BS$27,8,0)=0,"",VLOOKUP($R45&amp;$T45&amp;$U45,参照!$BH$3:$BS$27,8,0)))</f>
        <v>施設</v>
      </c>
      <c r="AB45" s="131" t="str">
        <f>IF(ISERROR(VLOOKUP($R45&amp;$T45&amp;$U45,参照!$BH$3:$BS$27,4,0)),"",IF(VLOOKUP($R45&amp;$T45&amp;$U45,参照!$BH$3:$BS$27,4,0)=0,"",VLOOKUP($R45&amp;$T45&amp;$U45,参照!$BH$3:$BS$27,4,0)))</f>
        <v>マスク購入数</v>
      </c>
      <c r="AC45" s="62" t="s">
        <v>11020</v>
      </c>
      <c r="AD45" s="130">
        <v>3909</v>
      </c>
      <c r="AE45" s="131" t="str">
        <f>IF(ISERROR(VLOOKUP($R45&amp;$T45&amp;$U45,参照!$BH$3:$BS$27,9,0)),"",IF(VLOOKUP($R45&amp;$T45&amp;$U45,参照!$BH$3:$BS$27,9,0)=0,"",VLOOKUP($R45&amp;$T45&amp;$U45,参照!$BH$3:$BS$27,9,0)))</f>
        <v>枚</v>
      </c>
      <c r="AF45" s="131" t="str">
        <f>IF(ISERROR(VLOOKUP($R45&amp;$T45&amp;$U45,参照!$BH$3:$BS$27,5,0)),"",IF(VLOOKUP($R45&amp;$T45&amp;$U45,参照!$BH$3:$BS$27,5,0)=0,"",VLOOKUP($R45&amp;$T45&amp;$U45,参照!$BH$3:$BS$27,5,0)))</f>
        <v>消毒液購入数</v>
      </c>
      <c r="AG45" s="62" t="s">
        <v>11020</v>
      </c>
      <c r="AH45" s="130">
        <v>83</v>
      </c>
      <c r="AI45" s="131" t="str">
        <f>IF(ISERROR(VLOOKUP($R45&amp;$T45&amp;$U45,参照!$BH$3:$BS$27,10,0)),"",IF(VLOOKUP($R45&amp;$T45&amp;$U45,参照!$BH$3:$BS$27,10,0)=0,"",VLOOKUP($R45&amp;$T45&amp;$U45,参照!$BH$3:$BS$27,10,0)))</f>
        <v>個</v>
      </c>
      <c r="AJ45" s="131" t="str">
        <f>IF(ISERROR(VLOOKUP($R45&amp;$T45&amp;$U45,参照!$BH$3:$BS$27,6,0)),"",IF(VLOOKUP($R45&amp;$T45&amp;$U45,参照!$BH$3:$BS$27,6,0)=0,"",VLOOKUP($R45&amp;$T45&amp;$U45,参照!$BH$3:$BS$27,6,0)))</f>
        <v/>
      </c>
      <c r="AK45" s="62"/>
      <c r="AL45" s="130"/>
      <c r="AM45" s="131" t="str">
        <f>IF(ISERROR(VLOOKUP($R45&amp;$T45&amp;$U45,参照!$BH$3:$BS$27,11,0)),"",IF(VLOOKUP($R45&amp;$T45&amp;$U45,参照!$BH$3:$BS$27,11,0)=0,"",VLOOKUP($R45&amp;$T45&amp;$U45,参照!$BH$3:$BS$27,11,0)))</f>
        <v/>
      </c>
      <c r="AN45" s="131" t="str">
        <f>IF(ISERROR(VLOOKUP($R45&amp;$T45&amp;$U45,参照!$BH$3:$BS$27,7,0)),"",IF(VLOOKUP($R45&amp;$T45&amp;$U45,参照!$BH$3:$BS$27,7,0)=0,"",VLOOKUP($R45&amp;$T45&amp;$U45,参照!$BH$3:$BS$27,7,0)))</f>
        <v/>
      </c>
      <c r="AO45" s="62"/>
      <c r="AP45" s="130"/>
      <c r="AQ45" s="131" t="str">
        <f>IF(ISERROR(VLOOKUP($R45&amp;$T45&amp;$U45,参照!$BH$3:$BS$27,12,0)),"",IF(VLOOKUP($R45&amp;$T45&amp;$U45,参照!$BH$3:$BS$27,12,0)=0,"",VLOOKUP($R45&amp;$T45&amp;$U45,参照!$BH$3:$BS$27,12,0)))</f>
        <v/>
      </c>
      <c r="AR45" s="63" t="s">
        <v>10209</v>
      </c>
      <c r="AS45" s="122" t="s">
        <v>11049</v>
      </c>
    </row>
    <row r="46" spans="1:45" ht="21.75" customHeight="1" x14ac:dyDescent="0.25">
      <c r="A46" s="34" t="str">
        <f>表紙!$H$11</f>
        <v>01481</v>
      </c>
      <c r="B46" s="60" t="s">
        <v>10955</v>
      </c>
      <c r="C46" s="60" t="s">
        <v>10956</v>
      </c>
      <c r="D46" s="60" t="s">
        <v>10957</v>
      </c>
      <c r="E46" s="60" t="s">
        <v>10959</v>
      </c>
      <c r="F46" s="47">
        <v>43</v>
      </c>
      <c r="G46" s="33" t="str">
        <f>IFERROR(VLOOKUP($A46&amp;"-"&amp;★回答入力シート!$F46,参照!$K$3:$N$8180,4,0),"")</f>
        <v>介護・医療施設職員PCR検査実施事業</v>
      </c>
      <c r="H46" s="33" t="s">
        <v>1784</v>
      </c>
      <c r="I46" s="61">
        <v>3</v>
      </c>
      <c r="J46" s="33" t="s">
        <v>5</v>
      </c>
      <c r="K46" s="61">
        <v>3</v>
      </c>
      <c r="L46" s="33" t="s">
        <v>6</v>
      </c>
      <c r="M46" s="33" t="s">
        <v>1784</v>
      </c>
      <c r="N46" s="61">
        <v>3</v>
      </c>
      <c r="O46" s="33" t="s">
        <v>5</v>
      </c>
      <c r="P46" s="61">
        <v>3</v>
      </c>
      <c r="Q46" s="33" t="s">
        <v>6</v>
      </c>
      <c r="R46" s="61" t="s">
        <v>10281</v>
      </c>
      <c r="S46" s="129" t="str">
        <f>IF(G46="","",IF(VLOOKUP($G46,参照!$N$3:$O$8180,2,0)=0,"",VLOOKUP($G46,参照!$N$3:$O$8180,2,0)))</f>
        <v>①-Ⅰ-２．検査体制の強化と感染の早期発見</v>
      </c>
      <c r="T46" s="61" t="s">
        <v>10227</v>
      </c>
      <c r="U46" s="61" t="s">
        <v>8312</v>
      </c>
      <c r="V46" s="60">
        <v>541</v>
      </c>
      <c r="W46" s="60">
        <v>540</v>
      </c>
      <c r="X46" s="131" t="str">
        <f>IF(ISERROR(VLOOKUP($R46&amp;$T46&amp;$U46,参照!$BH$3:$BS$27,3,0)),"",IF(VLOOKUP($R46&amp;$T46&amp;$U46,参照!$BH$3:$BS$27,3,0)=0,"",VLOOKUP($R46&amp;$T46&amp;$U46,参照!$BH$3:$BS$27,3,0)))</f>
        <v/>
      </c>
      <c r="Y46" s="62"/>
      <c r="Z46" s="130"/>
      <c r="AA46" s="131" t="str">
        <f>IF(ISERROR(VLOOKUP($R46&amp;$T46&amp;$U46,参照!$BH$3:$BS$27,8,0)),"",IF(VLOOKUP($R46&amp;$T46&amp;$U46,参照!$BH$3:$BS$27,8,0)=0,"",VLOOKUP($R46&amp;$T46&amp;$U46,参照!$BH$3:$BS$27,8,0)))</f>
        <v/>
      </c>
      <c r="AB46" s="131" t="str">
        <f>IF(ISERROR(VLOOKUP($R46&amp;$T46&amp;$U46,参照!$BH$3:$BS$27,4,0)),"",IF(VLOOKUP($R46&amp;$T46&amp;$U46,参照!$BH$3:$BS$27,4,0)=0,"",VLOOKUP($R46&amp;$T46&amp;$U46,参照!$BH$3:$BS$27,4,0)))</f>
        <v/>
      </c>
      <c r="AC46" s="62"/>
      <c r="AD46" s="130"/>
      <c r="AE46" s="131" t="str">
        <f>IF(ISERROR(VLOOKUP($R46&amp;$T46&amp;$U46,参照!$BH$3:$BS$27,9,0)),"",IF(VLOOKUP($R46&amp;$T46&amp;$U46,参照!$BH$3:$BS$27,9,0)=0,"",VLOOKUP($R46&amp;$T46&amp;$U46,参照!$BH$3:$BS$27,9,0)))</f>
        <v/>
      </c>
      <c r="AF46" s="131" t="str">
        <f>IF(ISERROR(VLOOKUP($R46&amp;$T46&amp;$U46,参照!$BH$3:$BS$27,5,0)),"",IF(VLOOKUP($R46&amp;$T46&amp;$U46,参照!$BH$3:$BS$27,5,0)=0,"",VLOOKUP($R46&amp;$T46&amp;$U46,参照!$BH$3:$BS$27,5,0)))</f>
        <v/>
      </c>
      <c r="AG46" s="62"/>
      <c r="AH46" s="130"/>
      <c r="AI46" s="131" t="str">
        <f>IF(ISERROR(VLOOKUP($R46&amp;$T46&amp;$U46,参照!$BH$3:$BS$27,10,0)),"",IF(VLOOKUP($R46&amp;$T46&amp;$U46,参照!$BH$3:$BS$27,10,0)=0,"",VLOOKUP($R46&amp;$T46&amp;$U46,参照!$BH$3:$BS$27,10,0)))</f>
        <v/>
      </c>
      <c r="AJ46" s="131" t="str">
        <f>IF(ISERROR(VLOOKUP($R46&amp;$T46&amp;$U46,参照!$BH$3:$BS$27,6,0)),"",IF(VLOOKUP($R46&amp;$T46&amp;$U46,参照!$BH$3:$BS$27,6,0)=0,"",VLOOKUP($R46&amp;$T46&amp;$U46,参照!$BH$3:$BS$27,6,0)))</f>
        <v/>
      </c>
      <c r="AK46" s="62"/>
      <c r="AL46" s="130"/>
      <c r="AM46" s="131" t="str">
        <f>IF(ISERROR(VLOOKUP($R46&amp;$T46&amp;$U46,参照!$BH$3:$BS$27,11,0)),"",IF(VLOOKUP($R46&amp;$T46&amp;$U46,参照!$BH$3:$BS$27,11,0)=0,"",VLOOKUP($R46&amp;$T46&amp;$U46,参照!$BH$3:$BS$27,11,0)))</f>
        <v/>
      </c>
      <c r="AN46" s="131" t="str">
        <f>IF(ISERROR(VLOOKUP($R46&amp;$T46&amp;$U46,参照!$BH$3:$BS$27,7,0)),"",IF(VLOOKUP($R46&amp;$T46&amp;$U46,参照!$BH$3:$BS$27,7,0)=0,"",VLOOKUP($R46&amp;$T46&amp;$U46,参照!$BH$3:$BS$27,7,0)))</f>
        <v/>
      </c>
      <c r="AO46" s="62"/>
      <c r="AP46" s="130"/>
      <c r="AQ46" s="131" t="str">
        <f>IF(ISERROR(VLOOKUP($R46&amp;$T46&amp;$U46,参照!$BH$3:$BS$27,12,0)),"",IF(VLOOKUP($R46&amp;$T46&amp;$U46,参照!$BH$3:$BS$27,12,0)=0,"",VLOOKUP($R46&amp;$T46&amp;$U46,参照!$BH$3:$BS$27,12,0)))</f>
        <v/>
      </c>
      <c r="AR46" s="63"/>
      <c r="AS46" s="122"/>
    </row>
    <row r="47" spans="1:45" ht="21.75" customHeight="1" x14ac:dyDescent="0.25">
      <c r="A47" s="34" t="str">
        <f>表紙!$H$11</f>
        <v>01481</v>
      </c>
      <c r="B47" s="60" t="s">
        <v>10950</v>
      </c>
      <c r="C47" s="60" t="s">
        <v>10951</v>
      </c>
      <c r="D47" s="60" t="s">
        <v>10958</v>
      </c>
      <c r="E47" s="60" t="s">
        <v>10952</v>
      </c>
      <c r="F47" s="47">
        <v>44</v>
      </c>
      <c r="G47" s="33" t="str">
        <f>IFERROR(VLOOKUP($A47&amp;"-"&amp;★回答入力シート!$F47,参照!$K$3:$N$8180,4,0),"")</f>
        <v>発熱外来用診療室開設事業</v>
      </c>
      <c r="H47" s="33" t="s">
        <v>1784</v>
      </c>
      <c r="I47" s="61">
        <v>3</v>
      </c>
      <c r="J47" s="33" t="s">
        <v>5</v>
      </c>
      <c r="K47" s="61">
        <v>3</v>
      </c>
      <c r="L47" s="33" t="s">
        <v>6</v>
      </c>
      <c r="M47" s="33" t="s">
        <v>1784</v>
      </c>
      <c r="N47" s="61">
        <v>3</v>
      </c>
      <c r="O47" s="33" t="s">
        <v>5</v>
      </c>
      <c r="P47" s="61">
        <v>3</v>
      </c>
      <c r="Q47" s="33" t="s">
        <v>6</v>
      </c>
      <c r="R47" s="61" t="s">
        <v>10282</v>
      </c>
      <c r="S47" s="129" t="str">
        <f>IF(G47="","",IF(VLOOKUP($G47,参照!$N$3:$O$8180,2,0)=0,"",VLOOKUP($G47,参照!$N$3:$O$8180,2,0)))</f>
        <v>①-Ⅰ-３．医療提供体制の強化</v>
      </c>
      <c r="T47" s="61" t="s">
        <v>1794</v>
      </c>
      <c r="U47" s="61" t="s">
        <v>1794</v>
      </c>
      <c r="V47" s="60">
        <v>468</v>
      </c>
      <c r="W47" s="60">
        <v>468</v>
      </c>
      <c r="X47" s="131" t="str">
        <f>IF(ISERROR(VLOOKUP($R47&amp;$T47&amp;$U47,参照!$BH$3:$BS$27,3,0)),"",IF(VLOOKUP($R47&amp;$T47&amp;$U47,参照!$BH$3:$BS$27,3,0)=0,"",VLOOKUP($R47&amp;$T47&amp;$U47,参照!$BH$3:$BS$27,3,0)))</f>
        <v/>
      </c>
      <c r="Y47" s="62"/>
      <c r="Z47" s="130"/>
      <c r="AA47" s="131" t="str">
        <f>IF(ISERROR(VLOOKUP($R47&amp;$T47&amp;$U47,参照!$BH$3:$BS$27,8,0)),"",IF(VLOOKUP($R47&amp;$T47&amp;$U47,参照!$BH$3:$BS$27,8,0)=0,"",VLOOKUP($R47&amp;$T47&amp;$U47,参照!$BH$3:$BS$27,8,0)))</f>
        <v/>
      </c>
      <c r="AB47" s="131" t="str">
        <f>IF(ISERROR(VLOOKUP($R47&amp;$T47&amp;$U47,参照!$BH$3:$BS$27,4,0)),"",IF(VLOOKUP($R47&amp;$T47&amp;$U47,参照!$BH$3:$BS$27,4,0)=0,"",VLOOKUP($R47&amp;$T47&amp;$U47,参照!$BH$3:$BS$27,4,0)))</f>
        <v/>
      </c>
      <c r="AC47" s="62"/>
      <c r="AD47" s="130"/>
      <c r="AE47" s="131" t="str">
        <f>IF(ISERROR(VLOOKUP($R47&amp;$T47&amp;$U47,参照!$BH$3:$BS$27,9,0)),"",IF(VLOOKUP($R47&amp;$T47&amp;$U47,参照!$BH$3:$BS$27,9,0)=0,"",VLOOKUP($R47&amp;$T47&amp;$U47,参照!$BH$3:$BS$27,9,0)))</f>
        <v/>
      </c>
      <c r="AF47" s="131" t="str">
        <f>IF(ISERROR(VLOOKUP($R47&amp;$T47&amp;$U47,参照!$BH$3:$BS$27,5,0)),"",IF(VLOOKUP($R47&amp;$T47&amp;$U47,参照!$BH$3:$BS$27,5,0)=0,"",VLOOKUP($R47&amp;$T47&amp;$U47,参照!$BH$3:$BS$27,5,0)))</f>
        <v/>
      </c>
      <c r="AG47" s="62"/>
      <c r="AH47" s="130"/>
      <c r="AI47" s="131" t="str">
        <f>IF(ISERROR(VLOOKUP($R47&amp;$T47&amp;$U47,参照!$BH$3:$BS$27,10,0)),"",IF(VLOOKUP($R47&amp;$T47&amp;$U47,参照!$BH$3:$BS$27,10,0)=0,"",VLOOKUP($R47&amp;$T47&amp;$U47,参照!$BH$3:$BS$27,10,0)))</f>
        <v/>
      </c>
      <c r="AJ47" s="131" t="str">
        <f>IF(ISERROR(VLOOKUP($R47&amp;$T47&amp;$U47,参照!$BH$3:$BS$27,6,0)),"",IF(VLOOKUP($R47&amp;$T47&amp;$U47,参照!$BH$3:$BS$27,6,0)=0,"",VLOOKUP($R47&amp;$T47&amp;$U47,参照!$BH$3:$BS$27,6,0)))</f>
        <v/>
      </c>
      <c r="AK47" s="62"/>
      <c r="AL47" s="130"/>
      <c r="AM47" s="131" t="str">
        <f>IF(ISERROR(VLOOKUP($R47&amp;$T47&amp;$U47,参照!$BH$3:$BS$27,11,0)),"",IF(VLOOKUP($R47&amp;$T47&amp;$U47,参照!$BH$3:$BS$27,11,0)=0,"",VLOOKUP($R47&amp;$T47&amp;$U47,参照!$BH$3:$BS$27,11,0)))</f>
        <v/>
      </c>
      <c r="AN47" s="131" t="str">
        <f>IF(ISERROR(VLOOKUP($R47&amp;$T47&amp;$U47,参照!$BH$3:$BS$27,7,0)),"",IF(VLOOKUP($R47&amp;$T47&amp;$U47,参照!$BH$3:$BS$27,7,0)=0,"",VLOOKUP($R47&amp;$T47&amp;$U47,参照!$BH$3:$BS$27,7,0)))</f>
        <v/>
      </c>
      <c r="AO47" s="62"/>
      <c r="AP47" s="130"/>
      <c r="AQ47" s="131" t="str">
        <f>IF(ISERROR(VLOOKUP($R47&amp;$T47&amp;$U47,参照!$BH$3:$BS$27,12,0)),"",IF(VLOOKUP($R47&amp;$T47&amp;$U47,参照!$BH$3:$BS$27,12,0)=0,"",VLOOKUP($R47&amp;$T47&amp;$U47,参照!$BH$3:$BS$27,12,0)))</f>
        <v/>
      </c>
      <c r="AR47" s="63"/>
      <c r="AS47" s="122"/>
    </row>
    <row r="48" spans="1:45" ht="21.75" customHeight="1" x14ac:dyDescent="0.25">
      <c r="A48" s="34" t="str">
        <f>表紙!$H$11</f>
        <v>01481</v>
      </c>
      <c r="B48" s="60" t="s">
        <v>10960</v>
      </c>
      <c r="C48" s="60" t="s">
        <v>10961</v>
      </c>
      <c r="D48" s="60" t="s">
        <v>10962</v>
      </c>
      <c r="E48" s="60" t="s">
        <v>10963</v>
      </c>
      <c r="F48" s="47">
        <v>45</v>
      </c>
      <c r="G48" s="33" t="str">
        <f>IFERROR(VLOOKUP($A48&amp;"-"&amp;★回答入力シート!$F48,参照!$K$3:$N$8180,4,0),"")</f>
        <v>新型コロナウイルス飲食業支援事業</v>
      </c>
      <c r="H48" s="33" t="s">
        <v>1784</v>
      </c>
      <c r="I48" s="61">
        <v>3</v>
      </c>
      <c r="J48" s="33" t="s">
        <v>5</v>
      </c>
      <c r="K48" s="61">
        <v>1</v>
      </c>
      <c r="L48" s="33" t="s">
        <v>6</v>
      </c>
      <c r="M48" s="33" t="s">
        <v>1784</v>
      </c>
      <c r="N48" s="61">
        <v>3</v>
      </c>
      <c r="O48" s="33" t="s">
        <v>5</v>
      </c>
      <c r="P48" s="61">
        <v>4</v>
      </c>
      <c r="Q48" s="33" t="s">
        <v>6</v>
      </c>
      <c r="R48" s="61"/>
      <c r="S48" s="129" t="str">
        <f>IF(G48="","",IF(VLOOKUP($G48,参照!$N$3:$O$8180,2,0)=0,"",VLOOKUP($G48,参照!$N$3:$O$8180,2,0)))</f>
        <v>①-Ⅱ-３．事業継続に困っている中小・小規模事業者等への支援</v>
      </c>
      <c r="T48" s="61"/>
      <c r="U48" s="61"/>
      <c r="V48" s="60"/>
      <c r="W48" s="60"/>
      <c r="X48" s="131" t="str">
        <f>IF(ISERROR(VLOOKUP($R48&amp;$T48&amp;$U48,参照!$BH$3:$BS$27,3,0)),"",IF(VLOOKUP($R48&amp;$T48&amp;$U48,参照!$BH$3:$BS$27,3,0)=0,"",VLOOKUP($R48&amp;$T48&amp;$U48,参照!$BH$3:$BS$27,3,0)))</f>
        <v/>
      </c>
      <c r="Y48" s="62"/>
      <c r="Z48" s="130"/>
      <c r="AA48" s="131" t="str">
        <f>IF(ISERROR(VLOOKUP($R48&amp;$T48&amp;$U48,参照!$BH$3:$BS$27,8,0)),"",IF(VLOOKUP($R48&amp;$T48&amp;$U48,参照!$BH$3:$BS$27,8,0)=0,"",VLOOKUP($R48&amp;$T48&amp;$U48,参照!$BH$3:$BS$27,8,0)))</f>
        <v/>
      </c>
      <c r="AB48" s="131" t="str">
        <f>IF(ISERROR(VLOOKUP($R48&amp;$T48&amp;$U48,参照!$BH$3:$BS$27,4,0)),"",IF(VLOOKUP($R48&amp;$T48&amp;$U48,参照!$BH$3:$BS$27,4,0)=0,"",VLOOKUP($R48&amp;$T48&amp;$U48,参照!$BH$3:$BS$27,4,0)))</f>
        <v/>
      </c>
      <c r="AC48" s="62"/>
      <c r="AD48" s="130"/>
      <c r="AE48" s="131" t="str">
        <f>IF(ISERROR(VLOOKUP($R48&amp;$T48&amp;$U48,参照!$BH$3:$BS$27,9,0)),"",IF(VLOOKUP($R48&amp;$T48&amp;$U48,参照!$BH$3:$BS$27,9,0)=0,"",VLOOKUP($R48&amp;$T48&amp;$U48,参照!$BH$3:$BS$27,9,0)))</f>
        <v/>
      </c>
      <c r="AF48" s="131" t="str">
        <f>IF(ISERROR(VLOOKUP($R48&amp;$T48&amp;$U48,参照!$BH$3:$BS$27,5,0)),"",IF(VLOOKUP($R48&amp;$T48&amp;$U48,参照!$BH$3:$BS$27,5,0)=0,"",VLOOKUP($R48&amp;$T48&amp;$U48,参照!$BH$3:$BS$27,5,0)))</f>
        <v/>
      </c>
      <c r="AG48" s="62"/>
      <c r="AH48" s="130"/>
      <c r="AI48" s="131" t="str">
        <f>IF(ISERROR(VLOOKUP($R48&amp;$T48&amp;$U48,参照!$BH$3:$BS$27,10,0)),"",IF(VLOOKUP($R48&amp;$T48&amp;$U48,参照!$BH$3:$BS$27,10,0)=0,"",VLOOKUP($R48&amp;$T48&amp;$U48,参照!$BH$3:$BS$27,10,0)))</f>
        <v/>
      </c>
      <c r="AJ48" s="131" t="str">
        <f>IF(ISERROR(VLOOKUP($R48&amp;$T48&amp;$U48,参照!$BH$3:$BS$27,6,0)),"",IF(VLOOKUP($R48&amp;$T48&amp;$U48,参照!$BH$3:$BS$27,6,0)=0,"",VLOOKUP($R48&amp;$T48&amp;$U48,参照!$BH$3:$BS$27,6,0)))</f>
        <v/>
      </c>
      <c r="AK48" s="62"/>
      <c r="AL48" s="130"/>
      <c r="AM48" s="131" t="str">
        <f>IF(ISERROR(VLOOKUP($R48&amp;$T48&amp;$U48,参照!$BH$3:$BS$27,11,0)),"",IF(VLOOKUP($R48&amp;$T48&amp;$U48,参照!$BH$3:$BS$27,11,0)=0,"",VLOOKUP($R48&amp;$T48&amp;$U48,参照!$BH$3:$BS$27,11,0)))</f>
        <v/>
      </c>
      <c r="AN48" s="131" t="str">
        <f>IF(ISERROR(VLOOKUP($R48&amp;$T48&amp;$U48,参照!$BH$3:$BS$27,7,0)),"",IF(VLOOKUP($R48&amp;$T48&amp;$U48,参照!$BH$3:$BS$27,7,0)=0,"",VLOOKUP($R48&amp;$T48&amp;$U48,参照!$BH$3:$BS$27,7,0)))</f>
        <v/>
      </c>
      <c r="AO48" s="62"/>
      <c r="AP48" s="130"/>
      <c r="AQ48" s="131" t="str">
        <f>IF(ISERROR(VLOOKUP($R48&amp;$T48&amp;$U48,参照!$BH$3:$BS$27,12,0)),"",IF(VLOOKUP($R48&amp;$T48&amp;$U48,参照!$BH$3:$BS$27,12,0)=0,"",VLOOKUP($R48&amp;$T48&amp;$U48,参照!$BH$3:$BS$27,12,0)))</f>
        <v/>
      </c>
      <c r="AR48" s="63"/>
      <c r="AS48" s="122"/>
    </row>
    <row r="49" spans="1:45" ht="21.75" customHeight="1" x14ac:dyDescent="0.25">
      <c r="A49" s="34" t="str">
        <f>表紙!$H$11</f>
        <v>01481</v>
      </c>
      <c r="B49" s="60" t="s">
        <v>10991</v>
      </c>
      <c r="C49" s="60" t="s">
        <v>10995</v>
      </c>
      <c r="D49" s="60" t="s">
        <v>10996</v>
      </c>
      <c r="E49" s="60" t="s">
        <v>10997</v>
      </c>
      <c r="F49" s="47">
        <v>46</v>
      </c>
      <c r="G49" s="33" t="str">
        <f>IFERROR(VLOOKUP($A49&amp;"-"&amp;★回答入力シート!$F49,参照!$K$3:$N$8180,4,0),"")</f>
        <v>スクールバス等運行業務継続補助金</v>
      </c>
      <c r="H49" s="33" t="s">
        <v>1784</v>
      </c>
      <c r="I49" s="61">
        <v>2</v>
      </c>
      <c r="J49" s="33" t="s">
        <v>5</v>
      </c>
      <c r="K49" s="61">
        <v>12</v>
      </c>
      <c r="L49" s="33" t="s">
        <v>6</v>
      </c>
      <c r="M49" s="33" t="s">
        <v>1784</v>
      </c>
      <c r="N49" s="61">
        <v>2</v>
      </c>
      <c r="O49" s="33" t="s">
        <v>5</v>
      </c>
      <c r="P49" s="61">
        <v>12</v>
      </c>
      <c r="Q49" s="33" t="s">
        <v>6</v>
      </c>
      <c r="R49" s="61" t="s">
        <v>10288</v>
      </c>
      <c r="S49" s="129" t="str">
        <f>IF(G49="","",IF(VLOOKUP($G49,参照!$N$3:$O$8180,2,0)=0,"",VLOOKUP($G49,参照!$N$3:$O$8180,2,0)))</f>
        <v>①-Ⅱ-３．事業継続に困っている中小・小規模事業者等への支援</v>
      </c>
      <c r="T49" s="61" t="s">
        <v>10505</v>
      </c>
      <c r="U49" s="61" t="s">
        <v>10506</v>
      </c>
      <c r="V49" s="60">
        <v>3852</v>
      </c>
      <c r="W49" s="60">
        <v>3852</v>
      </c>
      <c r="X49" s="131" t="str">
        <f>IF(ISERROR(VLOOKUP($R49&amp;$T49&amp;$U49,参照!$BH$3:$BS$27,3,0)),"",IF(VLOOKUP($R49&amp;$T49&amp;$U49,参照!$BH$3:$BS$27,3,0)=0,"",VLOOKUP($R49&amp;$T49&amp;$U49,参照!$BH$3:$BS$27,3,0)))</f>
        <v>助成金給付件数</v>
      </c>
      <c r="Y49" s="62" t="s">
        <v>10954</v>
      </c>
      <c r="Z49" s="130">
        <v>1</v>
      </c>
      <c r="AA49" s="131" t="str">
        <f>IF(ISERROR(VLOOKUP($R49&amp;$T49&amp;$U49,参照!$BH$3:$BS$27,8,0)),"",IF(VLOOKUP($R49&amp;$T49&amp;$U49,参照!$BH$3:$BS$27,8,0)=0,"",VLOOKUP($R49&amp;$T49&amp;$U49,参照!$BH$3:$BS$27,8,0)))</f>
        <v>件</v>
      </c>
      <c r="AB49" s="131" t="str">
        <f>IF(ISERROR(VLOOKUP($R49&amp;$T49&amp;$U49,参照!$BH$3:$BS$27,4,0)),"",IF(VLOOKUP($R49&amp;$T49&amp;$U49,参照!$BH$3:$BS$27,4,0)=0,"",VLOOKUP($R49&amp;$T49&amp;$U49,参照!$BH$3:$BS$27,4,0)))</f>
        <v>助成金給付総額</v>
      </c>
      <c r="AC49" s="62" t="s">
        <v>10954</v>
      </c>
      <c r="AD49" s="130">
        <v>3852</v>
      </c>
      <c r="AE49" s="131" t="str">
        <f>IF(ISERROR(VLOOKUP($R49&amp;$T49&amp;$U49,参照!$BH$3:$BS$27,9,0)),"",IF(VLOOKUP($R49&amp;$T49&amp;$U49,参照!$BH$3:$BS$27,9,0)=0,"",VLOOKUP($R49&amp;$T49&amp;$U49,参照!$BH$3:$BS$27,9,0)))</f>
        <v>千円</v>
      </c>
      <c r="AF49" s="131" t="str">
        <f>IF(ISERROR(VLOOKUP($R49&amp;$T49&amp;$U49,参照!$BH$3:$BS$27,5,0)),"",IF(VLOOKUP($R49&amp;$T49&amp;$U49,参照!$BH$3:$BS$27,5,0)=0,"",VLOOKUP($R49&amp;$T49&amp;$U49,参照!$BH$3:$BS$27,5,0)))</f>
        <v/>
      </c>
      <c r="AG49" s="62"/>
      <c r="AH49" s="130"/>
      <c r="AI49" s="131" t="str">
        <f>IF(ISERROR(VLOOKUP($R49&amp;$T49&amp;$U49,参照!$BH$3:$BS$27,10,0)),"",IF(VLOOKUP($R49&amp;$T49&amp;$U49,参照!$BH$3:$BS$27,10,0)=0,"",VLOOKUP($R49&amp;$T49&amp;$U49,参照!$BH$3:$BS$27,10,0)))</f>
        <v/>
      </c>
      <c r="AJ49" s="131" t="str">
        <f>IF(ISERROR(VLOOKUP($R49&amp;$T49&amp;$U49,参照!$BH$3:$BS$27,6,0)),"",IF(VLOOKUP($R49&amp;$T49&amp;$U49,参照!$BH$3:$BS$27,6,0)=0,"",VLOOKUP($R49&amp;$T49&amp;$U49,参照!$BH$3:$BS$27,6,0)))</f>
        <v/>
      </c>
      <c r="AK49" s="62"/>
      <c r="AL49" s="130"/>
      <c r="AM49" s="131" t="str">
        <f>IF(ISERROR(VLOOKUP($R49&amp;$T49&amp;$U49,参照!$BH$3:$BS$27,11,0)),"",IF(VLOOKUP($R49&amp;$T49&amp;$U49,参照!$BH$3:$BS$27,11,0)=0,"",VLOOKUP($R49&amp;$T49&amp;$U49,参照!$BH$3:$BS$27,11,0)))</f>
        <v/>
      </c>
      <c r="AN49" s="131" t="str">
        <f>IF(ISERROR(VLOOKUP($R49&amp;$T49&amp;$U49,参照!$BH$3:$BS$27,7,0)),"",IF(VLOOKUP($R49&amp;$T49&amp;$U49,参照!$BH$3:$BS$27,7,0)=0,"",VLOOKUP($R49&amp;$T49&amp;$U49,参照!$BH$3:$BS$27,7,0)))</f>
        <v/>
      </c>
      <c r="AO49" s="62"/>
      <c r="AP49" s="130"/>
      <c r="AQ49" s="131" t="str">
        <f>IF(ISERROR(VLOOKUP($R49&amp;$T49&amp;$U49,参照!$BH$3:$BS$27,12,0)),"",IF(VLOOKUP($R49&amp;$T49&amp;$U49,参照!$BH$3:$BS$27,12,0)=0,"",VLOOKUP($R49&amp;$T49&amp;$U49,参照!$BH$3:$BS$27,12,0)))</f>
        <v/>
      </c>
      <c r="AR49" s="63" t="s">
        <v>10210</v>
      </c>
      <c r="AS49" s="122" t="s">
        <v>11050</v>
      </c>
    </row>
    <row r="50" spans="1:45" ht="21.75" customHeight="1" x14ac:dyDescent="0.25">
      <c r="A50" s="34" t="str">
        <f>表紙!$H$11</f>
        <v>01481</v>
      </c>
      <c r="B50" s="60" t="s">
        <v>10984</v>
      </c>
      <c r="C50" s="60" t="s">
        <v>10998</v>
      </c>
      <c r="D50" s="60" t="s">
        <v>10999</v>
      </c>
      <c r="E50" s="60" t="s">
        <v>11000</v>
      </c>
      <c r="F50" s="47">
        <v>47</v>
      </c>
      <c r="G50" s="33" t="str">
        <f>IFERROR(VLOOKUP($A50&amp;"-"&amp;★回答入力シート!$F50,参照!$K$3:$N$8180,4,0),"")</f>
        <v>指定管理宿泊施設事業継続補助金</v>
      </c>
      <c r="H50" s="33" t="s">
        <v>1784</v>
      </c>
      <c r="I50" s="61">
        <v>2</v>
      </c>
      <c r="J50" s="33" t="s">
        <v>5</v>
      </c>
      <c r="K50" s="61">
        <v>12</v>
      </c>
      <c r="L50" s="33" t="s">
        <v>6</v>
      </c>
      <c r="M50" s="33" t="s">
        <v>1784</v>
      </c>
      <c r="N50" s="61">
        <v>2</v>
      </c>
      <c r="O50" s="33" t="s">
        <v>5</v>
      </c>
      <c r="P50" s="61">
        <v>12</v>
      </c>
      <c r="Q50" s="33" t="s">
        <v>6</v>
      </c>
      <c r="R50" s="61" t="s">
        <v>10288</v>
      </c>
      <c r="S50" s="129" t="str">
        <f>IF(G50="","",IF(VLOOKUP($G50,参照!$N$3:$O$8180,2,0)=0,"",VLOOKUP($G50,参照!$N$3:$O$8180,2,0)))</f>
        <v>①-Ⅱ-３．事業継続に困っている中小・小規模事業者等への支援</v>
      </c>
      <c r="T50" s="61" t="s">
        <v>10505</v>
      </c>
      <c r="U50" s="61" t="s">
        <v>10506</v>
      </c>
      <c r="V50" s="60">
        <v>10983</v>
      </c>
      <c r="W50" s="60">
        <v>10983</v>
      </c>
      <c r="X50" s="131" t="str">
        <f>IF(ISERROR(VLOOKUP($R50&amp;$T50&amp;$U50,参照!$BH$3:$BS$27,3,0)),"",IF(VLOOKUP($R50&amp;$T50&amp;$U50,参照!$BH$3:$BS$27,3,0)=0,"",VLOOKUP($R50&amp;$T50&amp;$U50,参照!$BH$3:$BS$27,3,0)))</f>
        <v>助成金給付件数</v>
      </c>
      <c r="Y50" s="62" t="s">
        <v>10954</v>
      </c>
      <c r="Z50" s="130">
        <v>1</v>
      </c>
      <c r="AA50" s="131" t="str">
        <f>IF(ISERROR(VLOOKUP($R50&amp;$T50&amp;$U50,参照!$BH$3:$BS$27,8,0)),"",IF(VLOOKUP($R50&amp;$T50&amp;$U50,参照!$BH$3:$BS$27,8,0)=0,"",VLOOKUP($R50&amp;$T50&amp;$U50,参照!$BH$3:$BS$27,8,0)))</f>
        <v>件</v>
      </c>
      <c r="AB50" s="131" t="str">
        <f>IF(ISERROR(VLOOKUP($R50&amp;$T50&amp;$U50,参照!$BH$3:$BS$27,4,0)),"",IF(VLOOKUP($R50&amp;$T50&amp;$U50,参照!$BH$3:$BS$27,4,0)=0,"",VLOOKUP($R50&amp;$T50&amp;$U50,参照!$BH$3:$BS$27,4,0)))</f>
        <v>助成金給付総額</v>
      </c>
      <c r="AC50" s="62" t="s">
        <v>10954</v>
      </c>
      <c r="AD50" s="130">
        <v>10983</v>
      </c>
      <c r="AE50" s="131" t="str">
        <f>IF(ISERROR(VLOOKUP($R50&amp;$T50&amp;$U50,参照!$BH$3:$BS$27,9,0)),"",IF(VLOOKUP($R50&amp;$T50&amp;$U50,参照!$BH$3:$BS$27,9,0)=0,"",VLOOKUP($R50&amp;$T50&amp;$U50,参照!$BH$3:$BS$27,9,0)))</f>
        <v>千円</v>
      </c>
      <c r="AF50" s="131" t="str">
        <f>IF(ISERROR(VLOOKUP($R50&amp;$T50&amp;$U50,参照!$BH$3:$BS$27,5,0)),"",IF(VLOOKUP($R50&amp;$T50&amp;$U50,参照!$BH$3:$BS$27,5,0)=0,"",VLOOKUP($R50&amp;$T50&amp;$U50,参照!$BH$3:$BS$27,5,0)))</f>
        <v/>
      </c>
      <c r="AG50" s="62"/>
      <c r="AH50" s="130"/>
      <c r="AI50" s="131" t="str">
        <f>IF(ISERROR(VLOOKUP($R50&amp;$T50&amp;$U50,参照!$BH$3:$BS$27,10,0)),"",IF(VLOOKUP($R50&amp;$T50&amp;$U50,参照!$BH$3:$BS$27,10,0)=0,"",VLOOKUP($R50&amp;$T50&amp;$U50,参照!$BH$3:$BS$27,10,0)))</f>
        <v/>
      </c>
      <c r="AJ50" s="131" t="str">
        <f>IF(ISERROR(VLOOKUP($R50&amp;$T50&amp;$U50,参照!$BH$3:$BS$27,6,0)),"",IF(VLOOKUP($R50&amp;$T50&amp;$U50,参照!$BH$3:$BS$27,6,0)=0,"",VLOOKUP($R50&amp;$T50&amp;$U50,参照!$BH$3:$BS$27,6,0)))</f>
        <v/>
      </c>
      <c r="AK50" s="62"/>
      <c r="AL50" s="130"/>
      <c r="AM50" s="131" t="str">
        <f>IF(ISERROR(VLOOKUP($R50&amp;$T50&amp;$U50,参照!$BH$3:$BS$27,11,0)),"",IF(VLOOKUP($R50&amp;$T50&amp;$U50,参照!$BH$3:$BS$27,11,0)=0,"",VLOOKUP($R50&amp;$T50&amp;$U50,参照!$BH$3:$BS$27,11,0)))</f>
        <v/>
      </c>
      <c r="AN50" s="131" t="str">
        <f>IF(ISERROR(VLOOKUP($R50&amp;$T50&amp;$U50,参照!$BH$3:$BS$27,7,0)),"",IF(VLOOKUP($R50&amp;$T50&amp;$U50,参照!$BH$3:$BS$27,7,0)=0,"",VLOOKUP($R50&amp;$T50&amp;$U50,参照!$BH$3:$BS$27,7,0)))</f>
        <v/>
      </c>
      <c r="AO50" s="62"/>
      <c r="AP50" s="130"/>
      <c r="AQ50" s="131" t="str">
        <f>IF(ISERROR(VLOOKUP($R50&amp;$T50&amp;$U50,参照!$BH$3:$BS$27,12,0)),"",IF(VLOOKUP($R50&amp;$T50&amp;$U50,参照!$BH$3:$BS$27,12,0)=0,"",VLOOKUP($R50&amp;$T50&amp;$U50,参照!$BH$3:$BS$27,12,0)))</f>
        <v/>
      </c>
      <c r="AR50" s="63" t="s">
        <v>10209</v>
      </c>
      <c r="AS50" s="122" t="s">
        <v>11051</v>
      </c>
    </row>
    <row r="51" spans="1:45" ht="21.75" customHeight="1" x14ac:dyDescent="0.25">
      <c r="A51" s="34" t="str">
        <f>表紙!$H$11</f>
        <v>01481</v>
      </c>
      <c r="B51" s="60"/>
      <c r="C51" s="60"/>
      <c r="D51" s="60"/>
      <c r="E51" s="60"/>
      <c r="F51" s="47">
        <v>48</v>
      </c>
      <c r="G51" s="33" t="str">
        <f>IFERROR(VLOOKUP($A51&amp;"-"&amp;★回答入力シート!$F51,参照!$K$3:$N$8180,4,0),"")</f>
        <v/>
      </c>
      <c r="H51" s="33" t="s">
        <v>1784</v>
      </c>
      <c r="I51" s="61"/>
      <c r="J51" s="33" t="s">
        <v>5</v>
      </c>
      <c r="K51" s="61"/>
      <c r="L51" s="33" t="s">
        <v>6</v>
      </c>
      <c r="M51" s="33" t="s">
        <v>1784</v>
      </c>
      <c r="N51" s="61"/>
      <c r="O51" s="33" t="s">
        <v>5</v>
      </c>
      <c r="P51" s="61"/>
      <c r="Q51" s="33" t="s">
        <v>6</v>
      </c>
      <c r="R51" s="61"/>
      <c r="S51" s="129" t="str">
        <f>IF(G51="","",IF(VLOOKUP($G51,参照!$N$3:$O$8180,2,0)=0,"",VLOOKUP($G51,参照!$N$3:$O$8180,2,0)))</f>
        <v/>
      </c>
      <c r="T51" s="61"/>
      <c r="U51" s="61"/>
      <c r="V51" s="60"/>
      <c r="W51" s="60"/>
      <c r="X51" s="131" t="str">
        <f>IF(ISERROR(VLOOKUP($R51&amp;$T51&amp;$U51,参照!$BH$3:$BS$27,3,0)),"",IF(VLOOKUP($R51&amp;$T51&amp;$U51,参照!$BH$3:$BS$27,3,0)=0,"",VLOOKUP($R51&amp;$T51&amp;$U51,参照!$BH$3:$BS$27,3,0)))</f>
        <v/>
      </c>
      <c r="Y51" s="62"/>
      <c r="Z51" s="130"/>
      <c r="AA51" s="131" t="str">
        <f>IF(ISERROR(VLOOKUP($R51&amp;$T51&amp;$U51,参照!$BH$3:$BS$27,8,0)),"",IF(VLOOKUP($R51&amp;$T51&amp;$U51,参照!$BH$3:$BS$27,8,0)=0,"",VLOOKUP($R51&amp;$T51&amp;$U51,参照!$BH$3:$BS$27,8,0)))</f>
        <v/>
      </c>
      <c r="AB51" s="131" t="str">
        <f>IF(ISERROR(VLOOKUP($R51&amp;$T51&amp;$U51,参照!$BH$3:$BS$27,4,0)),"",IF(VLOOKUP($R51&amp;$T51&amp;$U51,参照!$BH$3:$BS$27,4,0)=0,"",VLOOKUP($R51&amp;$T51&amp;$U51,参照!$BH$3:$BS$27,4,0)))</f>
        <v/>
      </c>
      <c r="AC51" s="62"/>
      <c r="AD51" s="130"/>
      <c r="AE51" s="131" t="str">
        <f>IF(ISERROR(VLOOKUP($R51&amp;$T51&amp;$U51,参照!$BH$3:$BS$27,9,0)),"",IF(VLOOKUP($R51&amp;$T51&amp;$U51,参照!$BH$3:$BS$27,9,0)=0,"",VLOOKUP($R51&amp;$T51&amp;$U51,参照!$BH$3:$BS$27,9,0)))</f>
        <v/>
      </c>
      <c r="AF51" s="131" t="str">
        <f>IF(ISERROR(VLOOKUP($R51&amp;$T51&amp;$U51,参照!$BH$3:$BS$27,5,0)),"",IF(VLOOKUP($R51&amp;$T51&amp;$U51,参照!$BH$3:$BS$27,5,0)=0,"",VLOOKUP($R51&amp;$T51&amp;$U51,参照!$BH$3:$BS$27,5,0)))</f>
        <v/>
      </c>
      <c r="AG51" s="62"/>
      <c r="AH51" s="130"/>
      <c r="AI51" s="131" t="str">
        <f>IF(ISERROR(VLOOKUP($R51&amp;$T51&amp;$U51,参照!$BH$3:$BS$27,10,0)),"",IF(VLOOKUP($R51&amp;$T51&amp;$U51,参照!$BH$3:$BS$27,10,0)=0,"",VLOOKUP($R51&amp;$T51&amp;$U51,参照!$BH$3:$BS$27,10,0)))</f>
        <v/>
      </c>
      <c r="AJ51" s="131" t="str">
        <f>IF(ISERROR(VLOOKUP($R51&amp;$T51&amp;$U51,参照!$BH$3:$BS$27,6,0)),"",IF(VLOOKUP($R51&amp;$T51&amp;$U51,参照!$BH$3:$BS$27,6,0)=0,"",VLOOKUP($R51&amp;$T51&amp;$U51,参照!$BH$3:$BS$27,6,0)))</f>
        <v/>
      </c>
      <c r="AK51" s="62"/>
      <c r="AL51" s="130"/>
      <c r="AM51" s="131" t="str">
        <f>IF(ISERROR(VLOOKUP($R51&amp;$T51&amp;$U51,参照!$BH$3:$BS$27,11,0)),"",IF(VLOOKUP($R51&amp;$T51&amp;$U51,参照!$BH$3:$BS$27,11,0)=0,"",VLOOKUP($R51&amp;$T51&amp;$U51,参照!$BH$3:$BS$27,11,0)))</f>
        <v/>
      </c>
      <c r="AN51" s="131" t="str">
        <f>IF(ISERROR(VLOOKUP($R51&amp;$T51&amp;$U51,参照!$BH$3:$BS$27,7,0)),"",IF(VLOOKUP($R51&amp;$T51&amp;$U51,参照!$BH$3:$BS$27,7,0)=0,"",VLOOKUP($R51&amp;$T51&amp;$U51,参照!$BH$3:$BS$27,7,0)))</f>
        <v/>
      </c>
      <c r="AO51" s="62"/>
      <c r="AP51" s="130"/>
      <c r="AQ51" s="131" t="str">
        <f>IF(ISERROR(VLOOKUP($R51&amp;$T51&amp;$U51,参照!$BH$3:$BS$27,12,0)),"",IF(VLOOKUP($R51&amp;$T51&amp;$U51,参照!$BH$3:$BS$27,12,0)=0,"",VLOOKUP($R51&amp;$T51&amp;$U51,参照!$BH$3:$BS$27,12,0)))</f>
        <v/>
      </c>
      <c r="AR51" s="63"/>
      <c r="AS51" s="122"/>
    </row>
    <row r="52" spans="1:45" ht="21.75" customHeight="1" x14ac:dyDescent="0.25">
      <c r="A52" s="34" t="str">
        <f>表紙!$H$11</f>
        <v>01481</v>
      </c>
      <c r="B52" s="60"/>
      <c r="C52" s="60"/>
      <c r="D52" s="60"/>
      <c r="E52" s="60"/>
      <c r="F52" s="47">
        <v>49</v>
      </c>
      <c r="G52" s="33" t="str">
        <f>IFERROR(VLOOKUP($A52&amp;"-"&amp;★回答入力シート!$F52,参照!$K$3:$N$8180,4,0),"")</f>
        <v/>
      </c>
      <c r="H52" s="33" t="s">
        <v>1784</v>
      </c>
      <c r="I52" s="61"/>
      <c r="J52" s="33" t="s">
        <v>5</v>
      </c>
      <c r="K52" s="61"/>
      <c r="L52" s="33" t="s">
        <v>6</v>
      </c>
      <c r="M52" s="33" t="s">
        <v>1784</v>
      </c>
      <c r="N52" s="61"/>
      <c r="O52" s="33" t="s">
        <v>5</v>
      </c>
      <c r="P52" s="61"/>
      <c r="Q52" s="33" t="s">
        <v>6</v>
      </c>
      <c r="R52" s="61"/>
      <c r="S52" s="129" t="str">
        <f>IF(G52="","",IF(VLOOKUP($G52,参照!$N$3:$O$8180,2,0)=0,"",VLOOKUP($G52,参照!$N$3:$O$8180,2,0)))</f>
        <v/>
      </c>
      <c r="T52" s="61"/>
      <c r="U52" s="61"/>
      <c r="V52" s="60"/>
      <c r="W52" s="60"/>
      <c r="X52" s="131" t="str">
        <f>IF(ISERROR(VLOOKUP($R52&amp;$T52&amp;$U52,参照!$BH$3:$BS$27,3,0)),"",IF(VLOOKUP($R52&amp;$T52&amp;$U52,参照!$BH$3:$BS$27,3,0)=0,"",VLOOKUP($R52&amp;$T52&amp;$U52,参照!$BH$3:$BS$27,3,0)))</f>
        <v/>
      </c>
      <c r="Y52" s="62"/>
      <c r="Z52" s="130"/>
      <c r="AA52" s="131" t="str">
        <f>IF(ISERROR(VLOOKUP($R52&amp;$T52&amp;$U52,参照!$BH$3:$BS$27,8,0)),"",IF(VLOOKUP($R52&amp;$T52&amp;$U52,参照!$BH$3:$BS$27,8,0)=0,"",VLOOKUP($R52&amp;$T52&amp;$U52,参照!$BH$3:$BS$27,8,0)))</f>
        <v/>
      </c>
      <c r="AB52" s="131" t="str">
        <f>IF(ISERROR(VLOOKUP($R52&amp;$T52&amp;$U52,参照!$BH$3:$BS$27,4,0)),"",IF(VLOOKUP($R52&amp;$T52&amp;$U52,参照!$BH$3:$BS$27,4,0)=0,"",VLOOKUP($R52&amp;$T52&amp;$U52,参照!$BH$3:$BS$27,4,0)))</f>
        <v/>
      </c>
      <c r="AC52" s="62"/>
      <c r="AD52" s="130"/>
      <c r="AE52" s="131" t="str">
        <f>IF(ISERROR(VLOOKUP($R52&amp;$T52&amp;$U52,参照!$BH$3:$BS$27,9,0)),"",IF(VLOOKUP($R52&amp;$T52&amp;$U52,参照!$BH$3:$BS$27,9,0)=0,"",VLOOKUP($R52&amp;$T52&amp;$U52,参照!$BH$3:$BS$27,9,0)))</f>
        <v/>
      </c>
      <c r="AF52" s="131" t="str">
        <f>IF(ISERROR(VLOOKUP($R52&amp;$T52&amp;$U52,参照!$BH$3:$BS$27,5,0)),"",IF(VLOOKUP($R52&amp;$T52&amp;$U52,参照!$BH$3:$BS$27,5,0)=0,"",VLOOKUP($R52&amp;$T52&amp;$U52,参照!$BH$3:$BS$27,5,0)))</f>
        <v/>
      </c>
      <c r="AG52" s="62"/>
      <c r="AH52" s="130"/>
      <c r="AI52" s="131" t="str">
        <f>IF(ISERROR(VLOOKUP($R52&amp;$T52&amp;$U52,参照!$BH$3:$BS$27,10,0)),"",IF(VLOOKUP($R52&amp;$T52&amp;$U52,参照!$BH$3:$BS$27,10,0)=0,"",VLOOKUP($R52&amp;$T52&amp;$U52,参照!$BH$3:$BS$27,10,0)))</f>
        <v/>
      </c>
      <c r="AJ52" s="131" t="str">
        <f>IF(ISERROR(VLOOKUP($R52&amp;$T52&amp;$U52,参照!$BH$3:$BS$27,6,0)),"",IF(VLOOKUP($R52&amp;$T52&amp;$U52,参照!$BH$3:$BS$27,6,0)=0,"",VLOOKUP($R52&amp;$T52&amp;$U52,参照!$BH$3:$BS$27,6,0)))</f>
        <v/>
      </c>
      <c r="AK52" s="62"/>
      <c r="AL52" s="130"/>
      <c r="AM52" s="131" t="str">
        <f>IF(ISERROR(VLOOKUP($R52&amp;$T52&amp;$U52,参照!$BH$3:$BS$27,11,0)),"",IF(VLOOKUP($R52&amp;$T52&amp;$U52,参照!$BH$3:$BS$27,11,0)=0,"",VLOOKUP($R52&amp;$T52&amp;$U52,参照!$BH$3:$BS$27,11,0)))</f>
        <v/>
      </c>
      <c r="AN52" s="131" t="str">
        <f>IF(ISERROR(VLOOKUP($R52&amp;$T52&amp;$U52,参照!$BH$3:$BS$27,7,0)),"",IF(VLOOKUP($R52&amp;$T52&amp;$U52,参照!$BH$3:$BS$27,7,0)=0,"",VLOOKUP($R52&amp;$T52&amp;$U52,参照!$BH$3:$BS$27,7,0)))</f>
        <v/>
      </c>
      <c r="AO52" s="62"/>
      <c r="AP52" s="130"/>
      <c r="AQ52" s="131" t="str">
        <f>IF(ISERROR(VLOOKUP($R52&amp;$T52&amp;$U52,参照!$BH$3:$BS$27,12,0)),"",IF(VLOOKUP($R52&amp;$T52&amp;$U52,参照!$BH$3:$BS$27,12,0)=0,"",VLOOKUP($R52&amp;$T52&amp;$U52,参照!$BH$3:$BS$27,12,0)))</f>
        <v/>
      </c>
      <c r="AR52" s="63"/>
      <c r="AS52" s="122"/>
    </row>
    <row r="53" spans="1:45" ht="21.75" customHeight="1" x14ac:dyDescent="0.25">
      <c r="A53" s="34" t="str">
        <f>表紙!$H$11</f>
        <v>01481</v>
      </c>
      <c r="B53" s="60"/>
      <c r="C53" s="60"/>
      <c r="D53" s="60"/>
      <c r="E53" s="60"/>
      <c r="F53" s="47">
        <v>50</v>
      </c>
      <c r="G53" s="33" t="str">
        <f>IFERROR(VLOOKUP($A53&amp;"-"&amp;★回答入力シート!$F53,参照!$K$3:$N$8180,4,0),"")</f>
        <v/>
      </c>
      <c r="H53" s="33" t="s">
        <v>1784</v>
      </c>
      <c r="I53" s="61"/>
      <c r="J53" s="33" t="s">
        <v>5</v>
      </c>
      <c r="K53" s="61"/>
      <c r="L53" s="33" t="s">
        <v>6</v>
      </c>
      <c r="M53" s="33" t="s">
        <v>1784</v>
      </c>
      <c r="N53" s="61"/>
      <c r="O53" s="33" t="s">
        <v>5</v>
      </c>
      <c r="P53" s="61"/>
      <c r="Q53" s="33" t="s">
        <v>6</v>
      </c>
      <c r="R53" s="61"/>
      <c r="S53" s="129" t="str">
        <f>IF(G53="","",IF(VLOOKUP($G53,参照!$N$3:$O$8180,2,0)=0,"",VLOOKUP($G53,参照!$N$3:$O$8180,2,0)))</f>
        <v/>
      </c>
      <c r="T53" s="61"/>
      <c r="U53" s="61"/>
      <c r="V53" s="60"/>
      <c r="W53" s="60"/>
      <c r="X53" s="131" t="str">
        <f>IF(ISERROR(VLOOKUP($R53&amp;$T53&amp;$U53,参照!$BH$3:$BS$27,3,0)),"",IF(VLOOKUP($R53&amp;$T53&amp;$U53,参照!$BH$3:$BS$27,3,0)=0,"",VLOOKUP($R53&amp;$T53&amp;$U53,参照!$BH$3:$BS$27,3,0)))</f>
        <v/>
      </c>
      <c r="Y53" s="62"/>
      <c r="Z53" s="130"/>
      <c r="AA53" s="131" t="str">
        <f>IF(ISERROR(VLOOKUP($R53&amp;$T53&amp;$U53,参照!$BH$3:$BS$27,8,0)),"",IF(VLOOKUP($R53&amp;$T53&amp;$U53,参照!$BH$3:$BS$27,8,0)=0,"",VLOOKUP($R53&amp;$T53&amp;$U53,参照!$BH$3:$BS$27,8,0)))</f>
        <v/>
      </c>
      <c r="AB53" s="131" t="str">
        <f>IF(ISERROR(VLOOKUP($R53&amp;$T53&amp;$U53,参照!$BH$3:$BS$27,4,0)),"",IF(VLOOKUP($R53&amp;$T53&amp;$U53,参照!$BH$3:$BS$27,4,0)=0,"",VLOOKUP($R53&amp;$T53&amp;$U53,参照!$BH$3:$BS$27,4,0)))</f>
        <v/>
      </c>
      <c r="AC53" s="62"/>
      <c r="AD53" s="130"/>
      <c r="AE53" s="131" t="str">
        <f>IF(ISERROR(VLOOKUP($R53&amp;$T53&amp;$U53,参照!$BH$3:$BS$27,9,0)),"",IF(VLOOKUP($R53&amp;$T53&amp;$U53,参照!$BH$3:$BS$27,9,0)=0,"",VLOOKUP($R53&amp;$T53&amp;$U53,参照!$BH$3:$BS$27,9,0)))</f>
        <v/>
      </c>
      <c r="AF53" s="131" t="str">
        <f>IF(ISERROR(VLOOKUP($R53&amp;$T53&amp;$U53,参照!$BH$3:$BS$27,5,0)),"",IF(VLOOKUP($R53&amp;$T53&amp;$U53,参照!$BH$3:$BS$27,5,0)=0,"",VLOOKUP($R53&amp;$T53&amp;$U53,参照!$BH$3:$BS$27,5,0)))</f>
        <v/>
      </c>
      <c r="AG53" s="62"/>
      <c r="AH53" s="130"/>
      <c r="AI53" s="131" t="str">
        <f>IF(ISERROR(VLOOKUP($R53&amp;$T53&amp;$U53,参照!$BH$3:$BS$27,10,0)),"",IF(VLOOKUP($R53&amp;$T53&amp;$U53,参照!$BH$3:$BS$27,10,0)=0,"",VLOOKUP($R53&amp;$T53&amp;$U53,参照!$BH$3:$BS$27,10,0)))</f>
        <v/>
      </c>
      <c r="AJ53" s="131" t="str">
        <f>IF(ISERROR(VLOOKUP($R53&amp;$T53&amp;$U53,参照!$BH$3:$BS$27,6,0)),"",IF(VLOOKUP($R53&amp;$T53&amp;$U53,参照!$BH$3:$BS$27,6,0)=0,"",VLOOKUP($R53&amp;$T53&amp;$U53,参照!$BH$3:$BS$27,6,0)))</f>
        <v/>
      </c>
      <c r="AK53" s="62"/>
      <c r="AL53" s="130"/>
      <c r="AM53" s="131" t="str">
        <f>IF(ISERROR(VLOOKUP($R53&amp;$T53&amp;$U53,参照!$BH$3:$BS$27,11,0)),"",IF(VLOOKUP($R53&amp;$T53&amp;$U53,参照!$BH$3:$BS$27,11,0)=0,"",VLOOKUP($R53&amp;$T53&amp;$U53,参照!$BH$3:$BS$27,11,0)))</f>
        <v/>
      </c>
      <c r="AN53" s="131" t="str">
        <f>IF(ISERROR(VLOOKUP($R53&amp;$T53&amp;$U53,参照!$BH$3:$BS$27,7,0)),"",IF(VLOOKUP($R53&amp;$T53&amp;$U53,参照!$BH$3:$BS$27,7,0)=0,"",VLOOKUP($R53&amp;$T53&amp;$U53,参照!$BH$3:$BS$27,7,0)))</f>
        <v/>
      </c>
      <c r="AO53" s="62"/>
      <c r="AP53" s="130"/>
      <c r="AQ53" s="131" t="str">
        <f>IF(ISERROR(VLOOKUP($R53&amp;$T53&amp;$U53,参照!$BH$3:$BS$27,12,0)),"",IF(VLOOKUP($R53&amp;$T53&amp;$U53,参照!$BH$3:$BS$27,12,0)=0,"",VLOOKUP($R53&amp;$T53&amp;$U53,参照!$BH$3:$BS$27,12,0)))</f>
        <v/>
      </c>
      <c r="AR53" s="63"/>
      <c r="AS53" s="122"/>
    </row>
    <row r="54" spans="1:45" ht="21.75" customHeight="1" x14ac:dyDescent="0.25">
      <c r="A54" s="34" t="str">
        <f>表紙!$H$11</f>
        <v>01481</v>
      </c>
      <c r="B54" s="60"/>
      <c r="C54" s="60"/>
      <c r="D54" s="60"/>
      <c r="E54" s="60"/>
      <c r="F54" s="47">
        <v>51</v>
      </c>
      <c r="G54" s="33" t="str">
        <f>IFERROR(VLOOKUP($A54&amp;"-"&amp;★回答入力シート!$F54,参照!$K$3:$N$8180,4,0),"")</f>
        <v/>
      </c>
      <c r="H54" s="33" t="s">
        <v>1784</v>
      </c>
      <c r="I54" s="61"/>
      <c r="J54" s="33" t="s">
        <v>5</v>
      </c>
      <c r="K54" s="61"/>
      <c r="L54" s="33" t="s">
        <v>6</v>
      </c>
      <c r="M54" s="33" t="s">
        <v>1784</v>
      </c>
      <c r="N54" s="61"/>
      <c r="O54" s="33" t="s">
        <v>5</v>
      </c>
      <c r="P54" s="61"/>
      <c r="Q54" s="33" t="s">
        <v>6</v>
      </c>
      <c r="R54" s="61"/>
      <c r="S54" s="129" t="str">
        <f>IF(G54="","",IF(VLOOKUP($G54,参照!$N$3:$O$8180,2,0)=0,"",VLOOKUP($G54,参照!$N$3:$O$8180,2,0)))</f>
        <v/>
      </c>
      <c r="T54" s="61"/>
      <c r="U54" s="61"/>
      <c r="V54" s="60"/>
      <c r="W54" s="60"/>
      <c r="X54" s="131" t="str">
        <f>IF(ISERROR(VLOOKUP($R54&amp;$T54&amp;$U54,参照!$BH$3:$BS$27,3,0)),"",IF(VLOOKUP($R54&amp;$T54&amp;$U54,参照!$BH$3:$BS$27,3,0)=0,"",VLOOKUP($R54&amp;$T54&amp;$U54,参照!$BH$3:$BS$27,3,0)))</f>
        <v/>
      </c>
      <c r="Y54" s="62"/>
      <c r="Z54" s="130"/>
      <c r="AA54" s="131" t="str">
        <f>IF(ISERROR(VLOOKUP($R54&amp;$T54&amp;$U54,参照!$BH$3:$BS$27,8,0)),"",IF(VLOOKUP($R54&amp;$T54&amp;$U54,参照!$BH$3:$BS$27,8,0)=0,"",VLOOKUP($R54&amp;$T54&amp;$U54,参照!$BH$3:$BS$27,8,0)))</f>
        <v/>
      </c>
      <c r="AB54" s="131" t="str">
        <f>IF(ISERROR(VLOOKUP($R54&amp;$T54&amp;$U54,参照!$BH$3:$BS$27,4,0)),"",IF(VLOOKUP($R54&amp;$T54&amp;$U54,参照!$BH$3:$BS$27,4,0)=0,"",VLOOKUP($R54&amp;$T54&amp;$U54,参照!$BH$3:$BS$27,4,0)))</f>
        <v/>
      </c>
      <c r="AC54" s="62"/>
      <c r="AD54" s="130"/>
      <c r="AE54" s="131" t="str">
        <f>IF(ISERROR(VLOOKUP($R54&amp;$T54&amp;$U54,参照!$BH$3:$BS$27,9,0)),"",IF(VLOOKUP($R54&amp;$T54&amp;$U54,参照!$BH$3:$BS$27,9,0)=0,"",VLOOKUP($R54&amp;$T54&amp;$U54,参照!$BH$3:$BS$27,9,0)))</f>
        <v/>
      </c>
      <c r="AF54" s="131" t="str">
        <f>IF(ISERROR(VLOOKUP($R54&amp;$T54&amp;$U54,参照!$BH$3:$BS$27,5,0)),"",IF(VLOOKUP($R54&amp;$T54&amp;$U54,参照!$BH$3:$BS$27,5,0)=0,"",VLOOKUP($R54&amp;$T54&amp;$U54,参照!$BH$3:$BS$27,5,0)))</f>
        <v/>
      </c>
      <c r="AG54" s="62"/>
      <c r="AH54" s="130"/>
      <c r="AI54" s="131" t="str">
        <f>IF(ISERROR(VLOOKUP($R54&amp;$T54&amp;$U54,参照!$BH$3:$BS$27,10,0)),"",IF(VLOOKUP($R54&amp;$T54&amp;$U54,参照!$BH$3:$BS$27,10,0)=0,"",VLOOKUP($R54&amp;$T54&amp;$U54,参照!$BH$3:$BS$27,10,0)))</f>
        <v/>
      </c>
      <c r="AJ54" s="131" t="str">
        <f>IF(ISERROR(VLOOKUP($R54&amp;$T54&amp;$U54,参照!$BH$3:$BS$27,6,0)),"",IF(VLOOKUP($R54&amp;$T54&amp;$U54,参照!$BH$3:$BS$27,6,0)=0,"",VLOOKUP($R54&amp;$T54&amp;$U54,参照!$BH$3:$BS$27,6,0)))</f>
        <v/>
      </c>
      <c r="AK54" s="62"/>
      <c r="AL54" s="130"/>
      <c r="AM54" s="131" t="str">
        <f>IF(ISERROR(VLOOKUP($R54&amp;$T54&amp;$U54,参照!$BH$3:$BS$27,11,0)),"",IF(VLOOKUP($R54&amp;$T54&amp;$U54,参照!$BH$3:$BS$27,11,0)=0,"",VLOOKUP($R54&amp;$T54&amp;$U54,参照!$BH$3:$BS$27,11,0)))</f>
        <v/>
      </c>
      <c r="AN54" s="131" t="str">
        <f>IF(ISERROR(VLOOKUP($R54&amp;$T54&amp;$U54,参照!$BH$3:$BS$27,7,0)),"",IF(VLOOKUP($R54&amp;$T54&amp;$U54,参照!$BH$3:$BS$27,7,0)=0,"",VLOOKUP($R54&amp;$T54&amp;$U54,参照!$BH$3:$BS$27,7,0)))</f>
        <v/>
      </c>
      <c r="AO54" s="62"/>
      <c r="AP54" s="130"/>
      <c r="AQ54" s="131" t="str">
        <f>IF(ISERROR(VLOOKUP($R54&amp;$T54&amp;$U54,参照!$BH$3:$BS$27,12,0)),"",IF(VLOOKUP($R54&amp;$T54&amp;$U54,参照!$BH$3:$BS$27,12,0)=0,"",VLOOKUP($R54&amp;$T54&amp;$U54,参照!$BH$3:$BS$27,12,0)))</f>
        <v/>
      </c>
      <c r="AR54" s="63"/>
      <c r="AS54" s="122"/>
    </row>
    <row r="55" spans="1:45" ht="21.75" customHeight="1" x14ac:dyDescent="0.25">
      <c r="A55" s="34" t="str">
        <f>表紙!$H$11</f>
        <v>01481</v>
      </c>
      <c r="B55" s="60"/>
      <c r="C55" s="60"/>
      <c r="D55" s="60"/>
      <c r="E55" s="60"/>
      <c r="F55" s="47">
        <v>52</v>
      </c>
      <c r="G55" s="33" t="str">
        <f>IFERROR(VLOOKUP($A55&amp;"-"&amp;★回答入力シート!$F55,参照!$K$3:$N$8180,4,0),"")</f>
        <v/>
      </c>
      <c r="H55" s="33" t="s">
        <v>1784</v>
      </c>
      <c r="I55" s="61"/>
      <c r="J55" s="33" t="s">
        <v>5</v>
      </c>
      <c r="K55" s="61"/>
      <c r="L55" s="33" t="s">
        <v>6</v>
      </c>
      <c r="M55" s="33" t="s">
        <v>1784</v>
      </c>
      <c r="N55" s="61"/>
      <c r="O55" s="33" t="s">
        <v>5</v>
      </c>
      <c r="P55" s="61"/>
      <c r="Q55" s="33" t="s">
        <v>6</v>
      </c>
      <c r="R55" s="61"/>
      <c r="S55" s="129" t="str">
        <f>IF(G55="","",IF(VLOOKUP($G55,参照!$N$3:$O$8180,2,0)=0,"",VLOOKUP($G55,参照!$N$3:$O$8180,2,0)))</f>
        <v/>
      </c>
      <c r="T55" s="61"/>
      <c r="U55" s="61"/>
      <c r="V55" s="60"/>
      <c r="W55" s="60"/>
      <c r="X55" s="131" t="str">
        <f>IF(ISERROR(VLOOKUP($R55&amp;$T55&amp;$U55,参照!$BH$3:$BS$27,3,0)),"",IF(VLOOKUP($R55&amp;$T55&amp;$U55,参照!$BH$3:$BS$27,3,0)=0,"",VLOOKUP($R55&amp;$T55&amp;$U55,参照!$BH$3:$BS$27,3,0)))</f>
        <v/>
      </c>
      <c r="Y55" s="62"/>
      <c r="Z55" s="130"/>
      <c r="AA55" s="131" t="str">
        <f>IF(ISERROR(VLOOKUP($R55&amp;$T55&amp;$U55,参照!$BH$3:$BS$27,8,0)),"",IF(VLOOKUP($R55&amp;$T55&amp;$U55,参照!$BH$3:$BS$27,8,0)=0,"",VLOOKUP($R55&amp;$T55&amp;$U55,参照!$BH$3:$BS$27,8,0)))</f>
        <v/>
      </c>
      <c r="AB55" s="131" t="str">
        <f>IF(ISERROR(VLOOKUP($R55&amp;$T55&amp;$U55,参照!$BH$3:$BS$27,4,0)),"",IF(VLOOKUP($R55&amp;$T55&amp;$U55,参照!$BH$3:$BS$27,4,0)=0,"",VLOOKUP($R55&amp;$T55&amp;$U55,参照!$BH$3:$BS$27,4,0)))</f>
        <v/>
      </c>
      <c r="AC55" s="62"/>
      <c r="AD55" s="130"/>
      <c r="AE55" s="131" t="str">
        <f>IF(ISERROR(VLOOKUP($R55&amp;$T55&amp;$U55,参照!$BH$3:$BS$27,9,0)),"",IF(VLOOKUP($R55&amp;$T55&amp;$U55,参照!$BH$3:$BS$27,9,0)=0,"",VLOOKUP($R55&amp;$T55&amp;$U55,参照!$BH$3:$BS$27,9,0)))</f>
        <v/>
      </c>
      <c r="AF55" s="131" t="str">
        <f>IF(ISERROR(VLOOKUP($R55&amp;$T55&amp;$U55,参照!$BH$3:$BS$27,5,0)),"",IF(VLOOKUP($R55&amp;$T55&amp;$U55,参照!$BH$3:$BS$27,5,0)=0,"",VLOOKUP($R55&amp;$T55&amp;$U55,参照!$BH$3:$BS$27,5,0)))</f>
        <v/>
      </c>
      <c r="AG55" s="62"/>
      <c r="AH55" s="130"/>
      <c r="AI55" s="131" t="str">
        <f>IF(ISERROR(VLOOKUP($R55&amp;$T55&amp;$U55,参照!$BH$3:$BS$27,10,0)),"",IF(VLOOKUP($R55&amp;$T55&amp;$U55,参照!$BH$3:$BS$27,10,0)=0,"",VLOOKUP($R55&amp;$T55&amp;$U55,参照!$BH$3:$BS$27,10,0)))</f>
        <v/>
      </c>
      <c r="AJ55" s="131" t="str">
        <f>IF(ISERROR(VLOOKUP($R55&amp;$T55&amp;$U55,参照!$BH$3:$BS$27,6,0)),"",IF(VLOOKUP($R55&amp;$T55&amp;$U55,参照!$BH$3:$BS$27,6,0)=0,"",VLOOKUP($R55&amp;$T55&amp;$U55,参照!$BH$3:$BS$27,6,0)))</f>
        <v/>
      </c>
      <c r="AK55" s="62"/>
      <c r="AL55" s="130"/>
      <c r="AM55" s="131" t="str">
        <f>IF(ISERROR(VLOOKUP($R55&amp;$T55&amp;$U55,参照!$BH$3:$BS$27,11,0)),"",IF(VLOOKUP($R55&amp;$T55&amp;$U55,参照!$BH$3:$BS$27,11,0)=0,"",VLOOKUP($R55&amp;$T55&amp;$U55,参照!$BH$3:$BS$27,11,0)))</f>
        <v/>
      </c>
      <c r="AN55" s="131" t="str">
        <f>IF(ISERROR(VLOOKUP($R55&amp;$T55&amp;$U55,参照!$BH$3:$BS$27,7,0)),"",IF(VLOOKUP($R55&amp;$T55&amp;$U55,参照!$BH$3:$BS$27,7,0)=0,"",VLOOKUP($R55&amp;$T55&amp;$U55,参照!$BH$3:$BS$27,7,0)))</f>
        <v/>
      </c>
      <c r="AO55" s="62"/>
      <c r="AP55" s="130"/>
      <c r="AQ55" s="131" t="str">
        <f>IF(ISERROR(VLOOKUP($R55&amp;$T55&amp;$U55,参照!$BH$3:$BS$27,12,0)),"",IF(VLOOKUP($R55&amp;$T55&amp;$U55,参照!$BH$3:$BS$27,12,0)=0,"",VLOOKUP($R55&amp;$T55&amp;$U55,参照!$BH$3:$BS$27,12,0)))</f>
        <v/>
      </c>
      <c r="AR55" s="63"/>
      <c r="AS55" s="122"/>
    </row>
    <row r="56" spans="1:45" ht="21.75" customHeight="1" x14ac:dyDescent="0.25">
      <c r="A56" s="34" t="str">
        <f>表紙!$H$11</f>
        <v>01481</v>
      </c>
      <c r="B56" s="60"/>
      <c r="C56" s="60"/>
      <c r="D56" s="60"/>
      <c r="E56" s="60"/>
      <c r="F56" s="47">
        <v>53</v>
      </c>
      <c r="G56" s="33" t="str">
        <f>IFERROR(VLOOKUP($A56&amp;"-"&amp;★回答入力シート!$F56,参照!$K$3:$N$8180,4,0),"")</f>
        <v/>
      </c>
      <c r="H56" s="33" t="s">
        <v>1784</v>
      </c>
      <c r="I56" s="61"/>
      <c r="J56" s="33" t="s">
        <v>5</v>
      </c>
      <c r="K56" s="61"/>
      <c r="L56" s="33" t="s">
        <v>6</v>
      </c>
      <c r="M56" s="33" t="s">
        <v>1784</v>
      </c>
      <c r="N56" s="61"/>
      <c r="O56" s="33" t="s">
        <v>5</v>
      </c>
      <c r="P56" s="61"/>
      <c r="Q56" s="33" t="s">
        <v>6</v>
      </c>
      <c r="R56" s="61"/>
      <c r="S56" s="129" t="str">
        <f>IF(G56="","",IF(VLOOKUP($G56,参照!$N$3:$O$8180,2,0)=0,"",VLOOKUP($G56,参照!$N$3:$O$8180,2,0)))</f>
        <v/>
      </c>
      <c r="T56" s="61"/>
      <c r="U56" s="61"/>
      <c r="V56" s="60"/>
      <c r="W56" s="60"/>
      <c r="X56" s="131" t="str">
        <f>IF(ISERROR(VLOOKUP($R56&amp;$T56&amp;$U56,参照!$BH$3:$BS$27,3,0)),"",IF(VLOOKUP($R56&amp;$T56&amp;$U56,参照!$BH$3:$BS$27,3,0)=0,"",VLOOKUP($R56&amp;$T56&amp;$U56,参照!$BH$3:$BS$27,3,0)))</f>
        <v/>
      </c>
      <c r="Y56" s="62"/>
      <c r="Z56" s="130"/>
      <c r="AA56" s="131" t="str">
        <f>IF(ISERROR(VLOOKUP($R56&amp;$T56&amp;$U56,参照!$BH$3:$BS$27,8,0)),"",IF(VLOOKUP($R56&amp;$T56&amp;$U56,参照!$BH$3:$BS$27,8,0)=0,"",VLOOKUP($R56&amp;$T56&amp;$U56,参照!$BH$3:$BS$27,8,0)))</f>
        <v/>
      </c>
      <c r="AB56" s="131" t="str">
        <f>IF(ISERROR(VLOOKUP($R56&amp;$T56&amp;$U56,参照!$BH$3:$BS$27,4,0)),"",IF(VLOOKUP($R56&amp;$T56&amp;$U56,参照!$BH$3:$BS$27,4,0)=0,"",VLOOKUP($R56&amp;$T56&amp;$U56,参照!$BH$3:$BS$27,4,0)))</f>
        <v/>
      </c>
      <c r="AC56" s="62"/>
      <c r="AD56" s="130"/>
      <c r="AE56" s="131" t="str">
        <f>IF(ISERROR(VLOOKUP($R56&amp;$T56&amp;$U56,参照!$BH$3:$BS$27,9,0)),"",IF(VLOOKUP($R56&amp;$T56&amp;$U56,参照!$BH$3:$BS$27,9,0)=0,"",VLOOKUP($R56&amp;$T56&amp;$U56,参照!$BH$3:$BS$27,9,0)))</f>
        <v/>
      </c>
      <c r="AF56" s="131" t="str">
        <f>IF(ISERROR(VLOOKUP($R56&amp;$T56&amp;$U56,参照!$BH$3:$BS$27,5,0)),"",IF(VLOOKUP($R56&amp;$T56&amp;$U56,参照!$BH$3:$BS$27,5,0)=0,"",VLOOKUP($R56&amp;$T56&amp;$U56,参照!$BH$3:$BS$27,5,0)))</f>
        <v/>
      </c>
      <c r="AG56" s="62"/>
      <c r="AH56" s="130"/>
      <c r="AI56" s="131" t="str">
        <f>IF(ISERROR(VLOOKUP($R56&amp;$T56&amp;$U56,参照!$BH$3:$BS$27,10,0)),"",IF(VLOOKUP($R56&amp;$T56&amp;$U56,参照!$BH$3:$BS$27,10,0)=0,"",VLOOKUP($R56&amp;$T56&amp;$U56,参照!$BH$3:$BS$27,10,0)))</f>
        <v/>
      </c>
      <c r="AJ56" s="131" t="str">
        <f>IF(ISERROR(VLOOKUP($R56&amp;$T56&amp;$U56,参照!$BH$3:$BS$27,6,0)),"",IF(VLOOKUP($R56&amp;$T56&amp;$U56,参照!$BH$3:$BS$27,6,0)=0,"",VLOOKUP($R56&amp;$T56&amp;$U56,参照!$BH$3:$BS$27,6,0)))</f>
        <v/>
      </c>
      <c r="AK56" s="62"/>
      <c r="AL56" s="130"/>
      <c r="AM56" s="131" t="str">
        <f>IF(ISERROR(VLOOKUP($R56&amp;$T56&amp;$U56,参照!$BH$3:$BS$27,11,0)),"",IF(VLOOKUP($R56&amp;$T56&amp;$U56,参照!$BH$3:$BS$27,11,0)=0,"",VLOOKUP($R56&amp;$T56&amp;$U56,参照!$BH$3:$BS$27,11,0)))</f>
        <v/>
      </c>
      <c r="AN56" s="131" t="str">
        <f>IF(ISERROR(VLOOKUP($R56&amp;$T56&amp;$U56,参照!$BH$3:$BS$27,7,0)),"",IF(VLOOKUP($R56&amp;$T56&amp;$U56,参照!$BH$3:$BS$27,7,0)=0,"",VLOOKUP($R56&amp;$T56&amp;$U56,参照!$BH$3:$BS$27,7,0)))</f>
        <v/>
      </c>
      <c r="AO56" s="62"/>
      <c r="AP56" s="130"/>
      <c r="AQ56" s="131" t="str">
        <f>IF(ISERROR(VLOOKUP($R56&amp;$T56&amp;$U56,参照!$BH$3:$BS$27,12,0)),"",IF(VLOOKUP($R56&amp;$T56&amp;$U56,参照!$BH$3:$BS$27,12,0)=0,"",VLOOKUP($R56&amp;$T56&amp;$U56,参照!$BH$3:$BS$27,12,0)))</f>
        <v/>
      </c>
      <c r="AR56" s="63"/>
      <c r="AS56" s="122"/>
    </row>
    <row r="57" spans="1:45" ht="21.75" customHeight="1" x14ac:dyDescent="0.25">
      <c r="A57" s="34" t="str">
        <f>表紙!$H$11</f>
        <v>01481</v>
      </c>
      <c r="B57" s="60"/>
      <c r="C57" s="60"/>
      <c r="D57" s="60"/>
      <c r="E57" s="60"/>
      <c r="F57" s="47">
        <v>54</v>
      </c>
      <c r="G57" s="33" t="str">
        <f>IFERROR(VLOOKUP($A57&amp;"-"&amp;★回答入力シート!$F57,参照!$K$3:$N$8180,4,0),"")</f>
        <v/>
      </c>
      <c r="H57" s="33" t="s">
        <v>1784</v>
      </c>
      <c r="I57" s="61"/>
      <c r="J57" s="33" t="s">
        <v>5</v>
      </c>
      <c r="K57" s="61"/>
      <c r="L57" s="33" t="s">
        <v>6</v>
      </c>
      <c r="M57" s="33" t="s">
        <v>1784</v>
      </c>
      <c r="N57" s="61"/>
      <c r="O57" s="33" t="s">
        <v>5</v>
      </c>
      <c r="P57" s="61"/>
      <c r="Q57" s="33" t="s">
        <v>6</v>
      </c>
      <c r="R57" s="61"/>
      <c r="S57" s="129" t="str">
        <f>IF(G57="","",IF(VLOOKUP($G57,参照!$N$3:$O$8180,2,0)=0,"",VLOOKUP($G57,参照!$N$3:$O$8180,2,0)))</f>
        <v/>
      </c>
      <c r="T57" s="61"/>
      <c r="U57" s="61"/>
      <c r="V57" s="60"/>
      <c r="W57" s="60"/>
      <c r="X57" s="131" t="str">
        <f>IF(ISERROR(VLOOKUP($R57&amp;$T57&amp;$U57,参照!$BH$3:$BS$27,3,0)),"",IF(VLOOKUP($R57&amp;$T57&amp;$U57,参照!$BH$3:$BS$27,3,0)=0,"",VLOOKUP($R57&amp;$T57&amp;$U57,参照!$BH$3:$BS$27,3,0)))</f>
        <v/>
      </c>
      <c r="Y57" s="62"/>
      <c r="Z57" s="130"/>
      <c r="AA57" s="131" t="str">
        <f>IF(ISERROR(VLOOKUP($R57&amp;$T57&amp;$U57,参照!$BH$3:$BS$27,8,0)),"",IF(VLOOKUP($R57&amp;$T57&amp;$U57,参照!$BH$3:$BS$27,8,0)=0,"",VLOOKUP($R57&amp;$T57&amp;$U57,参照!$BH$3:$BS$27,8,0)))</f>
        <v/>
      </c>
      <c r="AB57" s="131" t="str">
        <f>IF(ISERROR(VLOOKUP($R57&amp;$T57&amp;$U57,参照!$BH$3:$BS$27,4,0)),"",IF(VLOOKUP($R57&amp;$T57&amp;$U57,参照!$BH$3:$BS$27,4,0)=0,"",VLOOKUP($R57&amp;$T57&amp;$U57,参照!$BH$3:$BS$27,4,0)))</f>
        <v/>
      </c>
      <c r="AC57" s="62"/>
      <c r="AD57" s="130"/>
      <c r="AE57" s="131" t="str">
        <f>IF(ISERROR(VLOOKUP($R57&amp;$T57&amp;$U57,参照!$BH$3:$BS$27,9,0)),"",IF(VLOOKUP($R57&amp;$T57&amp;$U57,参照!$BH$3:$BS$27,9,0)=0,"",VLOOKUP($R57&amp;$T57&amp;$U57,参照!$BH$3:$BS$27,9,0)))</f>
        <v/>
      </c>
      <c r="AF57" s="131" t="str">
        <f>IF(ISERROR(VLOOKUP($R57&amp;$T57&amp;$U57,参照!$BH$3:$BS$27,5,0)),"",IF(VLOOKUP($R57&amp;$T57&amp;$U57,参照!$BH$3:$BS$27,5,0)=0,"",VLOOKUP($R57&amp;$T57&amp;$U57,参照!$BH$3:$BS$27,5,0)))</f>
        <v/>
      </c>
      <c r="AG57" s="62"/>
      <c r="AH57" s="130"/>
      <c r="AI57" s="131" t="str">
        <f>IF(ISERROR(VLOOKUP($R57&amp;$T57&amp;$U57,参照!$BH$3:$BS$27,10,0)),"",IF(VLOOKUP($R57&amp;$T57&amp;$U57,参照!$BH$3:$BS$27,10,0)=0,"",VLOOKUP($R57&amp;$T57&amp;$U57,参照!$BH$3:$BS$27,10,0)))</f>
        <v/>
      </c>
      <c r="AJ57" s="131" t="str">
        <f>IF(ISERROR(VLOOKUP($R57&amp;$T57&amp;$U57,参照!$BH$3:$BS$27,6,0)),"",IF(VLOOKUP($R57&amp;$T57&amp;$U57,参照!$BH$3:$BS$27,6,0)=0,"",VLOOKUP($R57&amp;$T57&amp;$U57,参照!$BH$3:$BS$27,6,0)))</f>
        <v/>
      </c>
      <c r="AK57" s="62"/>
      <c r="AL57" s="130"/>
      <c r="AM57" s="131" t="str">
        <f>IF(ISERROR(VLOOKUP($R57&amp;$T57&amp;$U57,参照!$BH$3:$BS$27,11,0)),"",IF(VLOOKUP($R57&amp;$T57&amp;$U57,参照!$BH$3:$BS$27,11,0)=0,"",VLOOKUP($R57&amp;$T57&amp;$U57,参照!$BH$3:$BS$27,11,0)))</f>
        <v/>
      </c>
      <c r="AN57" s="131" t="str">
        <f>IF(ISERROR(VLOOKUP($R57&amp;$T57&amp;$U57,参照!$BH$3:$BS$27,7,0)),"",IF(VLOOKUP($R57&amp;$T57&amp;$U57,参照!$BH$3:$BS$27,7,0)=0,"",VLOOKUP($R57&amp;$T57&amp;$U57,参照!$BH$3:$BS$27,7,0)))</f>
        <v/>
      </c>
      <c r="AO57" s="62"/>
      <c r="AP57" s="130"/>
      <c r="AQ57" s="131" t="str">
        <f>IF(ISERROR(VLOOKUP($R57&amp;$T57&amp;$U57,参照!$BH$3:$BS$27,12,0)),"",IF(VLOOKUP($R57&amp;$T57&amp;$U57,参照!$BH$3:$BS$27,12,0)=0,"",VLOOKUP($R57&amp;$T57&amp;$U57,参照!$BH$3:$BS$27,12,0)))</f>
        <v/>
      </c>
      <c r="AR57" s="63"/>
      <c r="AS57" s="122"/>
    </row>
    <row r="58" spans="1:45" ht="21.75" customHeight="1" x14ac:dyDescent="0.25">
      <c r="A58" s="34" t="str">
        <f>表紙!$H$11</f>
        <v>01481</v>
      </c>
      <c r="B58" s="60"/>
      <c r="C58" s="60"/>
      <c r="D58" s="60"/>
      <c r="E58" s="60"/>
      <c r="F58" s="47">
        <v>55</v>
      </c>
      <c r="G58" s="33" t="str">
        <f>IFERROR(VLOOKUP($A58&amp;"-"&amp;★回答入力シート!$F58,参照!$K$3:$N$8180,4,0),"")</f>
        <v/>
      </c>
      <c r="H58" s="33" t="s">
        <v>1784</v>
      </c>
      <c r="I58" s="61"/>
      <c r="J58" s="33" t="s">
        <v>5</v>
      </c>
      <c r="K58" s="61"/>
      <c r="L58" s="33" t="s">
        <v>6</v>
      </c>
      <c r="M58" s="33" t="s">
        <v>1784</v>
      </c>
      <c r="N58" s="61"/>
      <c r="O58" s="33" t="s">
        <v>5</v>
      </c>
      <c r="P58" s="61"/>
      <c r="Q58" s="33" t="s">
        <v>6</v>
      </c>
      <c r="R58" s="61"/>
      <c r="S58" s="129" t="str">
        <f>IF(G58="","",IF(VLOOKUP($G58,参照!$N$3:$O$8180,2,0)=0,"",VLOOKUP($G58,参照!$N$3:$O$8180,2,0)))</f>
        <v/>
      </c>
      <c r="T58" s="61"/>
      <c r="U58" s="61"/>
      <c r="V58" s="60"/>
      <c r="W58" s="60"/>
      <c r="X58" s="131" t="str">
        <f>IF(ISERROR(VLOOKUP($R58&amp;$T58&amp;$U58,参照!$BH$3:$BS$27,3,0)),"",IF(VLOOKUP($R58&amp;$T58&amp;$U58,参照!$BH$3:$BS$27,3,0)=0,"",VLOOKUP($R58&amp;$T58&amp;$U58,参照!$BH$3:$BS$27,3,0)))</f>
        <v/>
      </c>
      <c r="Y58" s="62"/>
      <c r="Z58" s="130"/>
      <c r="AA58" s="131" t="str">
        <f>IF(ISERROR(VLOOKUP($R58&amp;$T58&amp;$U58,参照!$BH$3:$BS$27,8,0)),"",IF(VLOOKUP($R58&amp;$T58&amp;$U58,参照!$BH$3:$BS$27,8,0)=0,"",VLOOKUP($R58&amp;$T58&amp;$U58,参照!$BH$3:$BS$27,8,0)))</f>
        <v/>
      </c>
      <c r="AB58" s="131" t="str">
        <f>IF(ISERROR(VLOOKUP($R58&amp;$T58&amp;$U58,参照!$BH$3:$BS$27,4,0)),"",IF(VLOOKUP($R58&amp;$T58&amp;$U58,参照!$BH$3:$BS$27,4,0)=0,"",VLOOKUP($R58&amp;$T58&amp;$U58,参照!$BH$3:$BS$27,4,0)))</f>
        <v/>
      </c>
      <c r="AC58" s="62"/>
      <c r="AD58" s="130"/>
      <c r="AE58" s="131" t="str">
        <f>IF(ISERROR(VLOOKUP($R58&amp;$T58&amp;$U58,参照!$BH$3:$BS$27,9,0)),"",IF(VLOOKUP($R58&amp;$T58&amp;$U58,参照!$BH$3:$BS$27,9,0)=0,"",VLOOKUP($R58&amp;$T58&amp;$U58,参照!$BH$3:$BS$27,9,0)))</f>
        <v/>
      </c>
      <c r="AF58" s="131" t="str">
        <f>IF(ISERROR(VLOOKUP($R58&amp;$T58&amp;$U58,参照!$BH$3:$BS$27,5,0)),"",IF(VLOOKUP($R58&amp;$T58&amp;$U58,参照!$BH$3:$BS$27,5,0)=0,"",VLOOKUP($R58&amp;$T58&amp;$U58,参照!$BH$3:$BS$27,5,0)))</f>
        <v/>
      </c>
      <c r="AG58" s="62"/>
      <c r="AH58" s="130"/>
      <c r="AI58" s="131" t="str">
        <f>IF(ISERROR(VLOOKUP($R58&amp;$T58&amp;$U58,参照!$BH$3:$BS$27,10,0)),"",IF(VLOOKUP($R58&amp;$T58&amp;$U58,参照!$BH$3:$BS$27,10,0)=0,"",VLOOKUP($R58&amp;$T58&amp;$U58,参照!$BH$3:$BS$27,10,0)))</f>
        <v/>
      </c>
      <c r="AJ58" s="131" t="str">
        <f>IF(ISERROR(VLOOKUP($R58&amp;$T58&amp;$U58,参照!$BH$3:$BS$27,6,0)),"",IF(VLOOKUP($R58&amp;$T58&amp;$U58,参照!$BH$3:$BS$27,6,0)=0,"",VLOOKUP($R58&amp;$T58&amp;$U58,参照!$BH$3:$BS$27,6,0)))</f>
        <v/>
      </c>
      <c r="AK58" s="62"/>
      <c r="AL58" s="130"/>
      <c r="AM58" s="131" t="str">
        <f>IF(ISERROR(VLOOKUP($R58&amp;$T58&amp;$U58,参照!$BH$3:$BS$27,11,0)),"",IF(VLOOKUP($R58&amp;$T58&amp;$U58,参照!$BH$3:$BS$27,11,0)=0,"",VLOOKUP($R58&amp;$T58&amp;$U58,参照!$BH$3:$BS$27,11,0)))</f>
        <v/>
      </c>
      <c r="AN58" s="131" t="str">
        <f>IF(ISERROR(VLOOKUP($R58&amp;$T58&amp;$U58,参照!$BH$3:$BS$27,7,0)),"",IF(VLOOKUP($R58&amp;$T58&amp;$U58,参照!$BH$3:$BS$27,7,0)=0,"",VLOOKUP($R58&amp;$T58&amp;$U58,参照!$BH$3:$BS$27,7,0)))</f>
        <v/>
      </c>
      <c r="AO58" s="62"/>
      <c r="AP58" s="130"/>
      <c r="AQ58" s="131" t="str">
        <f>IF(ISERROR(VLOOKUP($R58&amp;$T58&amp;$U58,参照!$BH$3:$BS$27,12,0)),"",IF(VLOOKUP($R58&amp;$T58&amp;$U58,参照!$BH$3:$BS$27,12,0)=0,"",VLOOKUP($R58&amp;$T58&amp;$U58,参照!$BH$3:$BS$27,12,0)))</f>
        <v/>
      </c>
      <c r="AR58" s="63"/>
      <c r="AS58" s="122"/>
    </row>
    <row r="59" spans="1:45" ht="21.75" customHeight="1" x14ac:dyDescent="0.25">
      <c r="A59" s="34" t="str">
        <f>表紙!$H$11</f>
        <v>01481</v>
      </c>
      <c r="B59" s="60"/>
      <c r="C59" s="60"/>
      <c r="D59" s="60"/>
      <c r="E59" s="60"/>
      <c r="F59" s="47">
        <v>56</v>
      </c>
      <c r="G59" s="33" t="str">
        <f>IFERROR(VLOOKUP($A59&amp;"-"&amp;★回答入力シート!$F59,参照!$K$3:$N$8180,4,0),"")</f>
        <v/>
      </c>
      <c r="H59" s="33" t="s">
        <v>1784</v>
      </c>
      <c r="I59" s="61"/>
      <c r="J59" s="33" t="s">
        <v>5</v>
      </c>
      <c r="K59" s="61"/>
      <c r="L59" s="33" t="s">
        <v>6</v>
      </c>
      <c r="M59" s="33" t="s">
        <v>1784</v>
      </c>
      <c r="N59" s="61"/>
      <c r="O59" s="33" t="s">
        <v>5</v>
      </c>
      <c r="P59" s="61"/>
      <c r="Q59" s="33" t="s">
        <v>6</v>
      </c>
      <c r="R59" s="61"/>
      <c r="S59" s="129" t="str">
        <f>IF(G59="","",IF(VLOOKUP($G59,参照!$N$3:$O$8180,2,0)=0,"",VLOOKUP($G59,参照!$N$3:$O$8180,2,0)))</f>
        <v/>
      </c>
      <c r="T59" s="61"/>
      <c r="U59" s="61"/>
      <c r="V59" s="60"/>
      <c r="W59" s="60"/>
      <c r="X59" s="131" t="str">
        <f>IF(ISERROR(VLOOKUP($R59&amp;$T59&amp;$U59,参照!$BH$3:$BS$27,3,0)),"",IF(VLOOKUP($R59&amp;$T59&amp;$U59,参照!$BH$3:$BS$27,3,0)=0,"",VLOOKUP($R59&amp;$T59&amp;$U59,参照!$BH$3:$BS$27,3,0)))</f>
        <v/>
      </c>
      <c r="Y59" s="62"/>
      <c r="Z59" s="130"/>
      <c r="AA59" s="131" t="str">
        <f>IF(ISERROR(VLOOKUP($R59&amp;$T59&amp;$U59,参照!$BH$3:$BS$27,8,0)),"",IF(VLOOKUP($R59&amp;$T59&amp;$U59,参照!$BH$3:$BS$27,8,0)=0,"",VLOOKUP($R59&amp;$T59&amp;$U59,参照!$BH$3:$BS$27,8,0)))</f>
        <v/>
      </c>
      <c r="AB59" s="131" t="str">
        <f>IF(ISERROR(VLOOKUP($R59&amp;$T59&amp;$U59,参照!$BH$3:$BS$27,4,0)),"",IF(VLOOKUP($R59&amp;$T59&amp;$U59,参照!$BH$3:$BS$27,4,0)=0,"",VLOOKUP($R59&amp;$T59&amp;$U59,参照!$BH$3:$BS$27,4,0)))</f>
        <v/>
      </c>
      <c r="AC59" s="62"/>
      <c r="AD59" s="130"/>
      <c r="AE59" s="131" t="str">
        <f>IF(ISERROR(VLOOKUP($R59&amp;$T59&amp;$U59,参照!$BH$3:$BS$27,9,0)),"",IF(VLOOKUP($R59&amp;$T59&amp;$U59,参照!$BH$3:$BS$27,9,0)=0,"",VLOOKUP($R59&amp;$T59&amp;$U59,参照!$BH$3:$BS$27,9,0)))</f>
        <v/>
      </c>
      <c r="AF59" s="131" t="str">
        <f>IF(ISERROR(VLOOKUP($R59&amp;$T59&amp;$U59,参照!$BH$3:$BS$27,5,0)),"",IF(VLOOKUP($R59&amp;$T59&amp;$U59,参照!$BH$3:$BS$27,5,0)=0,"",VLOOKUP($R59&amp;$T59&amp;$U59,参照!$BH$3:$BS$27,5,0)))</f>
        <v/>
      </c>
      <c r="AG59" s="62"/>
      <c r="AH59" s="130"/>
      <c r="AI59" s="131" t="str">
        <f>IF(ISERROR(VLOOKUP($R59&amp;$T59&amp;$U59,参照!$BH$3:$BS$27,10,0)),"",IF(VLOOKUP($R59&amp;$T59&amp;$U59,参照!$BH$3:$BS$27,10,0)=0,"",VLOOKUP($R59&amp;$T59&amp;$U59,参照!$BH$3:$BS$27,10,0)))</f>
        <v/>
      </c>
      <c r="AJ59" s="131" t="str">
        <f>IF(ISERROR(VLOOKUP($R59&amp;$T59&amp;$U59,参照!$BH$3:$BS$27,6,0)),"",IF(VLOOKUP($R59&amp;$T59&amp;$U59,参照!$BH$3:$BS$27,6,0)=0,"",VLOOKUP($R59&amp;$T59&amp;$U59,参照!$BH$3:$BS$27,6,0)))</f>
        <v/>
      </c>
      <c r="AK59" s="62"/>
      <c r="AL59" s="130"/>
      <c r="AM59" s="131" t="str">
        <f>IF(ISERROR(VLOOKUP($R59&amp;$T59&amp;$U59,参照!$BH$3:$BS$27,11,0)),"",IF(VLOOKUP($R59&amp;$T59&amp;$U59,参照!$BH$3:$BS$27,11,0)=0,"",VLOOKUP($R59&amp;$T59&amp;$U59,参照!$BH$3:$BS$27,11,0)))</f>
        <v/>
      </c>
      <c r="AN59" s="131" t="str">
        <f>IF(ISERROR(VLOOKUP($R59&amp;$T59&amp;$U59,参照!$BH$3:$BS$27,7,0)),"",IF(VLOOKUP($R59&amp;$T59&amp;$U59,参照!$BH$3:$BS$27,7,0)=0,"",VLOOKUP($R59&amp;$T59&amp;$U59,参照!$BH$3:$BS$27,7,0)))</f>
        <v/>
      </c>
      <c r="AO59" s="62"/>
      <c r="AP59" s="130"/>
      <c r="AQ59" s="131" t="str">
        <f>IF(ISERROR(VLOOKUP($R59&amp;$T59&amp;$U59,参照!$BH$3:$BS$27,12,0)),"",IF(VLOOKUP($R59&amp;$T59&amp;$U59,参照!$BH$3:$BS$27,12,0)=0,"",VLOOKUP($R59&amp;$T59&amp;$U59,参照!$BH$3:$BS$27,12,0)))</f>
        <v/>
      </c>
      <c r="AR59" s="63"/>
      <c r="AS59" s="122"/>
    </row>
    <row r="60" spans="1:45" ht="21.75" customHeight="1" x14ac:dyDescent="0.25">
      <c r="A60" s="34" t="str">
        <f>表紙!$H$11</f>
        <v>01481</v>
      </c>
      <c r="B60" s="60"/>
      <c r="C60" s="60"/>
      <c r="D60" s="60"/>
      <c r="E60" s="60"/>
      <c r="F60" s="47">
        <v>57</v>
      </c>
      <c r="G60" s="33" t="str">
        <f>IFERROR(VLOOKUP($A60&amp;"-"&amp;★回答入力シート!$F60,参照!$K$3:$N$8180,4,0),"")</f>
        <v/>
      </c>
      <c r="H60" s="33" t="s">
        <v>1784</v>
      </c>
      <c r="I60" s="61"/>
      <c r="J60" s="33" t="s">
        <v>5</v>
      </c>
      <c r="K60" s="61"/>
      <c r="L60" s="33" t="s">
        <v>6</v>
      </c>
      <c r="M60" s="33" t="s">
        <v>1784</v>
      </c>
      <c r="N60" s="61"/>
      <c r="O60" s="33" t="s">
        <v>5</v>
      </c>
      <c r="P60" s="61"/>
      <c r="Q60" s="33" t="s">
        <v>6</v>
      </c>
      <c r="R60" s="61"/>
      <c r="S60" s="129" t="str">
        <f>IF(G60="","",IF(VLOOKUP($G60,参照!$N$3:$O$8180,2,0)=0,"",VLOOKUP($G60,参照!$N$3:$O$8180,2,0)))</f>
        <v/>
      </c>
      <c r="T60" s="61"/>
      <c r="U60" s="61"/>
      <c r="V60" s="60"/>
      <c r="W60" s="60"/>
      <c r="X60" s="131" t="str">
        <f>IF(ISERROR(VLOOKUP($R60&amp;$T60&amp;$U60,参照!$BH$3:$BS$27,3,0)),"",IF(VLOOKUP($R60&amp;$T60&amp;$U60,参照!$BH$3:$BS$27,3,0)=0,"",VLOOKUP($R60&amp;$T60&amp;$U60,参照!$BH$3:$BS$27,3,0)))</f>
        <v/>
      </c>
      <c r="Y60" s="62"/>
      <c r="Z60" s="130"/>
      <c r="AA60" s="131" t="str">
        <f>IF(ISERROR(VLOOKUP($R60&amp;$T60&amp;$U60,参照!$BH$3:$BS$27,8,0)),"",IF(VLOOKUP($R60&amp;$T60&amp;$U60,参照!$BH$3:$BS$27,8,0)=0,"",VLOOKUP($R60&amp;$T60&amp;$U60,参照!$BH$3:$BS$27,8,0)))</f>
        <v/>
      </c>
      <c r="AB60" s="131" t="str">
        <f>IF(ISERROR(VLOOKUP($R60&amp;$T60&amp;$U60,参照!$BH$3:$BS$27,4,0)),"",IF(VLOOKUP($R60&amp;$T60&amp;$U60,参照!$BH$3:$BS$27,4,0)=0,"",VLOOKUP($R60&amp;$T60&amp;$U60,参照!$BH$3:$BS$27,4,0)))</f>
        <v/>
      </c>
      <c r="AC60" s="62"/>
      <c r="AD60" s="130"/>
      <c r="AE60" s="131" t="str">
        <f>IF(ISERROR(VLOOKUP($R60&amp;$T60&amp;$U60,参照!$BH$3:$BS$27,9,0)),"",IF(VLOOKUP($R60&amp;$T60&amp;$U60,参照!$BH$3:$BS$27,9,0)=0,"",VLOOKUP($R60&amp;$T60&amp;$U60,参照!$BH$3:$BS$27,9,0)))</f>
        <v/>
      </c>
      <c r="AF60" s="131" t="str">
        <f>IF(ISERROR(VLOOKUP($R60&amp;$T60&amp;$U60,参照!$BH$3:$BS$27,5,0)),"",IF(VLOOKUP($R60&amp;$T60&amp;$U60,参照!$BH$3:$BS$27,5,0)=0,"",VLOOKUP($R60&amp;$T60&amp;$U60,参照!$BH$3:$BS$27,5,0)))</f>
        <v/>
      </c>
      <c r="AG60" s="62"/>
      <c r="AH60" s="130"/>
      <c r="AI60" s="131" t="str">
        <f>IF(ISERROR(VLOOKUP($R60&amp;$T60&amp;$U60,参照!$BH$3:$BS$27,10,0)),"",IF(VLOOKUP($R60&amp;$T60&amp;$U60,参照!$BH$3:$BS$27,10,0)=0,"",VLOOKUP($R60&amp;$T60&amp;$U60,参照!$BH$3:$BS$27,10,0)))</f>
        <v/>
      </c>
      <c r="AJ60" s="131" t="str">
        <f>IF(ISERROR(VLOOKUP($R60&amp;$T60&amp;$U60,参照!$BH$3:$BS$27,6,0)),"",IF(VLOOKUP($R60&amp;$T60&amp;$U60,参照!$BH$3:$BS$27,6,0)=0,"",VLOOKUP($R60&amp;$T60&amp;$U60,参照!$BH$3:$BS$27,6,0)))</f>
        <v/>
      </c>
      <c r="AK60" s="62"/>
      <c r="AL60" s="130"/>
      <c r="AM60" s="131" t="str">
        <f>IF(ISERROR(VLOOKUP($R60&amp;$T60&amp;$U60,参照!$BH$3:$BS$27,11,0)),"",IF(VLOOKUP($R60&amp;$T60&amp;$U60,参照!$BH$3:$BS$27,11,0)=0,"",VLOOKUP($R60&amp;$T60&amp;$U60,参照!$BH$3:$BS$27,11,0)))</f>
        <v/>
      </c>
      <c r="AN60" s="131" t="str">
        <f>IF(ISERROR(VLOOKUP($R60&amp;$T60&amp;$U60,参照!$BH$3:$BS$27,7,0)),"",IF(VLOOKUP($R60&amp;$T60&amp;$U60,参照!$BH$3:$BS$27,7,0)=0,"",VLOOKUP($R60&amp;$T60&amp;$U60,参照!$BH$3:$BS$27,7,0)))</f>
        <v/>
      </c>
      <c r="AO60" s="62"/>
      <c r="AP60" s="130"/>
      <c r="AQ60" s="131" t="str">
        <f>IF(ISERROR(VLOOKUP($R60&amp;$T60&amp;$U60,参照!$BH$3:$BS$27,12,0)),"",IF(VLOOKUP($R60&amp;$T60&amp;$U60,参照!$BH$3:$BS$27,12,0)=0,"",VLOOKUP($R60&amp;$T60&amp;$U60,参照!$BH$3:$BS$27,12,0)))</f>
        <v/>
      </c>
      <c r="AR60" s="63"/>
      <c r="AS60" s="122"/>
    </row>
    <row r="61" spans="1:45" ht="21.75" customHeight="1" x14ac:dyDescent="0.25">
      <c r="A61" s="34" t="str">
        <f>表紙!$H$11</f>
        <v>01481</v>
      </c>
      <c r="B61" s="60"/>
      <c r="C61" s="60"/>
      <c r="D61" s="60"/>
      <c r="E61" s="60"/>
      <c r="F61" s="47">
        <v>58</v>
      </c>
      <c r="G61" s="33" t="str">
        <f>IFERROR(VLOOKUP($A61&amp;"-"&amp;★回答入力シート!$F61,参照!$K$3:$N$8180,4,0),"")</f>
        <v/>
      </c>
      <c r="H61" s="33" t="s">
        <v>1784</v>
      </c>
      <c r="I61" s="61"/>
      <c r="J61" s="33" t="s">
        <v>5</v>
      </c>
      <c r="K61" s="61"/>
      <c r="L61" s="33" t="s">
        <v>6</v>
      </c>
      <c r="M61" s="33" t="s">
        <v>1784</v>
      </c>
      <c r="N61" s="61"/>
      <c r="O61" s="33" t="s">
        <v>5</v>
      </c>
      <c r="P61" s="61"/>
      <c r="Q61" s="33" t="s">
        <v>6</v>
      </c>
      <c r="R61" s="61"/>
      <c r="S61" s="129" t="str">
        <f>IF(G61="","",IF(VLOOKUP($G61,参照!$N$3:$O$8180,2,0)=0,"",VLOOKUP($G61,参照!$N$3:$O$8180,2,0)))</f>
        <v/>
      </c>
      <c r="T61" s="61"/>
      <c r="U61" s="61"/>
      <c r="V61" s="60"/>
      <c r="W61" s="60"/>
      <c r="X61" s="131" t="str">
        <f>IF(ISERROR(VLOOKUP($R61&amp;$T61&amp;$U61,参照!$BH$3:$BS$27,3,0)),"",IF(VLOOKUP($R61&amp;$T61&amp;$U61,参照!$BH$3:$BS$27,3,0)=0,"",VLOOKUP($R61&amp;$T61&amp;$U61,参照!$BH$3:$BS$27,3,0)))</f>
        <v/>
      </c>
      <c r="Y61" s="62"/>
      <c r="Z61" s="130"/>
      <c r="AA61" s="131" t="str">
        <f>IF(ISERROR(VLOOKUP($R61&amp;$T61&amp;$U61,参照!$BH$3:$BS$27,8,0)),"",IF(VLOOKUP($R61&amp;$T61&amp;$U61,参照!$BH$3:$BS$27,8,0)=0,"",VLOOKUP($R61&amp;$T61&amp;$U61,参照!$BH$3:$BS$27,8,0)))</f>
        <v/>
      </c>
      <c r="AB61" s="131" t="str">
        <f>IF(ISERROR(VLOOKUP($R61&amp;$T61&amp;$U61,参照!$BH$3:$BS$27,4,0)),"",IF(VLOOKUP($R61&amp;$T61&amp;$U61,参照!$BH$3:$BS$27,4,0)=0,"",VLOOKUP($R61&amp;$T61&amp;$U61,参照!$BH$3:$BS$27,4,0)))</f>
        <v/>
      </c>
      <c r="AC61" s="62"/>
      <c r="AD61" s="130"/>
      <c r="AE61" s="131" t="str">
        <f>IF(ISERROR(VLOOKUP($R61&amp;$T61&amp;$U61,参照!$BH$3:$BS$27,9,0)),"",IF(VLOOKUP($R61&amp;$T61&amp;$U61,参照!$BH$3:$BS$27,9,0)=0,"",VLOOKUP($R61&amp;$T61&amp;$U61,参照!$BH$3:$BS$27,9,0)))</f>
        <v/>
      </c>
      <c r="AF61" s="131" t="str">
        <f>IF(ISERROR(VLOOKUP($R61&amp;$T61&amp;$U61,参照!$BH$3:$BS$27,5,0)),"",IF(VLOOKUP($R61&amp;$T61&amp;$U61,参照!$BH$3:$BS$27,5,0)=0,"",VLOOKUP($R61&amp;$T61&amp;$U61,参照!$BH$3:$BS$27,5,0)))</f>
        <v/>
      </c>
      <c r="AG61" s="62"/>
      <c r="AH61" s="130"/>
      <c r="AI61" s="131" t="str">
        <f>IF(ISERROR(VLOOKUP($R61&amp;$T61&amp;$U61,参照!$BH$3:$BS$27,10,0)),"",IF(VLOOKUP($R61&amp;$T61&amp;$U61,参照!$BH$3:$BS$27,10,0)=0,"",VLOOKUP($R61&amp;$T61&amp;$U61,参照!$BH$3:$BS$27,10,0)))</f>
        <v/>
      </c>
      <c r="AJ61" s="131" t="str">
        <f>IF(ISERROR(VLOOKUP($R61&amp;$T61&amp;$U61,参照!$BH$3:$BS$27,6,0)),"",IF(VLOOKUP($R61&amp;$T61&amp;$U61,参照!$BH$3:$BS$27,6,0)=0,"",VLOOKUP($R61&amp;$T61&amp;$U61,参照!$BH$3:$BS$27,6,0)))</f>
        <v/>
      </c>
      <c r="AK61" s="62"/>
      <c r="AL61" s="130"/>
      <c r="AM61" s="131" t="str">
        <f>IF(ISERROR(VLOOKUP($R61&amp;$T61&amp;$U61,参照!$BH$3:$BS$27,11,0)),"",IF(VLOOKUP($R61&amp;$T61&amp;$U61,参照!$BH$3:$BS$27,11,0)=0,"",VLOOKUP($R61&amp;$T61&amp;$U61,参照!$BH$3:$BS$27,11,0)))</f>
        <v/>
      </c>
      <c r="AN61" s="131" t="str">
        <f>IF(ISERROR(VLOOKUP($R61&amp;$T61&amp;$U61,参照!$BH$3:$BS$27,7,0)),"",IF(VLOOKUP($R61&amp;$T61&amp;$U61,参照!$BH$3:$BS$27,7,0)=0,"",VLOOKUP($R61&amp;$T61&amp;$U61,参照!$BH$3:$BS$27,7,0)))</f>
        <v/>
      </c>
      <c r="AO61" s="62"/>
      <c r="AP61" s="130"/>
      <c r="AQ61" s="131" t="str">
        <f>IF(ISERROR(VLOOKUP($R61&amp;$T61&amp;$U61,参照!$BH$3:$BS$27,12,0)),"",IF(VLOOKUP($R61&amp;$T61&amp;$U61,参照!$BH$3:$BS$27,12,0)=0,"",VLOOKUP($R61&amp;$T61&amp;$U61,参照!$BH$3:$BS$27,12,0)))</f>
        <v/>
      </c>
      <c r="AR61" s="63"/>
      <c r="AS61" s="122"/>
    </row>
    <row r="62" spans="1:45" ht="21.75" customHeight="1" x14ac:dyDescent="0.25">
      <c r="A62" s="34" t="str">
        <f>表紙!$H$11</f>
        <v>01481</v>
      </c>
      <c r="B62" s="60"/>
      <c r="C62" s="60"/>
      <c r="D62" s="60"/>
      <c r="E62" s="60"/>
      <c r="F62" s="47">
        <v>59</v>
      </c>
      <c r="G62" s="33" t="str">
        <f>IFERROR(VLOOKUP($A62&amp;"-"&amp;★回答入力シート!$F62,参照!$K$3:$N$8180,4,0),"")</f>
        <v/>
      </c>
      <c r="H62" s="33" t="s">
        <v>1784</v>
      </c>
      <c r="I62" s="61"/>
      <c r="J62" s="33" t="s">
        <v>5</v>
      </c>
      <c r="K62" s="61"/>
      <c r="L62" s="33" t="s">
        <v>6</v>
      </c>
      <c r="M62" s="33" t="s">
        <v>1784</v>
      </c>
      <c r="N62" s="61"/>
      <c r="O62" s="33" t="s">
        <v>5</v>
      </c>
      <c r="P62" s="61"/>
      <c r="Q62" s="33" t="s">
        <v>6</v>
      </c>
      <c r="R62" s="61"/>
      <c r="S62" s="129" t="str">
        <f>IF(G62="","",IF(VLOOKUP($G62,参照!$N$3:$O$8180,2,0)=0,"",VLOOKUP($G62,参照!$N$3:$O$8180,2,0)))</f>
        <v/>
      </c>
      <c r="T62" s="61"/>
      <c r="U62" s="61"/>
      <c r="V62" s="60"/>
      <c r="W62" s="60"/>
      <c r="X62" s="131" t="str">
        <f>IF(ISERROR(VLOOKUP($R62&amp;$T62&amp;$U62,参照!$BH$3:$BS$27,3,0)),"",IF(VLOOKUP($R62&amp;$T62&amp;$U62,参照!$BH$3:$BS$27,3,0)=0,"",VLOOKUP($R62&amp;$T62&amp;$U62,参照!$BH$3:$BS$27,3,0)))</f>
        <v/>
      </c>
      <c r="Y62" s="62"/>
      <c r="Z62" s="130"/>
      <c r="AA62" s="131" t="str">
        <f>IF(ISERROR(VLOOKUP($R62&amp;$T62&amp;$U62,参照!$BH$3:$BS$27,8,0)),"",IF(VLOOKUP($R62&amp;$T62&amp;$U62,参照!$BH$3:$BS$27,8,0)=0,"",VLOOKUP($R62&amp;$T62&amp;$U62,参照!$BH$3:$BS$27,8,0)))</f>
        <v/>
      </c>
      <c r="AB62" s="131" t="str">
        <f>IF(ISERROR(VLOOKUP($R62&amp;$T62&amp;$U62,参照!$BH$3:$BS$27,4,0)),"",IF(VLOOKUP($R62&amp;$T62&amp;$U62,参照!$BH$3:$BS$27,4,0)=0,"",VLOOKUP($R62&amp;$T62&amp;$U62,参照!$BH$3:$BS$27,4,0)))</f>
        <v/>
      </c>
      <c r="AC62" s="62"/>
      <c r="AD62" s="130"/>
      <c r="AE62" s="131" t="str">
        <f>IF(ISERROR(VLOOKUP($R62&amp;$T62&amp;$U62,参照!$BH$3:$BS$27,9,0)),"",IF(VLOOKUP($R62&amp;$T62&amp;$U62,参照!$BH$3:$BS$27,9,0)=0,"",VLOOKUP($R62&amp;$T62&amp;$U62,参照!$BH$3:$BS$27,9,0)))</f>
        <v/>
      </c>
      <c r="AF62" s="131" t="str">
        <f>IF(ISERROR(VLOOKUP($R62&amp;$T62&amp;$U62,参照!$BH$3:$BS$27,5,0)),"",IF(VLOOKUP($R62&amp;$T62&amp;$U62,参照!$BH$3:$BS$27,5,0)=0,"",VLOOKUP($R62&amp;$T62&amp;$U62,参照!$BH$3:$BS$27,5,0)))</f>
        <v/>
      </c>
      <c r="AG62" s="62"/>
      <c r="AH62" s="130"/>
      <c r="AI62" s="131" t="str">
        <f>IF(ISERROR(VLOOKUP($R62&amp;$T62&amp;$U62,参照!$BH$3:$BS$27,10,0)),"",IF(VLOOKUP($R62&amp;$T62&amp;$U62,参照!$BH$3:$BS$27,10,0)=0,"",VLOOKUP($R62&amp;$T62&amp;$U62,参照!$BH$3:$BS$27,10,0)))</f>
        <v/>
      </c>
      <c r="AJ62" s="131" t="str">
        <f>IF(ISERROR(VLOOKUP($R62&amp;$T62&amp;$U62,参照!$BH$3:$BS$27,6,0)),"",IF(VLOOKUP($R62&amp;$T62&amp;$U62,参照!$BH$3:$BS$27,6,0)=0,"",VLOOKUP($R62&amp;$T62&amp;$U62,参照!$BH$3:$BS$27,6,0)))</f>
        <v/>
      </c>
      <c r="AK62" s="62"/>
      <c r="AL62" s="130"/>
      <c r="AM62" s="131" t="str">
        <f>IF(ISERROR(VLOOKUP($R62&amp;$T62&amp;$U62,参照!$BH$3:$BS$27,11,0)),"",IF(VLOOKUP($R62&amp;$T62&amp;$U62,参照!$BH$3:$BS$27,11,0)=0,"",VLOOKUP($R62&amp;$T62&amp;$U62,参照!$BH$3:$BS$27,11,0)))</f>
        <v/>
      </c>
      <c r="AN62" s="131" t="str">
        <f>IF(ISERROR(VLOOKUP($R62&amp;$T62&amp;$U62,参照!$BH$3:$BS$27,7,0)),"",IF(VLOOKUP($R62&amp;$T62&amp;$U62,参照!$BH$3:$BS$27,7,0)=0,"",VLOOKUP($R62&amp;$T62&amp;$U62,参照!$BH$3:$BS$27,7,0)))</f>
        <v/>
      </c>
      <c r="AO62" s="62"/>
      <c r="AP62" s="130"/>
      <c r="AQ62" s="131" t="str">
        <f>IF(ISERROR(VLOOKUP($R62&amp;$T62&amp;$U62,参照!$BH$3:$BS$27,12,0)),"",IF(VLOOKUP($R62&amp;$T62&amp;$U62,参照!$BH$3:$BS$27,12,0)=0,"",VLOOKUP($R62&amp;$T62&amp;$U62,参照!$BH$3:$BS$27,12,0)))</f>
        <v/>
      </c>
      <c r="AR62" s="63"/>
      <c r="AS62" s="122"/>
    </row>
    <row r="63" spans="1:45" ht="21.75" customHeight="1" x14ac:dyDescent="0.25">
      <c r="A63" s="34" t="str">
        <f>表紙!$H$11</f>
        <v>01481</v>
      </c>
      <c r="B63" s="60"/>
      <c r="C63" s="60"/>
      <c r="D63" s="60"/>
      <c r="E63" s="60"/>
      <c r="F63" s="47">
        <v>60</v>
      </c>
      <c r="G63" s="33" t="str">
        <f>IFERROR(VLOOKUP($A63&amp;"-"&amp;★回答入力シート!$F63,参照!$K$3:$N$8180,4,0),"")</f>
        <v/>
      </c>
      <c r="H63" s="33" t="s">
        <v>1784</v>
      </c>
      <c r="I63" s="61"/>
      <c r="J63" s="33" t="s">
        <v>5</v>
      </c>
      <c r="K63" s="61"/>
      <c r="L63" s="33" t="s">
        <v>6</v>
      </c>
      <c r="M63" s="33" t="s">
        <v>1784</v>
      </c>
      <c r="N63" s="61"/>
      <c r="O63" s="33" t="s">
        <v>5</v>
      </c>
      <c r="P63" s="61"/>
      <c r="Q63" s="33" t="s">
        <v>6</v>
      </c>
      <c r="R63" s="61"/>
      <c r="S63" s="129" t="str">
        <f>IF(G63="","",IF(VLOOKUP($G63,参照!$N$3:$O$8180,2,0)=0,"",VLOOKUP($G63,参照!$N$3:$O$8180,2,0)))</f>
        <v/>
      </c>
      <c r="T63" s="61"/>
      <c r="U63" s="61"/>
      <c r="V63" s="60"/>
      <c r="W63" s="60"/>
      <c r="X63" s="131" t="str">
        <f>IF(ISERROR(VLOOKUP($R63&amp;$T63&amp;$U63,参照!$BH$3:$BS$27,3,0)),"",IF(VLOOKUP($R63&amp;$T63&amp;$U63,参照!$BH$3:$BS$27,3,0)=0,"",VLOOKUP($R63&amp;$T63&amp;$U63,参照!$BH$3:$BS$27,3,0)))</f>
        <v/>
      </c>
      <c r="Y63" s="62"/>
      <c r="Z63" s="130"/>
      <c r="AA63" s="131" t="str">
        <f>IF(ISERROR(VLOOKUP($R63&amp;$T63&amp;$U63,参照!$BH$3:$BS$27,8,0)),"",IF(VLOOKUP($R63&amp;$T63&amp;$U63,参照!$BH$3:$BS$27,8,0)=0,"",VLOOKUP($R63&amp;$T63&amp;$U63,参照!$BH$3:$BS$27,8,0)))</f>
        <v/>
      </c>
      <c r="AB63" s="131" t="str">
        <f>IF(ISERROR(VLOOKUP($R63&amp;$T63&amp;$U63,参照!$BH$3:$BS$27,4,0)),"",IF(VLOOKUP($R63&amp;$T63&amp;$U63,参照!$BH$3:$BS$27,4,0)=0,"",VLOOKUP($R63&amp;$T63&amp;$U63,参照!$BH$3:$BS$27,4,0)))</f>
        <v/>
      </c>
      <c r="AC63" s="62"/>
      <c r="AD63" s="130"/>
      <c r="AE63" s="131" t="str">
        <f>IF(ISERROR(VLOOKUP($R63&amp;$T63&amp;$U63,参照!$BH$3:$BS$27,9,0)),"",IF(VLOOKUP($R63&amp;$T63&amp;$U63,参照!$BH$3:$BS$27,9,0)=0,"",VLOOKUP($R63&amp;$T63&amp;$U63,参照!$BH$3:$BS$27,9,0)))</f>
        <v/>
      </c>
      <c r="AF63" s="131" t="str">
        <f>IF(ISERROR(VLOOKUP($R63&amp;$T63&amp;$U63,参照!$BH$3:$BS$27,5,0)),"",IF(VLOOKUP($R63&amp;$T63&amp;$U63,参照!$BH$3:$BS$27,5,0)=0,"",VLOOKUP($R63&amp;$T63&amp;$U63,参照!$BH$3:$BS$27,5,0)))</f>
        <v/>
      </c>
      <c r="AG63" s="62"/>
      <c r="AH63" s="130"/>
      <c r="AI63" s="131" t="str">
        <f>IF(ISERROR(VLOOKUP($R63&amp;$T63&amp;$U63,参照!$BH$3:$BS$27,10,0)),"",IF(VLOOKUP($R63&amp;$T63&amp;$U63,参照!$BH$3:$BS$27,10,0)=0,"",VLOOKUP($R63&amp;$T63&amp;$U63,参照!$BH$3:$BS$27,10,0)))</f>
        <v/>
      </c>
      <c r="AJ63" s="131" t="str">
        <f>IF(ISERROR(VLOOKUP($R63&amp;$T63&amp;$U63,参照!$BH$3:$BS$27,6,0)),"",IF(VLOOKUP($R63&amp;$T63&amp;$U63,参照!$BH$3:$BS$27,6,0)=0,"",VLOOKUP($R63&amp;$T63&amp;$U63,参照!$BH$3:$BS$27,6,0)))</f>
        <v/>
      </c>
      <c r="AK63" s="62"/>
      <c r="AL63" s="130"/>
      <c r="AM63" s="131" t="str">
        <f>IF(ISERROR(VLOOKUP($R63&amp;$T63&amp;$U63,参照!$BH$3:$BS$27,11,0)),"",IF(VLOOKUP($R63&amp;$T63&amp;$U63,参照!$BH$3:$BS$27,11,0)=0,"",VLOOKUP($R63&amp;$T63&amp;$U63,参照!$BH$3:$BS$27,11,0)))</f>
        <v/>
      </c>
      <c r="AN63" s="131" t="str">
        <f>IF(ISERROR(VLOOKUP($R63&amp;$T63&amp;$U63,参照!$BH$3:$BS$27,7,0)),"",IF(VLOOKUP($R63&amp;$T63&amp;$U63,参照!$BH$3:$BS$27,7,0)=0,"",VLOOKUP($R63&amp;$T63&amp;$U63,参照!$BH$3:$BS$27,7,0)))</f>
        <v/>
      </c>
      <c r="AO63" s="62"/>
      <c r="AP63" s="130"/>
      <c r="AQ63" s="131" t="str">
        <f>IF(ISERROR(VLOOKUP($R63&amp;$T63&amp;$U63,参照!$BH$3:$BS$27,12,0)),"",IF(VLOOKUP($R63&amp;$T63&amp;$U63,参照!$BH$3:$BS$27,12,0)=0,"",VLOOKUP($R63&amp;$T63&amp;$U63,参照!$BH$3:$BS$27,12,0)))</f>
        <v/>
      </c>
      <c r="AR63" s="63"/>
      <c r="AS63" s="122"/>
    </row>
    <row r="64" spans="1:45" ht="21.75" customHeight="1" x14ac:dyDescent="0.25">
      <c r="A64" s="34" t="str">
        <f>表紙!$H$11</f>
        <v>01481</v>
      </c>
      <c r="B64" s="60"/>
      <c r="C64" s="60"/>
      <c r="D64" s="60"/>
      <c r="E64" s="60"/>
      <c r="F64" s="47">
        <v>61</v>
      </c>
      <c r="G64" s="33" t="str">
        <f>IFERROR(VLOOKUP($A64&amp;"-"&amp;★回答入力シート!$F64,参照!$K$3:$N$8180,4,0),"")</f>
        <v/>
      </c>
      <c r="H64" s="33" t="s">
        <v>1784</v>
      </c>
      <c r="I64" s="61"/>
      <c r="J64" s="33" t="s">
        <v>5</v>
      </c>
      <c r="K64" s="61"/>
      <c r="L64" s="33" t="s">
        <v>6</v>
      </c>
      <c r="M64" s="33" t="s">
        <v>1784</v>
      </c>
      <c r="N64" s="61"/>
      <c r="O64" s="33" t="s">
        <v>5</v>
      </c>
      <c r="P64" s="61"/>
      <c r="Q64" s="33" t="s">
        <v>6</v>
      </c>
      <c r="R64" s="61"/>
      <c r="S64" s="129" t="str">
        <f>IF(G64="","",IF(VLOOKUP($G64,参照!$N$3:$O$8180,2,0)=0,"",VLOOKUP($G64,参照!$N$3:$O$8180,2,0)))</f>
        <v/>
      </c>
      <c r="T64" s="61"/>
      <c r="U64" s="61"/>
      <c r="V64" s="60"/>
      <c r="W64" s="60"/>
      <c r="X64" s="131" t="str">
        <f>IF(ISERROR(VLOOKUP($R64&amp;$T64&amp;$U64,参照!$BH$3:$BS$27,3,0)),"",IF(VLOOKUP($R64&amp;$T64&amp;$U64,参照!$BH$3:$BS$27,3,0)=0,"",VLOOKUP($R64&amp;$T64&amp;$U64,参照!$BH$3:$BS$27,3,0)))</f>
        <v/>
      </c>
      <c r="Y64" s="62"/>
      <c r="Z64" s="130"/>
      <c r="AA64" s="131" t="str">
        <f>IF(ISERROR(VLOOKUP($R64&amp;$T64&amp;$U64,参照!$BH$3:$BS$27,8,0)),"",IF(VLOOKUP($R64&amp;$T64&amp;$U64,参照!$BH$3:$BS$27,8,0)=0,"",VLOOKUP($R64&amp;$T64&amp;$U64,参照!$BH$3:$BS$27,8,0)))</f>
        <v/>
      </c>
      <c r="AB64" s="131" t="str">
        <f>IF(ISERROR(VLOOKUP($R64&amp;$T64&amp;$U64,参照!$BH$3:$BS$27,4,0)),"",IF(VLOOKUP($R64&amp;$T64&amp;$U64,参照!$BH$3:$BS$27,4,0)=0,"",VLOOKUP($R64&amp;$T64&amp;$U64,参照!$BH$3:$BS$27,4,0)))</f>
        <v/>
      </c>
      <c r="AC64" s="62"/>
      <c r="AD64" s="130"/>
      <c r="AE64" s="131" t="str">
        <f>IF(ISERROR(VLOOKUP($R64&amp;$T64&amp;$U64,参照!$BH$3:$BS$27,9,0)),"",IF(VLOOKUP($R64&amp;$T64&amp;$U64,参照!$BH$3:$BS$27,9,0)=0,"",VLOOKUP($R64&amp;$T64&amp;$U64,参照!$BH$3:$BS$27,9,0)))</f>
        <v/>
      </c>
      <c r="AF64" s="131" t="str">
        <f>IF(ISERROR(VLOOKUP($R64&amp;$T64&amp;$U64,参照!$BH$3:$BS$27,5,0)),"",IF(VLOOKUP($R64&amp;$T64&amp;$U64,参照!$BH$3:$BS$27,5,0)=0,"",VLOOKUP($R64&amp;$T64&amp;$U64,参照!$BH$3:$BS$27,5,0)))</f>
        <v/>
      </c>
      <c r="AG64" s="62"/>
      <c r="AH64" s="130"/>
      <c r="AI64" s="131" t="str">
        <f>IF(ISERROR(VLOOKUP($R64&amp;$T64&amp;$U64,参照!$BH$3:$BS$27,10,0)),"",IF(VLOOKUP($R64&amp;$T64&amp;$U64,参照!$BH$3:$BS$27,10,0)=0,"",VLOOKUP($R64&amp;$T64&amp;$U64,参照!$BH$3:$BS$27,10,0)))</f>
        <v/>
      </c>
      <c r="AJ64" s="131" t="str">
        <f>IF(ISERROR(VLOOKUP($R64&amp;$T64&amp;$U64,参照!$BH$3:$BS$27,6,0)),"",IF(VLOOKUP($R64&amp;$T64&amp;$U64,参照!$BH$3:$BS$27,6,0)=0,"",VLOOKUP($R64&amp;$T64&amp;$U64,参照!$BH$3:$BS$27,6,0)))</f>
        <v/>
      </c>
      <c r="AK64" s="62"/>
      <c r="AL64" s="130"/>
      <c r="AM64" s="131" t="str">
        <f>IF(ISERROR(VLOOKUP($R64&amp;$T64&amp;$U64,参照!$BH$3:$BS$27,11,0)),"",IF(VLOOKUP($R64&amp;$T64&amp;$U64,参照!$BH$3:$BS$27,11,0)=0,"",VLOOKUP($R64&amp;$T64&amp;$U64,参照!$BH$3:$BS$27,11,0)))</f>
        <v/>
      </c>
      <c r="AN64" s="131" t="str">
        <f>IF(ISERROR(VLOOKUP($R64&amp;$T64&amp;$U64,参照!$BH$3:$BS$27,7,0)),"",IF(VLOOKUP($R64&amp;$T64&amp;$U64,参照!$BH$3:$BS$27,7,0)=0,"",VLOOKUP($R64&amp;$T64&amp;$U64,参照!$BH$3:$BS$27,7,0)))</f>
        <v/>
      </c>
      <c r="AO64" s="62"/>
      <c r="AP64" s="130"/>
      <c r="AQ64" s="131" t="str">
        <f>IF(ISERROR(VLOOKUP($R64&amp;$T64&amp;$U64,参照!$BH$3:$BS$27,12,0)),"",IF(VLOOKUP($R64&amp;$T64&amp;$U64,参照!$BH$3:$BS$27,12,0)=0,"",VLOOKUP($R64&amp;$T64&amp;$U64,参照!$BH$3:$BS$27,12,0)))</f>
        <v/>
      </c>
      <c r="AR64" s="63"/>
      <c r="AS64" s="122"/>
    </row>
    <row r="65" spans="1:45" ht="21.75" customHeight="1" x14ac:dyDescent="0.25">
      <c r="A65" s="34" t="str">
        <f>表紙!$H$11</f>
        <v>01481</v>
      </c>
      <c r="B65" s="60"/>
      <c r="C65" s="60"/>
      <c r="D65" s="60"/>
      <c r="E65" s="60"/>
      <c r="F65" s="47">
        <v>62</v>
      </c>
      <c r="G65" s="33" t="str">
        <f>IFERROR(VLOOKUP($A65&amp;"-"&amp;★回答入力シート!$F65,参照!$K$3:$N$8180,4,0),"")</f>
        <v/>
      </c>
      <c r="H65" s="33" t="s">
        <v>1784</v>
      </c>
      <c r="I65" s="61"/>
      <c r="J65" s="33" t="s">
        <v>5</v>
      </c>
      <c r="K65" s="61"/>
      <c r="L65" s="33" t="s">
        <v>6</v>
      </c>
      <c r="M65" s="33" t="s">
        <v>1784</v>
      </c>
      <c r="N65" s="61"/>
      <c r="O65" s="33" t="s">
        <v>5</v>
      </c>
      <c r="P65" s="61"/>
      <c r="Q65" s="33" t="s">
        <v>6</v>
      </c>
      <c r="R65" s="61"/>
      <c r="S65" s="129" t="str">
        <f>IF(G65="","",IF(VLOOKUP($G65,参照!$N$3:$O$8180,2,0)=0,"",VLOOKUP($G65,参照!$N$3:$O$8180,2,0)))</f>
        <v/>
      </c>
      <c r="T65" s="61"/>
      <c r="U65" s="61"/>
      <c r="V65" s="60"/>
      <c r="W65" s="60"/>
      <c r="X65" s="131" t="str">
        <f>IF(ISERROR(VLOOKUP($R65&amp;$T65&amp;$U65,参照!$BH$3:$BS$27,3,0)),"",IF(VLOOKUP($R65&amp;$T65&amp;$U65,参照!$BH$3:$BS$27,3,0)=0,"",VLOOKUP($R65&amp;$T65&amp;$U65,参照!$BH$3:$BS$27,3,0)))</f>
        <v/>
      </c>
      <c r="Y65" s="62"/>
      <c r="Z65" s="130"/>
      <c r="AA65" s="131" t="str">
        <f>IF(ISERROR(VLOOKUP($R65&amp;$T65&amp;$U65,参照!$BH$3:$BS$27,8,0)),"",IF(VLOOKUP($R65&amp;$T65&amp;$U65,参照!$BH$3:$BS$27,8,0)=0,"",VLOOKUP($R65&amp;$T65&amp;$U65,参照!$BH$3:$BS$27,8,0)))</f>
        <v/>
      </c>
      <c r="AB65" s="131" t="str">
        <f>IF(ISERROR(VLOOKUP($R65&amp;$T65&amp;$U65,参照!$BH$3:$BS$27,4,0)),"",IF(VLOOKUP($R65&amp;$T65&amp;$U65,参照!$BH$3:$BS$27,4,0)=0,"",VLOOKUP($R65&amp;$T65&amp;$U65,参照!$BH$3:$BS$27,4,0)))</f>
        <v/>
      </c>
      <c r="AC65" s="62"/>
      <c r="AD65" s="130"/>
      <c r="AE65" s="131" t="str">
        <f>IF(ISERROR(VLOOKUP($R65&amp;$T65&amp;$U65,参照!$BH$3:$BS$27,9,0)),"",IF(VLOOKUP($R65&amp;$T65&amp;$U65,参照!$BH$3:$BS$27,9,0)=0,"",VLOOKUP($R65&amp;$T65&amp;$U65,参照!$BH$3:$BS$27,9,0)))</f>
        <v/>
      </c>
      <c r="AF65" s="131" t="str">
        <f>IF(ISERROR(VLOOKUP($R65&amp;$T65&amp;$U65,参照!$BH$3:$BS$27,5,0)),"",IF(VLOOKUP($R65&amp;$T65&amp;$U65,参照!$BH$3:$BS$27,5,0)=0,"",VLOOKUP($R65&amp;$T65&amp;$U65,参照!$BH$3:$BS$27,5,0)))</f>
        <v/>
      </c>
      <c r="AG65" s="62"/>
      <c r="AH65" s="130"/>
      <c r="AI65" s="131" t="str">
        <f>IF(ISERROR(VLOOKUP($R65&amp;$T65&amp;$U65,参照!$BH$3:$BS$27,10,0)),"",IF(VLOOKUP($R65&amp;$T65&amp;$U65,参照!$BH$3:$BS$27,10,0)=0,"",VLOOKUP($R65&amp;$T65&amp;$U65,参照!$BH$3:$BS$27,10,0)))</f>
        <v/>
      </c>
      <c r="AJ65" s="131" t="str">
        <f>IF(ISERROR(VLOOKUP($R65&amp;$T65&amp;$U65,参照!$BH$3:$BS$27,6,0)),"",IF(VLOOKUP($R65&amp;$T65&amp;$U65,参照!$BH$3:$BS$27,6,0)=0,"",VLOOKUP($R65&amp;$T65&amp;$U65,参照!$BH$3:$BS$27,6,0)))</f>
        <v/>
      </c>
      <c r="AK65" s="62"/>
      <c r="AL65" s="130"/>
      <c r="AM65" s="131" t="str">
        <f>IF(ISERROR(VLOOKUP($R65&amp;$T65&amp;$U65,参照!$BH$3:$BS$27,11,0)),"",IF(VLOOKUP($R65&amp;$T65&amp;$U65,参照!$BH$3:$BS$27,11,0)=0,"",VLOOKUP($R65&amp;$T65&amp;$U65,参照!$BH$3:$BS$27,11,0)))</f>
        <v/>
      </c>
      <c r="AN65" s="131" t="str">
        <f>IF(ISERROR(VLOOKUP($R65&amp;$T65&amp;$U65,参照!$BH$3:$BS$27,7,0)),"",IF(VLOOKUP($R65&amp;$T65&amp;$U65,参照!$BH$3:$BS$27,7,0)=0,"",VLOOKUP($R65&amp;$T65&amp;$U65,参照!$BH$3:$BS$27,7,0)))</f>
        <v/>
      </c>
      <c r="AO65" s="62"/>
      <c r="AP65" s="130"/>
      <c r="AQ65" s="131" t="str">
        <f>IF(ISERROR(VLOOKUP($R65&amp;$T65&amp;$U65,参照!$BH$3:$BS$27,12,0)),"",IF(VLOOKUP($R65&amp;$T65&amp;$U65,参照!$BH$3:$BS$27,12,0)=0,"",VLOOKUP($R65&amp;$T65&amp;$U65,参照!$BH$3:$BS$27,12,0)))</f>
        <v/>
      </c>
      <c r="AR65" s="63"/>
      <c r="AS65" s="122"/>
    </row>
    <row r="66" spans="1:45" ht="21.75" customHeight="1" x14ac:dyDescent="0.25">
      <c r="A66" s="34" t="str">
        <f>表紙!$H$11</f>
        <v>01481</v>
      </c>
      <c r="B66" s="60"/>
      <c r="C66" s="60"/>
      <c r="D66" s="60"/>
      <c r="E66" s="60"/>
      <c r="F66" s="47">
        <v>63</v>
      </c>
      <c r="G66" s="33" t="str">
        <f>IFERROR(VLOOKUP($A66&amp;"-"&amp;★回答入力シート!$F66,参照!$K$3:$N$8180,4,0),"")</f>
        <v/>
      </c>
      <c r="H66" s="33" t="s">
        <v>1784</v>
      </c>
      <c r="I66" s="61"/>
      <c r="J66" s="33" t="s">
        <v>5</v>
      </c>
      <c r="K66" s="61"/>
      <c r="L66" s="33" t="s">
        <v>6</v>
      </c>
      <c r="M66" s="33" t="s">
        <v>1784</v>
      </c>
      <c r="N66" s="61"/>
      <c r="O66" s="33" t="s">
        <v>5</v>
      </c>
      <c r="P66" s="61"/>
      <c r="Q66" s="33" t="s">
        <v>6</v>
      </c>
      <c r="R66" s="61"/>
      <c r="S66" s="129" t="str">
        <f>IF(G66="","",IF(VLOOKUP($G66,参照!$N$3:$O$8180,2,0)=0,"",VLOOKUP($G66,参照!$N$3:$O$8180,2,0)))</f>
        <v/>
      </c>
      <c r="T66" s="61"/>
      <c r="U66" s="61"/>
      <c r="V66" s="60"/>
      <c r="W66" s="60"/>
      <c r="X66" s="131" t="str">
        <f>IF(ISERROR(VLOOKUP($R66&amp;$T66&amp;$U66,参照!$BH$3:$BS$27,3,0)),"",IF(VLOOKUP($R66&amp;$T66&amp;$U66,参照!$BH$3:$BS$27,3,0)=0,"",VLOOKUP($R66&amp;$T66&amp;$U66,参照!$BH$3:$BS$27,3,0)))</f>
        <v/>
      </c>
      <c r="Y66" s="62"/>
      <c r="Z66" s="130"/>
      <c r="AA66" s="131" t="str">
        <f>IF(ISERROR(VLOOKUP($R66&amp;$T66&amp;$U66,参照!$BH$3:$BS$27,8,0)),"",IF(VLOOKUP($R66&amp;$T66&amp;$U66,参照!$BH$3:$BS$27,8,0)=0,"",VLOOKUP($R66&amp;$T66&amp;$U66,参照!$BH$3:$BS$27,8,0)))</f>
        <v/>
      </c>
      <c r="AB66" s="131" t="str">
        <f>IF(ISERROR(VLOOKUP($R66&amp;$T66&amp;$U66,参照!$BH$3:$BS$27,4,0)),"",IF(VLOOKUP($R66&amp;$T66&amp;$U66,参照!$BH$3:$BS$27,4,0)=0,"",VLOOKUP($R66&amp;$T66&amp;$U66,参照!$BH$3:$BS$27,4,0)))</f>
        <v/>
      </c>
      <c r="AC66" s="62"/>
      <c r="AD66" s="130"/>
      <c r="AE66" s="131" t="str">
        <f>IF(ISERROR(VLOOKUP($R66&amp;$T66&amp;$U66,参照!$BH$3:$BS$27,9,0)),"",IF(VLOOKUP($R66&amp;$T66&amp;$U66,参照!$BH$3:$BS$27,9,0)=0,"",VLOOKUP($R66&amp;$T66&amp;$U66,参照!$BH$3:$BS$27,9,0)))</f>
        <v/>
      </c>
      <c r="AF66" s="131" t="str">
        <f>IF(ISERROR(VLOOKUP($R66&amp;$T66&amp;$U66,参照!$BH$3:$BS$27,5,0)),"",IF(VLOOKUP($R66&amp;$T66&amp;$U66,参照!$BH$3:$BS$27,5,0)=0,"",VLOOKUP($R66&amp;$T66&amp;$U66,参照!$BH$3:$BS$27,5,0)))</f>
        <v/>
      </c>
      <c r="AG66" s="62"/>
      <c r="AH66" s="130"/>
      <c r="AI66" s="131" t="str">
        <f>IF(ISERROR(VLOOKUP($R66&amp;$T66&amp;$U66,参照!$BH$3:$BS$27,10,0)),"",IF(VLOOKUP($R66&amp;$T66&amp;$U66,参照!$BH$3:$BS$27,10,0)=0,"",VLOOKUP($R66&amp;$T66&amp;$U66,参照!$BH$3:$BS$27,10,0)))</f>
        <v/>
      </c>
      <c r="AJ66" s="131" t="str">
        <f>IF(ISERROR(VLOOKUP($R66&amp;$T66&amp;$U66,参照!$BH$3:$BS$27,6,0)),"",IF(VLOOKUP($R66&amp;$T66&amp;$U66,参照!$BH$3:$BS$27,6,0)=0,"",VLOOKUP($R66&amp;$T66&amp;$U66,参照!$BH$3:$BS$27,6,0)))</f>
        <v/>
      </c>
      <c r="AK66" s="62"/>
      <c r="AL66" s="130"/>
      <c r="AM66" s="131" t="str">
        <f>IF(ISERROR(VLOOKUP($R66&amp;$T66&amp;$U66,参照!$BH$3:$BS$27,11,0)),"",IF(VLOOKUP($R66&amp;$T66&amp;$U66,参照!$BH$3:$BS$27,11,0)=0,"",VLOOKUP($R66&amp;$T66&amp;$U66,参照!$BH$3:$BS$27,11,0)))</f>
        <v/>
      </c>
      <c r="AN66" s="131" t="str">
        <f>IF(ISERROR(VLOOKUP($R66&amp;$T66&amp;$U66,参照!$BH$3:$BS$27,7,0)),"",IF(VLOOKUP($R66&amp;$T66&amp;$U66,参照!$BH$3:$BS$27,7,0)=0,"",VLOOKUP($R66&amp;$T66&amp;$U66,参照!$BH$3:$BS$27,7,0)))</f>
        <v/>
      </c>
      <c r="AO66" s="62"/>
      <c r="AP66" s="130"/>
      <c r="AQ66" s="131" t="str">
        <f>IF(ISERROR(VLOOKUP($R66&amp;$T66&amp;$U66,参照!$BH$3:$BS$27,12,0)),"",IF(VLOOKUP($R66&amp;$T66&amp;$U66,参照!$BH$3:$BS$27,12,0)=0,"",VLOOKUP($R66&amp;$T66&amp;$U66,参照!$BH$3:$BS$27,12,0)))</f>
        <v/>
      </c>
      <c r="AR66" s="63"/>
      <c r="AS66" s="122"/>
    </row>
    <row r="67" spans="1:45" ht="21.75" customHeight="1" x14ac:dyDescent="0.25">
      <c r="A67" s="34" t="str">
        <f>表紙!$H$11</f>
        <v>01481</v>
      </c>
      <c r="B67" s="60"/>
      <c r="C67" s="60"/>
      <c r="D67" s="60"/>
      <c r="E67" s="60"/>
      <c r="F67" s="47">
        <v>64</v>
      </c>
      <c r="G67" s="33" t="str">
        <f>IFERROR(VLOOKUP($A67&amp;"-"&amp;★回答入力シート!$F67,参照!$K$3:$N$8180,4,0),"")</f>
        <v/>
      </c>
      <c r="H67" s="33" t="s">
        <v>1784</v>
      </c>
      <c r="I67" s="61"/>
      <c r="J67" s="33" t="s">
        <v>5</v>
      </c>
      <c r="K67" s="61"/>
      <c r="L67" s="33" t="s">
        <v>6</v>
      </c>
      <c r="M67" s="33" t="s">
        <v>1784</v>
      </c>
      <c r="N67" s="61"/>
      <c r="O67" s="33" t="s">
        <v>5</v>
      </c>
      <c r="P67" s="61"/>
      <c r="Q67" s="33" t="s">
        <v>6</v>
      </c>
      <c r="R67" s="61"/>
      <c r="S67" s="129" t="str">
        <f>IF(G67="","",IF(VLOOKUP($G67,参照!$N$3:$O$8180,2,0)=0,"",VLOOKUP($G67,参照!$N$3:$O$8180,2,0)))</f>
        <v/>
      </c>
      <c r="T67" s="61"/>
      <c r="U67" s="61"/>
      <c r="V67" s="60"/>
      <c r="W67" s="60"/>
      <c r="X67" s="131" t="str">
        <f>IF(ISERROR(VLOOKUP($R67&amp;$T67&amp;$U67,参照!$BH$3:$BS$27,3,0)),"",IF(VLOOKUP($R67&amp;$T67&amp;$U67,参照!$BH$3:$BS$27,3,0)=0,"",VLOOKUP($R67&amp;$T67&amp;$U67,参照!$BH$3:$BS$27,3,0)))</f>
        <v/>
      </c>
      <c r="Y67" s="62"/>
      <c r="Z67" s="130"/>
      <c r="AA67" s="131" t="str">
        <f>IF(ISERROR(VLOOKUP($R67&amp;$T67&amp;$U67,参照!$BH$3:$BS$27,8,0)),"",IF(VLOOKUP($R67&amp;$T67&amp;$U67,参照!$BH$3:$BS$27,8,0)=0,"",VLOOKUP($R67&amp;$T67&amp;$U67,参照!$BH$3:$BS$27,8,0)))</f>
        <v/>
      </c>
      <c r="AB67" s="131" t="str">
        <f>IF(ISERROR(VLOOKUP($R67&amp;$T67&amp;$U67,参照!$BH$3:$BS$27,4,0)),"",IF(VLOOKUP($R67&amp;$T67&amp;$U67,参照!$BH$3:$BS$27,4,0)=0,"",VLOOKUP($R67&amp;$T67&amp;$U67,参照!$BH$3:$BS$27,4,0)))</f>
        <v/>
      </c>
      <c r="AC67" s="62"/>
      <c r="AD67" s="130"/>
      <c r="AE67" s="131" t="str">
        <f>IF(ISERROR(VLOOKUP($R67&amp;$T67&amp;$U67,参照!$BH$3:$BS$27,9,0)),"",IF(VLOOKUP($R67&amp;$T67&amp;$U67,参照!$BH$3:$BS$27,9,0)=0,"",VLOOKUP($R67&amp;$T67&amp;$U67,参照!$BH$3:$BS$27,9,0)))</f>
        <v/>
      </c>
      <c r="AF67" s="131" t="str">
        <f>IF(ISERROR(VLOOKUP($R67&amp;$T67&amp;$U67,参照!$BH$3:$BS$27,5,0)),"",IF(VLOOKUP($R67&amp;$T67&amp;$U67,参照!$BH$3:$BS$27,5,0)=0,"",VLOOKUP($R67&amp;$T67&amp;$U67,参照!$BH$3:$BS$27,5,0)))</f>
        <v/>
      </c>
      <c r="AG67" s="62"/>
      <c r="AH67" s="130"/>
      <c r="AI67" s="131" t="str">
        <f>IF(ISERROR(VLOOKUP($R67&amp;$T67&amp;$U67,参照!$BH$3:$BS$27,10,0)),"",IF(VLOOKUP($R67&amp;$T67&amp;$U67,参照!$BH$3:$BS$27,10,0)=0,"",VLOOKUP($R67&amp;$T67&amp;$U67,参照!$BH$3:$BS$27,10,0)))</f>
        <v/>
      </c>
      <c r="AJ67" s="131" t="str">
        <f>IF(ISERROR(VLOOKUP($R67&amp;$T67&amp;$U67,参照!$BH$3:$BS$27,6,0)),"",IF(VLOOKUP($R67&amp;$T67&amp;$U67,参照!$BH$3:$BS$27,6,0)=0,"",VLOOKUP($R67&amp;$T67&amp;$U67,参照!$BH$3:$BS$27,6,0)))</f>
        <v/>
      </c>
      <c r="AK67" s="62"/>
      <c r="AL67" s="130"/>
      <c r="AM67" s="131" t="str">
        <f>IF(ISERROR(VLOOKUP($R67&amp;$T67&amp;$U67,参照!$BH$3:$BS$27,11,0)),"",IF(VLOOKUP($R67&amp;$T67&amp;$U67,参照!$BH$3:$BS$27,11,0)=0,"",VLOOKUP($R67&amp;$T67&amp;$U67,参照!$BH$3:$BS$27,11,0)))</f>
        <v/>
      </c>
      <c r="AN67" s="131" t="str">
        <f>IF(ISERROR(VLOOKUP($R67&amp;$T67&amp;$U67,参照!$BH$3:$BS$27,7,0)),"",IF(VLOOKUP($R67&amp;$T67&amp;$U67,参照!$BH$3:$BS$27,7,0)=0,"",VLOOKUP($R67&amp;$T67&amp;$U67,参照!$BH$3:$BS$27,7,0)))</f>
        <v/>
      </c>
      <c r="AO67" s="62"/>
      <c r="AP67" s="130"/>
      <c r="AQ67" s="131" t="str">
        <f>IF(ISERROR(VLOOKUP($R67&amp;$T67&amp;$U67,参照!$BH$3:$BS$27,12,0)),"",IF(VLOOKUP($R67&amp;$T67&amp;$U67,参照!$BH$3:$BS$27,12,0)=0,"",VLOOKUP($R67&amp;$T67&amp;$U67,参照!$BH$3:$BS$27,12,0)))</f>
        <v/>
      </c>
      <c r="AR67" s="63"/>
      <c r="AS67" s="122"/>
    </row>
    <row r="68" spans="1:45" ht="21.75" customHeight="1" x14ac:dyDescent="0.25">
      <c r="A68" s="34" t="str">
        <f>表紙!$H$11</f>
        <v>01481</v>
      </c>
      <c r="B68" s="60"/>
      <c r="C68" s="60"/>
      <c r="D68" s="60"/>
      <c r="E68" s="60"/>
      <c r="F68" s="47">
        <v>65</v>
      </c>
      <c r="G68" s="33" t="str">
        <f>IFERROR(VLOOKUP($A68&amp;"-"&amp;★回答入力シート!$F68,参照!$K$3:$N$8180,4,0),"")</f>
        <v/>
      </c>
      <c r="H68" s="33" t="s">
        <v>1784</v>
      </c>
      <c r="I68" s="61"/>
      <c r="J68" s="33" t="s">
        <v>5</v>
      </c>
      <c r="K68" s="61"/>
      <c r="L68" s="33" t="s">
        <v>6</v>
      </c>
      <c r="M68" s="33" t="s">
        <v>1784</v>
      </c>
      <c r="N68" s="61"/>
      <c r="O68" s="33" t="s">
        <v>5</v>
      </c>
      <c r="P68" s="61"/>
      <c r="Q68" s="33" t="s">
        <v>6</v>
      </c>
      <c r="R68" s="61"/>
      <c r="S68" s="129" t="str">
        <f>IF(G68="","",IF(VLOOKUP($G68,参照!$N$3:$O$8180,2,0)=0,"",VLOOKUP($G68,参照!$N$3:$O$8180,2,0)))</f>
        <v/>
      </c>
      <c r="T68" s="61"/>
      <c r="U68" s="61"/>
      <c r="V68" s="60"/>
      <c r="W68" s="60"/>
      <c r="X68" s="131" t="str">
        <f>IF(ISERROR(VLOOKUP($R68&amp;$T68&amp;$U68,参照!$BH$3:$BS$27,3,0)),"",IF(VLOOKUP($R68&amp;$T68&amp;$U68,参照!$BH$3:$BS$27,3,0)=0,"",VLOOKUP($R68&amp;$T68&amp;$U68,参照!$BH$3:$BS$27,3,0)))</f>
        <v/>
      </c>
      <c r="Y68" s="62"/>
      <c r="Z68" s="130"/>
      <c r="AA68" s="131" t="str">
        <f>IF(ISERROR(VLOOKUP($R68&amp;$T68&amp;$U68,参照!$BH$3:$BS$27,8,0)),"",IF(VLOOKUP($R68&amp;$T68&amp;$U68,参照!$BH$3:$BS$27,8,0)=0,"",VLOOKUP($R68&amp;$T68&amp;$U68,参照!$BH$3:$BS$27,8,0)))</f>
        <v/>
      </c>
      <c r="AB68" s="131" t="str">
        <f>IF(ISERROR(VLOOKUP($R68&amp;$T68&amp;$U68,参照!$BH$3:$BS$27,4,0)),"",IF(VLOOKUP($R68&amp;$T68&amp;$U68,参照!$BH$3:$BS$27,4,0)=0,"",VLOOKUP($R68&amp;$T68&amp;$U68,参照!$BH$3:$BS$27,4,0)))</f>
        <v/>
      </c>
      <c r="AC68" s="62"/>
      <c r="AD68" s="130"/>
      <c r="AE68" s="131" t="str">
        <f>IF(ISERROR(VLOOKUP($R68&amp;$T68&amp;$U68,参照!$BH$3:$BS$27,9,0)),"",IF(VLOOKUP($R68&amp;$T68&amp;$U68,参照!$BH$3:$BS$27,9,0)=0,"",VLOOKUP($R68&amp;$T68&amp;$U68,参照!$BH$3:$BS$27,9,0)))</f>
        <v/>
      </c>
      <c r="AF68" s="131" t="str">
        <f>IF(ISERROR(VLOOKUP($R68&amp;$T68&amp;$U68,参照!$BH$3:$BS$27,5,0)),"",IF(VLOOKUP($R68&amp;$T68&amp;$U68,参照!$BH$3:$BS$27,5,0)=0,"",VLOOKUP($R68&amp;$T68&amp;$U68,参照!$BH$3:$BS$27,5,0)))</f>
        <v/>
      </c>
      <c r="AG68" s="62"/>
      <c r="AH68" s="130"/>
      <c r="AI68" s="131" t="str">
        <f>IF(ISERROR(VLOOKUP($R68&amp;$T68&amp;$U68,参照!$BH$3:$BS$27,10,0)),"",IF(VLOOKUP($R68&amp;$T68&amp;$U68,参照!$BH$3:$BS$27,10,0)=0,"",VLOOKUP($R68&amp;$T68&amp;$U68,参照!$BH$3:$BS$27,10,0)))</f>
        <v/>
      </c>
      <c r="AJ68" s="131" t="str">
        <f>IF(ISERROR(VLOOKUP($R68&amp;$T68&amp;$U68,参照!$BH$3:$BS$27,6,0)),"",IF(VLOOKUP($R68&amp;$T68&amp;$U68,参照!$BH$3:$BS$27,6,0)=0,"",VLOOKUP($R68&amp;$T68&amp;$U68,参照!$BH$3:$BS$27,6,0)))</f>
        <v/>
      </c>
      <c r="AK68" s="62"/>
      <c r="AL68" s="130"/>
      <c r="AM68" s="131" t="str">
        <f>IF(ISERROR(VLOOKUP($R68&amp;$T68&amp;$U68,参照!$BH$3:$BS$27,11,0)),"",IF(VLOOKUP($R68&amp;$T68&amp;$U68,参照!$BH$3:$BS$27,11,0)=0,"",VLOOKUP($R68&amp;$T68&amp;$U68,参照!$BH$3:$BS$27,11,0)))</f>
        <v/>
      </c>
      <c r="AN68" s="131" t="str">
        <f>IF(ISERROR(VLOOKUP($R68&amp;$T68&amp;$U68,参照!$BH$3:$BS$27,7,0)),"",IF(VLOOKUP($R68&amp;$T68&amp;$U68,参照!$BH$3:$BS$27,7,0)=0,"",VLOOKUP($R68&amp;$T68&amp;$U68,参照!$BH$3:$BS$27,7,0)))</f>
        <v/>
      </c>
      <c r="AO68" s="62"/>
      <c r="AP68" s="130"/>
      <c r="AQ68" s="131" t="str">
        <f>IF(ISERROR(VLOOKUP($R68&amp;$T68&amp;$U68,参照!$BH$3:$BS$27,12,0)),"",IF(VLOOKUP($R68&amp;$T68&amp;$U68,参照!$BH$3:$BS$27,12,0)=0,"",VLOOKUP($R68&amp;$T68&amp;$U68,参照!$BH$3:$BS$27,12,0)))</f>
        <v/>
      </c>
      <c r="AR68" s="63"/>
      <c r="AS68" s="122"/>
    </row>
    <row r="69" spans="1:45" ht="21.75" customHeight="1" x14ac:dyDescent="0.25">
      <c r="A69" s="34" t="str">
        <f>表紙!$H$11</f>
        <v>01481</v>
      </c>
      <c r="B69" s="60"/>
      <c r="C69" s="60"/>
      <c r="D69" s="60"/>
      <c r="E69" s="60"/>
      <c r="F69" s="47">
        <v>66</v>
      </c>
      <c r="G69" s="33" t="str">
        <f>IFERROR(VLOOKUP($A69&amp;"-"&amp;★回答入力シート!$F69,参照!$K$3:$N$8180,4,0),"")</f>
        <v/>
      </c>
      <c r="H69" s="33" t="s">
        <v>1784</v>
      </c>
      <c r="I69" s="61"/>
      <c r="J69" s="33" t="s">
        <v>5</v>
      </c>
      <c r="K69" s="61"/>
      <c r="L69" s="33" t="s">
        <v>6</v>
      </c>
      <c r="M69" s="33" t="s">
        <v>1784</v>
      </c>
      <c r="N69" s="61"/>
      <c r="O69" s="33" t="s">
        <v>5</v>
      </c>
      <c r="P69" s="61"/>
      <c r="Q69" s="33" t="s">
        <v>6</v>
      </c>
      <c r="R69" s="61"/>
      <c r="S69" s="129" t="str">
        <f>IF(G69="","",IF(VLOOKUP($G69,参照!$N$3:$O$8180,2,0)=0,"",VLOOKUP($G69,参照!$N$3:$O$8180,2,0)))</f>
        <v/>
      </c>
      <c r="T69" s="61"/>
      <c r="U69" s="61"/>
      <c r="V69" s="60"/>
      <c r="W69" s="60"/>
      <c r="X69" s="131" t="str">
        <f>IF(ISERROR(VLOOKUP($R69&amp;$T69&amp;$U69,参照!$BH$3:$BS$27,3,0)),"",IF(VLOOKUP($R69&amp;$T69&amp;$U69,参照!$BH$3:$BS$27,3,0)=0,"",VLOOKUP($R69&amp;$T69&amp;$U69,参照!$BH$3:$BS$27,3,0)))</f>
        <v/>
      </c>
      <c r="Y69" s="62"/>
      <c r="Z69" s="130"/>
      <c r="AA69" s="131" t="str">
        <f>IF(ISERROR(VLOOKUP($R69&amp;$T69&amp;$U69,参照!$BH$3:$BS$27,8,0)),"",IF(VLOOKUP($R69&amp;$T69&amp;$U69,参照!$BH$3:$BS$27,8,0)=0,"",VLOOKUP($R69&amp;$T69&amp;$U69,参照!$BH$3:$BS$27,8,0)))</f>
        <v/>
      </c>
      <c r="AB69" s="131" t="str">
        <f>IF(ISERROR(VLOOKUP($R69&amp;$T69&amp;$U69,参照!$BH$3:$BS$27,4,0)),"",IF(VLOOKUP($R69&amp;$T69&amp;$U69,参照!$BH$3:$BS$27,4,0)=0,"",VLOOKUP($R69&amp;$T69&amp;$U69,参照!$BH$3:$BS$27,4,0)))</f>
        <v/>
      </c>
      <c r="AC69" s="62"/>
      <c r="AD69" s="130"/>
      <c r="AE69" s="131" t="str">
        <f>IF(ISERROR(VLOOKUP($R69&amp;$T69&amp;$U69,参照!$BH$3:$BS$27,9,0)),"",IF(VLOOKUP($R69&amp;$T69&amp;$U69,参照!$BH$3:$BS$27,9,0)=0,"",VLOOKUP($R69&amp;$T69&amp;$U69,参照!$BH$3:$BS$27,9,0)))</f>
        <v/>
      </c>
      <c r="AF69" s="131" t="str">
        <f>IF(ISERROR(VLOOKUP($R69&amp;$T69&amp;$U69,参照!$BH$3:$BS$27,5,0)),"",IF(VLOOKUP($R69&amp;$T69&amp;$U69,参照!$BH$3:$BS$27,5,0)=0,"",VLOOKUP($R69&amp;$T69&amp;$U69,参照!$BH$3:$BS$27,5,0)))</f>
        <v/>
      </c>
      <c r="AG69" s="62"/>
      <c r="AH69" s="130"/>
      <c r="AI69" s="131" t="str">
        <f>IF(ISERROR(VLOOKUP($R69&amp;$T69&amp;$U69,参照!$BH$3:$BS$27,10,0)),"",IF(VLOOKUP($R69&amp;$T69&amp;$U69,参照!$BH$3:$BS$27,10,0)=0,"",VLOOKUP($R69&amp;$T69&amp;$U69,参照!$BH$3:$BS$27,10,0)))</f>
        <v/>
      </c>
      <c r="AJ69" s="131" t="str">
        <f>IF(ISERROR(VLOOKUP($R69&amp;$T69&amp;$U69,参照!$BH$3:$BS$27,6,0)),"",IF(VLOOKUP($R69&amp;$T69&amp;$U69,参照!$BH$3:$BS$27,6,0)=0,"",VLOOKUP($R69&amp;$T69&amp;$U69,参照!$BH$3:$BS$27,6,0)))</f>
        <v/>
      </c>
      <c r="AK69" s="62"/>
      <c r="AL69" s="130"/>
      <c r="AM69" s="131" t="str">
        <f>IF(ISERROR(VLOOKUP($R69&amp;$T69&amp;$U69,参照!$BH$3:$BS$27,11,0)),"",IF(VLOOKUP($R69&amp;$T69&amp;$U69,参照!$BH$3:$BS$27,11,0)=0,"",VLOOKUP($R69&amp;$T69&amp;$U69,参照!$BH$3:$BS$27,11,0)))</f>
        <v/>
      </c>
      <c r="AN69" s="131" t="str">
        <f>IF(ISERROR(VLOOKUP($R69&amp;$T69&amp;$U69,参照!$BH$3:$BS$27,7,0)),"",IF(VLOOKUP($R69&amp;$T69&amp;$U69,参照!$BH$3:$BS$27,7,0)=0,"",VLOOKUP($R69&amp;$T69&amp;$U69,参照!$BH$3:$BS$27,7,0)))</f>
        <v/>
      </c>
      <c r="AO69" s="62"/>
      <c r="AP69" s="130"/>
      <c r="AQ69" s="131" t="str">
        <f>IF(ISERROR(VLOOKUP($R69&amp;$T69&amp;$U69,参照!$BH$3:$BS$27,12,0)),"",IF(VLOOKUP($R69&amp;$T69&amp;$U69,参照!$BH$3:$BS$27,12,0)=0,"",VLOOKUP($R69&amp;$T69&amp;$U69,参照!$BH$3:$BS$27,12,0)))</f>
        <v/>
      </c>
      <c r="AR69" s="63"/>
      <c r="AS69" s="122"/>
    </row>
    <row r="70" spans="1:45" ht="21.75" customHeight="1" x14ac:dyDescent="0.25">
      <c r="A70" s="34" t="str">
        <f>表紙!$H$11</f>
        <v>01481</v>
      </c>
      <c r="B70" s="60"/>
      <c r="C70" s="60"/>
      <c r="D70" s="60"/>
      <c r="E70" s="60"/>
      <c r="F70" s="47">
        <v>67</v>
      </c>
      <c r="G70" s="33" t="str">
        <f>IFERROR(VLOOKUP($A70&amp;"-"&amp;★回答入力シート!$F70,参照!$K$3:$N$8180,4,0),"")</f>
        <v/>
      </c>
      <c r="H70" s="33" t="s">
        <v>1784</v>
      </c>
      <c r="I70" s="61"/>
      <c r="J70" s="33" t="s">
        <v>5</v>
      </c>
      <c r="K70" s="61"/>
      <c r="L70" s="33" t="s">
        <v>6</v>
      </c>
      <c r="M70" s="33" t="s">
        <v>1784</v>
      </c>
      <c r="N70" s="61"/>
      <c r="O70" s="33" t="s">
        <v>5</v>
      </c>
      <c r="P70" s="61"/>
      <c r="Q70" s="33" t="s">
        <v>6</v>
      </c>
      <c r="R70" s="61"/>
      <c r="S70" s="129" t="str">
        <f>IF(G70="","",IF(VLOOKUP($G70,参照!$N$3:$O$8180,2,0)=0,"",VLOOKUP($G70,参照!$N$3:$O$8180,2,0)))</f>
        <v/>
      </c>
      <c r="T70" s="61"/>
      <c r="U70" s="61"/>
      <c r="V70" s="60"/>
      <c r="W70" s="60"/>
      <c r="X70" s="131" t="str">
        <f>IF(ISERROR(VLOOKUP($R70&amp;$T70&amp;$U70,参照!$BH$3:$BS$27,3,0)),"",IF(VLOOKUP($R70&amp;$T70&amp;$U70,参照!$BH$3:$BS$27,3,0)=0,"",VLOOKUP($R70&amp;$T70&amp;$U70,参照!$BH$3:$BS$27,3,0)))</f>
        <v/>
      </c>
      <c r="Y70" s="62"/>
      <c r="Z70" s="130"/>
      <c r="AA70" s="131" t="str">
        <f>IF(ISERROR(VLOOKUP($R70&amp;$T70&amp;$U70,参照!$BH$3:$BS$27,8,0)),"",IF(VLOOKUP($R70&amp;$T70&amp;$U70,参照!$BH$3:$BS$27,8,0)=0,"",VLOOKUP($R70&amp;$T70&amp;$U70,参照!$BH$3:$BS$27,8,0)))</f>
        <v/>
      </c>
      <c r="AB70" s="131" t="str">
        <f>IF(ISERROR(VLOOKUP($R70&amp;$T70&amp;$U70,参照!$BH$3:$BS$27,4,0)),"",IF(VLOOKUP($R70&amp;$T70&amp;$U70,参照!$BH$3:$BS$27,4,0)=0,"",VLOOKUP($R70&amp;$T70&amp;$U70,参照!$BH$3:$BS$27,4,0)))</f>
        <v/>
      </c>
      <c r="AC70" s="62"/>
      <c r="AD70" s="130"/>
      <c r="AE70" s="131" t="str">
        <f>IF(ISERROR(VLOOKUP($R70&amp;$T70&amp;$U70,参照!$BH$3:$BS$27,9,0)),"",IF(VLOOKUP($R70&amp;$T70&amp;$U70,参照!$BH$3:$BS$27,9,0)=0,"",VLOOKUP($R70&amp;$T70&amp;$U70,参照!$BH$3:$BS$27,9,0)))</f>
        <v/>
      </c>
      <c r="AF70" s="131" t="str">
        <f>IF(ISERROR(VLOOKUP($R70&amp;$T70&amp;$U70,参照!$BH$3:$BS$27,5,0)),"",IF(VLOOKUP($R70&amp;$T70&amp;$U70,参照!$BH$3:$BS$27,5,0)=0,"",VLOOKUP($R70&amp;$T70&amp;$U70,参照!$BH$3:$BS$27,5,0)))</f>
        <v/>
      </c>
      <c r="AG70" s="62"/>
      <c r="AH70" s="130"/>
      <c r="AI70" s="131" t="str">
        <f>IF(ISERROR(VLOOKUP($R70&amp;$T70&amp;$U70,参照!$BH$3:$BS$27,10,0)),"",IF(VLOOKUP($R70&amp;$T70&amp;$U70,参照!$BH$3:$BS$27,10,0)=0,"",VLOOKUP($R70&amp;$T70&amp;$U70,参照!$BH$3:$BS$27,10,0)))</f>
        <v/>
      </c>
      <c r="AJ70" s="131" t="str">
        <f>IF(ISERROR(VLOOKUP($R70&amp;$T70&amp;$U70,参照!$BH$3:$BS$27,6,0)),"",IF(VLOOKUP($R70&amp;$T70&amp;$U70,参照!$BH$3:$BS$27,6,0)=0,"",VLOOKUP($R70&amp;$T70&amp;$U70,参照!$BH$3:$BS$27,6,0)))</f>
        <v/>
      </c>
      <c r="AK70" s="62"/>
      <c r="AL70" s="130"/>
      <c r="AM70" s="131" t="str">
        <f>IF(ISERROR(VLOOKUP($R70&amp;$T70&amp;$U70,参照!$BH$3:$BS$27,11,0)),"",IF(VLOOKUP($R70&amp;$T70&amp;$U70,参照!$BH$3:$BS$27,11,0)=0,"",VLOOKUP($R70&amp;$T70&amp;$U70,参照!$BH$3:$BS$27,11,0)))</f>
        <v/>
      </c>
      <c r="AN70" s="131" t="str">
        <f>IF(ISERROR(VLOOKUP($R70&amp;$T70&amp;$U70,参照!$BH$3:$BS$27,7,0)),"",IF(VLOOKUP($R70&amp;$T70&amp;$U70,参照!$BH$3:$BS$27,7,0)=0,"",VLOOKUP($R70&amp;$T70&amp;$U70,参照!$BH$3:$BS$27,7,0)))</f>
        <v/>
      </c>
      <c r="AO70" s="62"/>
      <c r="AP70" s="130"/>
      <c r="AQ70" s="131" t="str">
        <f>IF(ISERROR(VLOOKUP($R70&amp;$T70&amp;$U70,参照!$BH$3:$BS$27,12,0)),"",IF(VLOOKUP($R70&amp;$T70&amp;$U70,参照!$BH$3:$BS$27,12,0)=0,"",VLOOKUP($R70&amp;$T70&amp;$U70,参照!$BH$3:$BS$27,12,0)))</f>
        <v/>
      </c>
      <c r="AR70" s="63"/>
      <c r="AS70" s="122"/>
    </row>
    <row r="71" spans="1:45" ht="21.75" customHeight="1" x14ac:dyDescent="0.25">
      <c r="A71" s="34" t="str">
        <f>表紙!$H$11</f>
        <v>01481</v>
      </c>
      <c r="B71" s="60"/>
      <c r="C71" s="60"/>
      <c r="D71" s="60"/>
      <c r="E71" s="60"/>
      <c r="F71" s="47">
        <v>68</v>
      </c>
      <c r="G71" s="33" t="str">
        <f>IFERROR(VLOOKUP($A71&amp;"-"&amp;★回答入力シート!$F71,参照!$K$3:$N$8180,4,0),"")</f>
        <v/>
      </c>
      <c r="H71" s="33" t="s">
        <v>1784</v>
      </c>
      <c r="I71" s="61"/>
      <c r="J71" s="33" t="s">
        <v>5</v>
      </c>
      <c r="K71" s="61"/>
      <c r="L71" s="33" t="s">
        <v>6</v>
      </c>
      <c r="M71" s="33" t="s">
        <v>1784</v>
      </c>
      <c r="N71" s="61"/>
      <c r="O71" s="33" t="s">
        <v>5</v>
      </c>
      <c r="P71" s="61"/>
      <c r="Q71" s="33" t="s">
        <v>6</v>
      </c>
      <c r="R71" s="61"/>
      <c r="S71" s="129" t="str">
        <f>IF(G71="","",IF(VLOOKUP($G71,参照!$N$3:$O$8180,2,0)=0,"",VLOOKUP($G71,参照!$N$3:$O$8180,2,0)))</f>
        <v/>
      </c>
      <c r="T71" s="61"/>
      <c r="U71" s="61"/>
      <c r="V71" s="60"/>
      <c r="W71" s="60"/>
      <c r="X71" s="131" t="str">
        <f>IF(ISERROR(VLOOKUP($R71&amp;$T71&amp;$U71,参照!$BH$3:$BS$27,3,0)),"",IF(VLOOKUP($R71&amp;$T71&amp;$U71,参照!$BH$3:$BS$27,3,0)=0,"",VLOOKUP($R71&amp;$T71&amp;$U71,参照!$BH$3:$BS$27,3,0)))</f>
        <v/>
      </c>
      <c r="Y71" s="62"/>
      <c r="Z71" s="130"/>
      <c r="AA71" s="131" t="str">
        <f>IF(ISERROR(VLOOKUP($R71&amp;$T71&amp;$U71,参照!$BH$3:$BS$27,8,0)),"",IF(VLOOKUP($R71&amp;$T71&amp;$U71,参照!$BH$3:$BS$27,8,0)=0,"",VLOOKUP($R71&amp;$T71&amp;$U71,参照!$BH$3:$BS$27,8,0)))</f>
        <v/>
      </c>
      <c r="AB71" s="131" t="str">
        <f>IF(ISERROR(VLOOKUP($R71&amp;$T71&amp;$U71,参照!$BH$3:$BS$27,4,0)),"",IF(VLOOKUP($R71&amp;$T71&amp;$U71,参照!$BH$3:$BS$27,4,0)=0,"",VLOOKUP($R71&amp;$T71&amp;$U71,参照!$BH$3:$BS$27,4,0)))</f>
        <v/>
      </c>
      <c r="AC71" s="62"/>
      <c r="AD71" s="130"/>
      <c r="AE71" s="131" t="str">
        <f>IF(ISERROR(VLOOKUP($R71&amp;$T71&amp;$U71,参照!$BH$3:$BS$27,9,0)),"",IF(VLOOKUP($R71&amp;$T71&amp;$U71,参照!$BH$3:$BS$27,9,0)=0,"",VLOOKUP($R71&amp;$T71&amp;$U71,参照!$BH$3:$BS$27,9,0)))</f>
        <v/>
      </c>
      <c r="AF71" s="131" t="str">
        <f>IF(ISERROR(VLOOKUP($R71&amp;$T71&amp;$U71,参照!$BH$3:$BS$27,5,0)),"",IF(VLOOKUP($R71&amp;$T71&amp;$U71,参照!$BH$3:$BS$27,5,0)=0,"",VLOOKUP($R71&amp;$T71&amp;$U71,参照!$BH$3:$BS$27,5,0)))</f>
        <v/>
      </c>
      <c r="AG71" s="62"/>
      <c r="AH71" s="130"/>
      <c r="AI71" s="131" t="str">
        <f>IF(ISERROR(VLOOKUP($R71&amp;$T71&amp;$U71,参照!$BH$3:$BS$27,10,0)),"",IF(VLOOKUP($R71&amp;$T71&amp;$U71,参照!$BH$3:$BS$27,10,0)=0,"",VLOOKUP($R71&amp;$T71&amp;$U71,参照!$BH$3:$BS$27,10,0)))</f>
        <v/>
      </c>
      <c r="AJ71" s="131" t="str">
        <f>IF(ISERROR(VLOOKUP($R71&amp;$T71&amp;$U71,参照!$BH$3:$BS$27,6,0)),"",IF(VLOOKUP($R71&amp;$T71&amp;$U71,参照!$BH$3:$BS$27,6,0)=0,"",VLOOKUP($R71&amp;$T71&amp;$U71,参照!$BH$3:$BS$27,6,0)))</f>
        <v/>
      </c>
      <c r="AK71" s="62"/>
      <c r="AL71" s="130"/>
      <c r="AM71" s="131" t="str">
        <f>IF(ISERROR(VLOOKUP($R71&amp;$T71&amp;$U71,参照!$BH$3:$BS$27,11,0)),"",IF(VLOOKUP($R71&amp;$T71&amp;$U71,参照!$BH$3:$BS$27,11,0)=0,"",VLOOKUP($R71&amp;$T71&amp;$U71,参照!$BH$3:$BS$27,11,0)))</f>
        <v/>
      </c>
      <c r="AN71" s="131" t="str">
        <f>IF(ISERROR(VLOOKUP($R71&amp;$T71&amp;$U71,参照!$BH$3:$BS$27,7,0)),"",IF(VLOOKUP($R71&amp;$T71&amp;$U71,参照!$BH$3:$BS$27,7,0)=0,"",VLOOKUP($R71&amp;$T71&amp;$U71,参照!$BH$3:$BS$27,7,0)))</f>
        <v/>
      </c>
      <c r="AO71" s="62"/>
      <c r="AP71" s="130"/>
      <c r="AQ71" s="131" t="str">
        <f>IF(ISERROR(VLOOKUP($R71&amp;$T71&amp;$U71,参照!$BH$3:$BS$27,12,0)),"",IF(VLOOKUP($R71&amp;$T71&amp;$U71,参照!$BH$3:$BS$27,12,0)=0,"",VLOOKUP($R71&amp;$T71&amp;$U71,参照!$BH$3:$BS$27,12,0)))</f>
        <v/>
      </c>
      <c r="AR71" s="63"/>
      <c r="AS71" s="122"/>
    </row>
    <row r="72" spans="1:45" ht="21.75" customHeight="1" x14ac:dyDescent="0.25">
      <c r="A72" s="34" t="str">
        <f>表紙!$H$11</f>
        <v>01481</v>
      </c>
      <c r="B72" s="60"/>
      <c r="C72" s="60"/>
      <c r="D72" s="60"/>
      <c r="E72" s="60"/>
      <c r="F72" s="47">
        <v>69</v>
      </c>
      <c r="G72" s="33" t="str">
        <f>IFERROR(VLOOKUP($A72&amp;"-"&amp;★回答入力シート!$F72,参照!$K$3:$N$8180,4,0),"")</f>
        <v/>
      </c>
      <c r="H72" s="33" t="s">
        <v>1784</v>
      </c>
      <c r="I72" s="61"/>
      <c r="J72" s="33" t="s">
        <v>5</v>
      </c>
      <c r="K72" s="61"/>
      <c r="L72" s="33" t="s">
        <v>6</v>
      </c>
      <c r="M72" s="33" t="s">
        <v>1784</v>
      </c>
      <c r="N72" s="61"/>
      <c r="O72" s="33" t="s">
        <v>5</v>
      </c>
      <c r="P72" s="61"/>
      <c r="Q72" s="33" t="s">
        <v>6</v>
      </c>
      <c r="R72" s="61"/>
      <c r="S72" s="129" t="str">
        <f>IF(G72="","",IF(VLOOKUP($G72,参照!$N$3:$O$8180,2,0)=0,"",VLOOKUP($G72,参照!$N$3:$O$8180,2,0)))</f>
        <v/>
      </c>
      <c r="T72" s="61"/>
      <c r="U72" s="61"/>
      <c r="V72" s="60"/>
      <c r="W72" s="60"/>
      <c r="X72" s="131" t="str">
        <f>IF(ISERROR(VLOOKUP($R72&amp;$T72&amp;$U72,参照!$BH$3:$BS$27,3,0)),"",IF(VLOOKUP($R72&amp;$T72&amp;$U72,参照!$BH$3:$BS$27,3,0)=0,"",VLOOKUP($R72&amp;$T72&amp;$U72,参照!$BH$3:$BS$27,3,0)))</f>
        <v/>
      </c>
      <c r="Y72" s="62"/>
      <c r="Z72" s="130"/>
      <c r="AA72" s="131" t="str">
        <f>IF(ISERROR(VLOOKUP($R72&amp;$T72&amp;$U72,参照!$BH$3:$BS$27,8,0)),"",IF(VLOOKUP($R72&amp;$T72&amp;$U72,参照!$BH$3:$BS$27,8,0)=0,"",VLOOKUP($R72&amp;$T72&amp;$U72,参照!$BH$3:$BS$27,8,0)))</f>
        <v/>
      </c>
      <c r="AB72" s="131" t="str">
        <f>IF(ISERROR(VLOOKUP($R72&amp;$T72&amp;$U72,参照!$BH$3:$BS$27,4,0)),"",IF(VLOOKUP($R72&amp;$T72&amp;$U72,参照!$BH$3:$BS$27,4,0)=0,"",VLOOKUP($R72&amp;$T72&amp;$U72,参照!$BH$3:$BS$27,4,0)))</f>
        <v/>
      </c>
      <c r="AC72" s="62"/>
      <c r="AD72" s="130"/>
      <c r="AE72" s="131" t="str">
        <f>IF(ISERROR(VLOOKUP($R72&amp;$T72&amp;$U72,参照!$BH$3:$BS$27,9,0)),"",IF(VLOOKUP($R72&amp;$T72&amp;$U72,参照!$BH$3:$BS$27,9,0)=0,"",VLOOKUP($R72&amp;$T72&amp;$U72,参照!$BH$3:$BS$27,9,0)))</f>
        <v/>
      </c>
      <c r="AF72" s="131" t="str">
        <f>IF(ISERROR(VLOOKUP($R72&amp;$T72&amp;$U72,参照!$BH$3:$BS$27,5,0)),"",IF(VLOOKUP($R72&amp;$T72&amp;$U72,参照!$BH$3:$BS$27,5,0)=0,"",VLOOKUP($R72&amp;$T72&amp;$U72,参照!$BH$3:$BS$27,5,0)))</f>
        <v/>
      </c>
      <c r="AG72" s="62"/>
      <c r="AH72" s="130"/>
      <c r="AI72" s="131" t="str">
        <f>IF(ISERROR(VLOOKUP($R72&amp;$T72&amp;$U72,参照!$BH$3:$BS$27,10,0)),"",IF(VLOOKUP($R72&amp;$T72&amp;$U72,参照!$BH$3:$BS$27,10,0)=0,"",VLOOKUP($R72&amp;$T72&amp;$U72,参照!$BH$3:$BS$27,10,0)))</f>
        <v/>
      </c>
      <c r="AJ72" s="131" t="str">
        <f>IF(ISERROR(VLOOKUP($R72&amp;$T72&amp;$U72,参照!$BH$3:$BS$27,6,0)),"",IF(VLOOKUP($R72&amp;$T72&amp;$U72,参照!$BH$3:$BS$27,6,0)=0,"",VLOOKUP($R72&amp;$T72&amp;$U72,参照!$BH$3:$BS$27,6,0)))</f>
        <v/>
      </c>
      <c r="AK72" s="62"/>
      <c r="AL72" s="130"/>
      <c r="AM72" s="131" t="str">
        <f>IF(ISERROR(VLOOKUP($R72&amp;$T72&amp;$U72,参照!$BH$3:$BS$27,11,0)),"",IF(VLOOKUP($R72&amp;$T72&amp;$U72,参照!$BH$3:$BS$27,11,0)=0,"",VLOOKUP($R72&amp;$T72&amp;$U72,参照!$BH$3:$BS$27,11,0)))</f>
        <v/>
      </c>
      <c r="AN72" s="131" t="str">
        <f>IF(ISERROR(VLOOKUP($R72&amp;$T72&amp;$U72,参照!$BH$3:$BS$27,7,0)),"",IF(VLOOKUP($R72&amp;$T72&amp;$U72,参照!$BH$3:$BS$27,7,0)=0,"",VLOOKUP($R72&amp;$T72&amp;$U72,参照!$BH$3:$BS$27,7,0)))</f>
        <v/>
      </c>
      <c r="AO72" s="62"/>
      <c r="AP72" s="130"/>
      <c r="AQ72" s="131" t="str">
        <f>IF(ISERROR(VLOOKUP($R72&amp;$T72&amp;$U72,参照!$BH$3:$BS$27,12,0)),"",IF(VLOOKUP($R72&amp;$T72&amp;$U72,参照!$BH$3:$BS$27,12,0)=0,"",VLOOKUP($R72&amp;$T72&amp;$U72,参照!$BH$3:$BS$27,12,0)))</f>
        <v/>
      </c>
      <c r="AR72" s="63"/>
      <c r="AS72" s="122"/>
    </row>
    <row r="73" spans="1:45" ht="21.75" customHeight="1" x14ac:dyDescent="0.25">
      <c r="A73" s="34" t="str">
        <f>表紙!$H$11</f>
        <v>01481</v>
      </c>
      <c r="B73" s="60"/>
      <c r="C73" s="60"/>
      <c r="D73" s="60"/>
      <c r="E73" s="60"/>
      <c r="F73" s="47">
        <v>70</v>
      </c>
      <c r="G73" s="33" t="str">
        <f>IFERROR(VLOOKUP($A73&amp;"-"&amp;★回答入力シート!$F73,参照!$K$3:$N$8180,4,0),"")</f>
        <v/>
      </c>
      <c r="H73" s="33" t="s">
        <v>1784</v>
      </c>
      <c r="I73" s="61"/>
      <c r="J73" s="33" t="s">
        <v>5</v>
      </c>
      <c r="K73" s="61"/>
      <c r="L73" s="33" t="s">
        <v>6</v>
      </c>
      <c r="M73" s="33" t="s">
        <v>1784</v>
      </c>
      <c r="N73" s="61"/>
      <c r="O73" s="33" t="s">
        <v>5</v>
      </c>
      <c r="P73" s="61"/>
      <c r="Q73" s="33" t="s">
        <v>6</v>
      </c>
      <c r="R73" s="61"/>
      <c r="S73" s="129" t="str">
        <f>IF(G73="","",IF(VLOOKUP($G73,参照!$N$3:$O$8180,2,0)=0,"",VLOOKUP($G73,参照!$N$3:$O$8180,2,0)))</f>
        <v/>
      </c>
      <c r="T73" s="61"/>
      <c r="U73" s="61"/>
      <c r="V73" s="60"/>
      <c r="W73" s="60"/>
      <c r="X73" s="131" t="str">
        <f>IF(ISERROR(VLOOKUP($R73&amp;$T73&amp;$U73,参照!$BH$3:$BS$27,3,0)),"",IF(VLOOKUP($R73&amp;$T73&amp;$U73,参照!$BH$3:$BS$27,3,0)=0,"",VLOOKUP($R73&amp;$T73&amp;$U73,参照!$BH$3:$BS$27,3,0)))</f>
        <v/>
      </c>
      <c r="Y73" s="62"/>
      <c r="Z73" s="130"/>
      <c r="AA73" s="131" t="str">
        <f>IF(ISERROR(VLOOKUP($R73&amp;$T73&amp;$U73,参照!$BH$3:$BS$27,8,0)),"",IF(VLOOKUP($R73&amp;$T73&amp;$U73,参照!$BH$3:$BS$27,8,0)=0,"",VLOOKUP($R73&amp;$T73&amp;$U73,参照!$BH$3:$BS$27,8,0)))</f>
        <v/>
      </c>
      <c r="AB73" s="131" t="str">
        <f>IF(ISERROR(VLOOKUP($R73&amp;$T73&amp;$U73,参照!$BH$3:$BS$27,4,0)),"",IF(VLOOKUP($R73&amp;$T73&amp;$U73,参照!$BH$3:$BS$27,4,0)=0,"",VLOOKUP($R73&amp;$T73&amp;$U73,参照!$BH$3:$BS$27,4,0)))</f>
        <v/>
      </c>
      <c r="AC73" s="62"/>
      <c r="AD73" s="130"/>
      <c r="AE73" s="131" t="str">
        <f>IF(ISERROR(VLOOKUP($R73&amp;$T73&amp;$U73,参照!$BH$3:$BS$27,9,0)),"",IF(VLOOKUP($R73&amp;$T73&amp;$U73,参照!$BH$3:$BS$27,9,0)=0,"",VLOOKUP($R73&amp;$T73&amp;$U73,参照!$BH$3:$BS$27,9,0)))</f>
        <v/>
      </c>
      <c r="AF73" s="131" t="str">
        <f>IF(ISERROR(VLOOKUP($R73&amp;$T73&amp;$U73,参照!$BH$3:$BS$27,5,0)),"",IF(VLOOKUP($R73&amp;$T73&amp;$U73,参照!$BH$3:$BS$27,5,0)=0,"",VLOOKUP($R73&amp;$T73&amp;$U73,参照!$BH$3:$BS$27,5,0)))</f>
        <v/>
      </c>
      <c r="AG73" s="62"/>
      <c r="AH73" s="130"/>
      <c r="AI73" s="131" t="str">
        <f>IF(ISERROR(VLOOKUP($R73&amp;$T73&amp;$U73,参照!$BH$3:$BS$27,10,0)),"",IF(VLOOKUP($R73&amp;$T73&amp;$U73,参照!$BH$3:$BS$27,10,0)=0,"",VLOOKUP($R73&amp;$T73&amp;$U73,参照!$BH$3:$BS$27,10,0)))</f>
        <v/>
      </c>
      <c r="AJ73" s="131" t="str">
        <f>IF(ISERROR(VLOOKUP($R73&amp;$T73&amp;$U73,参照!$BH$3:$BS$27,6,0)),"",IF(VLOOKUP($R73&amp;$T73&amp;$U73,参照!$BH$3:$BS$27,6,0)=0,"",VLOOKUP($R73&amp;$T73&amp;$U73,参照!$BH$3:$BS$27,6,0)))</f>
        <v/>
      </c>
      <c r="AK73" s="62"/>
      <c r="AL73" s="130"/>
      <c r="AM73" s="131" t="str">
        <f>IF(ISERROR(VLOOKUP($R73&amp;$T73&amp;$U73,参照!$BH$3:$BS$27,11,0)),"",IF(VLOOKUP($R73&amp;$T73&amp;$U73,参照!$BH$3:$BS$27,11,0)=0,"",VLOOKUP($R73&amp;$T73&amp;$U73,参照!$BH$3:$BS$27,11,0)))</f>
        <v/>
      </c>
      <c r="AN73" s="131" t="str">
        <f>IF(ISERROR(VLOOKUP($R73&amp;$T73&amp;$U73,参照!$BH$3:$BS$27,7,0)),"",IF(VLOOKUP($R73&amp;$T73&amp;$U73,参照!$BH$3:$BS$27,7,0)=0,"",VLOOKUP($R73&amp;$T73&amp;$U73,参照!$BH$3:$BS$27,7,0)))</f>
        <v/>
      </c>
      <c r="AO73" s="62"/>
      <c r="AP73" s="130"/>
      <c r="AQ73" s="131" t="str">
        <f>IF(ISERROR(VLOOKUP($R73&amp;$T73&amp;$U73,参照!$BH$3:$BS$27,12,0)),"",IF(VLOOKUP($R73&amp;$T73&amp;$U73,参照!$BH$3:$BS$27,12,0)=0,"",VLOOKUP($R73&amp;$T73&amp;$U73,参照!$BH$3:$BS$27,12,0)))</f>
        <v/>
      </c>
      <c r="AR73" s="63"/>
      <c r="AS73" s="122"/>
    </row>
    <row r="74" spans="1:45" ht="21.75" customHeight="1" x14ac:dyDescent="0.25">
      <c r="A74" s="34" t="str">
        <f>表紙!$H$11</f>
        <v>01481</v>
      </c>
      <c r="B74" s="60"/>
      <c r="C74" s="60"/>
      <c r="D74" s="60"/>
      <c r="E74" s="60"/>
      <c r="F74" s="47">
        <v>71</v>
      </c>
      <c r="G74" s="33" t="str">
        <f>IFERROR(VLOOKUP($A74&amp;"-"&amp;★回答入力シート!$F74,参照!$K$3:$N$8180,4,0),"")</f>
        <v/>
      </c>
      <c r="H74" s="33" t="s">
        <v>1784</v>
      </c>
      <c r="I74" s="61"/>
      <c r="J74" s="33" t="s">
        <v>5</v>
      </c>
      <c r="K74" s="61"/>
      <c r="L74" s="33" t="s">
        <v>6</v>
      </c>
      <c r="M74" s="33" t="s">
        <v>1784</v>
      </c>
      <c r="N74" s="61"/>
      <c r="O74" s="33" t="s">
        <v>5</v>
      </c>
      <c r="P74" s="61"/>
      <c r="Q74" s="33" t="s">
        <v>6</v>
      </c>
      <c r="R74" s="61"/>
      <c r="S74" s="129" t="str">
        <f>IF(G74="","",IF(VLOOKUP($G74,参照!$N$3:$O$8180,2,0)=0,"",VLOOKUP($G74,参照!$N$3:$O$8180,2,0)))</f>
        <v/>
      </c>
      <c r="T74" s="61"/>
      <c r="U74" s="61"/>
      <c r="V74" s="60"/>
      <c r="W74" s="60"/>
      <c r="X74" s="131" t="str">
        <f>IF(ISERROR(VLOOKUP($R74&amp;$T74&amp;$U74,参照!$BH$3:$BS$27,3,0)),"",IF(VLOOKUP($R74&amp;$T74&amp;$U74,参照!$BH$3:$BS$27,3,0)=0,"",VLOOKUP($R74&amp;$T74&amp;$U74,参照!$BH$3:$BS$27,3,0)))</f>
        <v/>
      </c>
      <c r="Y74" s="62"/>
      <c r="Z74" s="130"/>
      <c r="AA74" s="131" t="str">
        <f>IF(ISERROR(VLOOKUP($R74&amp;$T74&amp;$U74,参照!$BH$3:$BS$27,8,0)),"",IF(VLOOKUP($R74&amp;$T74&amp;$U74,参照!$BH$3:$BS$27,8,0)=0,"",VLOOKUP($R74&amp;$T74&amp;$U74,参照!$BH$3:$BS$27,8,0)))</f>
        <v/>
      </c>
      <c r="AB74" s="131" t="str">
        <f>IF(ISERROR(VLOOKUP($R74&amp;$T74&amp;$U74,参照!$BH$3:$BS$27,4,0)),"",IF(VLOOKUP($R74&amp;$T74&amp;$U74,参照!$BH$3:$BS$27,4,0)=0,"",VLOOKUP($R74&amp;$T74&amp;$U74,参照!$BH$3:$BS$27,4,0)))</f>
        <v/>
      </c>
      <c r="AC74" s="62"/>
      <c r="AD74" s="130"/>
      <c r="AE74" s="131" t="str">
        <f>IF(ISERROR(VLOOKUP($R74&amp;$T74&amp;$U74,参照!$BH$3:$BS$27,9,0)),"",IF(VLOOKUP($R74&amp;$T74&amp;$U74,参照!$BH$3:$BS$27,9,0)=0,"",VLOOKUP($R74&amp;$T74&amp;$U74,参照!$BH$3:$BS$27,9,0)))</f>
        <v/>
      </c>
      <c r="AF74" s="131" t="str">
        <f>IF(ISERROR(VLOOKUP($R74&amp;$T74&amp;$U74,参照!$BH$3:$BS$27,5,0)),"",IF(VLOOKUP($R74&amp;$T74&amp;$U74,参照!$BH$3:$BS$27,5,0)=0,"",VLOOKUP($R74&amp;$T74&amp;$U74,参照!$BH$3:$BS$27,5,0)))</f>
        <v/>
      </c>
      <c r="AG74" s="62"/>
      <c r="AH74" s="130"/>
      <c r="AI74" s="131" t="str">
        <f>IF(ISERROR(VLOOKUP($R74&amp;$T74&amp;$U74,参照!$BH$3:$BS$27,10,0)),"",IF(VLOOKUP($R74&amp;$T74&amp;$U74,参照!$BH$3:$BS$27,10,0)=0,"",VLOOKUP($R74&amp;$T74&amp;$U74,参照!$BH$3:$BS$27,10,0)))</f>
        <v/>
      </c>
      <c r="AJ74" s="131" t="str">
        <f>IF(ISERROR(VLOOKUP($R74&amp;$T74&amp;$U74,参照!$BH$3:$BS$27,6,0)),"",IF(VLOOKUP($R74&amp;$T74&amp;$U74,参照!$BH$3:$BS$27,6,0)=0,"",VLOOKUP($R74&amp;$T74&amp;$U74,参照!$BH$3:$BS$27,6,0)))</f>
        <v/>
      </c>
      <c r="AK74" s="62"/>
      <c r="AL74" s="130"/>
      <c r="AM74" s="131" t="str">
        <f>IF(ISERROR(VLOOKUP($R74&amp;$T74&amp;$U74,参照!$BH$3:$BS$27,11,0)),"",IF(VLOOKUP($R74&amp;$T74&amp;$U74,参照!$BH$3:$BS$27,11,0)=0,"",VLOOKUP($R74&amp;$T74&amp;$U74,参照!$BH$3:$BS$27,11,0)))</f>
        <v/>
      </c>
      <c r="AN74" s="131" t="str">
        <f>IF(ISERROR(VLOOKUP($R74&amp;$T74&amp;$U74,参照!$BH$3:$BS$27,7,0)),"",IF(VLOOKUP($R74&amp;$T74&amp;$U74,参照!$BH$3:$BS$27,7,0)=0,"",VLOOKUP($R74&amp;$T74&amp;$U74,参照!$BH$3:$BS$27,7,0)))</f>
        <v/>
      </c>
      <c r="AO74" s="62"/>
      <c r="AP74" s="130"/>
      <c r="AQ74" s="131" t="str">
        <f>IF(ISERROR(VLOOKUP($R74&amp;$T74&amp;$U74,参照!$BH$3:$BS$27,12,0)),"",IF(VLOOKUP($R74&amp;$T74&amp;$U74,参照!$BH$3:$BS$27,12,0)=0,"",VLOOKUP($R74&amp;$T74&amp;$U74,参照!$BH$3:$BS$27,12,0)))</f>
        <v/>
      </c>
      <c r="AR74" s="63"/>
      <c r="AS74" s="122"/>
    </row>
    <row r="75" spans="1:45" ht="21.75" customHeight="1" x14ac:dyDescent="0.25">
      <c r="A75" s="34" t="str">
        <f>表紙!$H$11</f>
        <v>01481</v>
      </c>
      <c r="B75" s="60"/>
      <c r="C75" s="60"/>
      <c r="D75" s="60"/>
      <c r="E75" s="60"/>
      <c r="F75" s="47">
        <v>72</v>
      </c>
      <c r="G75" s="33" t="str">
        <f>IFERROR(VLOOKUP($A75&amp;"-"&amp;★回答入力シート!$F75,参照!$K$3:$N$8180,4,0),"")</f>
        <v/>
      </c>
      <c r="H75" s="33" t="s">
        <v>1784</v>
      </c>
      <c r="I75" s="61"/>
      <c r="J75" s="33" t="s">
        <v>5</v>
      </c>
      <c r="K75" s="61"/>
      <c r="L75" s="33" t="s">
        <v>6</v>
      </c>
      <c r="M75" s="33" t="s">
        <v>1784</v>
      </c>
      <c r="N75" s="61"/>
      <c r="O75" s="33" t="s">
        <v>5</v>
      </c>
      <c r="P75" s="61"/>
      <c r="Q75" s="33" t="s">
        <v>6</v>
      </c>
      <c r="R75" s="61"/>
      <c r="S75" s="129" t="str">
        <f>IF(G75="","",IF(VLOOKUP($G75,参照!$N$3:$O$8180,2,0)=0,"",VLOOKUP($G75,参照!$N$3:$O$8180,2,0)))</f>
        <v/>
      </c>
      <c r="T75" s="61"/>
      <c r="U75" s="61"/>
      <c r="V75" s="60"/>
      <c r="W75" s="60"/>
      <c r="X75" s="131" t="str">
        <f>IF(ISERROR(VLOOKUP($R75&amp;$T75&amp;$U75,参照!$BH$3:$BS$27,3,0)),"",IF(VLOOKUP($R75&amp;$T75&amp;$U75,参照!$BH$3:$BS$27,3,0)=0,"",VLOOKUP($R75&amp;$T75&amp;$U75,参照!$BH$3:$BS$27,3,0)))</f>
        <v/>
      </c>
      <c r="Y75" s="62"/>
      <c r="Z75" s="130"/>
      <c r="AA75" s="131" t="str">
        <f>IF(ISERROR(VLOOKUP($R75&amp;$T75&amp;$U75,参照!$BH$3:$BS$27,8,0)),"",IF(VLOOKUP($R75&amp;$T75&amp;$U75,参照!$BH$3:$BS$27,8,0)=0,"",VLOOKUP($R75&amp;$T75&amp;$U75,参照!$BH$3:$BS$27,8,0)))</f>
        <v/>
      </c>
      <c r="AB75" s="131" t="str">
        <f>IF(ISERROR(VLOOKUP($R75&amp;$T75&amp;$U75,参照!$BH$3:$BS$27,4,0)),"",IF(VLOOKUP($R75&amp;$T75&amp;$U75,参照!$BH$3:$BS$27,4,0)=0,"",VLOOKUP($R75&amp;$T75&amp;$U75,参照!$BH$3:$BS$27,4,0)))</f>
        <v/>
      </c>
      <c r="AC75" s="62"/>
      <c r="AD75" s="130"/>
      <c r="AE75" s="131" t="str">
        <f>IF(ISERROR(VLOOKUP($R75&amp;$T75&amp;$U75,参照!$BH$3:$BS$27,9,0)),"",IF(VLOOKUP($R75&amp;$T75&amp;$U75,参照!$BH$3:$BS$27,9,0)=0,"",VLOOKUP($R75&amp;$T75&amp;$U75,参照!$BH$3:$BS$27,9,0)))</f>
        <v/>
      </c>
      <c r="AF75" s="131" t="str">
        <f>IF(ISERROR(VLOOKUP($R75&amp;$T75&amp;$U75,参照!$BH$3:$BS$27,5,0)),"",IF(VLOOKUP($R75&amp;$T75&amp;$U75,参照!$BH$3:$BS$27,5,0)=0,"",VLOOKUP($R75&amp;$T75&amp;$U75,参照!$BH$3:$BS$27,5,0)))</f>
        <v/>
      </c>
      <c r="AG75" s="62"/>
      <c r="AH75" s="130"/>
      <c r="AI75" s="131" t="str">
        <f>IF(ISERROR(VLOOKUP($R75&amp;$T75&amp;$U75,参照!$BH$3:$BS$27,10,0)),"",IF(VLOOKUP($R75&amp;$T75&amp;$U75,参照!$BH$3:$BS$27,10,0)=0,"",VLOOKUP($R75&amp;$T75&amp;$U75,参照!$BH$3:$BS$27,10,0)))</f>
        <v/>
      </c>
      <c r="AJ75" s="131" t="str">
        <f>IF(ISERROR(VLOOKUP($R75&amp;$T75&amp;$U75,参照!$BH$3:$BS$27,6,0)),"",IF(VLOOKUP($R75&amp;$T75&amp;$U75,参照!$BH$3:$BS$27,6,0)=0,"",VLOOKUP($R75&amp;$T75&amp;$U75,参照!$BH$3:$BS$27,6,0)))</f>
        <v/>
      </c>
      <c r="AK75" s="62"/>
      <c r="AL75" s="130"/>
      <c r="AM75" s="131" t="str">
        <f>IF(ISERROR(VLOOKUP($R75&amp;$T75&amp;$U75,参照!$BH$3:$BS$27,11,0)),"",IF(VLOOKUP($R75&amp;$T75&amp;$U75,参照!$BH$3:$BS$27,11,0)=0,"",VLOOKUP($R75&amp;$T75&amp;$U75,参照!$BH$3:$BS$27,11,0)))</f>
        <v/>
      </c>
      <c r="AN75" s="131" t="str">
        <f>IF(ISERROR(VLOOKUP($R75&amp;$T75&amp;$U75,参照!$BH$3:$BS$27,7,0)),"",IF(VLOOKUP($R75&amp;$T75&amp;$U75,参照!$BH$3:$BS$27,7,0)=0,"",VLOOKUP($R75&amp;$T75&amp;$U75,参照!$BH$3:$BS$27,7,0)))</f>
        <v/>
      </c>
      <c r="AO75" s="62"/>
      <c r="AP75" s="130"/>
      <c r="AQ75" s="131" t="str">
        <f>IF(ISERROR(VLOOKUP($R75&amp;$T75&amp;$U75,参照!$BH$3:$BS$27,12,0)),"",IF(VLOOKUP($R75&amp;$T75&amp;$U75,参照!$BH$3:$BS$27,12,0)=0,"",VLOOKUP($R75&amp;$T75&amp;$U75,参照!$BH$3:$BS$27,12,0)))</f>
        <v/>
      </c>
      <c r="AR75" s="63"/>
      <c r="AS75" s="122"/>
    </row>
    <row r="76" spans="1:45" ht="21.75" customHeight="1" x14ac:dyDescent="0.25">
      <c r="A76" s="34" t="str">
        <f>表紙!$H$11</f>
        <v>01481</v>
      </c>
      <c r="B76" s="60"/>
      <c r="C76" s="60"/>
      <c r="D76" s="60"/>
      <c r="E76" s="60"/>
      <c r="F76" s="47">
        <v>73</v>
      </c>
      <c r="G76" s="33" t="str">
        <f>IFERROR(VLOOKUP($A76&amp;"-"&amp;★回答入力シート!$F76,参照!$K$3:$N$8180,4,0),"")</f>
        <v/>
      </c>
      <c r="H76" s="33" t="s">
        <v>1784</v>
      </c>
      <c r="I76" s="61"/>
      <c r="J76" s="33" t="s">
        <v>5</v>
      </c>
      <c r="K76" s="61"/>
      <c r="L76" s="33" t="s">
        <v>6</v>
      </c>
      <c r="M76" s="33" t="s">
        <v>1784</v>
      </c>
      <c r="N76" s="61"/>
      <c r="O76" s="33" t="s">
        <v>5</v>
      </c>
      <c r="P76" s="61"/>
      <c r="Q76" s="33" t="s">
        <v>6</v>
      </c>
      <c r="R76" s="61"/>
      <c r="S76" s="129" t="str">
        <f>IF(G76="","",IF(VLOOKUP($G76,参照!$N$3:$O$8180,2,0)=0,"",VLOOKUP($G76,参照!$N$3:$O$8180,2,0)))</f>
        <v/>
      </c>
      <c r="T76" s="61"/>
      <c r="U76" s="61"/>
      <c r="V76" s="60"/>
      <c r="W76" s="60"/>
      <c r="X76" s="131" t="str">
        <f>IF(ISERROR(VLOOKUP($R76&amp;$T76&amp;$U76,参照!$BH$3:$BS$27,3,0)),"",IF(VLOOKUP($R76&amp;$T76&amp;$U76,参照!$BH$3:$BS$27,3,0)=0,"",VLOOKUP($R76&amp;$T76&amp;$U76,参照!$BH$3:$BS$27,3,0)))</f>
        <v/>
      </c>
      <c r="Y76" s="62"/>
      <c r="Z76" s="130"/>
      <c r="AA76" s="131" t="str">
        <f>IF(ISERROR(VLOOKUP($R76&amp;$T76&amp;$U76,参照!$BH$3:$BS$27,8,0)),"",IF(VLOOKUP($R76&amp;$T76&amp;$U76,参照!$BH$3:$BS$27,8,0)=0,"",VLOOKUP($R76&amp;$T76&amp;$U76,参照!$BH$3:$BS$27,8,0)))</f>
        <v/>
      </c>
      <c r="AB76" s="131" t="str">
        <f>IF(ISERROR(VLOOKUP($R76&amp;$T76&amp;$U76,参照!$BH$3:$BS$27,4,0)),"",IF(VLOOKUP($R76&amp;$T76&amp;$U76,参照!$BH$3:$BS$27,4,0)=0,"",VLOOKUP($R76&amp;$T76&amp;$U76,参照!$BH$3:$BS$27,4,0)))</f>
        <v/>
      </c>
      <c r="AC76" s="62"/>
      <c r="AD76" s="130"/>
      <c r="AE76" s="131" t="str">
        <f>IF(ISERROR(VLOOKUP($R76&amp;$T76&amp;$U76,参照!$BH$3:$BS$27,9,0)),"",IF(VLOOKUP($R76&amp;$T76&amp;$U76,参照!$BH$3:$BS$27,9,0)=0,"",VLOOKUP($R76&amp;$T76&amp;$U76,参照!$BH$3:$BS$27,9,0)))</f>
        <v/>
      </c>
      <c r="AF76" s="131" t="str">
        <f>IF(ISERROR(VLOOKUP($R76&amp;$T76&amp;$U76,参照!$BH$3:$BS$27,5,0)),"",IF(VLOOKUP($R76&amp;$T76&amp;$U76,参照!$BH$3:$BS$27,5,0)=0,"",VLOOKUP($R76&amp;$T76&amp;$U76,参照!$BH$3:$BS$27,5,0)))</f>
        <v/>
      </c>
      <c r="AG76" s="62"/>
      <c r="AH76" s="130"/>
      <c r="AI76" s="131" t="str">
        <f>IF(ISERROR(VLOOKUP($R76&amp;$T76&amp;$U76,参照!$BH$3:$BS$27,10,0)),"",IF(VLOOKUP($R76&amp;$T76&amp;$U76,参照!$BH$3:$BS$27,10,0)=0,"",VLOOKUP($R76&amp;$T76&amp;$U76,参照!$BH$3:$BS$27,10,0)))</f>
        <v/>
      </c>
      <c r="AJ76" s="131" t="str">
        <f>IF(ISERROR(VLOOKUP($R76&amp;$T76&amp;$U76,参照!$BH$3:$BS$27,6,0)),"",IF(VLOOKUP($R76&amp;$T76&amp;$U76,参照!$BH$3:$BS$27,6,0)=0,"",VLOOKUP($R76&amp;$T76&amp;$U76,参照!$BH$3:$BS$27,6,0)))</f>
        <v/>
      </c>
      <c r="AK76" s="62"/>
      <c r="AL76" s="130"/>
      <c r="AM76" s="131" t="str">
        <f>IF(ISERROR(VLOOKUP($R76&amp;$T76&amp;$U76,参照!$BH$3:$BS$27,11,0)),"",IF(VLOOKUP($R76&amp;$T76&amp;$U76,参照!$BH$3:$BS$27,11,0)=0,"",VLOOKUP($R76&amp;$T76&amp;$U76,参照!$BH$3:$BS$27,11,0)))</f>
        <v/>
      </c>
      <c r="AN76" s="131" t="str">
        <f>IF(ISERROR(VLOOKUP($R76&amp;$T76&amp;$U76,参照!$BH$3:$BS$27,7,0)),"",IF(VLOOKUP($R76&amp;$T76&amp;$U76,参照!$BH$3:$BS$27,7,0)=0,"",VLOOKUP($R76&amp;$T76&amp;$U76,参照!$BH$3:$BS$27,7,0)))</f>
        <v/>
      </c>
      <c r="AO76" s="62"/>
      <c r="AP76" s="130"/>
      <c r="AQ76" s="131" t="str">
        <f>IF(ISERROR(VLOOKUP($R76&amp;$T76&amp;$U76,参照!$BH$3:$BS$27,12,0)),"",IF(VLOOKUP($R76&amp;$T76&amp;$U76,参照!$BH$3:$BS$27,12,0)=0,"",VLOOKUP($R76&amp;$T76&amp;$U76,参照!$BH$3:$BS$27,12,0)))</f>
        <v/>
      </c>
      <c r="AR76" s="63"/>
      <c r="AS76" s="122"/>
    </row>
    <row r="77" spans="1:45" ht="21.75" customHeight="1" x14ac:dyDescent="0.25">
      <c r="A77" s="34" t="str">
        <f>表紙!$H$11</f>
        <v>01481</v>
      </c>
      <c r="B77" s="60"/>
      <c r="C77" s="60"/>
      <c r="D77" s="60"/>
      <c r="E77" s="60"/>
      <c r="F77" s="47">
        <v>74</v>
      </c>
      <c r="G77" s="33" t="str">
        <f>IFERROR(VLOOKUP($A77&amp;"-"&amp;★回答入力シート!$F77,参照!$K$3:$N$8180,4,0),"")</f>
        <v/>
      </c>
      <c r="H77" s="33" t="s">
        <v>1784</v>
      </c>
      <c r="I77" s="61"/>
      <c r="J77" s="33" t="s">
        <v>5</v>
      </c>
      <c r="K77" s="61"/>
      <c r="L77" s="33" t="s">
        <v>6</v>
      </c>
      <c r="M77" s="33" t="s">
        <v>1784</v>
      </c>
      <c r="N77" s="61"/>
      <c r="O77" s="33" t="s">
        <v>5</v>
      </c>
      <c r="P77" s="61"/>
      <c r="Q77" s="33" t="s">
        <v>6</v>
      </c>
      <c r="R77" s="61"/>
      <c r="S77" s="129" t="str">
        <f>IF(G77="","",IF(VLOOKUP($G77,参照!$N$3:$O$8180,2,0)=0,"",VLOOKUP($G77,参照!$N$3:$O$8180,2,0)))</f>
        <v/>
      </c>
      <c r="T77" s="61"/>
      <c r="U77" s="61"/>
      <c r="V77" s="60"/>
      <c r="W77" s="60"/>
      <c r="X77" s="131" t="str">
        <f>IF(ISERROR(VLOOKUP($R77&amp;$T77&amp;$U77,参照!$BH$3:$BS$27,3,0)),"",IF(VLOOKUP($R77&amp;$T77&amp;$U77,参照!$BH$3:$BS$27,3,0)=0,"",VLOOKUP($R77&amp;$T77&amp;$U77,参照!$BH$3:$BS$27,3,0)))</f>
        <v/>
      </c>
      <c r="Y77" s="62"/>
      <c r="Z77" s="130"/>
      <c r="AA77" s="131" t="str">
        <f>IF(ISERROR(VLOOKUP($R77&amp;$T77&amp;$U77,参照!$BH$3:$BS$27,8,0)),"",IF(VLOOKUP($R77&amp;$T77&amp;$U77,参照!$BH$3:$BS$27,8,0)=0,"",VLOOKUP($R77&amp;$T77&amp;$U77,参照!$BH$3:$BS$27,8,0)))</f>
        <v/>
      </c>
      <c r="AB77" s="131" t="str">
        <f>IF(ISERROR(VLOOKUP($R77&amp;$T77&amp;$U77,参照!$BH$3:$BS$27,4,0)),"",IF(VLOOKUP($R77&amp;$T77&amp;$U77,参照!$BH$3:$BS$27,4,0)=0,"",VLOOKUP($R77&amp;$T77&amp;$U77,参照!$BH$3:$BS$27,4,0)))</f>
        <v/>
      </c>
      <c r="AC77" s="62"/>
      <c r="AD77" s="130"/>
      <c r="AE77" s="131" t="str">
        <f>IF(ISERROR(VLOOKUP($R77&amp;$T77&amp;$U77,参照!$BH$3:$BS$27,9,0)),"",IF(VLOOKUP($R77&amp;$T77&amp;$U77,参照!$BH$3:$BS$27,9,0)=0,"",VLOOKUP($R77&amp;$T77&amp;$U77,参照!$BH$3:$BS$27,9,0)))</f>
        <v/>
      </c>
      <c r="AF77" s="131" t="str">
        <f>IF(ISERROR(VLOOKUP($R77&amp;$T77&amp;$U77,参照!$BH$3:$BS$27,5,0)),"",IF(VLOOKUP($R77&amp;$T77&amp;$U77,参照!$BH$3:$BS$27,5,0)=0,"",VLOOKUP($R77&amp;$T77&amp;$U77,参照!$BH$3:$BS$27,5,0)))</f>
        <v/>
      </c>
      <c r="AG77" s="62"/>
      <c r="AH77" s="130"/>
      <c r="AI77" s="131" t="str">
        <f>IF(ISERROR(VLOOKUP($R77&amp;$T77&amp;$U77,参照!$BH$3:$BS$27,10,0)),"",IF(VLOOKUP($R77&amp;$T77&amp;$U77,参照!$BH$3:$BS$27,10,0)=0,"",VLOOKUP($R77&amp;$T77&amp;$U77,参照!$BH$3:$BS$27,10,0)))</f>
        <v/>
      </c>
      <c r="AJ77" s="131" t="str">
        <f>IF(ISERROR(VLOOKUP($R77&amp;$T77&amp;$U77,参照!$BH$3:$BS$27,6,0)),"",IF(VLOOKUP($R77&amp;$T77&amp;$U77,参照!$BH$3:$BS$27,6,0)=0,"",VLOOKUP($R77&amp;$T77&amp;$U77,参照!$BH$3:$BS$27,6,0)))</f>
        <v/>
      </c>
      <c r="AK77" s="62"/>
      <c r="AL77" s="130"/>
      <c r="AM77" s="131" t="str">
        <f>IF(ISERROR(VLOOKUP($R77&amp;$T77&amp;$U77,参照!$BH$3:$BS$27,11,0)),"",IF(VLOOKUP($R77&amp;$T77&amp;$U77,参照!$BH$3:$BS$27,11,0)=0,"",VLOOKUP($R77&amp;$T77&amp;$U77,参照!$BH$3:$BS$27,11,0)))</f>
        <v/>
      </c>
      <c r="AN77" s="131" t="str">
        <f>IF(ISERROR(VLOOKUP($R77&amp;$T77&amp;$U77,参照!$BH$3:$BS$27,7,0)),"",IF(VLOOKUP($R77&amp;$T77&amp;$U77,参照!$BH$3:$BS$27,7,0)=0,"",VLOOKUP($R77&amp;$T77&amp;$U77,参照!$BH$3:$BS$27,7,0)))</f>
        <v/>
      </c>
      <c r="AO77" s="62"/>
      <c r="AP77" s="130"/>
      <c r="AQ77" s="131" t="str">
        <f>IF(ISERROR(VLOOKUP($R77&amp;$T77&amp;$U77,参照!$BH$3:$BS$27,12,0)),"",IF(VLOOKUP($R77&amp;$T77&amp;$U77,参照!$BH$3:$BS$27,12,0)=0,"",VLOOKUP($R77&amp;$T77&amp;$U77,参照!$BH$3:$BS$27,12,0)))</f>
        <v/>
      </c>
      <c r="AR77" s="63"/>
      <c r="AS77" s="122"/>
    </row>
    <row r="78" spans="1:45" ht="21.75" customHeight="1" x14ac:dyDescent="0.25">
      <c r="A78" s="34" t="str">
        <f>表紙!$H$11</f>
        <v>01481</v>
      </c>
      <c r="B78" s="60"/>
      <c r="C78" s="60"/>
      <c r="D78" s="60"/>
      <c r="E78" s="60"/>
      <c r="F78" s="47">
        <v>75</v>
      </c>
      <c r="G78" s="33" t="str">
        <f>IFERROR(VLOOKUP($A78&amp;"-"&amp;★回答入力シート!$F78,参照!$K$3:$N$8180,4,0),"")</f>
        <v/>
      </c>
      <c r="H78" s="33" t="s">
        <v>1784</v>
      </c>
      <c r="I78" s="61"/>
      <c r="J78" s="33" t="s">
        <v>5</v>
      </c>
      <c r="K78" s="61"/>
      <c r="L78" s="33" t="s">
        <v>6</v>
      </c>
      <c r="M78" s="33" t="s">
        <v>1784</v>
      </c>
      <c r="N78" s="61"/>
      <c r="O78" s="33" t="s">
        <v>5</v>
      </c>
      <c r="P78" s="61"/>
      <c r="Q78" s="33" t="s">
        <v>6</v>
      </c>
      <c r="R78" s="61"/>
      <c r="S78" s="129" t="str">
        <f>IF(G78="","",IF(VLOOKUP($G78,参照!$N$3:$O$8180,2,0)=0,"",VLOOKUP($G78,参照!$N$3:$O$8180,2,0)))</f>
        <v/>
      </c>
      <c r="T78" s="61"/>
      <c r="U78" s="61"/>
      <c r="V78" s="60"/>
      <c r="W78" s="60"/>
      <c r="X78" s="131" t="str">
        <f>IF(ISERROR(VLOOKUP($R78&amp;$T78&amp;$U78,参照!$BH$3:$BS$27,3,0)),"",IF(VLOOKUP($R78&amp;$T78&amp;$U78,参照!$BH$3:$BS$27,3,0)=0,"",VLOOKUP($R78&amp;$T78&amp;$U78,参照!$BH$3:$BS$27,3,0)))</f>
        <v/>
      </c>
      <c r="Y78" s="62"/>
      <c r="Z78" s="130"/>
      <c r="AA78" s="131" t="str">
        <f>IF(ISERROR(VLOOKUP($R78&amp;$T78&amp;$U78,参照!$BH$3:$BS$27,8,0)),"",IF(VLOOKUP($R78&amp;$T78&amp;$U78,参照!$BH$3:$BS$27,8,0)=0,"",VLOOKUP($R78&amp;$T78&amp;$U78,参照!$BH$3:$BS$27,8,0)))</f>
        <v/>
      </c>
      <c r="AB78" s="131" t="str">
        <f>IF(ISERROR(VLOOKUP($R78&amp;$T78&amp;$U78,参照!$BH$3:$BS$27,4,0)),"",IF(VLOOKUP($R78&amp;$T78&amp;$U78,参照!$BH$3:$BS$27,4,0)=0,"",VLOOKUP($R78&amp;$T78&amp;$U78,参照!$BH$3:$BS$27,4,0)))</f>
        <v/>
      </c>
      <c r="AC78" s="62"/>
      <c r="AD78" s="130"/>
      <c r="AE78" s="131" t="str">
        <f>IF(ISERROR(VLOOKUP($R78&amp;$T78&amp;$U78,参照!$BH$3:$BS$27,9,0)),"",IF(VLOOKUP($R78&amp;$T78&amp;$U78,参照!$BH$3:$BS$27,9,0)=0,"",VLOOKUP($R78&amp;$T78&amp;$U78,参照!$BH$3:$BS$27,9,0)))</f>
        <v/>
      </c>
      <c r="AF78" s="131" t="str">
        <f>IF(ISERROR(VLOOKUP($R78&amp;$T78&amp;$U78,参照!$BH$3:$BS$27,5,0)),"",IF(VLOOKUP($R78&amp;$T78&amp;$U78,参照!$BH$3:$BS$27,5,0)=0,"",VLOOKUP($R78&amp;$T78&amp;$U78,参照!$BH$3:$BS$27,5,0)))</f>
        <v/>
      </c>
      <c r="AG78" s="62"/>
      <c r="AH78" s="130"/>
      <c r="AI78" s="131" t="str">
        <f>IF(ISERROR(VLOOKUP($R78&amp;$T78&amp;$U78,参照!$BH$3:$BS$27,10,0)),"",IF(VLOOKUP($R78&amp;$T78&amp;$U78,参照!$BH$3:$BS$27,10,0)=0,"",VLOOKUP($R78&amp;$T78&amp;$U78,参照!$BH$3:$BS$27,10,0)))</f>
        <v/>
      </c>
      <c r="AJ78" s="131" t="str">
        <f>IF(ISERROR(VLOOKUP($R78&amp;$T78&amp;$U78,参照!$BH$3:$BS$27,6,0)),"",IF(VLOOKUP($R78&amp;$T78&amp;$U78,参照!$BH$3:$BS$27,6,0)=0,"",VLOOKUP($R78&amp;$T78&amp;$U78,参照!$BH$3:$BS$27,6,0)))</f>
        <v/>
      </c>
      <c r="AK78" s="62"/>
      <c r="AL78" s="130"/>
      <c r="AM78" s="131" t="str">
        <f>IF(ISERROR(VLOOKUP($R78&amp;$T78&amp;$U78,参照!$BH$3:$BS$27,11,0)),"",IF(VLOOKUP($R78&amp;$T78&amp;$U78,参照!$BH$3:$BS$27,11,0)=0,"",VLOOKUP($R78&amp;$T78&amp;$U78,参照!$BH$3:$BS$27,11,0)))</f>
        <v/>
      </c>
      <c r="AN78" s="131" t="str">
        <f>IF(ISERROR(VLOOKUP($R78&amp;$T78&amp;$U78,参照!$BH$3:$BS$27,7,0)),"",IF(VLOOKUP($R78&amp;$T78&amp;$U78,参照!$BH$3:$BS$27,7,0)=0,"",VLOOKUP($R78&amp;$T78&amp;$U78,参照!$BH$3:$BS$27,7,0)))</f>
        <v/>
      </c>
      <c r="AO78" s="62"/>
      <c r="AP78" s="130"/>
      <c r="AQ78" s="131" t="str">
        <f>IF(ISERROR(VLOOKUP($R78&amp;$T78&amp;$U78,参照!$BH$3:$BS$27,12,0)),"",IF(VLOOKUP($R78&amp;$T78&amp;$U78,参照!$BH$3:$BS$27,12,0)=0,"",VLOOKUP($R78&amp;$T78&amp;$U78,参照!$BH$3:$BS$27,12,0)))</f>
        <v/>
      </c>
      <c r="AR78" s="63"/>
      <c r="AS78" s="122"/>
    </row>
    <row r="79" spans="1:45" ht="21.75" customHeight="1" x14ac:dyDescent="0.25">
      <c r="A79" s="34" t="str">
        <f>表紙!$H$11</f>
        <v>01481</v>
      </c>
      <c r="B79" s="60"/>
      <c r="C79" s="60"/>
      <c r="D79" s="60"/>
      <c r="E79" s="60"/>
      <c r="F79" s="47">
        <v>76</v>
      </c>
      <c r="G79" s="33" t="str">
        <f>IFERROR(VLOOKUP($A79&amp;"-"&amp;★回答入力シート!$F79,参照!$K$3:$N$8180,4,0),"")</f>
        <v/>
      </c>
      <c r="H79" s="33" t="s">
        <v>1784</v>
      </c>
      <c r="I79" s="61"/>
      <c r="J79" s="33" t="s">
        <v>5</v>
      </c>
      <c r="K79" s="61"/>
      <c r="L79" s="33" t="s">
        <v>6</v>
      </c>
      <c r="M79" s="33" t="s">
        <v>1784</v>
      </c>
      <c r="N79" s="61"/>
      <c r="O79" s="33" t="s">
        <v>5</v>
      </c>
      <c r="P79" s="61"/>
      <c r="Q79" s="33" t="s">
        <v>6</v>
      </c>
      <c r="R79" s="61"/>
      <c r="S79" s="129" t="str">
        <f>IF(G79="","",IF(VLOOKUP($G79,参照!$N$3:$O$8180,2,0)=0,"",VLOOKUP($G79,参照!$N$3:$O$8180,2,0)))</f>
        <v/>
      </c>
      <c r="T79" s="61"/>
      <c r="U79" s="61"/>
      <c r="V79" s="60"/>
      <c r="W79" s="60"/>
      <c r="X79" s="131" t="str">
        <f>IF(ISERROR(VLOOKUP($R79&amp;$T79&amp;$U79,参照!$BH$3:$BS$27,3,0)),"",IF(VLOOKUP($R79&amp;$T79&amp;$U79,参照!$BH$3:$BS$27,3,0)=0,"",VLOOKUP($R79&amp;$T79&amp;$U79,参照!$BH$3:$BS$27,3,0)))</f>
        <v/>
      </c>
      <c r="Y79" s="62"/>
      <c r="Z79" s="130"/>
      <c r="AA79" s="131" t="str">
        <f>IF(ISERROR(VLOOKUP($R79&amp;$T79&amp;$U79,参照!$BH$3:$BS$27,8,0)),"",IF(VLOOKUP($R79&amp;$T79&amp;$U79,参照!$BH$3:$BS$27,8,0)=0,"",VLOOKUP($R79&amp;$T79&amp;$U79,参照!$BH$3:$BS$27,8,0)))</f>
        <v/>
      </c>
      <c r="AB79" s="131" t="str">
        <f>IF(ISERROR(VLOOKUP($R79&amp;$T79&amp;$U79,参照!$BH$3:$BS$27,4,0)),"",IF(VLOOKUP($R79&amp;$T79&amp;$U79,参照!$BH$3:$BS$27,4,0)=0,"",VLOOKUP($R79&amp;$T79&amp;$U79,参照!$BH$3:$BS$27,4,0)))</f>
        <v/>
      </c>
      <c r="AC79" s="62"/>
      <c r="AD79" s="130"/>
      <c r="AE79" s="131" t="str">
        <f>IF(ISERROR(VLOOKUP($R79&amp;$T79&amp;$U79,参照!$BH$3:$BS$27,9,0)),"",IF(VLOOKUP($R79&amp;$T79&amp;$U79,参照!$BH$3:$BS$27,9,0)=0,"",VLOOKUP($R79&amp;$T79&amp;$U79,参照!$BH$3:$BS$27,9,0)))</f>
        <v/>
      </c>
      <c r="AF79" s="131" t="str">
        <f>IF(ISERROR(VLOOKUP($R79&amp;$T79&amp;$U79,参照!$BH$3:$BS$27,5,0)),"",IF(VLOOKUP($R79&amp;$T79&amp;$U79,参照!$BH$3:$BS$27,5,0)=0,"",VLOOKUP($R79&amp;$T79&amp;$U79,参照!$BH$3:$BS$27,5,0)))</f>
        <v/>
      </c>
      <c r="AG79" s="62"/>
      <c r="AH79" s="130"/>
      <c r="AI79" s="131" t="str">
        <f>IF(ISERROR(VLOOKUP($R79&amp;$T79&amp;$U79,参照!$BH$3:$BS$27,10,0)),"",IF(VLOOKUP($R79&amp;$T79&amp;$U79,参照!$BH$3:$BS$27,10,0)=0,"",VLOOKUP($R79&amp;$T79&amp;$U79,参照!$BH$3:$BS$27,10,0)))</f>
        <v/>
      </c>
      <c r="AJ79" s="131" t="str">
        <f>IF(ISERROR(VLOOKUP($R79&amp;$T79&amp;$U79,参照!$BH$3:$BS$27,6,0)),"",IF(VLOOKUP($R79&amp;$T79&amp;$U79,参照!$BH$3:$BS$27,6,0)=0,"",VLOOKUP($R79&amp;$T79&amp;$U79,参照!$BH$3:$BS$27,6,0)))</f>
        <v/>
      </c>
      <c r="AK79" s="62"/>
      <c r="AL79" s="130"/>
      <c r="AM79" s="131" t="str">
        <f>IF(ISERROR(VLOOKUP($R79&amp;$T79&amp;$U79,参照!$BH$3:$BS$27,11,0)),"",IF(VLOOKUP($R79&amp;$T79&amp;$U79,参照!$BH$3:$BS$27,11,0)=0,"",VLOOKUP($R79&amp;$T79&amp;$U79,参照!$BH$3:$BS$27,11,0)))</f>
        <v/>
      </c>
      <c r="AN79" s="131" t="str">
        <f>IF(ISERROR(VLOOKUP($R79&amp;$T79&amp;$U79,参照!$BH$3:$BS$27,7,0)),"",IF(VLOOKUP($R79&amp;$T79&amp;$U79,参照!$BH$3:$BS$27,7,0)=0,"",VLOOKUP($R79&amp;$T79&amp;$U79,参照!$BH$3:$BS$27,7,0)))</f>
        <v/>
      </c>
      <c r="AO79" s="62"/>
      <c r="AP79" s="130"/>
      <c r="AQ79" s="131" t="str">
        <f>IF(ISERROR(VLOOKUP($R79&amp;$T79&amp;$U79,参照!$BH$3:$BS$27,12,0)),"",IF(VLOOKUP($R79&amp;$T79&amp;$U79,参照!$BH$3:$BS$27,12,0)=0,"",VLOOKUP($R79&amp;$T79&amp;$U79,参照!$BH$3:$BS$27,12,0)))</f>
        <v/>
      </c>
      <c r="AR79" s="63"/>
      <c r="AS79" s="122"/>
    </row>
    <row r="80" spans="1:45" ht="21.75" customHeight="1" x14ac:dyDescent="0.25">
      <c r="A80" s="34" t="str">
        <f>表紙!$H$11</f>
        <v>01481</v>
      </c>
      <c r="B80" s="60"/>
      <c r="C80" s="60"/>
      <c r="D80" s="60"/>
      <c r="E80" s="60"/>
      <c r="F80" s="47">
        <v>77</v>
      </c>
      <c r="G80" s="33" t="str">
        <f>IFERROR(VLOOKUP($A80&amp;"-"&amp;★回答入力シート!$F80,参照!$K$3:$N$8180,4,0),"")</f>
        <v/>
      </c>
      <c r="H80" s="33" t="s">
        <v>1784</v>
      </c>
      <c r="I80" s="61"/>
      <c r="J80" s="33" t="s">
        <v>5</v>
      </c>
      <c r="K80" s="61"/>
      <c r="L80" s="33" t="s">
        <v>6</v>
      </c>
      <c r="M80" s="33" t="s">
        <v>1784</v>
      </c>
      <c r="N80" s="61"/>
      <c r="O80" s="33" t="s">
        <v>5</v>
      </c>
      <c r="P80" s="61"/>
      <c r="Q80" s="33" t="s">
        <v>6</v>
      </c>
      <c r="R80" s="61"/>
      <c r="S80" s="129" t="str">
        <f>IF(G80="","",IF(VLOOKUP($G80,参照!$N$3:$O$8180,2,0)=0,"",VLOOKUP($G80,参照!$N$3:$O$8180,2,0)))</f>
        <v/>
      </c>
      <c r="T80" s="61"/>
      <c r="U80" s="61"/>
      <c r="V80" s="60"/>
      <c r="W80" s="60"/>
      <c r="X80" s="131" t="str">
        <f>IF(ISERROR(VLOOKUP($R80&amp;$T80&amp;$U80,参照!$BH$3:$BS$27,3,0)),"",IF(VLOOKUP($R80&amp;$T80&amp;$U80,参照!$BH$3:$BS$27,3,0)=0,"",VLOOKUP($R80&amp;$T80&amp;$U80,参照!$BH$3:$BS$27,3,0)))</f>
        <v/>
      </c>
      <c r="Y80" s="62"/>
      <c r="Z80" s="130"/>
      <c r="AA80" s="131" t="str">
        <f>IF(ISERROR(VLOOKUP($R80&amp;$T80&amp;$U80,参照!$BH$3:$BS$27,8,0)),"",IF(VLOOKUP($R80&amp;$T80&amp;$U80,参照!$BH$3:$BS$27,8,0)=0,"",VLOOKUP($R80&amp;$T80&amp;$U80,参照!$BH$3:$BS$27,8,0)))</f>
        <v/>
      </c>
      <c r="AB80" s="131" t="str">
        <f>IF(ISERROR(VLOOKUP($R80&amp;$T80&amp;$U80,参照!$BH$3:$BS$27,4,0)),"",IF(VLOOKUP($R80&amp;$T80&amp;$U80,参照!$BH$3:$BS$27,4,0)=0,"",VLOOKUP($R80&amp;$T80&amp;$U80,参照!$BH$3:$BS$27,4,0)))</f>
        <v/>
      </c>
      <c r="AC80" s="62"/>
      <c r="AD80" s="130"/>
      <c r="AE80" s="131" t="str">
        <f>IF(ISERROR(VLOOKUP($R80&amp;$T80&amp;$U80,参照!$BH$3:$BS$27,9,0)),"",IF(VLOOKUP($R80&amp;$T80&amp;$U80,参照!$BH$3:$BS$27,9,0)=0,"",VLOOKUP($R80&amp;$T80&amp;$U80,参照!$BH$3:$BS$27,9,0)))</f>
        <v/>
      </c>
      <c r="AF80" s="131" t="str">
        <f>IF(ISERROR(VLOOKUP($R80&amp;$T80&amp;$U80,参照!$BH$3:$BS$27,5,0)),"",IF(VLOOKUP($R80&amp;$T80&amp;$U80,参照!$BH$3:$BS$27,5,0)=0,"",VLOOKUP($R80&amp;$T80&amp;$U80,参照!$BH$3:$BS$27,5,0)))</f>
        <v/>
      </c>
      <c r="AG80" s="62"/>
      <c r="AH80" s="130"/>
      <c r="AI80" s="131" t="str">
        <f>IF(ISERROR(VLOOKUP($R80&amp;$T80&amp;$U80,参照!$BH$3:$BS$27,10,0)),"",IF(VLOOKUP($R80&amp;$T80&amp;$U80,参照!$BH$3:$BS$27,10,0)=0,"",VLOOKUP($R80&amp;$T80&amp;$U80,参照!$BH$3:$BS$27,10,0)))</f>
        <v/>
      </c>
      <c r="AJ80" s="131" t="str">
        <f>IF(ISERROR(VLOOKUP($R80&amp;$T80&amp;$U80,参照!$BH$3:$BS$27,6,0)),"",IF(VLOOKUP($R80&amp;$T80&amp;$U80,参照!$BH$3:$BS$27,6,0)=0,"",VLOOKUP($R80&amp;$T80&amp;$U80,参照!$BH$3:$BS$27,6,0)))</f>
        <v/>
      </c>
      <c r="AK80" s="62"/>
      <c r="AL80" s="130"/>
      <c r="AM80" s="131" t="str">
        <f>IF(ISERROR(VLOOKUP($R80&amp;$T80&amp;$U80,参照!$BH$3:$BS$27,11,0)),"",IF(VLOOKUP($R80&amp;$T80&amp;$U80,参照!$BH$3:$BS$27,11,0)=0,"",VLOOKUP($R80&amp;$T80&amp;$U80,参照!$BH$3:$BS$27,11,0)))</f>
        <v/>
      </c>
      <c r="AN80" s="131" t="str">
        <f>IF(ISERROR(VLOOKUP($R80&amp;$T80&amp;$U80,参照!$BH$3:$BS$27,7,0)),"",IF(VLOOKUP($R80&amp;$T80&amp;$U80,参照!$BH$3:$BS$27,7,0)=0,"",VLOOKUP($R80&amp;$T80&amp;$U80,参照!$BH$3:$BS$27,7,0)))</f>
        <v/>
      </c>
      <c r="AO80" s="62"/>
      <c r="AP80" s="130"/>
      <c r="AQ80" s="131" t="str">
        <f>IF(ISERROR(VLOOKUP($R80&amp;$T80&amp;$U80,参照!$BH$3:$BS$27,12,0)),"",IF(VLOOKUP($R80&amp;$T80&amp;$U80,参照!$BH$3:$BS$27,12,0)=0,"",VLOOKUP($R80&amp;$T80&amp;$U80,参照!$BH$3:$BS$27,12,0)))</f>
        <v/>
      </c>
      <c r="AR80" s="63"/>
      <c r="AS80" s="122"/>
    </row>
    <row r="81" spans="1:45" ht="21.75" customHeight="1" x14ac:dyDescent="0.25">
      <c r="A81" s="34" t="str">
        <f>表紙!$H$11</f>
        <v>01481</v>
      </c>
      <c r="B81" s="60"/>
      <c r="C81" s="60"/>
      <c r="D81" s="60"/>
      <c r="E81" s="60"/>
      <c r="F81" s="47">
        <v>78</v>
      </c>
      <c r="G81" s="33" t="str">
        <f>IFERROR(VLOOKUP($A81&amp;"-"&amp;★回答入力シート!$F81,参照!$K$3:$N$8180,4,0),"")</f>
        <v/>
      </c>
      <c r="H81" s="33" t="s">
        <v>1784</v>
      </c>
      <c r="I81" s="61"/>
      <c r="J81" s="33" t="s">
        <v>5</v>
      </c>
      <c r="K81" s="61"/>
      <c r="L81" s="33" t="s">
        <v>6</v>
      </c>
      <c r="M81" s="33" t="s">
        <v>1784</v>
      </c>
      <c r="N81" s="61"/>
      <c r="O81" s="33" t="s">
        <v>5</v>
      </c>
      <c r="P81" s="61"/>
      <c r="Q81" s="33" t="s">
        <v>6</v>
      </c>
      <c r="R81" s="61"/>
      <c r="S81" s="129" t="str">
        <f>IF(G81="","",IF(VLOOKUP($G81,参照!$N$3:$O$8180,2,0)=0,"",VLOOKUP($G81,参照!$N$3:$O$8180,2,0)))</f>
        <v/>
      </c>
      <c r="T81" s="61"/>
      <c r="U81" s="61"/>
      <c r="V81" s="60"/>
      <c r="W81" s="60"/>
      <c r="X81" s="131" t="str">
        <f>IF(ISERROR(VLOOKUP($R81&amp;$T81&amp;$U81,参照!$BH$3:$BS$27,3,0)),"",IF(VLOOKUP($R81&amp;$T81&amp;$U81,参照!$BH$3:$BS$27,3,0)=0,"",VLOOKUP($R81&amp;$T81&amp;$U81,参照!$BH$3:$BS$27,3,0)))</f>
        <v/>
      </c>
      <c r="Y81" s="62"/>
      <c r="Z81" s="130"/>
      <c r="AA81" s="131" t="str">
        <f>IF(ISERROR(VLOOKUP($R81&amp;$T81&amp;$U81,参照!$BH$3:$BS$27,8,0)),"",IF(VLOOKUP($R81&amp;$T81&amp;$U81,参照!$BH$3:$BS$27,8,0)=0,"",VLOOKUP($R81&amp;$T81&amp;$U81,参照!$BH$3:$BS$27,8,0)))</f>
        <v/>
      </c>
      <c r="AB81" s="131" t="str">
        <f>IF(ISERROR(VLOOKUP($R81&amp;$T81&amp;$U81,参照!$BH$3:$BS$27,4,0)),"",IF(VLOOKUP($R81&amp;$T81&amp;$U81,参照!$BH$3:$BS$27,4,0)=0,"",VLOOKUP($R81&amp;$T81&amp;$U81,参照!$BH$3:$BS$27,4,0)))</f>
        <v/>
      </c>
      <c r="AC81" s="62"/>
      <c r="AD81" s="130"/>
      <c r="AE81" s="131" t="str">
        <f>IF(ISERROR(VLOOKUP($R81&amp;$T81&amp;$U81,参照!$BH$3:$BS$27,9,0)),"",IF(VLOOKUP($R81&amp;$T81&amp;$U81,参照!$BH$3:$BS$27,9,0)=0,"",VLOOKUP($R81&amp;$T81&amp;$U81,参照!$BH$3:$BS$27,9,0)))</f>
        <v/>
      </c>
      <c r="AF81" s="131" t="str">
        <f>IF(ISERROR(VLOOKUP($R81&amp;$T81&amp;$U81,参照!$BH$3:$BS$27,5,0)),"",IF(VLOOKUP($R81&amp;$T81&amp;$U81,参照!$BH$3:$BS$27,5,0)=0,"",VLOOKUP($R81&amp;$T81&amp;$U81,参照!$BH$3:$BS$27,5,0)))</f>
        <v/>
      </c>
      <c r="AG81" s="62"/>
      <c r="AH81" s="130"/>
      <c r="AI81" s="131" t="str">
        <f>IF(ISERROR(VLOOKUP($R81&amp;$T81&amp;$U81,参照!$BH$3:$BS$27,10,0)),"",IF(VLOOKUP($R81&amp;$T81&amp;$U81,参照!$BH$3:$BS$27,10,0)=0,"",VLOOKUP($R81&amp;$T81&amp;$U81,参照!$BH$3:$BS$27,10,0)))</f>
        <v/>
      </c>
      <c r="AJ81" s="131" t="str">
        <f>IF(ISERROR(VLOOKUP($R81&amp;$T81&amp;$U81,参照!$BH$3:$BS$27,6,0)),"",IF(VLOOKUP($R81&amp;$T81&amp;$U81,参照!$BH$3:$BS$27,6,0)=0,"",VLOOKUP($R81&amp;$T81&amp;$U81,参照!$BH$3:$BS$27,6,0)))</f>
        <v/>
      </c>
      <c r="AK81" s="62"/>
      <c r="AL81" s="130"/>
      <c r="AM81" s="131" t="str">
        <f>IF(ISERROR(VLOOKUP($R81&amp;$T81&amp;$U81,参照!$BH$3:$BS$27,11,0)),"",IF(VLOOKUP($R81&amp;$T81&amp;$U81,参照!$BH$3:$BS$27,11,0)=0,"",VLOOKUP($R81&amp;$T81&amp;$U81,参照!$BH$3:$BS$27,11,0)))</f>
        <v/>
      </c>
      <c r="AN81" s="131" t="str">
        <f>IF(ISERROR(VLOOKUP($R81&amp;$T81&amp;$U81,参照!$BH$3:$BS$27,7,0)),"",IF(VLOOKUP($R81&amp;$T81&amp;$U81,参照!$BH$3:$BS$27,7,0)=0,"",VLOOKUP($R81&amp;$T81&amp;$U81,参照!$BH$3:$BS$27,7,0)))</f>
        <v/>
      </c>
      <c r="AO81" s="62"/>
      <c r="AP81" s="130"/>
      <c r="AQ81" s="131" t="str">
        <f>IF(ISERROR(VLOOKUP($R81&amp;$T81&amp;$U81,参照!$BH$3:$BS$27,12,0)),"",IF(VLOOKUP($R81&amp;$T81&amp;$U81,参照!$BH$3:$BS$27,12,0)=0,"",VLOOKUP($R81&amp;$T81&amp;$U81,参照!$BH$3:$BS$27,12,0)))</f>
        <v/>
      </c>
      <c r="AR81" s="63"/>
      <c r="AS81" s="122"/>
    </row>
    <row r="82" spans="1:45" ht="21.75" customHeight="1" x14ac:dyDescent="0.25">
      <c r="A82" s="34" t="str">
        <f>表紙!$H$11</f>
        <v>01481</v>
      </c>
      <c r="B82" s="60"/>
      <c r="C82" s="60"/>
      <c r="D82" s="60"/>
      <c r="E82" s="60"/>
      <c r="F82" s="47">
        <v>79</v>
      </c>
      <c r="G82" s="33" t="str">
        <f>IFERROR(VLOOKUP($A82&amp;"-"&amp;★回答入力シート!$F82,参照!$K$3:$N$8180,4,0),"")</f>
        <v/>
      </c>
      <c r="H82" s="33" t="s">
        <v>1784</v>
      </c>
      <c r="I82" s="61"/>
      <c r="J82" s="33" t="s">
        <v>5</v>
      </c>
      <c r="K82" s="61"/>
      <c r="L82" s="33" t="s">
        <v>6</v>
      </c>
      <c r="M82" s="33" t="s">
        <v>1784</v>
      </c>
      <c r="N82" s="61"/>
      <c r="O82" s="33" t="s">
        <v>5</v>
      </c>
      <c r="P82" s="61"/>
      <c r="Q82" s="33" t="s">
        <v>6</v>
      </c>
      <c r="R82" s="61"/>
      <c r="S82" s="129" t="str">
        <f>IF(G82="","",IF(VLOOKUP($G82,参照!$N$3:$O$8180,2,0)=0,"",VLOOKUP($G82,参照!$N$3:$O$8180,2,0)))</f>
        <v/>
      </c>
      <c r="T82" s="61"/>
      <c r="U82" s="61"/>
      <c r="V82" s="60"/>
      <c r="W82" s="60"/>
      <c r="X82" s="131" t="str">
        <f>IF(ISERROR(VLOOKUP($R82&amp;$T82&amp;$U82,参照!$BH$3:$BS$27,3,0)),"",IF(VLOOKUP($R82&amp;$T82&amp;$U82,参照!$BH$3:$BS$27,3,0)=0,"",VLOOKUP($R82&amp;$T82&amp;$U82,参照!$BH$3:$BS$27,3,0)))</f>
        <v/>
      </c>
      <c r="Y82" s="62"/>
      <c r="Z82" s="130"/>
      <c r="AA82" s="131" t="str">
        <f>IF(ISERROR(VLOOKUP($R82&amp;$T82&amp;$U82,参照!$BH$3:$BS$27,8,0)),"",IF(VLOOKUP($R82&amp;$T82&amp;$U82,参照!$BH$3:$BS$27,8,0)=0,"",VLOOKUP($R82&amp;$T82&amp;$U82,参照!$BH$3:$BS$27,8,0)))</f>
        <v/>
      </c>
      <c r="AB82" s="131" t="str">
        <f>IF(ISERROR(VLOOKUP($R82&amp;$T82&amp;$U82,参照!$BH$3:$BS$27,4,0)),"",IF(VLOOKUP($R82&amp;$T82&amp;$U82,参照!$BH$3:$BS$27,4,0)=0,"",VLOOKUP($R82&amp;$T82&amp;$U82,参照!$BH$3:$BS$27,4,0)))</f>
        <v/>
      </c>
      <c r="AC82" s="62"/>
      <c r="AD82" s="130"/>
      <c r="AE82" s="131" t="str">
        <f>IF(ISERROR(VLOOKUP($R82&amp;$T82&amp;$U82,参照!$BH$3:$BS$27,9,0)),"",IF(VLOOKUP($R82&amp;$T82&amp;$U82,参照!$BH$3:$BS$27,9,0)=0,"",VLOOKUP($R82&amp;$T82&amp;$U82,参照!$BH$3:$BS$27,9,0)))</f>
        <v/>
      </c>
      <c r="AF82" s="131" t="str">
        <f>IF(ISERROR(VLOOKUP($R82&amp;$T82&amp;$U82,参照!$BH$3:$BS$27,5,0)),"",IF(VLOOKUP($R82&amp;$T82&amp;$U82,参照!$BH$3:$BS$27,5,0)=0,"",VLOOKUP($R82&amp;$T82&amp;$U82,参照!$BH$3:$BS$27,5,0)))</f>
        <v/>
      </c>
      <c r="AG82" s="62"/>
      <c r="AH82" s="130"/>
      <c r="AI82" s="131" t="str">
        <f>IF(ISERROR(VLOOKUP($R82&amp;$T82&amp;$U82,参照!$BH$3:$BS$27,10,0)),"",IF(VLOOKUP($R82&amp;$T82&amp;$U82,参照!$BH$3:$BS$27,10,0)=0,"",VLOOKUP($R82&amp;$T82&amp;$U82,参照!$BH$3:$BS$27,10,0)))</f>
        <v/>
      </c>
      <c r="AJ82" s="131" t="str">
        <f>IF(ISERROR(VLOOKUP($R82&amp;$T82&amp;$U82,参照!$BH$3:$BS$27,6,0)),"",IF(VLOOKUP($R82&amp;$T82&amp;$U82,参照!$BH$3:$BS$27,6,0)=0,"",VLOOKUP($R82&amp;$T82&amp;$U82,参照!$BH$3:$BS$27,6,0)))</f>
        <v/>
      </c>
      <c r="AK82" s="62"/>
      <c r="AL82" s="130"/>
      <c r="AM82" s="131" t="str">
        <f>IF(ISERROR(VLOOKUP($R82&amp;$T82&amp;$U82,参照!$BH$3:$BS$27,11,0)),"",IF(VLOOKUP($R82&amp;$T82&amp;$U82,参照!$BH$3:$BS$27,11,0)=0,"",VLOOKUP($R82&amp;$T82&amp;$U82,参照!$BH$3:$BS$27,11,0)))</f>
        <v/>
      </c>
      <c r="AN82" s="131" t="str">
        <f>IF(ISERROR(VLOOKUP($R82&amp;$T82&amp;$U82,参照!$BH$3:$BS$27,7,0)),"",IF(VLOOKUP($R82&amp;$T82&amp;$U82,参照!$BH$3:$BS$27,7,0)=0,"",VLOOKUP($R82&amp;$T82&amp;$U82,参照!$BH$3:$BS$27,7,0)))</f>
        <v/>
      </c>
      <c r="AO82" s="62"/>
      <c r="AP82" s="130"/>
      <c r="AQ82" s="131" t="str">
        <f>IF(ISERROR(VLOOKUP($R82&amp;$T82&amp;$U82,参照!$BH$3:$BS$27,12,0)),"",IF(VLOOKUP($R82&amp;$T82&amp;$U82,参照!$BH$3:$BS$27,12,0)=0,"",VLOOKUP($R82&amp;$T82&amp;$U82,参照!$BH$3:$BS$27,12,0)))</f>
        <v/>
      </c>
      <c r="AR82" s="63"/>
      <c r="AS82" s="122"/>
    </row>
    <row r="83" spans="1:45" ht="21.75" customHeight="1" x14ac:dyDescent="0.25">
      <c r="A83" s="34" t="str">
        <f>表紙!$H$11</f>
        <v>01481</v>
      </c>
      <c r="B83" s="60"/>
      <c r="C83" s="60"/>
      <c r="D83" s="60"/>
      <c r="E83" s="60"/>
      <c r="F83" s="47">
        <v>80</v>
      </c>
      <c r="G83" s="33" t="str">
        <f>IFERROR(VLOOKUP($A83&amp;"-"&amp;★回答入力シート!$F83,参照!$K$3:$N$8180,4,0),"")</f>
        <v/>
      </c>
      <c r="H83" s="33" t="s">
        <v>1784</v>
      </c>
      <c r="I83" s="61"/>
      <c r="J83" s="33" t="s">
        <v>5</v>
      </c>
      <c r="K83" s="61"/>
      <c r="L83" s="33" t="s">
        <v>6</v>
      </c>
      <c r="M83" s="33" t="s">
        <v>1784</v>
      </c>
      <c r="N83" s="61"/>
      <c r="O83" s="33" t="s">
        <v>5</v>
      </c>
      <c r="P83" s="61"/>
      <c r="Q83" s="33" t="s">
        <v>6</v>
      </c>
      <c r="R83" s="61"/>
      <c r="S83" s="129" t="str">
        <f>IF(G83="","",IF(VLOOKUP($G83,参照!$N$3:$O$8180,2,0)=0,"",VLOOKUP($G83,参照!$N$3:$O$8180,2,0)))</f>
        <v/>
      </c>
      <c r="T83" s="61"/>
      <c r="U83" s="61"/>
      <c r="V83" s="60"/>
      <c r="W83" s="60"/>
      <c r="X83" s="131" t="str">
        <f>IF(ISERROR(VLOOKUP($R83&amp;$T83&amp;$U83,参照!$BH$3:$BS$27,3,0)),"",IF(VLOOKUP($R83&amp;$T83&amp;$U83,参照!$BH$3:$BS$27,3,0)=0,"",VLOOKUP($R83&amp;$T83&amp;$U83,参照!$BH$3:$BS$27,3,0)))</f>
        <v/>
      </c>
      <c r="Y83" s="62"/>
      <c r="Z83" s="130"/>
      <c r="AA83" s="131" t="str">
        <f>IF(ISERROR(VLOOKUP($R83&amp;$T83&amp;$U83,参照!$BH$3:$BS$27,8,0)),"",IF(VLOOKUP($R83&amp;$T83&amp;$U83,参照!$BH$3:$BS$27,8,0)=0,"",VLOOKUP($R83&amp;$T83&amp;$U83,参照!$BH$3:$BS$27,8,0)))</f>
        <v/>
      </c>
      <c r="AB83" s="131" t="str">
        <f>IF(ISERROR(VLOOKUP($R83&amp;$T83&amp;$U83,参照!$BH$3:$BS$27,4,0)),"",IF(VLOOKUP($R83&amp;$T83&amp;$U83,参照!$BH$3:$BS$27,4,0)=0,"",VLOOKUP($R83&amp;$T83&amp;$U83,参照!$BH$3:$BS$27,4,0)))</f>
        <v/>
      </c>
      <c r="AC83" s="62"/>
      <c r="AD83" s="130"/>
      <c r="AE83" s="131" t="str">
        <f>IF(ISERROR(VLOOKUP($R83&amp;$T83&amp;$U83,参照!$BH$3:$BS$27,9,0)),"",IF(VLOOKUP($R83&amp;$T83&amp;$U83,参照!$BH$3:$BS$27,9,0)=0,"",VLOOKUP($R83&amp;$T83&amp;$U83,参照!$BH$3:$BS$27,9,0)))</f>
        <v/>
      </c>
      <c r="AF83" s="131" t="str">
        <f>IF(ISERROR(VLOOKUP($R83&amp;$T83&amp;$U83,参照!$BH$3:$BS$27,5,0)),"",IF(VLOOKUP($R83&amp;$T83&amp;$U83,参照!$BH$3:$BS$27,5,0)=0,"",VLOOKUP($R83&amp;$T83&amp;$U83,参照!$BH$3:$BS$27,5,0)))</f>
        <v/>
      </c>
      <c r="AG83" s="62"/>
      <c r="AH83" s="130"/>
      <c r="AI83" s="131" t="str">
        <f>IF(ISERROR(VLOOKUP($R83&amp;$T83&amp;$U83,参照!$BH$3:$BS$27,10,0)),"",IF(VLOOKUP($R83&amp;$T83&amp;$U83,参照!$BH$3:$BS$27,10,0)=0,"",VLOOKUP($R83&amp;$T83&amp;$U83,参照!$BH$3:$BS$27,10,0)))</f>
        <v/>
      </c>
      <c r="AJ83" s="131" t="str">
        <f>IF(ISERROR(VLOOKUP($R83&amp;$T83&amp;$U83,参照!$BH$3:$BS$27,6,0)),"",IF(VLOOKUP($R83&amp;$T83&amp;$U83,参照!$BH$3:$BS$27,6,0)=0,"",VLOOKUP($R83&amp;$T83&amp;$U83,参照!$BH$3:$BS$27,6,0)))</f>
        <v/>
      </c>
      <c r="AK83" s="62"/>
      <c r="AL83" s="130"/>
      <c r="AM83" s="131" t="str">
        <f>IF(ISERROR(VLOOKUP($R83&amp;$T83&amp;$U83,参照!$BH$3:$BS$27,11,0)),"",IF(VLOOKUP($R83&amp;$T83&amp;$U83,参照!$BH$3:$BS$27,11,0)=0,"",VLOOKUP($R83&amp;$T83&amp;$U83,参照!$BH$3:$BS$27,11,0)))</f>
        <v/>
      </c>
      <c r="AN83" s="131" t="str">
        <f>IF(ISERROR(VLOOKUP($R83&amp;$T83&amp;$U83,参照!$BH$3:$BS$27,7,0)),"",IF(VLOOKUP($R83&amp;$T83&amp;$U83,参照!$BH$3:$BS$27,7,0)=0,"",VLOOKUP($R83&amp;$T83&amp;$U83,参照!$BH$3:$BS$27,7,0)))</f>
        <v/>
      </c>
      <c r="AO83" s="62"/>
      <c r="AP83" s="130"/>
      <c r="AQ83" s="131" t="str">
        <f>IF(ISERROR(VLOOKUP($R83&amp;$T83&amp;$U83,参照!$BH$3:$BS$27,12,0)),"",IF(VLOOKUP($R83&amp;$T83&amp;$U83,参照!$BH$3:$BS$27,12,0)=0,"",VLOOKUP($R83&amp;$T83&amp;$U83,参照!$BH$3:$BS$27,12,0)))</f>
        <v/>
      </c>
      <c r="AR83" s="63"/>
      <c r="AS83" s="122"/>
    </row>
    <row r="84" spans="1:45" ht="21.75" customHeight="1" x14ac:dyDescent="0.25">
      <c r="A84" s="34" t="str">
        <f>表紙!$H$11</f>
        <v>01481</v>
      </c>
      <c r="B84" s="60"/>
      <c r="C84" s="60"/>
      <c r="D84" s="60"/>
      <c r="E84" s="60"/>
      <c r="F84" s="47">
        <v>81</v>
      </c>
      <c r="G84" s="33" t="str">
        <f>IFERROR(VLOOKUP($A84&amp;"-"&amp;★回答入力シート!$F84,参照!$K$3:$N$8180,4,0),"")</f>
        <v/>
      </c>
      <c r="H84" s="33" t="s">
        <v>1784</v>
      </c>
      <c r="I84" s="61"/>
      <c r="J84" s="33" t="s">
        <v>5</v>
      </c>
      <c r="K84" s="61"/>
      <c r="L84" s="33" t="s">
        <v>6</v>
      </c>
      <c r="M84" s="33" t="s">
        <v>1784</v>
      </c>
      <c r="N84" s="61"/>
      <c r="O84" s="33" t="s">
        <v>5</v>
      </c>
      <c r="P84" s="61"/>
      <c r="Q84" s="33" t="s">
        <v>6</v>
      </c>
      <c r="R84" s="61"/>
      <c r="S84" s="129" t="str">
        <f>IF(G84="","",IF(VLOOKUP($G84,参照!$N$3:$O$8180,2,0)=0,"",VLOOKUP($G84,参照!$N$3:$O$8180,2,0)))</f>
        <v/>
      </c>
      <c r="T84" s="61"/>
      <c r="U84" s="61"/>
      <c r="V84" s="60"/>
      <c r="W84" s="60"/>
      <c r="X84" s="131" t="str">
        <f>IF(ISERROR(VLOOKUP($R84&amp;$T84&amp;$U84,参照!$BH$3:$BS$27,3,0)),"",IF(VLOOKUP($R84&amp;$T84&amp;$U84,参照!$BH$3:$BS$27,3,0)=0,"",VLOOKUP($R84&amp;$T84&amp;$U84,参照!$BH$3:$BS$27,3,0)))</f>
        <v/>
      </c>
      <c r="Y84" s="62"/>
      <c r="Z84" s="130"/>
      <c r="AA84" s="131" t="str">
        <f>IF(ISERROR(VLOOKUP($R84&amp;$T84&amp;$U84,参照!$BH$3:$BS$27,8,0)),"",IF(VLOOKUP($R84&amp;$T84&amp;$U84,参照!$BH$3:$BS$27,8,0)=0,"",VLOOKUP($R84&amp;$T84&amp;$U84,参照!$BH$3:$BS$27,8,0)))</f>
        <v/>
      </c>
      <c r="AB84" s="131" t="str">
        <f>IF(ISERROR(VLOOKUP($R84&amp;$T84&amp;$U84,参照!$BH$3:$BS$27,4,0)),"",IF(VLOOKUP($R84&amp;$T84&amp;$U84,参照!$BH$3:$BS$27,4,0)=0,"",VLOOKUP($R84&amp;$T84&amp;$U84,参照!$BH$3:$BS$27,4,0)))</f>
        <v/>
      </c>
      <c r="AC84" s="62"/>
      <c r="AD84" s="130"/>
      <c r="AE84" s="131" t="str">
        <f>IF(ISERROR(VLOOKUP($R84&amp;$T84&amp;$U84,参照!$BH$3:$BS$27,9,0)),"",IF(VLOOKUP($R84&amp;$T84&amp;$U84,参照!$BH$3:$BS$27,9,0)=0,"",VLOOKUP($R84&amp;$T84&amp;$U84,参照!$BH$3:$BS$27,9,0)))</f>
        <v/>
      </c>
      <c r="AF84" s="131" t="str">
        <f>IF(ISERROR(VLOOKUP($R84&amp;$T84&amp;$U84,参照!$BH$3:$BS$27,5,0)),"",IF(VLOOKUP($R84&amp;$T84&amp;$U84,参照!$BH$3:$BS$27,5,0)=0,"",VLOOKUP($R84&amp;$T84&amp;$U84,参照!$BH$3:$BS$27,5,0)))</f>
        <v/>
      </c>
      <c r="AG84" s="62"/>
      <c r="AH84" s="130"/>
      <c r="AI84" s="131" t="str">
        <f>IF(ISERROR(VLOOKUP($R84&amp;$T84&amp;$U84,参照!$BH$3:$BS$27,10,0)),"",IF(VLOOKUP($R84&amp;$T84&amp;$U84,参照!$BH$3:$BS$27,10,0)=0,"",VLOOKUP($R84&amp;$T84&amp;$U84,参照!$BH$3:$BS$27,10,0)))</f>
        <v/>
      </c>
      <c r="AJ84" s="131" t="str">
        <f>IF(ISERROR(VLOOKUP($R84&amp;$T84&amp;$U84,参照!$BH$3:$BS$27,6,0)),"",IF(VLOOKUP($R84&amp;$T84&amp;$U84,参照!$BH$3:$BS$27,6,0)=0,"",VLOOKUP($R84&amp;$T84&amp;$U84,参照!$BH$3:$BS$27,6,0)))</f>
        <v/>
      </c>
      <c r="AK84" s="62"/>
      <c r="AL84" s="130"/>
      <c r="AM84" s="131" t="str">
        <f>IF(ISERROR(VLOOKUP($R84&amp;$T84&amp;$U84,参照!$BH$3:$BS$27,11,0)),"",IF(VLOOKUP($R84&amp;$T84&amp;$U84,参照!$BH$3:$BS$27,11,0)=0,"",VLOOKUP($R84&amp;$T84&amp;$U84,参照!$BH$3:$BS$27,11,0)))</f>
        <v/>
      </c>
      <c r="AN84" s="131" t="str">
        <f>IF(ISERROR(VLOOKUP($R84&amp;$T84&amp;$U84,参照!$BH$3:$BS$27,7,0)),"",IF(VLOOKUP($R84&amp;$T84&amp;$U84,参照!$BH$3:$BS$27,7,0)=0,"",VLOOKUP($R84&amp;$T84&amp;$U84,参照!$BH$3:$BS$27,7,0)))</f>
        <v/>
      </c>
      <c r="AO84" s="62"/>
      <c r="AP84" s="130"/>
      <c r="AQ84" s="131" t="str">
        <f>IF(ISERROR(VLOOKUP($R84&amp;$T84&amp;$U84,参照!$BH$3:$BS$27,12,0)),"",IF(VLOOKUP($R84&amp;$T84&amp;$U84,参照!$BH$3:$BS$27,12,0)=0,"",VLOOKUP($R84&amp;$T84&amp;$U84,参照!$BH$3:$BS$27,12,0)))</f>
        <v/>
      </c>
      <c r="AR84" s="63"/>
      <c r="AS84" s="122"/>
    </row>
    <row r="85" spans="1:45" ht="21.75" customHeight="1" x14ac:dyDescent="0.25">
      <c r="A85" s="34" t="str">
        <f>表紙!$H$11</f>
        <v>01481</v>
      </c>
      <c r="B85" s="60"/>
      <c r="C85" s="60"/>
      <c r="D85" s="60"/>
      <c r="E85" s="60"/>
      <c r="F85" s="47">
        <v>82</v>
      </c>
      <c r="G85" s="33" t="str">
        <f>IFERROR(VLOOKUP($A85&amp;"-"&amp;★回答入力シート!$F85,参照!$K$3:$N$8180,4,0),"")</f>
        <v/>
      </c>
      <c r="H85" s="33" t="s">
        <v>1784</v>
      </c>
      <c r="I85" s="61"/>
      <c r="J85" s="33" t="s">
        <v>5</v>
      </c>
      <c r="K85" s="61"/>
      <c r="L85" s="33" t="s">
        <v>6</v>
      </c>
      <c r="M85" s="33" t="s">
        <v>1784</v>
      </c>
      <c r="N85" s="61"/>
      <c r="O85" s="33" t="s">
        <v>5</v>
      </c>
      <c r="P85" s="61"/>
      <c r="Q85" s="33" t="s">
        <v>6</v>
      </c>
      <c r="R85" s="61"/>
      <c r="S85" s="129" t="str">
        <f>IF(G85="","",IF(VLOOKUP($G85,参照!$N$3:$O$8180,2,0)=0,"",VLOOKUP($G85,参照!$N$3:$O$8180,2,0)))</f>
        <v/>
      </c>
      <c r="T85" s="61"/>
      <c r="U85" s="61"/>
      <c r="V85" s="60"/>
      <c r="W85" s="60"/>
      <c r="X85" s="131" t="str">
        <f>IF(ISERROR(VLOOKUP($R85&amp;$T85&amp;$U85,参照!$BH$3:$BS$27,3,0)),"",IF(VLOOKUP($R85&amp;$T85&amp;$U85,参照!$BH$3:$BS$27,3,0)=0,"",VLOOKUP($R85&amp;$T85&amp;$U85,参照!$BH$3:$BS$27,3,0)))</f>
        <v/>
      </c>
      <c r="Y85" s="62"/>
      <c r="Z85" s="130"/>
      <c r="AA85" s="131" t="str">
        <f>IF(ISERROR(VLOOKUP($R85&amp;$T85&amp;$U85,参照!$BH$3:$BS$27,8,0)),"",IF(VLOOKUP($R85&amp;$T85&amp;$U85,参照!$BH$3:$BS$27,8,0)=0,"",VLOOKUP($R85&amp;$T85&amp;$U85,参照!$BH$3:$BS$27,8,0)))</f>
        <v/>
      </c>
      <c r="AB85" s="131" t="str">
        <f>IF(ISERROR(VLOOKUP($R85&amp;$T85&amp;$U85,参照!$BH$3:$BS$27,4,0)),"",IF(VLOOKUP($R85&amp;$T85&amp;$U85,参照!$BH$3:$BS$27,4,0)=0,"",VLOOKUP($R85&amp;$T85&amp;$U85,参照!$BH$3:$BS$27,4,0)))</f>
        <v/>
      </c>
      <c r="AC85" s="62"/>
      <c r="AD85" s="130"/>
      <c r="AE85" s="131" t="str">
        <f>IF(ISERROR(VLOOKUP($R85&amp;$T85&amp;$U85,参照!$BH$3:$BS$27,9,0)),"",IF(VLOOKUP($R85&amp;$T85&amp;$U85,参照!$BH$3:$BS$27,9,0)=0,"",VLOOKUP($R85&amp;$T85&amp;$U85,参照!$BH$3:$BS$27,9,0)))</f>
        <v/>
      </c>
      <c r="AF85" s="131" t="str">
        <f>IF(ISERROR(VLOOKUP($R85&amp;$T85&amp;$U85,参照!$BH$3:$BS$27,5,0)),"",IF(VLOOKUP($R85&amp;$T85&amp;$U85,参照!$BH$3:$BS$27,5,0)=0,"",VLOOKUP($R85&amp;$T85&amp;$U85,参照!$BH$3:$BS$27,5,0)))</f>
        <v/>
      </c>
      <c r="AG85" s="62"/>
      <c r="AH85" s="130"/>
      <c r="AI85" s="131" t="str">
        <f>IF(ISERROR(VLOOKUP($R85&amp;$T85&amp;$U85,参照!$BH$3:$BS$27,10,0)),"",IF(VLOOKUP($R85&amp;$T85&amp;$U85,参照!$BH$3:$BS$27,10,0)=0,"",VLOOKUP($R85&amp;$T85&amp;$U85,参照!$BH$3:$BS$27,10,0)))</f>
        <v/>
      </c>
      <c r="AJ85" s="131" t="str">
        <f>IF(ISERROR(VLOOKUP($R85&amp;$T85&amp;$U85,参照!$BH$3:$BS$27,6,0)),"",IF(VLOOKUP($R85&amp;$T85&amp;$U85,参照!$BH$3:$BS$27,6,0)=0,"",VLOOKUP($R85&amp;$T85&amp;$U85,参照!$BH$3:$BS$27,6,0)))</f>
        <v/>
      </c>
      <c r="AK85" s="62"/>
      <c r="AL85" s="130"/>
      <c r="AM85" s="131" t="str">
        <f>IF(ISERROR(VLOOKUP($R85&amp;$T85&amp;$U85,参照!$BH$3:$BS$27,11,0)),"",IF(VLOOKUP($R85&amp;$T85&amp;$U85,参照!$BH$3:$BS$27,11,0)=0,"",VLOOKUP($R85&amp;$T85&amp;$U85,参照!$BH$3:$BS$27,11,0)))</f>
        <v/>
      </c>
      <c r="AN85" s="131" t="str">
        <f>IF(ISERROR(VLOOKUP($R85&amp;$T85&amp;$U85,参照!$BH$3:$BS$27,7,0)),"",IF(VLOOKUP($R85&amp;$T85&amp;$U85,参照!$BH$3:$BS$27,7,0)=0,"",VLOOKUP($R85&amp;$T85&amp;$U85,参照!$BH$3:$BS$27,7,0)))</f>
        <v/>
      </c>
      <c r="AO85" s="62"/>
      <c r="AP85" s="130"/>
      <c r="AQ85" s="131" t="str">
        <f>IF(ISERROR(VLOOKUP($R85&amp;$T85&amp;$U85,参照!$BH$3:$BS$27,12,0)),"",IF(VLOOKUP($R85&amp;$T85&amp;$U85,参照!$BH$3:$BS$27,12,0)=0,"",VLOOKUP($R85&amp;$T85&amp;$U85,参照!$BH$3:$BS$27,12,0)))</f>
        <v/>
      </c>
      <c r="AR85" s="63"/>
      <c r="AS85" s="122"/>
    </row>
    <row r="86" spans="1:45" ht="21.75" customHeight="1" x14ac:dyDescent="0.25">
      <c r="A86" s="34" t="str">
        <f>表紙!$H$11</f>
        <v>01481</v>
      </c>
      <c r="B86" s="60"/>
      <c r="C86" s="60"/>
      <c r="D86" s="60"/>
      <c r="E86" s="60"/>
      <c r="F86" s="47">
        <v>83</v>
      </c>
      <c r="G86" s="33" t="str">
        <f>IFERROR(VLOOKUP($A86&amp;"-"&amp;★回答入力シート!$F86,参照!$K$3:$N$8180,4,0),"")</f>
        <v/>
      </c>
      <c r="H86" s="33" t="s">
        <v>1784</v>
      </c>
      <c r="I86" s="61"/>
      <c r="J86" s="33" t="s">
        <v>5</v>
      </c>
      <c r="K86" s="61"/>
      <c r="L86" s="33" t="s">
        <v>6</v>
      </c>
      <c r="M86" s="33" t="s">
        <v>1784</v>
      </c>
      <c r="N86" s="61"/>
      <c r="O86" s="33" t="s">
        <v>5</v>
      </c>
      <c r="P86" s="61"/>
      <c r="Q86" s="33" t="s">
        <v>6</v>
      </c>
      <c r="R86" s="61"/>
      <c r="S86" s="129" t="str">
        <f>IF(G86="","",IF(VLOOKUP($G86,参照!$N$3:$O$8180,2,0)=0,"",VLOOKUP($G86,参照!$N$3:$O$8180,2,0)))</f>
        <v/>
      </c>
      <c r="T86" s="61"/>
      <c r="U86" s="61"/>
      <c r="V86" s="60"/>
      <c r="W86" s="60"/>
      <c r="X86" s="131" t="str">
        <f>IF(ISERROR(VLOOKUP($R86&amp;$T86&amp;$U86,参照!$BH$3:$BS$27,3,0)),"",IF(VLOOKUP($R86&amp;$T86&amp;$U86,参照!$BH$3:$BS$27,3,0)=0,"",VLOOKUP($R86&amp;$T86&amp;$U86,参照!$BH$3:$BS$27,3,0)))</f>
        <v/>
      </c>
      <c r="Y86" s="62"/>
      <c r="Z86" s="130"/>
      <c r="AA86" s="131" t="str">
        <f>IF(ISERROR(VLOOKUP($R86&amp;$T86&amp;$U86,参照!$BH$3:$BS$27,8,0)),"",IF(VLOOKUP($R86&amp;$T86&amp;$U86,参照!$BH$3:$BS$27,8,0)=0,"",VLOOKUP($R86&amp;$T86&amp;$U86,参照!$BH$3:$BS$27,8,0)))</f>
        <v/>
      </c>
      <c r="AB86" s="131" t="str">
        <f>IF(ISERROR(VLOOKUP($R86&amp;$T86&amp;$U86,参照!$BH$3:$BS$27,4,0)),"",IF(VLOOKUP($R86&amp;$T86&amp;$U86,参照!$BH$3:$BS$27,4,0)=0,"",VLOOKUP($R86&amp;$T86&amp;$U86,参照!$BH$3:$BS$27,4,0)))</f>
        <v/>
      </c>
      <c r="AC86" s="62"/>
      <c r="AD86" s="130"/>
      <c r="AE86" s="131" t="str">
        <f>IF(ISERROR(VLOOKUP($R86&amp;$T86&amp;$U86,参照!$BH$3:$BS$27,9,0)),"",IF(VLOOKUP($R86&amp;$T86&amp;$U86,参照!$BH$3:$BS$27,9,0)=0,"",VLOOKUP($R86&amp;$T86&amp;$U86,参照!$BH$3:$BS$27,9,0)))</f>
        <v/>
      </c>
      <c r="AF86" s="131" t="str">
        <f>IF(ISERROR(VLOOKUP($R86&amp;$T86&amp;$U86,参照!$BH$3:$BS$27,5,0)),"",IF(VLOOKUP($R86&amp;$T86&amp;$U86,参照!$BH$3:$BS$27,5,0)=0,"",VLOOKUP($R86&amp;$T86&amp;$U86,参照!$BH$3:$BS$27,5,0)))</f>
        <v/>
      </c>
      <c r="AG86" s="62"/>
      <c r="AH86" s="130"/>
      <c r="AI86" s="131" t="str">
        <f>IF(ISERROR(VLOOKUP($R86&amp;$T86&amp;$U86,参照!$BH$3:$BS$27,10,0)),"",IF(VLOOKUP($R86&amp;$T86&amp;$U86,参照!$BH$3:$BS$27,10,0)=0,"",VLOOKUP($R86&amp;$T86&amp;$U86,参照!$BH$3:$BS$27,10,0)))</f>
        <v/>
      </c>
      <c r="AJ86" s="131" t="str">
        <f>IF(ISERROR(VLOOKUP($R86&amp;$T86&amp;$U86,参照!$BH$3:$BS$27,6,0)),"",IF(VLOOKUP($R86&amp;$T86&amp;$U86,参照!$BH$3:$BS$27,6,0)=0,"",VLOOKUP($R86&amp;$T86&amp;$U86,参照!$BH$3:$BS$27,6,0)))</f>
        <v/>
      </c>
      <c r="AK86" s="62"/>
      <c r="AL86" s="130"/>
      <c r="AM86" s="131" t="str">
        <f>IF(ISERROR(VLOOKUP($R86&amp;$T86&amp;$U86,参照!$BH$3:$BS$27,11,0)),"",IF(VLOOKUP($R86&amp;$T86&amp;$U86,参照!$BH$3:$BS$27,11,0)=0,"",VLOOKUP($R86&amp;$T86&amp;$U86,参照!$BH$3:$BS$27,11,0)))</f>
        <v/>
      </c>
      <c r="AN86" s="131" t="str">
        <f>IF(ISERROR(VLOOKUP($R86&amp;$T86&amp;$U86,参照!$BH$3:$BS$27,7,0)),"",IF(VLOOKUP($R86&amp;$T86&amp;$U86,参照!$BH$3:$BS$27,7,0)=0,"",VLOOKUP($R86&amp;$T86&amp;$U86,参照!$BH$3:$BS$27,7,0)))</f>
        <v/>
      </c>
      <c r="AO86" s="62"/>
      <c r="AP86" s="130"/>
      <c r="AQ86" s="131" t="str">
        <f>IF(ISERROR(VLOOKUP($R86&amp;$T86&amp;$U86,参照!$BH$3:$BS$27,12,0)),"",IF(VLOOKUP($R86&amp;$T86&amp;$U86,参照!$BH$3:$BS$27,12,0)=0,"",VLOOKUP($R86&amp;$T86&amp;$U86,参照!$BH$3:$BS$27,12,0)))</f>
        <v/>
      </c>
      <c r="AR86" s="63"/>
      <c r="AS86" s="122"/>
    </row>
    <row r="87" spans="1:45" ht="21.75" customHeight="1" x14ac:dyDescent="0.25">
      <c r="A87" s="34" t="str">
        <f>表紙!$H$11</f>
        <v>01481</v>
      </c>
      <c r="B87" s="60"/>
      <c r="C87" s="60"/>
      <c r="D87" s="60"/>
      <c r="E87" s="60"/>
      <c r="F87" s="47">
        <v>84</v>
      </c>
      <c r="G87" s="33" t="str">
        <f>IFERROR(VLOOKUP($A87&amp;"-"&amp;★回答入力シート!$F87,参照!$K$3:$N$8180,4,0),"")</f>
        <v/>
      </c>
      <c r="H87" s="33" t="s">
        <v>1784</v>
      </c>
      <c r="I87" s="61"/>
      <c r="J87" s="33" t="s">
        <v>5</v>
      </c>
      <c r="K87" s="61"/>
      <c r="L87" s="33" t="s">
        <v>6</v>
      </c>
      <c r="M87" s="33" t="s">
        <v>1784</v>
      </c>
      <c r="N87" s="61"/>
      <c r="O87" s="33" t="s">
        <v>5</v>
      </c>
      <c r="P87" s="61"/>
      <c r="Q87" s="33" t="s">
        <v>6</v>
      </c>
      <c r="R87" s="61"/>
      <c r="S87" s="129" t="str">
        <f>IF(G87="","",IF(VLOOKUP($G87,参照!$N$3:$O$8180,2,0)=0,"",VLOOKUP($G87,参照!$N$3:$O$8180,2,0)))</f>
        <v/>
      </c>
      <c r="T87" s="61"/>
      <c r="U87" s="61"/>
      <c r="V87" s="60"/>
      <c r="W87" s="60"/>
      <c r="X87" s="131" t="str">
        <f>IF(ISERROR(VLOOKUP($R87&amp;$T87&amp;$U87,参照!$BH$3:$BS$27,3,0)),"",IF(VLOOKUP($R87&amp;$T87&amp;$U87,参照!$BH$3:$BS$27,3,0)=0,"",VLOOKUP($R87&amp;$T87&amp;$U87,参照!$BH$3:$BS$27,3,0)))</f>
        <v/>
      </c>
      <c r="Y87" s="62"/>
      <c r="Z87" s="130"/>
      <c r="AA87" s="131" t="str">
        <f>IF(ISERROR(VLOOKUP($R87&amp;$T87&amp;$U87,参照!$BH$3:$BS$27,8,0)),"",IF(VLOOKUP($R87&amp;$T87&amp;$U87,参照!$BH$3:$BS$27,8,0)=0,"",VLOOKUP($R87&amp;$T87&amp;$U87,参照!$BH$3:$BS$27,8,0)))</f>
        <v/>
      </c>
      <c r="AB87" s="131" t="str">
        <f>IF(ISERROR(VLOOKUP($R87&amp;$T87&amp;$U87,参照!$BH$3:$BS$27,4,0)),"",IF(VLOOKUP($R87&amp;$T87&amp;$U87,参照!$BH$3:$BS$27,4,0)=0,"",VLOOKUP($R87&amp;$T87&amp;$U87,参照!$BH$3:$BS$27,4,0)))</f>
        <v/>
      </c>
      <c r="AC87" s="62"/>
      <c r="AD87" s="130"/>
      <c r="AE87" s="131" t="str">
        <f>IF(ISERROR(VLOOKUP($R87&amp;$T87&amp;$U87,参照!$BH$3:$BS$27,9,0)),"",IF(VLOOKUP($R87&amp;$T87&amp;$U87,参照!$BH$3:$BS$27,9,0)=0,"",VLOOKUP($R87&amp;$T87&amp;$U87,参照!$BH$3:$BS$27,9,0)))</f>
        <v/>
      </c>
      <c r="AF87" s="131" t="str">
        <f>IF(ISERROR(VLOOKUP($R87&amp;$T87&amp;$U87,参照!$BH$3:$BS$27,5,0)),"",IF(VLOOKUP($R87&amp;$T87&amp;$U87,参照!$BH$3:$BS$27,5,0)=0,"",VLOOKUP($R87&amp;$T87&amp;$U87,参照!$BH$3:$BS$27,5,0)))</f>
        <v/>
      </c>
      <c r="AG87" s="62"/>
      <c r="AH87" s="130"/>
      <c r="AI87" s="131" t="str">
        <f>IF(ISERROR(VLOOKUP($R87&amp;$T87&amp;$U87,参照!$BH$3:$BS$27,10,0)),"",IF(VLOOKUP($R87&amp;$T87&amp;$U87,参照!$BH$3:$BS$27,10,0)=0,"",VLOOKUP($R87&amp;$T87&amp;$U87,参照!$BH$3:$BS$27,10,0)))</f>
        <v/>
      </c>
      <c r="AJ87" s="131" t="str">
        <f>IF(ISERROR(VLOOKUP($R87&amp;$T87&amp;$U87,参照!$BH$3:$BS$27,6,0)),"",IF(VLOOKUP($R87&amp;$T87&amp;$U87,参照!$BH$3:$BS$27,6,0)=0,"",VLOOKUP($R87&amp;$T87&amp;$U87,参照!$BH$3:$BS$27,6,0)))</f>
        <v/>
      </c>
      <c r="AK87" s="62"/>
      <c r="AL87" s="130"/>
      <c r="AM87" s="131" t="str">
        <f>IF(ISERROR(VLOOKUP($R87&amp;$T87&amp;$U87,参照!$BH$3:$BS$27,11,0)),"",IF(VLOOKUP($R87&amp;$T87&amp;$U87,参照!$BH$3:$BS$27,11,0)=0,"",VLOOKUP($R87&amp;$T87&amp;$U87,参照!$BH$3:$BS$27,11,0)))</f>
        <v/>
      </c>
      <c r="AN87" s="131" t="str">
        <f>IF(ISERROR(VLOOKUP($R87&amp;$T87&amp;$U87,参照!$BH$3:$BS$27,7,0)),"",IF(VLOOKUP($R87&amp;$T87&amp;$U87,参照!$BH$3:$BS$27,7,0)=0,"",VLOOKUP($R87&amp;$T87&amp;$U87,参照!$BH$3:$BS$27,7,0)))</f>
        <v/>
      </c>
      <c r="AO87" s="62"/>
      <c r="AP87" s="130"/>
      <c r="AQ87" s="131" t="str">
        <f>IF(ISERROR(VLOOKUP($R87&amp;$T87&amp;$U87,参照!$BH$3:$BS$27,12,0)),"",IF(VLOOKUP($R87&amp;$T87&amp;$U87,参照!$BH$3:$BS$27,12,0)=0,"",VLOOKUP($R87&amp;$T87&amp;$U87,参照!$BH$3:$BS$27,12,0)))</f>
        <v/>
      </c>
      <c r="AR87" s="63"/>
      <c r="AS87" s="122"/>
    </row>
    <row r="88" spans="1:45" ht="21.75" customHeight="1" x14ac:dyDescent="0.25">
      <c r="A88" s="34" t="str">
        <f>表紙!$H$11</f>
        <v>01481</v>
      </c>
      <c r="B88" s="60"/>
      <c r="C88" s="60"/>
      <c r="D88" s="60"/>
      <c r="E88" s="60"/>
      <c r="F88" s="47">
        <v>85</v>
      </c>
      <c r="G88" s="33" t="str">
        <f>IFERROR(VLOOKUP($A88&amp;"-"&amp;★回答入力シート!$F88,参照!$K$3:$N$8180,4,0),"")</f>
        <v/>
      </c>
      <c r="H88" s="33" t="s">
        <v>1784</v>
      </c>
      <c r="I88" s="61"/>
      <c r="J88" s="33" t="s">
        <v>5</v>
      </c>
      <c r="K88" s="61"/>
      <c r="L88" s="33" t="s">
        <v>6</v>
      </c>
      <c r="M88" s="33" t="s">
        <v>1784</v>
      </c>
      <c r="N88" s="61"/>
      <c r="O88" s="33" t="s">
        <v>5</v>
      </c>
      <c r="P88" s="61"/>
      <c r="Q88" s="33" t="s">
        <v>6</v>
      </c>
      <c r="R88" s="61"/>
      <c r="S88" s="129" t="str">
        <f>IF(G88="","",IF(VLOOKUP($G88,参照!$N$3:$O$8180,2,0)=0,"",VLOOKUP($G88,参照!$N$3:$O$8180,2,0)))</f>
        <v/>
      </c>
      <c r="T88" s="61"/>
      <c r="U88" s="61"/>
      <c r="V88" s="60"/>
      <c r="W88" s="60"/>
      <c r="X88" s="131" t="str">
        <f>IF(ISERROR(VLOOKUP($R88&amp;$T88&amp;$U88,参照!$BH$3:$BS$27,3,0)),"",IF(VLOOKUP($R88&amp;$T88&amp;$U88,参照!$BH$3:$BS$27,3,0)=0,"",VLOOKUP($R88&amp;$T88&amp;$U88,参照!$BH$3:$BS$27,3,0)))</f>
        <v/>
      </c>
      <c r="Y88" s="62"/>
      <c r="Z88" s="130"/>
      <c r="AA88" s="131" t="str">
        <f>IF(ISERROR(VLOOKUP($R88&amp;$T88&amp;$U88,参照!$BH$3:$BS$27,8,0)),"",IF(VLOOKUP($R88&amp;$T88&amp;$U88,参照!$BH$3:$BS$27,8,0)=0,"",VLOOKUP($R88&amp;$T88&amp;$U88,参照!$BH$3:$BS$27,8,0)))</f>
        <v/>
      </c>
      <c r="AB88" s="131" t="str">
        <f>IF(ISERROR(VLOOKUP($R88&amp;$T88&amp;$U88,参照!$BH$3:$BS$27,4,0)),"",IF(VLOOKUP($R88&amp;$T88&amp;$U88,参照!$BH$3:$BS$27,4,0)=0,"",VLOOKUP($R88&amp;$T88&amp;$U88,参照!$BH$3:$BS$27,4,0)))</f>
        <v/>
      </c>
      <c r="AC88" s="62"/>
      <c r="AD88" s="130"/>
      <c r="AE88" s="131" t="str">
        <f>IF(ISERROR(VLOOKUP($R88&amp;$T88&amp;$U88,参照!$BH$3:$BS$27,9,0)),"",IF(VLOOKUP($R88&amp;$T88&amp;$U88,参照!$BH$3:$BS$27,9,0)=0,"",VLOOKUP($R88&amp;$T88&amp;$U88,参照!$BH$3:$BS$27,9,0)))</f>
        <v/>
      </c>
      <c r="AF88" s="131" t="str">
        <f>IF(ISERROR(VLOOKUP($R88&amp;$T88&amp;$U88,参照!$BH$3:$BS$27,5,0)),"",IF(VLOOKUP($R88&amp;$T88&amp;$U88,参照!$BH$3:$BS$27,5,0)=0,"",VLOOKUP($R88&amp;$T88&amp;$U88,参照!$BH$3:$BS$27,5,0)))</f>
        <v/>
      </c>
      <c r="AG88" s="62"/>
      <c r="AH88" s="130"/>
      <c r="AI88" s="131" t="str">
        <f>IF(ISERROR(VLOOKUP($R88&amp;$T88&amp;$U88,参照!$BH$3:$BS$27,10,0)),"",IF(VLOOKUP($R88&amp;$T88&amp;$U88,参照!$BH$3:$BS$27,10,0)=0,"",VLOOKUP($R88&amp;$T88&amp;$U88,参照!$BH$3:$BS$27,10,0)))</f>
        <v/>
      </c>
      <c r="AJ88" s="131" t="str">
        <f>IF(ISERROR(VLOOKUP($R88&amp;$T88&amp;$U88,参照!$BH$3:$BS$27,6,0)),"",IF(VLOOKUP($R88&amp;$T88&amp;$U88,参照!$BH$3:$BS$27,6,0)=0,"",VLOOKUP($R88&amp;$T88&amp;$U88,参照!$BH$3:$BS$27,6,0)))</f>
        <v/>
      </c>
      <c r="AK88" s="62"/>
      <c r="AL88" s="130"/>
      <c r="AM88" s="131" t="str">
        <f>IF(ISERROR(VLOOKUP($R88&amp;$T88&amp;$U88,参照!$BH$3:$BS$27,11,0)),"",IF(VLOOKUP($R88&amp;$T88&amp;$U88,参照!$BH$3:$BS$27,11,0)=0,"",VLOOKUP($R88&amp;$T88&amp;$U88,参照!$BH$3:$BS$27,11,0)))</f>
        <v/>
      </c>
      <c r="AN88" s="131" t="str">
        <f>IF(ISERROR(VLOOKUP($R88&amp;$T88&amp;$U88,参照!$BH$3:$BS$27,7,0)),"",IF(VLOOKUP($R88&amp;$T88&amp;$U88,参照!$BH$3:$BS$27,7,0)=0,"",VLOOKUP($R88&amp;$T88&amp;$U88,参照!$BH$3:$BS$27,7,0)))</f>
        <v/>
      </c>
      <c r="AO88" s="62"/>
      <c r="AP88" s="130"/>
      <c r="AQ88" s="131" t="str">
        <f>IF(ISERROR(VLOOKUP($R88&amp;$T88&amp;$U88,参照!$BH$3:$BS$27,12,0)),"",IF(VLOOKUP($R88&amp;$T88&amp;$U88,参照!$BH$3:$BS$27,12,0)=0,"",VLOOKUP($R88&amp;$T88&amp;$U88,参照!$BH$3:$BS$27,12,0)))</f>
        <v/>
      </c>
      <c r="AR88" s="63"/>
      <c r="AS88" s="122"/>
    </row>
    <row r="89" spans="1:45" ht="21.75" customHeight="1" x14ac:dyDescent="0.25">
      <c r="A89" s="34" t="str">
        <f>表紙!$H$11</f>
        <v>01481</v>
      </c>
      <c r="B89" s="60"/>
      <c r="C89" s="60"/>
      <c r="D89" s="60"/>
      <c r="E89" s="60"/>
      <c r="F89" s="47">
        <v>86</v>
      </c>
      <c r="G89" s="33" t="str">
        <f>IFERROR(VLOOKUP($A89&amp;"-"&amp;★回答入力シート!$F89,参照!$K$3:$N$8180,4,0),"")</f>
        <v/>
      </c>
      <c r="H89" s="33" t="s">
        <v>1784</v>
      </c>
      <c r="I89" s="61"/>
      <c r="J89" s="33" t="s">
        <v>5</v>
      </c>
      <c r="K89" s="61"/>
      <c r="L89" s="33" t="s">
        <v>6</v>
      </c>
      <c r="M89" s="33" t="s">
        <v>1784</v>
      </c>
      <c r="N89" s="61"/>
      <c r="O89" s="33" t="s">
        <v>5</v>
      </c>
      <c r="P89" s="61"/>
      <c r="Q89" s="33" t="s">
        <v>6</v>
      </c>
      <c r="R89" s="61"/>
      <c r="S89" s="129" t="str">
        <f>IF(G89="","",IF(VLOOKUP($G89,参照!$N$3:$O$8180,2,0)=0,"",VLOOKUP($G89,参照!$N$3:$O$8180,2,0)))</f>
        <v/>
      </c>
      <c r="T89" s="61"/>
      <c r="U89" s="61"/>
      <c r="V89" s="60"/>
      <c r="W89" s="60"/>
      <c r="X89" s="131" t="str">
        <f>IF(ISERROR(VLOOKUP($R89&amp;$T89&amp;$U89,参照!$BH$3:$BS$27,3,0)),"",IF(VLOOKUP($R89&amp;$T89&amp;$U89,参照!$BH$3:$BS$27,3,0)=0,"",VLOOKUP($R89&amp;$T89&amp;$U89,参照!$BH$3:$BS$27,3,0)))</f>
        <v/>
      </c>
      <c r="Y89" s="62"/>
      <c r="Z89" s="130"/>
      <c r="AA89" s="131" t="str">
        <f>IF(ISERROR(VLOOKUP($R89&amp;$T89&amp;$U89,参照!$BH$3:$BS$27,8,0)),"",IF(VLOOKUP($R89&amp;$T89&amp;$U89,参照!$BH$3:$BS$27,8,0)=0,"",VLOOKUP($R89&amp;$T89&amp;$U89,参照!$BH$3:$BS$27,8,0)))</f>
        <v/>
      </c>
      <c r="AB89" s="131" t="str">
        <f>IF(ISERROR(VLOOKUP($R89&amp;$T89&amp;$U89,参照!$BH$3:$BS$27,4,0)),"",IF(VLOOKUP($R89&amp;$T89&amp;$U89,参照!$BH$3:$BS$27,4,0)=0,"",VLOOKUP($R89&amp;$T89&amp;$U89,参照!$BH$3:$BS$27,4,0)))</f>
        <v/>
      </c>
      <c r="AC89" s="62"/>
      <c r="AD89" s="130"/>
      <c r="AE89" s="131" t="str">
        <f>IF(ISERROR(VLOOKUP($R89&amp;$T89&amp;$U89,参照!$BH$3:$BS$27,9,0)),"",IF(VLOOKUP($R89&amp;$T89&amp;$U89,参照!$BH$3:$BS$27,9,0)=0,"",VLOOKUP($R89&amp;$T89&amp;$U89,参照!$BH$3:$BS$27,9,0)))</f>
        <v/>
      </c>
      <c r="AF89" s="131" t="str">
        <f>IF(ISERROR(VLOOKUP($R89&amp;$T89&amp;$U89,参照!$BH$3:$BS$27,5,0)),"",IF(VLOOKUP($R89&amp;$T89&amp;$U89,参照!$BH$3:$BS$27,5,0)=0,"",VLOOKUP($R89&amp;$T89&amp;$U89,参照!$BH$3:$BS$27,5,0)))</f>
        <v/>
      </c>
      <c r="AG89" s="62"/>
      <c r="AH89" s="130"/>
      <c r="AI89" s="131" t="str">
        <f>IF(ISERROR(VLOOKUP($R89&amp;$T89&amp;$U89,参照!$BH$3:$BS$27,10,0)),"",IF(VLOOKUP($R89&amp;$T89&amp;$U89,参照!$BH$3:$BS$27,10,0)=0,"",VLOOKUP($R89&amp;$T89&amp;$U89,参照!$BH$3:$BS$27,10,0)))</f>
        <v/>
      </c>
      <c r="AJ89" s="131" t="str">
        <f>IF(ISERROR(VLOOKUP($R89&amp;$T89&amp;$U89,参照!$BH$3:$BS$27,6,0)),"",IF(VLOOKUP($R89&amp;$T89&amp;$U89,参照!$BH$3:$BS$27,6,0)=0,"",VLOOKUP($R89&amp;$T89&amp;$U89,参照!$BH$3:$BS$27,6,0)))</f>
        <v/>
      </c>
      <c r="AK89" s="62"/>
      <c r="AL89" s="130"/>
      <c r="AM89" s="131" t="str">
        <f>IF(ISERROR(VLOOKUP($R89&amp;$T89&amp;$U89,参照!$BH$3:$BS$27,11,0)),"",IF(VLOOKUP($R89&amp;$T89&amp;$U89,参照!$BH$3:$BS$27,11,0)=0,"",VLOOKUP($R89&amp;$T89&amp;$U89,参照!$BH$3:$BS$27,11,0)))</f>
        <v/>
      </c>
      <c r="AN89" s="131" t="str">
        <f>IF(ISERROR(VLOOKUP($R89&amp;$T89&amp;$U89,参照!$BH$3:$BS$27,7,0)),"",IF(VLOOKUP($R89&amp;$T89&amp;$U89,参照!$BH$3:$BS$27,7,0)=0,"",VLOOKUP($R89&amp;$T89&amp;$U89,参照!$BH$3:$BS$27,7,0)))</f>
        <v/>
      </c>
      <c r="AO89" s="62"/>
      <c r="AP89" s="130"/>
      <c r="AQ89" s="131" t="str">
        <f>IF(ISERROR(VLOOKUP($R89&amp;$T89&amp;$U89,参照!$BH$3:$BS$27,12,0)),"",IF(VLOOKUP($R89&amp;$T89&amp;$U89,参照!$BH$3:$BS$27,12,0)=0,"",VLOOKUP($R89&amp;$T89&amp;$U89,参照!$BH$3:$BS$27,12,0)))</f>
        <v/>
      </c>
      <c r="AR89" s="63"/>
      <c r="AS89" s="122"/>
    </row>
    <row r="90" spans="1:45" ht="21.75" customHeight="1" x14ac:dyDescent="0.25">
      <c r="A90" s="34" t="str">
        <f>表紙!$H$11</f>
        <v>01481</v>
      </c>
      <c r="B90" s="60"/>
      <c r="C90" s="60"/>
      <c r="D90" s="60"/>
      <c r="E90" s="60"/>
      <c r="F90" s="47">
        <v>87</v>
      </c>
      <c r="G90" s="33" t="str">
        <f>IFERROR(VLOOKUP($A90&amp;"-"&amp;★回答入力シート!$F90,参照!$K$3:$N$8180,4,0),"")</f>
        <v/>
      </c>
      <c r="H90" s="33" t="s">
        <v>1784</v>
      </c>
      <c r="I90" s="61"/>
      <c r="J90" s="33" t="s">
        <v>5</v>
      </c>
      <c r="K90" s="61"/>
      <c r="L90" s="33" t="s">
        <v>6</v>
      </c>
      <c r="M90" s="33" t="s">
        <v>1784</v>
      </c>
      <c r="N90" s="61"/>
      <c r="O90" s="33" t="s">
        <v>5</v>
      </c>
      <c r="P90" s="61"/>
      <c r="Q90" s="33" t="s">
        <v>6</v>
      </c>
      <c r="R90" s="61"/>
      <c r="S90" s="129" t="str">
        <f>IF(G90="","",IF(VLOOKUP($G90,参照!$N$3:$O$8180,2,0)=0,"",VLOOKUP($G90,参照!$N$3:$O$8180,2,0)))</f>
        <v/>
      </c>
      <c r="T90" s="61"/>
      <c r="U90" s="61"/>
      <c r="V90" s="60"/>
      <c r="W90" s="60"/>
      <c r="X90" s="131" t="str">
        <f>IF(ISERROR(VLOOKUP($R90&amp;$T90&amp;$U90,参照!$BH$3:$BS$27,3,0)),"",IF(VLOOKUP($R90&amp;$T90&amp;$U90,参照!$BH$3:$BS$27,3,0)=0,"",VLOOKUP($R90&amp;$T90&amp;$U90,参照!$BH$3:$BS$27,3,0)))</f>
        <v/>
      </c>
      <c r="Y90" s="62"/>
      <c r="Z90" s="130"/>
      <c r="AA90" s="131" t="str">
        <f>IF(ISERROR(VLOOKUP($R90&amp;$T90&amp;$U90,参照!$BH$3:$BS$27,8,0)),"",IF(VLOOKUP($R90&amp;$T90&amp;$U90,参照!$BH$3:$BS$27,8,0)=0,"",VLOOKUP($R90&amp;$T90&amp;$U90,参照!$BH$3:$BS$27,8,0)))</f>
        <v/>
      </c>
      <c r="AB90" s="131" t="str">
        <f>IF(ISERROR(VLOOKUP($R90&amp;$T90&amp;$U90,参照!$BH$3:$BS$27,4,0)),"",IF(VLOOKUP($R90&amp;$T90&amp;$U90,参照!$BH$3:$BS$27,4,0)=0,"",VLOOKUP($R90&amp;$T90&amp;$U90,参照!$BH$3:$BS$27,4,0)))</f>
        <v/>
      </c>
      <c r="AC90" s="62"/>
      <c r="AD90" s="130"/>
      <c r="AE90" s="131" t="str">
        <f>IF(ISERROR(VLOOKUP($R90&amp;$T90&amp;$U90,参照!$BH$3:$BS$27,9,0)),"",IF(VLOOKUP($R90&amp;$T90&amp;$U90,参照!$BH$3:$BS$27,9,0)=0,"",VLOOKUP($R90&amp;$T90&amp;$U90,参照!$BH$3:$BS$27,9,0)))</f>
        <v/>
      </c>
      <c r="AF90" s="131" t="str">
        <f>IF(ISERROR(VLOOKUP($R90&amp;$T90&amp;$U90,参照!$BH$3:$BS$27,5,0)),"",IF(VLOOKUP($R90&amp;$T90&amp;$U90,参照!$BH$3:$BS$27,5,0)=0,"",VLOOKUP($R90&amp;$T90&amp;$U90,参照!$BH$3:$BS$27,5,0)))</f>
        <v/>
      </c>
      <c r="AG90" s="62"/>
      <c r="AH90" s="130"/>
      <c r="AI90" s="131" t="str">
        <f>IF(ISERROR(VLOOKUP($R90&amp;$T90&amp;$U90,参照!$BH$3:$BS$27,10,0)),"",IF(VLOOKUP($R90&amp;$T90&amp;$U90,参照!$BH$3:$BS$27,10,0)=0,"",VLOOKUP($R90&amp;$T90&amp;$U90,参照!$BH$3:$BS$27,10,0)))</f>
        <v/>
      </c>
      <c r="AJ90" s="131" t="str">
        <f>IF(ISERROR(VLOOKUP($R90&amp;$T90&amp;$U90,参照!$BH$3:$BS$27,6,0)),"",IF(VLOOKUP($R90&amp;$T90&amp;$U90,参照!$BH$3:$BS$27,6,0)=0,"",VLOOKUP($R90&amp;$T90&amp;$U90,参照!$BH$3:$BS$27,6,0)))</f>
        <v/>
      </c>
      <c r="AK90" s="62"/>
      <c r="AL90" s="130"/>
      <c r="AM90" s="131" t="str">
        <f>IF(ISERROR(VLOOKUP($R90&amp;$T90&amp;$U90,参照!$BH$3:$BS$27,11,0)),"",IF(VLOOKUP($R90&amp;$T90&amp;$U90,参照!$BH$3:$BS$27,11,0)=0,"",VLOOKUP($R90&amp;$T90&amp;$U90,参照!$BH$3:$BS$27,11,0)))</f>
        <v/>
      </c>
      <c r="AN90" s="131" t="str">
        <f>IF(ISERROR(VLOOKUP($R90&amp;$T90&amp;$U90,参照!$BH$3:$BS$27,7,0)),"",IF(VLOOKUP($R90&amp;$T90&amp;$U90,参照!$BH$3:$BS$27,7,0)=0,"",VLOOKUP($R90&amp;$T90&amp;$U90,参照!$BH$3:$BS$27,7,0)))</f>
        <v/>
      </c>
      <c r="AO90" s="62"/>
      <c r="AP90" s="130"/>
      <c r="AQ90" s="131" t="str">
        <f>IF(ISERROR(VLOOKUP($R90&amp;$T90&amp;$U90,参照!$BH$3:$BS$27,12,0)),"",IF(VLOOKUP($R90&amp;$T90&amp;$U90,参照!$BH$3:$BS$27,12,0)=0,"",VLOOKUP($R90&amp;$T90&amp;$U90,参照!$BH$3:$BS$27,12,0)))</f>
        <v/>
      </c>
      <c r="AR90" s="63"/>
      <c r="AS90" s="122"/>
    </row>
    <row r="91" spans="1:45" ht="21.75" customHeight="1" x14ac:dyDescent="0.25">
      <c r="A91" s="34" t="str">
        <f>表紙!$H$11</f>
        <v>01481</v>
      </c>
      <c r="B91" s="60"/>
      <c r="C91" s="60"/>
      <c r="D91" s="60"/>
      <c r="E91" s="60"/>
      <c r="F91" s="47">
        <v>88</v>
      </c>
      <c r="G91" s="33" t="str">
        <f>IFERROR(VLOOKUP($A91&amp;"-"&amp;★回答入力シート!$F91,参照!$K$3:$N$8180,4,0),"")</f>
        <v/>
      </c>
      <c r="H91" s="33" t="s">
        <v>1784</v>
      </c>
      <c r="I91" s="61"/>
      <c r="J91" s="33" t="s">
        <v>5</v>
      </c>
      <c r="K91" s="61"/>
      <c r="L91" s="33" t="s">
        <v>6</v>
      </c>
      <c r="M91" s="33" t="s">
        <v>1784</v>
      </c>
      <c r="N91" s="61"/>
      <c r="O91" s="33" t="s">
        <v>5</v>
      </c>
      <c r="P91" s="61"/>
      <c r="Q91" s="33" t="s">
        <v>6</v>
      </c>
      <c r="R91" s="61"/>
      <c r="S91" s="129" t="str">
        <f>IF(G91="","",IF(VLOOKUP($G91,参照!$N$3:$O$8180,2,0)=0,"",VLOOKUP($G91,参照!$N$3:$O$8180,2,0)))</f>
        <v/>
      </c>
      <c r="T91" s="61"/>
      <c r="U91" s="61"/>
      <c r="V91" s="60"/>
      <c r="W91" s="60"/>
      <c r="X91" s="131" t="str">
        <f>IF(ISERROR(VLOOKUP($R91&amp;$T91&amp;$U91,参照!$BH$3:$BS$27,3,0)),"",IF(VLOOKUP($R91&amp;$T91&amp;$U91,参照!$BH$3:$BS$27,3,0)=0,"",VLOOKUP($R91&amp;$T91&amp;$U91,参照!$BH$3:$BS$27,3,0)))</f>
        <v/>
      </c>
      <c r="Y91" s="62"/>
      <c r="Z91" s="130"/>
      <c r="AA91" s="131" t="str">
        <f>IF(ISERROR(VLOOKUP($R91&amp;$T91&amp;$U91,参照!$BH$3:$BS$27,8,0)),"",IF(VLOOKUP($R91&amp;$T91&amp;$U91,参照!$BH$3:$BS$27,8,0)=0,"",VLOOKUP($R91&amp;$T91&amp;$U91,参照!$BH$3:$BS$27,8,0)))</f>
        <v/>
      </c>
      <c r="AB91" s="131" t="str">
        <f>IF(ISERROR(VLOOKUP($R91&amp;$T91&amp;$U91,参照!$BH$3:$BS$27,4,0)),"",IF(VLOOKUP($R91&amp;$T91&amp;$U91,参照!$BH$3:$BS$27,4,0)=0,"",VLOOKUP($R91&amp;$T91&amp;$U91,参照!$BH$3:$BS$27,4,0)))</f>
        <v/>
      </c>
      <c r="AC91" s="62"/>
      <c r="AD91" s="130"/>
      <c r="AE91" s="131" t="str">
        <f>IF(ISERROR(VLOOKUP($R91&amp;$T91&amp;$U91,参照!$BH$3:$BS$27,9,0)),"",IF(VLOOKUP($R91&amp;$T91&amp;$U91,参照!$BH$3:$BS$27,9,0)=0,"",VLOOKUP($R91&amp;$T91&amp;$U91,参照!$BH$3:$BS$27,9,0)))</f>
        <v/>
      </c>
      <c r="AF91" s="131" t="str">
        <f>IF(ISERROR(VLOOKUP($R91&amp;$T91&amp;$U91,参照!$BH$3:$BS$27,5,0)),"",IF(VLOOKUP($R91&amp;$T91&amp;$U91,参照!$BH$3:$BS$27,5,0)=0,"",VLOOKUP($R91&amp;$T91&amp;$U91,参照!$BH$3:$BS$27,5,0)))</f>
        <v/>
      </c>
      <c r="AG91" s="62"/>
      <c r="AH91" s="130"/>
      <c r="AI91" s="131" t="str">
        <f>IF(ISERROR(VLOOKUP($R91&amp;$T91&amp;$U91,参照!$BH$3:$BS$27,10,0)),"",IF(VLOOKUP($R91&amp;$T91&amp;$U91,参照!$BH$3:$BS$27,10,0)=0,"",VLOOKUP($R91&amp;$T91&amp;$U91,参照!$BH$3:$BS$27,10,0)))</f>
        <v/>
      </c>
      <c r="AJ91" s="131" t="str">
        <f>IF(ISERROR(VLOOKUP($R91&amp;$T91&amp;$U91,参照!$BH$3:$BS$27,6,0)),"",IF(VLOOKUP($R91&amp;$T91&amp;$U91,参照!$BH$3:$BS$27,6,0)=0,"",VLOOKUP($R91&amp;$T91&amp;$U91,参照!$BH$3:$BS$27,6,0)))</f>
        <v/>
      </c>
      <c r="AK91" s="62"/>
      <c r="AL91" s="130"/>
      <c r="AM91" s="131" t="str">
        <f>IF(ISERROR(VLOOKUP($R91&amp;$T91&amp;$U91,参照!$BH$3:$BS$27,11,0)),"",IF(VLOOKUP($R91&amp;$T91&amp;$U91,参照!$BH$3:$BS$27,11,0)=0,"",VLOOKUP($R91&amp;$T91&amp;$U91,参照!$BH$3:$BS$27,11,0)))</f>
        <v/>
      </c>
      <c r="AN91" s="131" t="str">
        <f>IF(ISERROR(VLOOKUP($R91&amp;$T91&amp;$U91,参照!$BH$3:$BS$27,7,0)),"",IF(VLOOKUP($R91&amp;$T91&amp;$U91,参照!$BH$3:$BS$27,7,0)=0,"",VLOOKUP($R91&amp;$T91&amp;$U91,参照!$BH$3:$BS$27,7,0)))</f>
        <v/>
      </c>
      <c r="AO91" s="62"/>
      <c r="AP91" s="130"/>
      <c r="AQ91" s="131" t="str">
        <f>IF(ISERROR(VLOOKUP($R91&amp;$T91&amp;$U91,参照!$BH$3:$BS$27,12,0)),"",IF(VLOOKUP($R91&amp;$T91&amp;$U91,参照!$BH$3:$BS$27,12,0)=0,"",VLOOKUP($R91&amp;$T91&amp;$U91,参照!$BH$3:$BS$27,12,0)))</f>
        <v/>
      </c>
      <c r="AR91" s="63"/>
      <c r="AS91" s="122"/>
    </row>
    <row r="92" spans="1:45" ht="21.75" customHeight="1" x14ac:dyDescent="0.25">
      <c r="A92" s="34" t="str">
        <f>表紙!$H$11</f>
        <v>01481</v>
      </c>
      <c r="B92" s="60"/>
      <c r="C92" s="60"/>
      <c r="D92" s="60"/>
      <c r="E92" s="60"/>
      <c r="F92" s="47">
        <v>89</v>
      </c>
      <c r="G92" s="33" t="str">
        <f>IFERROR(VLOOKUP($A92&amp;"-"&amp;★回答入力シート!$F92,参照!$K$3:$N$8180,4,0),"")</f>
        <v/>
      </c>
      <c r="H92" s="33" t="s">
        <v>1784</v>
      </c>
      <c r="I92" s="61"/>
      <c r="J92" s="33" t="s">
        <v>5</v>
      </c>
      <c r="K92" s="61"/>
      <c r="L92" s="33" t="s">
        <v>6</v>
      </c>
      <c r="M92" s="33" t="s">
        <v>1784</v>
      </c>
      <c r="N92" s="61"/>
      <c r="O92" s="33" t="s">
        <v>5</v>
      </c>
      <c r="P92" s="61"/>
      <c r="Q92" s="33" t="s">
        <v>6</v>
      </c>
      <c r="R92" s="61"/>
      <c r="S92" s="129" t="str">
        <f>IF(G92="","",IF(VLOOKUP($G92,参照!$N$3:$O$8180,2,0)=0,"",VLOOKUP($G92,参照!$N$3:$O$8180,2,0)))</f>
        <v/>
      </c>
      <c r="T92" s="61"/>
      <c r="U92" s="61"/>
      <c r="V92" s="60"/>
      <c r="W92" s="60"/>
      <c r="X92" s="131" t="str">
        <f>IF(ISERROR(VLOOKUP($R92&amp;$T92&amp;$U92,参照!$BH$3:$BS$27,3,0)),"",IF(VLOOKUP($R92&amp;$T92&amp;$U92,参照!$BH$3:$BS$27,3,0)=0,"",VLOOKUP($R92&amp;$T92&amp;$U92,参照!$BH$3:$BS$27,3,0)))</f>
        <v/>
      </c>
      <c r="Y92" s="62"/>
      <c r="Z92" s="130"/>
      <c r="AA92" s="131" t="str">
        <f>IF(ISERROR(VLOOKUP($R92&amp;$T92&amp;$U92,参照!$BH$3:$BS$27,8,0)),"",IF(VLOOKUP($R92&amp;$T92&amp;$U92,参照!$BH$3:$BS$27,8,0)=0,"",VLOOKUP($R92&amp;$T92&amp;$U92,参照!$BH$3:$BS$27,8,0)))</f>
        <v/>
      </c>
      <c r="AB92" s="131" t="str">
        <f>IF(ISERROR(VLOOKUP($R92&amp;$T92&amp;$U92,参照!$BH$3:$BS$27,4,0)),"",IF(VLOOKUP($R92&amp;$T92&amp;$U92,参照!$BH$3:$BS$27,4,0)=0,"",VLOOKUP($R92&amp;$T92&amp;$U92,参照!$BH$3:$BS$27,4,0)))</f>
        <v/>
      </c>
      <c r="AC92" s="62"/>
      <c r="AD92" s="130"/>
      <c r="AE92" s="131" t="str">
        <f>IF(ISERROR(VLOOKUP($R92&amp;$T92&amp;$U92,参照!$BH$3:$BS$27,9,0)),"",IF(VLOOKUP($R92&amp;$T92&amp;$U92,参照!$BH$3:$BS$27,9,0)=0,"",VLOOKUP($R92&amp;$T92&amp;$U92,参照!$BH$3:$BS$27,9,0)))</f>
        <v/>
      </c>
      <c r="AF92" s="131" t="str">
        <f>IF(ISERROR(VLOOKUP($R92&amp;$T92&amp;$U92,参照!$BH$3:$BS$27,5,0)),"",IF(VLOOKUP($R92&amp;$T92&amp;$U92,参照!$BH$3:$BS$27,5,0)=0,"",VLOOKUP($R92&amp;$T92&amp;$U92,参照!$BH$3:$BS$27,5,0)))</f>
        <v/>
      </c>
      <c r="AG92" s="62"/>
      <c r="AH92" s="130"/>
      <c r="AI92" s="131" t="str">
        <f>IF(ISERROR(VLOOKUP($R92&amp;$T92&amp;$U92,参照!$BH$3:$BS$27,10,0)),"",IF(VLOOKUP($R92&amp;$T92&amp;$U92,参照!$BH$3:$BS$27,10,0)=0,"",VLOOKUP($R92&amp;$T92&amp;$U92,参照!$BH$3:$BS$27,10,0)))</f>
        <v/>
      </c>
      <c r="AJ92" s="131" t="str">
        <f>IF(ISERROR(VLOOKUP($R92&amp;$T92&amp;$U92,参照!$BH$3:$BS$27,6,0)),"",IF(VLOOKUP($R92&amp;$T92&amp;$U92,参照!$BH$3:$BS$27,6,0)=0,"",VLOOKUP($R92&amp;$T92&amp;$U92,参照!$BH$3:$BS$27,6,0)))</f>
        <v/>
      </c>
      <c r="AK92" s="62"/>
      <c r="AL92" s="130"/>
      <c r="AM92" s="131" t="str">
        <f>IF(ISERROR(VLOOKUP($R92&amp;$T92&amp;$U92,参照!$BH$3:$BS$27,11,0)),"",IF(VLOOKUP($R92&amp;$T92&amp;$U92,参照!$BH$3:$BS$27,11,0)=0,"",VLOOKUP($R92&amp;$T92&amp;$U92,参照!$BH$3:$BS$27,11,0)))</f>
        <v/>
      </c>
      <c r="AN92" s="131" t="str">
        <f>IF(ISERROR(VLOOKUP($R92&amp;$T92&amp;$U92,参照!$BH$3:$BS$27,7,0)),"",IF(VLOOKUP($R92&amp;$T92&amp;$U92,参照!$BH$3:$BS$27,7,0)=0,"",VLOOKUP($R92&amp;$T92&amp;$U92,参照!$BH$3:$BS$27,7,0)))</f>
        <v/>
      </c>
      <c r="AO92" s="62"/>
      <c r="AP92" s="130"/>
      <c r="AQ92" s="131" t="str">
        <f>IF(ISERROR(VLOOKUP($R92&amp;$T92&amp;$U92,参照!$BH$3:$BS$27,12,0)),"",IF(VLOOKUP($R92&amp;$T92&amp;$U92,参照!$BH$3:$BS$27,12,0)=0,"",VLOOKUP($R92&amp;$T92&amp;$U92,参照!$BH$3:$BS$27,12,0)))</f>
        <v/>
      </c>
      <c r="AR92" s="63"/>
      <c r="AS92" s="122"/>
    </row>
    <row r="93" spans="1:45" ht="21.75" customHeight="1" x14ac:dyDescent="0.25">
      <c r="A93" s="34" t="str">
        <f>表紙!$H$11</f>
        <v>01481</v>
      </c>
      <c r="B93" s="60"/>
      <c r="C93" s="60"/>
      <c r="D93" s="60"/>
      <c r="E93" s="60"/>
      <c r="F93" s="47">
        <v>90</v>
      </c>
      <c r="G93" s="33" t="str">
        <f>IFERROR(VLOOKUP($A93&amp;"-"&amp;★回答入力シート!$F93,参照!$K$3:$N$8180,4,0),"")</f>
        <v/>
      </c>
      <c r="H93" s="33" t="s">
        <v>1784</v>
      </c>
      <c r="I93" s="61"/>
      <c r="J93" s="33" t="s">
        <v>5</v>
      </c>
      <c r="K93" s="61"/>
      <c r="L93" s="33" t="s">
        <v>6</v>
      </c>
      <c r="M93" s="33" t="s">
        <v>1784</v>
      </c>
      <c r="N93" s="61"/>
      <c r="O93" s="33" t="s">
        <v>5</v>
      </c>
      <c r="P93" s="61"/>
      <c r="Q93" s="33" t="s">
        <v>6</v>
      </c>
      <c r="R93" s="61"/>
      <c r="S93" s="129" t="str">
        <f>IF(G93="","",IF(VLOOKUP($G93,参照!$N$3:$O$8180,2,0)=0,"",VLOOKUP($G93,参照!$N$3:$O$8180,2,0)))</f>
        <v/>
      </c>
      <c r="T93" s="61"/>
      <c r="U93" s="61"/>
      <c r="V93" s="60"/>
      <c r="W93" s="60"/>
      <c r="X93" s="131" t="str">
        <f>IF(ISERROR(VLOOKUP($R93&amp;$T93&amp;$U93,参照!$BH$3:$BS$27,3,0)),"",IF(VLOOKUP($R93&amp;$T93&amp;$U93,参照!$BH$3:$BS$27,3,0)=0,"",VLOOKUP($R93&amp;$T93&amp;$U93,参照!$BH$3:$BS$27,3,0)))</f>
        <v/>
      </c>
      <c r="Y93" s="62"/>
      <c r="Z93" s="130"/>
      <c r="AA93" s="131" t="str">
        <f>IF(ISERROR(VLOOKUP($R93&amp;$T93&amp;$U93,参照!$BH$3:$BS$27,8,0)),"",IF(VLOOKUP($R93&amp;$T93&amp;$U93,参照!$BH$3:$BS$27,8,0)=0,"",VLOOKUP($R93&amp;$T93&amp;$U93,参照!$BH$3:$BS$27,8,0)))</f>
        <v/>
      </c>
      <c r="AB93" s="131" t="str">
        <f>IF(ISERROR(VLOOKUP($R93&amp;$T93&amp;$U93,参照!$BH$3:$BS$27,4,0)),"",IF(VLOOKUP($R93&amp;$T93&amp;$U93,参照!$BH$3:$BS$27,4,0)=0,"",VLOOKUP($R93&amp;$T93&amp;$U93,参照!$BH$3:$BS$27,4,0)))</f>
        <v/>
      </c>
      <c r="AC93" s="62"/>
      <c r="AD93" s="130"/>
      <c r="AE93" s="131" t="str">
        <f>IF(ISERROR(VLOOKUP($R93&amp;$T93&amp;$U93,参照!$BH$3:$BS$27,9,0)),"",IF(VLOOKUP($R93&amp;$T93&amp;$U93,参照!$BH$3:$BS$27,9,0)=0,"",VLOOKUP($R93&amp;$T93&amp;$U93,参照!$BH$3:$BS$27,9,0)))</f>
        <v/>
      </c>
      <c r="AF93" s="131" t="str">
        <f>IF(ISERROR(VLOOKUP($R93&amp;$T93&amp;$U93,参照!$BH$3:$BS$27,5,0)),"",IF(VLOOKUP($R93&amp;$T93&amp;$U93,参照!$BH$3:$BS$27,5,0)=0,"",VLOOKUP($R93&amp;$T93&amp;$U93,参照!$BH$3:$BS$27,5,0)))</f>
        <v/>
      </c>
      <c r="AG93" s="62"/>
      <c r="AH93" s="130"/>
      <c r="AI93" s="131" t="str">
        <f>IF(ISERROR(VLOOKUP($R93&amp;$T93&amp;$U93,参照!$BH$3:$BS$27,10,0)),"",IF(VLOOKUP($R93&amp;$T93&amp;$U93,参照!$BH$3:$BS$27,10,0)=0,"",VLOOKUP($R93&amp;$T93&amp;$U93,参照!$BH$3:$BS$27,10,0)))</f>
        <v/>
      </c>
      <c r="AJ93" s="131" t="str">
        <f>IF(ISERROR(VLOOKUP($R93&amp;$T93&amp;$U93,参照!$BH$3:$BS$27,6,0)),"",IF(VLOOKUP($R93&amp;$T93&amp;$U93,参照!$BH$3:$BS$27,6,0)=0,"",VLOOKUP($R93&amp;$T93&amp;$U93,参照!$BH$3:$BS$27,6,0)))</f>
        <v/>
      </c>
      <c r="AK93" s="62"/>
      <c r="AL93" s="130"/>
      <c r="AM93" s="131" t="str">
        <f>IF(ISERROR(VLOOKUP($R93&amp;$T93&amp;$U93,参照!$BH$3:$BS$27,11,0)),"",IF(VLOOKUP($R93&amp;$T93&amp;$U93,参照!$BH$3:$BS$27,11,0)=0,"",VLOOKUP($R93&amp;$T93&amp;$U93,参照!$BH$3:$BS$27,11,0)))</f>
        <v/>
      </c>
      <c r="AN93" s="131" t="str">
        <f>IF(ISERROR(VLOOKUP($R93&amp;$T93&amp;$U93,参照!$BH$3:$BS$27,7,0)),"",IF(VLOOKUP($R93&amp;$T93&amp;$U93,参照!$BH$3:$BS$27,7,0)=0,"",VLOOKUP($R93&amp;$T93&amp;$U93,参照!$BH$3:$BS$27,7,0)))</f>
        <v/>
      </c>
      <c r="AO93" s="62"/>
      <c r="AP93" s="130"/>
      <c r="AQ93" s="131" t="str">
        <f>IF(ISERROR(VLOOKUP($R93&amp;$T93&amp;$U93,参照!$BH$3:$BS$27,12,0)),"",IF(VLOOKUP($R93&amp;$T93&amp;$U93,参照!$BH$3:$BS$27,12,0)=0,"",VLOOKUP($R93&amp;$T93&amp;$U93,参照!$BH$3:$BS$27,12,0)))</f>
        <v/>
      </c>
      <c r="AR93" s="63"/>
      <c r="AS93" s="122"/>
    </row>
    <row r="94" spans="1:45" ht="21.75" customHeight="1" x14ac:dyDescent="0.25">
      <c r="A94" s="34" t="str">
        <f>表紙!$H$11</f>
        <v>01481</v>
      </c>
      <c r="B94" s="60"/>
      <c r="C94" s="60"/>
      <c r="D94" s="60"/>
      <c r="E94" s="60"/>
      <c r="F94" s="47">
        <v>91</v>
      </c>
      <c r="G94" s="33" t="str">
        <f>IFERROR(VLOOKUP($A94&amp;"-"&amp;★回答入力シート!$F94,参照!$K$3:$N$8180,4,0),"")</f>
        <v/>
      </c>
      <c r="H94" s="33" t="s">
        <v>1784</v>
      </c>
      <c r="I94" s="61"/>
      <c r="J94" s="33" t="s">
        <v>5</v>
      </c>
      <c r="K94" s="61"/>
      <c r="L94" s="33" t="s">
        <v>6</v>
      </c>
      <c r="M94" s="33" t="s">
        <v>1784</v>
      </c>
      <c r="N94" s="61"/>
      <c r="O94" s="33" t="s">
        <v>5</v>
      </c>
      <c r="P94" s="61"/>
      <c r="Q94" s="33" t="s">
        <v>6</v>
      </c>
      <c r="R94" s="61"/>
      <c r="S94" s="129" t="str">
        <f>IF(G94="","",IF(VLOOKUP($G94,参照!$N$3:$O$8180,2,0)=0,"",VLOOKUP($G94,参照!$N$3:$O$8180,2,0)))</f>
        <v/>
      </c>
      <c r="T94" s="61"/>
      <c r="U94" s="61"/>
      <c r="V94" s="60"/>
      <c r="W94" s="60"/>
      <c r="X94" s="131" t="str">
        <f>IF(ISERROR(VLOOKUP($R94&amp;$T94&amp;$U94,参照!$BH$3:$BS$27,3,0)),"",IF(VLOOKUP($R94&amp;$T94&amp;$U94,参照!$BH$3:$BS$27,3,0)=0,"",VLOOKUP($R94&amp;$T94&amp;$U94,参照!$BH$3:$BS$27,3,0)))</f>
        <v/>
      </c>
      <c r="Y94" s="62"/>
      <c r="Z94" s="130"/>
      <c r="AA94" s="131" t="str">
        <f>IF(ISERROR(VLOOKUP($R94&amp;$T94&amp;$U94,参照!$BH$3:$BS$27,8,0)),"",IF(VLOOKUP($R94&amp;$T94&amp;$U94,参照!$BH$3:$BS$27,8,0)=0,"",VLOOKUP($R94&amp;$T94&amp;$U94,参照!$BH$3:$BS$27,8,0)))</f>
        <v/>
      </c>
      <c r="AB94" s="131" t="str">
        <f>IF(ISERROR(VLOOKUP($R94&amp;$T94&amp;$U94,参照!$BH$3:$BS$27,4,0)),"",IF(VLOOKUP($R94&amp;$T94&amp;$U94,参照!$BH$3:$BS$27,4,0)=0,"",VLOOKUP($R94&amp;$T94&amp;$U94,参照!$BH$3:$BS$27,4,0)))</f>
        <v/>
      </c>
      <c r="AC94" s="62"/>
      <c r="AD94" s="130"/>
      <c r="AE94" s="131" t="str">
        <f>IF(ISERROR(VLOOKUP($R94&amp;$T94&amp;$U94,参照!$BH$3:$BS$27,9,0)),"",IF(VLOOKUP($R94&amp;$T94&amp;$U94,参照!$BH$3:$BS$27,9,0)=0,"",VLOOKUP($R94&amp;$T94&amp;$U94,参照!$BH$3:$BS$27,9,0)))</f>
        <v/>
      </c>
      <c r="AF94" s="131" t="str">
        <f>IF(ISERROR(VLOOKUP($R94&amp;$T94&amp;$U94,参照!$BH$3:$BS$27,5,0)),"",IF(VLOOKUP($R94&amp;$T94&amp;$U94,参照!$BH$3:$BS$27,5,0)=0,"",VLOOKUP($R94&amp;$T94&amp;$U94,参照!$BH$3:$BS$27,5,0)))</f>
        <v/>
      </c>
      <c r="AG94" s="62"/>
      <c r="AH94" s="130"/>
      <c r="AI94" s="131" t="str">
        <f>IF(ISERROR(VLOOKUP($R94&amp;$T94&amp;$U94,参照!$BH$3:$BS$27,10,0)),"",IF(VLOOKUP($R94&amp;$T94&amp;$U94,参照!$BH$3:$BS$27,10,0)=0,"",VLOOKUP($R94&amp;$T94&amp;$U94,参照!$BH$3:$BS$27,10,0)))</f>
        <v/>
      </c>
      <c r="AJ94" s="131" t="str">
        <f>IF(ISERROR(VLOOKUP($R94&amp;$T94&amp;$U94,参照!$BH$3:$BS$27,6,0)),"",IF(VLOOKUP($R94&amp;$T94&amp;$U94,参照!$BH$3:$BS$27,6,0)=0,"",VLOOKUP($R94&amp;$T94&amp;$U94,参照!$BH$3:$BS$27,6,0)))</f>
        <v/>
      </c>
      <c r="AK94" s="62"/>
      <c r="AL94" s="130"/>
      <c r="AM94" s="131" t="str">
        <f>IF(ISERROR(VLOOKUP($R94&amp;$T94&amp;$U94,参照!$BH$3:$BS$27,11,0)),"",IF(VLOOKUP($R94&amp;$T94&amp;$U94,参照!$BH$3:$BS$27,11,0)=0,"",VLOOKUP($R94&amp;$T94&amp;$U94,参照!$BH$3:$BS$27,11,0)))</f>
        <v/>
      </c>
      <c r="AN94" s="131" t="str">
        <f>IF(ISERROR(VLOOKUP($R94&amp;$T94&amp;$U94,参照!$BH$3:$BS$27,7,0)),"",IF(VLOOKUP($R94&amp;$T94&amp;$U94,参照!$BH$3:$BS$27,7,0)=0,"",VLOOKUP($R94&amp;$T94&amp;$U94,参照!$BH$3:$BS$27,7,0)))</f>
        <v/>
      </c>
      <c r="AO94" s="62"/>
      <c r="AP94" s="130"/>
      <c r="AQ94" s="131" t="str">
        <f>IF(ISERROR(VLOOKUP($R94&amp;$T94&amp;$U94,参照!$BH$3:$BS$27,12,0)),"",IF(VLOOKUP($R94&amp;$T94&amp;$U94,参照!$BH$3:$BS$27,12,0)=0,"",VLOOKUP($R94&amp;$T94&amp;$U94,参照!$BH$3:$BS$27,12,0)))</f>
        <v/>
      </c>
      <c r="AR94" s="63"/>
      <c r="AS94" s="122"/>
    </row>
    <row r="95" spans="1:45" ht="21.75" customHeight="1" x14ac:dyDescent="0.25">
      <c r="A95" s="34" t="str">
        <f>表紙!$H$11</f>
        <v>01481</v>
      </c>
      <c r="B95" s="60"/>
      <c r="C95" s="60"/>
      <c r="D95" s="60"/>
      <c r="E95" s="60"/>
      <c r="F95" s="47">
        <v>92</v>
      </c>
      <c r="G95" s="33" t="str">
        <f>IFERROR(VLOOKUP($A95&amp;"-"&amp;★回答入力シート!$F95,参照!$K$3:$N$8180,4,0),"")</f>
        <v/>
      </c>
      <c r="H95" s="33" t="s">
        <v>1784</v>
      </c>
      <c r="I95" s="61"/>
      <c r="J95" s="33" t="s">
        <v>5</v>
      </c>
      <c r="K95" s="61"/>
      <c r="L95" s="33" t="s">
        <v>6</v>
      </c>
      <c r="M95" s="33" t="s">
        <v>1784</v>
      </c>
      <c r="N95" s="61"/>
      <c r="O95" s="33" t="s">
        <v>5</v>
      </c>
      <c r="P95" s="61"/>
      <c r="Q95" s="33" t="s">
        <v>6</v>
      </c>
      <c r="R95" s="61"/>
      <c r="S95" s="129" t="str">
        <f>IF(G95="","",IF(VLOOKUP($G95,参照!$N$3:$O$8180,2,0)=0,"",VLOOKUP($G95,参照!$N$3:$O$8180,2,0)))</f>
        <v/>
      </c>
      <c r="T95" s="61"/>
      <c r="U95" s="61"/>
      <c r="V95" s="60"/>
      <c r="W95" s="60"/>
      <c r="X95" s="131" t="str">
        <f>IF(ISERROR(VLOOKUP($R95&amp;$T95&amp;$U95,参照!$BH$3:$BS$27,3,0)),"",IF(VLOOKUP($R95&amp;$T95&amp;$U95,参照!$BH$3:$BS$27,3,0)=0,"",VLOOKUP($R95&amp;$T95&amp;$U95,参照!$BH$3:$BS$27,3,0)))</f>
        <v/>
      </c>
      <c r="Y95" s="62"/>
      <c r="Z95" s="130"/>
      <c r="AA95" s="131" t="str">
        <f>IF(ISERROR(VLOOKUP($R95&amp;$T95&amp;$U95,参照!$BH$3:$BS$27,8,0)),"",IF(VLOOKUP($R95&amp;$T95&amp;$U95,参照!$BH$3:$BS$27,8,0)=0,"",VLOOKUP($R95&amp;$T95&amp;$U95,参照!$BH$3:$BS$27,8,0)))</f>
        <v/>
      </c>
      <c r="AB95" s="131" t="str">
        <f>IF(ISERROR(VLOOKUP($R95&amp;$T95&amp;$U95,参照!$BH$3:$BS$27,4,0)),"",IF(VLOOKUP($R95&amp;$T95&amp;$U95,参照!$BH$3:$BS$27,4,0)=0,"",VLOOKUP($R95&amp;$T95&amp;$U95,参照!$BH$3:$BS$27,4,0)))</f>
        <v/>
      </c>
      <c r="AC95" s="62"/>
      <c r="AD95" s="130"/>
      <c r="AE95" s="131" t="str">
        <f>IF(ISERROR(VLOOKUP($R95&amp;$T95&amp;$U95,参照!$BH$3:$BS$27,9,0)),"",IF(VLOOKUP($R95&amp;$T95&amp;$U95,参照!$BH$3:$BS$27,9,0)=0,"",VLOOKUP($R95&amp;$T95&amp;$U95,参照!$BH$3:$BS$27,9,0)))</f>
        <v/>
      </c>
      <c r="AF95" s="131" t="str">
        <f>IF(ISERROR(VLOOKUP($R95&amp;$T95&amp;$U95,参照!$BH$3:$BS$27,5,0)),"",IF(VLOOKUP($R95&amp;$T95&amp;$U95,参照!$BH$3:$BS$27,5,0)=0,"",VLOOKUP($R95&amp;$T95&amp;$U95,参照!$BH$3:$BS$27,5,0)))</f>
        <v/>
      </c>
      <c r="AG95" s="62"/>
      <c r="AH95" s="130"/>
      <c r="AI95" s="131" t="str">
        <f>IF(ISERROR(VLOOKUP($R95&amp;$T95&amp;$U95,参照!$BH$3:$BS$27,10,0)),"",IF(VLOOKUP($R95&amp;$T95&amp;$U95,参照!$BH$3:$BS$27,10,0)=0,"",VLOOKUP($R95&amp;$T95&amp;$U95,参照!$BH$3:$BS$27,10,0)))</f>
        <v/>
      </c>
      <c r="AJ95" s="131" t="str">
        <f>IF(ISERROR(VLOOKUP($R95&amp;$T95&amp;$U95,参照!$BH$3:$BS$27,6,0)),"",IF(VLOOKUP($R95&amp;$T95&amp;$U95,参照!$BH$3:$BS$27,6,0)=0,"",VLOOKUP($R95&amp;$T95&amp;$U95,参照!$BH$3:$BS$27,6,0)))</f>
        <v/>
      </c>
      <c r="AK95" s="62"/>
      <c r="AL95" s="130"/>
      <c r="AM95" s="131" t="str">
        <f>IF(ISERROR(VLOOKUP($R95&amp;$T95&amp;$U95,参照!$BH$3:$BS$27,11,0)),"",IF(VLOOKUP($R95&amp;$T95&amp;$U95,参照!$BH$3:$BS$27,11,0)=0,"",VLOOKUP($R95&amp;$T95&amp;$U95,参照!$BH$3:$BS$27,11,0)))</f>
        <v/>
      </c>
      <c r="AN95" s="131" t="str">
        <f>IF(ISERROR(VLOOKUP($R95&amp;$T95&amp;$U95,参照!$BH$3:$BS$27,7,0)),"",IF(VLOOKUP($R95&amp;$T95&amp;$U95,参照!$BH$3:$BS$27,7,0)=0,"",VLOOKUP($R95&amp;$T95&amp;$U95,参照!$BH$3:$BS$27,7,0)))</f>
        <v/>
      </c>
      <c r="AO95" s="62"/>
      <c r="AP95" s="130"/>
      <c r="AQ95" s="131" t="str">
        <f>IF(ISERROR(VLOOKUP($R95&amp;$T95&amp;$U95,参照!$BH$3:$BS$27,12,0)),"",IF(VLOOKUP($R95&amp;$T95&amp;$U95,参照!$BH$3:$BS$27,12,0)=0,"",VLOOKUP($R95&amp;$T95&amp;$U95,参照!$BH$3:$BS$27,12,0)))</f>
        <v/>
      </c>
      <c r="AR95" s="63"/>
      <c r="AS95" s="122"/>
    </row>
    <row r="96" spans="1:45" ht="21.75" customHeight="1" x14ac:dyDescent="0.25">
      <c r="A96" s="34" t="str">
        <f>表紙!$H$11</f>
        <v>01481</v>
      </c>
      <c r="B96" s="60"/>
      <c r="C96" s="60"/>
      <c r="D96" s="60"/>
      <c r="E96" s="60"/>
      <c r="F96" s="47">
        <v>93</v>
      </c>
      <c r="G96" s="33" t="str">
        <f>IFERROR(VLOOKUP($A96&amp;"-"&amp;★回答入力シート!$F96,参照!$K$3:$N$8180,4,0),"")</f>
        <v/>
      </c>
      <c r="H96" s="33" t="s">
        <v>1784</v>
      </c>
      <c r="I96" s="61"/>
      <c r="J96" s="33" t="s">
        <v>5</v>
      </c>
      <c r="K96" s="61"/>
      <c r="L96" s="33" t="s">
        <v>6</v>
      </c>
      <c r="M96" s="33" t="s">
        <v>1784</v>
      </c>
      <c r="N96" s="61"/>
      <c r="O96" s="33" t="s">
        <v>5</v>
      </c>
      <c r="P96" s="61"/>
      <c r="Q96" s="33" t="s">
        <v>6</v>
      </c>
      <c r="R96" s="61"/>
      <c r="S96" s="129" t="str">
        <f>IF(G96="","",IF(VLOOKUP($G96,参照!$N$3:$O$8180,2,0)=0,"",VLOOKUP($G96,参照!$N$3:$O$8180,2,0)))</f>
        <v/>
      </c>
      <c r="T96" s="61"/>
      <c r="U96" s="61"/>
      <c r="V96" s="60"/>
      <c r="W96" s="60"/>
      <c r="X96" s="131" t="str">
        <f>IF(ISERROR(VLOOKUP($R96&amp;$T96&amp;$U96,参照!$BH$3:$BS$27,3,0)),"",IF(VLOOKUP($R96&amp;$T96&amp;$U96,参照!$BH$3:$BS$27,3,0)=0,"",VLOOKUP($R96&amp;$T96&amp;$U96,参照!$BH$3:$BS$27,3,0)))</f>
        <v/>
      </c>
      <c r="Y96" s="62"/>
      <c r="Z96" s="130"/>
      <c r="AA96" s="131" t="str">
        <f>IF(ISERROR(VLOOKUP($R96&amp;$T96&amp;$U96,参照!$BH$3:$BS$27,8,0)),"",IF(VLOOKUP($R96&amp;$T96&amp;$U96,参照!$BH$3:$BS$27,8,0)=0,"",VLOOKUP($R96&amp;$T96&amp;$U96,参照!$BH$3:$BS$27,8,0)))</f>
        <v/>
      </c>
      <c r="AB96" s="131" t="str">
        <f>IF(ISERROR(VLOOKUP($R96&amp;$T96&amp;$U96,参照!$BH$3:$BS$27,4,0)),"",IF(VLOOKUP($R96&amp;$T96&amp;$U96,参照!$BH$3:$BS$27,4,0)=0,"",VLOOKUP($R96&amp;$T96&amp;$U96,参照!$BH$3:$BS$27,4,0)))</f>
        <v/>
      </c>
      <c r="AC96" s="62"/>
      <c r="AD96" s="130"/>
      <c r="AE96" s="131" t="str">
        <f>IF(ISERROR(VLOOKUP($R96&amp;$T96&amp;$U96,参照!$BH$3:$BS$27,9,0)),"",IF(VLOOKUP($R96&amp;$T96&amp;$U96,参照!$BH$3:$BS$27,9,0)=0,"",VLOOKUP($R96&amp;$T96&amp;$U96,参照!$BH$3:$BS$27,9,0)))</f>
        <v/>
      </c>
      <c r="AF96" s="131" t="str">
        <f>IF(ISERROR(VLOOKUP($R96&amp;$T96&amp;$U96,参照!$BH$3:$BS$27,5,0)),"",IF(VLOOKUP($R96&amp;$T96&amp;$U96,参照!$BH$3:$BS$27,5,0)=0,"",VLOOKUP($R96&amp;$T96&amp;$U96,参照!$BH$3:$BS$27,5,0)))</f>
        <v/>
      </c>
      <c r="AG96" s="62"/>
      <c r="AH96" s="130"/>
      <c r="AI96" s="131" t="str">
        <f>IF(ISERROR(VLOOKUP($R96&amp;$T96&amp;$U96,参照!$BH$3:$BS$27,10,0)),"",IF(VLOOKUP($R96&amp;$T96&amp;$U96,参照!$BH$3:$BS$27,10,0)=0,"",VLOOKUP($R96&amp;$T96&amp;$U96,参照!$BH$3:$BS$27,10,0)))</f>
        <v/>
      </c>
      <c r="AJ96" s="131" t="str">
        <f>IF(ISERROR(VLOOKUP($R96&amp;$T96&amp;$U96,参照!$BH$3:$BS$27,6,0)),"",IF(VLOOKUP($R96&amp;$T96&amp;$U96,参照!$BH$3:$BS$27,6,0)=0,"",VLOOKUP($R96&amp;$T96&amp;$U96,参照!$BH$3:$BS$27,6,0)))</f>
        <v/>
      </c>
      <c r="AK96" s="62"/>
      <c r="AL96" s="130"/>
      <c r="AM96" s="131" t="str">
        <f>IF(ISERROR(VLOOKUP($R96&amp;$T96&amp;$U96,参照!$BH$3:$BS$27,11,0)),"",IF(VLOOKUP($R96&amp;$T96&amp;$U96,参照!$BH$3:$BS$27,11,0)=0,"",VLOOKUP($R96&amp;$T96&amp;$U96,参照!$BH$3:$BS$27,11,0)))</f>
        <v/>
      </c>
      <c r="AN96" s="131" t="str">
        <f>IF(ISERROR(VLOOKUP($R96&amp;$T96&amp;$U96,参照!$BH$3:$BS$27,7,0)),"",IF(VLOOKUP($R96&amp;$T96&amp;$U96,参照!$BH$3:$BS$27,7,0)=0,"",VLOOKUP($R96&amp;$T96&amp;$U96,参照!$BH$3:$BS$27,7,0)))</f>
        <v/>
      </c>
      <c r="AO96" s="62"/>
      <c r="AP96" s="130"/>
      <c r="AQ96" s="131" t="str">
        <f>IF(ISERROR(VLOOKUP($R96&amp;$T96&amp;$U96,参照!$BH$3:$BS$27,12,0)),"",IF(VLOOKUP($R96&amp;$T96&amp;$U96,参照!$BH$3:$BS$27,12,0)=0,"",VLOOKUP($R96&amp;$T96&amp;$U96,参照!$BH$3:$BS$27,12,0)))</f>
        <v/>
      </c>
      <c r="AR96" s="63"/>
      <c r="AS96" s="122"/>
    </row>
    <row r="97" spans="1:45" ht="21.75" customHeight="1" x14ac:dyDescent="0.25">
      <c r="A97" s="34" t="str">
        <f>表紙!$H$11</f>
        <v>01481</v>
      </c>
      <c r="B97" s="60"/>
      <c r="C97" s="60"/>
      <c r="D97" s="60"/>
      <c r="E97" s="60"/>
      <c r="F97" s="47">
        <v>94</v>
      </c>
      <c r="G97" s="33" t="str">
        <f>IFERROR(VLOOKUP($A97&amp;"-"&amp;★回答入力シート!$F97,参照!$K$3:$N$8180,4,0),"")</f>
        <v/>
      </c>
      <c r="H97" s="33" t="s">
        <v>1784</v>
      </c>
      <c r="I97" s="61"/>
      <c r="J97" s="33" t="s">
        <v>5</v>
      </c>
      <c r="K97" s="61"/>
      <c r="L97" s="33" t="s">
        <v>6</v>
      </c>
      <c r="M97" s="33" t="s">
        <v>1784</v>
      </c>
      <c r="N97" s="61"/>
      <c r="O97" s="33" t="s">
        <v>5</v>
      </c>
      <c r="P97" s="61"/>
      <c r="Q97" s="33" t="s">
        <v>6</v>
      </c>
      <c r="R97" s="61"/>
      <c r="S97" s="129" t="str">
        <f>IF(G97="","",IF(VLOOKUP($G97,参照!$N$3:$O$8180,2,0)=0,"",VLOOKUP($G97,参照!$N$3:$O$8180,2,0)))</f>
        <v/>
      </c>
      <c r="T97" s="61"/>
      <c r="U97" s="61"/>
      <c r="V97" s="60"/>
      <c r="W97" s="60"/>
      <c r="X97" s="131" t="str">
        <f>IF(ISERROR(VLOOKUP($R97&amp;$T97&amp;$U97,参照!$BH$3:$BS$27,3,0)),"",IF(VLOOKUP($R97&amp;$T97&amp;$U97,参照!$BH$3:$BS$27,3,0)=0,"",VLOOKUP($R97&amp;$T97&amp;$U97,参照!$BH$3:$BS$27,3,0)))</f>
        <v/>
      </c>
      <c r="Y97" s="62"/>
      <c r="Z97" s="130"/>
      <c r="AA97" s="131" t="str">
        <f>IF(ISERROR(VLOOKUP($R97&amp;$T97&amp;$U97,参照!$BH$3:$BS$27,8,0)),"",IF(VLOOKUP($R97&amp;$T97&amp;$U97,参照!$BH$3:$BS$27,8,0)=0,"",VLOOKUP($R97&amp;$T97&amp;$U97,参照!$BH$3:$BS$27,8,0)))</f>
        <v/>
      </c>
      <c r="AB97" s="131" t="str">
        <f>IF(ISERROR(VLOOKUP($R97&amp;$T97&amp;$U97,参照!$BH$3:$BS$27,4,0)),"",IF(VLOOKUP($R97&amp;$T97&amp;$U97,参照!$BH$3:$BS$27,4,0)=0,"",VLOOKUP($R97&amp;$T97&amp;$U97,参照!$BH$3:$BS$27,4,0)))</f>
        <v/>
      </c>
      <c r="AC97" s="62"/>
      <c r="AD97" s="130"/>
      <c r="AE97" s="131" t="str">
        <f>IF(ISERROR(VLOOKUP($R97&amp;$T97&amp;$U97,参照!$BH$3:$BS$27,9,0)),"",IF(VLOOKUP($R97&amp;$T97&amp;$U97,参照!$BH$3:$BS$27,9,0)=0,"",VLOOKUP($R97&amp;$T97&amp;$U97,参照!$BH$3:$BS$27,9,0)))</f>
        <v/>
      </c>
      <c r="AF97" s="131" t="str">
        <f>IF(ISERROR(VLOOKUP($R97&amp;$T97&amp;$U97,参照!$BH$3:$BS$27,5,0)),"",IF(VLOOKUP($R97&amp;$T97&amp;$U97,参照!$BH$3:$BS$27,5,0)=0,"",VLOOKUP($R97&amp;$T97&amp;$U97,参照!$BH$3:$BS$27,5,0)))</f>
        <v/>
      </c>
      <c r="AG97" s="62"/>
      <c r="AH97" s="130"/>
      <c r="AI97" s="131" t="str">
        <f>IF(ISERROR(VLOOKUP($R97&amp;$T97&amp;$U97,参照!$BH$3:$BS$27,10,0)),"",IF(VLOOKUP($R97&amp;$T97&amp;$U97,参照!$BH$3:$BS$27,10,0)=0,"",VLOOKUP($R97&amp;$T97&amp;$U97,参照!$BH$3:$BS$27,10,0)))</f>
        <v/>
      </c>
      <c r="AJ97" s="131" t="str">
        <f>IF(ISERROR(VLOOKUP($R97&amp;$T97&amp;$U97,参照!$BH$3:$BS$27,6,0)),"",IF(VLOOKUP($R97&amp;$T97&amp;$U97,参照!$BH$3:$BS$27,6,0)=0,"",VLOOKUP($R97&amp;$T97&amp;$U97,参照!$BH$3:$BS$27,6,0)))</f>
        <v/>
      </c>
      <c r="AK97" s="62"/>
      <c r="AL97" s="130"/>
      <c r="AM97" s="131" t="str">
        <f>IF(ISERROR(VLOOKUP($R97&amp;$T97&amp;$U97,参照!$BH$3:$BS$27,11,0)),"",IF(VLOOKUP($R97&amp;$T97&amp;$U97,参照!$BH$3:$BS$27,11,0)=0,"",VLOOKUP($R97&amp;$T97&amp;$U97,参照!$BH$3:$BS$27,11,0)))</f>
        <v/>
      </c>
      <c r="AN97" s="131" t="str">
        <f>IF(ISERROR(VLOOKUP($R97&amp;$T97&amp;$U97,参照!$BH$3:$BS$27,7,0)),"",IF(VLOOKUP($R97&amp;$T97&amp;$U97,参照!$BH$3:$BS$27,7,0)=0,"",VLOOKUP($R97&amp;$T97&amp;$U97,参照!$BH$3:$BS$27,7,0)))</f>
        <v/>
      </c>
      <c r="AO97" s="62"/>
      <c r="AP97" s="130"/>
      <c r="AQ97" s="131" t="str">
        <f>IF(ISERROR(VLOOKUP($R97&amp;$T97&amp;$U97,参照!$BH$3:$BS$27,12,0)),"",IF(VLOOKUP($R97&amp;$T97&amp;$U97,参照!$BH$3:$BS$27,12,0)=0,"",VLOOKUP($R97&amp;$T97&amp;$U97,参照!$BH$3:$BS$27,12,0)))</f>
        <v/>
      </c>
      <c r="AR97" s="63"/>
      <c r="AS97" s="122"/>
    </row>
    <row r="98" spans="1:45" ht="21.75" customHeight="1" x14ac:dyDescent="0.25">
      <c r="A98" s="34" t="str">
        <f>表紙!$H$11</f>
        <v>01481</v>
      </c>
      <c r="B98" s="60"/>
      <c r="C98" s="60"/>
      <c r="D98" s="60"/>
      <c r="E98" s="60"/>
      <c r="F98" s="47">
        <v>95</v>
      </c>
      <c r="G98" s="33" t="str">
        <f>IFERROR(VLOOKUP($A98&amp;"-"&amp;★回答入力シート!$F98,参照!$K$3:$N$8180,4,0),"")</f>
        <v/>
      </c>
      <c r="H98" s="33" t="s">
        <v>1784</v>
      </c>
      <c r="I98" s="61"/>
      <c r="J98" s="33" t="s">
        <v>5</v>
      </c>
      <c r="K98" s="61"/>
      <c r="L98" s="33" t="s">
        <v>6</v>
      </c>
      <c r="M98" s="33" t="s">
        <v>1784</v>
      </c>
      <c r="N98" s="61"/>
      <c r="O98" s="33" t="s">
        <v>5</v>
      </c>
      <c r="P98" s="61"/>
      <c r="Q98" s="33" t="s">
        <v>6</v>
      </c>
      <c r="R98" s="61"/>
      <c r="S98" s="129" t="str">
        <f>IF(G98="","",IF(VLOOKUP($G98,参照!$N$3:$O$8180,2,0)=0,"",VLOOKUP($G98,参照!$N$3:$O$8180,2,0)))</f>
        <v/>
      </c>
      <c r="T98" s="61"/>
      <c r="U98" s="61"/>
      <c r="V98" s="60"/>
      <c r="W98" s="60"/>
      <c r="X98" s="131" t="str">
        <f>IF(ISERROR(VLOOKUP($R98&amp;$T98&amp;$U98,参照!$BH$3:$BS$27,3,0)),"",IF(VLOOKUP($R98&amp;$T98&amp;$U98,参照!$BH$3:$BS$27,3,0)=0,"",VLOOKUP($R98&amp;$T98&amp;$U98,参照!$BH$3:$BS$27,3,0)))</f>
        <v/>
      </c>
      <c r="Y98" s="62"/>
      <c r="Z98" s="130"/>
      <c r="AA98" s="131" t="str">
        <f>IF(ISERROR(VLOOKUP($R98&amp;$T98&amp;$U98,参照!$BH$3:$BS$27,8,0)),"",IF(VLOOKUP($R98&amp;$T98&amp;$U98,参照!$BH$3:$BS$27,8,0)=0,"",VLOOKUP($R98&amp;$T98&amp;$U98,参照!$BH$3:$BS$27,8,0)))</f>
        <v/>
      </c>
      <c r="AB98" s="131" t="str">
        <f>IF(ISERROR(VLOOKUP($R98&amp;$T98&amp;$U98,参照!$BH$3:$BS$27,4,0)),"",IF(VLOOKUP($R98&amp;$T98&amp;$U98,参照!$BH$3:$BS$27,4,0)=0,"",VLOOKUP($R98&amp;$T98&amp;$U98,参照!$BH$3:$BS$27,4,0)))</f>
        <v/>
      </c>
      <c r="AC98" s="62"/>
      <c r="AD98" s="130"/>
      <c r="AE98" s="131" t="str">
        <f>IF(ISERROR(VLOOKUP($R98&amp;$T98&amp;$U98,参照!$BH$3:$BS$27,9,0)),"",IF(VLOOKUP($R98&amp;$T98&amp;$U98,参照!$BH$3:$BS$27,9,0)=0,"",VLOOKUP($R98&amp;$T98&amp;$U98,参照!$BH$3:$BS$27,9,0)))</f>
        <v/>
      </c>
      <c r="AF98" s="131" t="str">
        <f>IF(ISERROR(VLOOKUP($R98&amp;$T98&amp;$U98,参照!$BH$3:$BS$27,5,0)),"",IF(VLOOKUP($R98&amp;$T98&amp;$U98,参照!$BH$3:$BS$27,5,0)=0,"",VLOOKUP($R98&amp;$T98&amp;$U98,参照!$BH$3:$BS$27,5,0)))</f>
        <v/>
      </c>
      <c r="AG98" s="62"/>
      <c r="AH98" s="130"/>
      <c r="AI98" s="131" t="str">
        <f>IF(ISERROR(VLOOKUP($R98&amp;$T98&amp;$U98,参照!$BH$3:$BS$27,10,0)),"",IF(VLOOKUP($R98&amp;$T98&amp;$U98,参照!$BH$3:$BS$27,10,0)=0,"",VLOOKUP($R98&amp;$T98&amp;$U98,参照!$BH$3:$BS$27,10,0)))</f>
        <v/>
      </c>
      <c r="AJ98" s="131" t="str">
        <f>IF(ISERROR(VLOOKUP($R98&amp;$T98&amp;$U98,参照!$BH$3:$BS$27,6,0)),"",IF(VLOOKUP($R98&amp;$T98&amp;$U98,参照!$BH$3:$BS$27,6,0)=0,"",VLOOKUP($R98&amp;$T98&amp;$U98,参照!$BH$3:$BS$27,6,0)))</f>
        <v/>
      </c>
      <c r="AK98" s="62"/>
      <c r="AL98" s="130"/>
      <c r="AM98" s="131" t="str">
        <f>IF(ISERROR(VLOOKUP($R98&amp;$T98&amp;$U98,参照!$BH$3:$BS$27,11,0)),"",IF(VLOOKUP($R98&amp;$T98&amp;$U98,参照!$BH$3:$BS$27,11,0)=0,"",VLOOKUP($R98&amp;$T98&amp;$U98,参照!$BH$3:$BS$27,11,0)))</f>
        <v/>
      </c>
      <c r="AN98" s="131" t="str">
        <f>IF(ISERROR(VLOOKUP($R98&amp;$T98&amp;$U98,参照!$BH$3:$BS$27,7,0)),"",IF(VLOOKUP($R98&amp;$T98&amp;$U98,参照!$BH$3:$BS$27,7,0)=0,"",VLOOKUP($R98&amp;$T98&amp;$U98,参照!$BH$3:$BS$27,7,0)))</f>
        <v/>
      </c>
      <c r="AO98" s="62"/>
      <c r="AP98" s="130"/>
      <c r="AQ98" s="131" t="str">
        <f>IF(ISERROR(VLOOKUP($R98&amp;$T98&amp;$U98,参照!$BH$3:$BS$27,12,0)),"",IF(VLOOKUP($R98&amp;$T98&amp;$U98,参照!$BH$3:$BS$27,12,0)=0,"",VLOOKUP($R98&amp;$T98&amp;$U98,参照!$BH$3:$BS$27,12,0)))</f>
        <v/>
      </c>
      <c r="AR98" s="63"/>
      <c r="AS98" s="122"/>
    </row>
    <row r="99" spans="1:45" ht="21.75" customHeight="1" x14ac:dyDescent="0.25">
      <c r="A99" s="34" t="str">
        <f>表紙!$H$11</f>
        <v>01481</v>
      </c>
      <c r="B99" s="60"/>
      <c r="C99" s="60"/>
      <c r="D99" s="60"/>
      <c r="E99" s="60"/>
      <c r="F99" s="47">
        <v>96</v>
      </c>
      <c r="G99" s="33" t="str">
        <f>IFERROR(VLOOKUP($A99&amp;"-"&amp;★回答入力シート!$F99,参照!$K$3:$N$8180,4,0),"")</f>
        <v/>
      </c>
      <c r="H99" s="33" t="s">
        <v>1784</v>
      </c>
      <c r="I99" s="61"/>
      <c r="J99" s="33" t="s">
        <v>5</v>
      </c>
      <c r="K99" s="61"/>
      <c r="L99" s="33" t="s">
        <v>6</v>
      </c>
      <c r="M99" s="33" t="s">
        <v>1784</v>
      </c>
      <c r="N99" s="61"/>
      <c r="O99" s="33" t="s">
        <v>5</v>
      </c>
      <c r="P99" s="61"/>
      <c r="Q99" s="33" t="s">
        <v>6</v>
      </c>
      <c r="R99" s="61"/>
      <c r="S99" s="129" t="str">
        <f>IF(G99="","",IF(VLOOKUP($G99,参照!$N$3:$O$8180,2,0)=0,"",VLOOKUP($G99,参照!$N$3:$O$8180,2,0)))</f>
        <v/>
      </c>
      <c r="T99" s="61"/>
      <c r="U99" s="61"/>
      <c r="V99" s="60"/>
      <c r="W99" s="60"/>
      <c r="X99" s="131" t="str">
        <f>IF(ISERROR(VLOOKUP($R99&amp;$T99&amp;$U99,参照!$BH$3:$BS$27,3,0)),"",IF(VLOOKUP($R99&amp;$T99&amp;$U99,参照!$BH$3:$BS$27,3,0)=0,"",VLOOKUP($R99&amp;$T99&amp;$U99,参照!$BH$3:$BS$27,3,0)))</f>
        <v/>
      </c>
      <c r="Y99" s="62"/>
      <c r="Z99" s="130"/>
      <c r="AA99" s="131" t="str">
        <f>IF(ISERROR(VLOOKUP($R99&amp;$T99&amp;$U99,参照!$BH$3:$BS$27,8,0)),"",IF(VLOOKUP($R99&amp;$T99&amp;$U99,参照!$BH$3:$BS$27,8,0)=0,"",VLOOKUP($R99&amp;$T99&amp;$U99,参照!$BH$3:$BS$27,8,0)))</f>
        <v/>
      </c>
      <c r="AB99" s="131" t="str">
        <f>IF(ISERROR(VLOOKUP($R99&amp;$T99&amp;$U99,参照!$BH$3:$BS$27,4,0)),"",IF(VLOOKUP($R99&amp;$T99&amp;$U99,参照!$BH$3:$BS$27,4,0)=0,"",VLOOKUP($R99&amp;$T99&amp;$U99,参照!$BH$3:$BS$27,4,0)))</f>
        <v/>
      </c>
      <c r="AC99" s="62"/>
      <c r="AD99" s="130"/>
      <c r="AE99" s="131" t="str">
        <f>IF(ISERROR(VLOOKUP($R99&amp;$T99&amp;$U99,参照!$BH$3:$BS$27,9,0)),"",IF(VLOOKUP($R99&amp;$T99&amp;$U99,参照!$BH$3:$BS$27,9,0)=0,"",VLOOKUP($R99&amp;$T99&amp;$U99,参照!$BH$3:$BS$27,9,0)))</f>
        <v/>
      </c>
      <c r="AF99" s="131" t="str">
        <f>IF(ISERROR(VLOOKUP($R99&amp;$T99&amp;$U99,参照!$BH$3:$BS$27,5,0)),"",IF(VLOOKUP($R99&amp;$T99&amp;$U99,参照!$BH$3:$BS$27,5,0)=0,"",VLOOKUP($R99&amp;$T99&amp;$U99,参照!$BH$3:$BS$27,5,0)))</f>
        <v/>
      </c>
      <c r="AG99" s="62"/>
      <c r="AH99" s="130"/>
      <c r="AI99" s="131" t="str">
        <f>IF(ISERROR(VLOOKUP($R99&amp;$T99&amp;$U99,参照!$BH$3:$BS$27,10,0)),"",IF(VLOOKUP($R99&amp;$T99&amp;$U99,参照!$BH$3:$BS$27,10,0)=0,"",VLOOKUP($R99&amp;$T99&amp;$U99,参照!$BH$3:$BS$27,10,0)))</f>
        <v/>
      </c>
      <c r="AJ99" s="131" t="str">
        <f>IF(ISERROR(VLOOKUP($R99&amp;$T99&amp;$U99,参照!$BH$3:$BS$27,6,0)),"",IF(VLOOKUP($R99&amp;$T99&amp;$U99,参照!$BH$3:$BS$27,6,0)=0,"",VLOOKUP($R99&amp;$T99&amp;$U99,参照!$BH$3:$BS$27,6,0)))</f>
        <v/>
      </c>
      <c r="AK99" s="62"/>
      <c r="AL99" s="130"/>
      <c r="AM99" s="131" t="str">
        <f>IF(ISERROR(VLOOKUP($R99&amp;$T99&amp;$U99,参照!$BH$3:$BS$27,11,0)),"",IF(VLOOKUP($R99&amp;$T99&amp;$U99,参照!$BH$3:$BS$27,11,0)=0,"",VLOOKUP($R99&amp;$T99&amp;$U99,参照!$BH$3:$BS$27,11,0)))</f>
        <v/>
      </c>
      <c r="AN99" s="131" t="str">
        <f>IF(ISERROR(VLOOKUP($R99&amp;$T99&amp;$U99,参照!$BH$3:$BS$27,7,0)),"",IF(VLOOKUP($R99&amp;$T99&amp;$U99,参照!$BH$3:$BS$27,7,0)=0,"",VLOOKUP($R99&amp;$T99&amp;$U99,参照!$BH$3:$BS$27,7,0)))</f>
        <v/>
      </c>
      <c r="AO99" s="62"/>
      <c r="AP99" s="130"/>
      <c r="AQ99" s="131" t="str">
        <f>IF(ISERROR(VLOOKUP($R99&amp;$T99&amp;$U99,参照!$BH$3:$BS$27,12,0)),"",IF(VLOOKUP($R99&amp;$T99&amp;$U99,参照!$BH$3:$BS$27,12,0)=0,"",VLOOKUP($R99&amp;$T99&amp;$U99,参照!$BH$3:$BS$27,12,0)))</f>
        <v/>
      </c>
      <c r="AR99" s="63"/>
      <c r="AS99" s="122"/>
    </row>
    <row r="100" spans="1:45" ht="21.75" customHeight="1" x14ac:dyDescent="0.25">
      <c r="A100" s="34" t="str">
        <f>表紙!$H$11</f>
        <v>01481</v>
      </c>
      <c r="B100" s="60"/>
      <c r="C100" s="60"/>
      <c r="D100" s="60"/>
      <c r="E100" s="60"/>
      <c r="F100" s="47">
        <v>97</v>
      </c>
      <c r="G100" s="33" t="str">
        <f>IFERROR(VLOOKUP($A100&amp;"-"&amp;★回答入力シート!$F100,参照!$K$3:$N$8180,4,0),"")</f>
        <v/>
      </c>
      <c r="H100" s="33" t="s">
        <v>1784</v>
      </c>
      <c r="I100" s="61"/>
      <c r="J100" s="33" t="s">
        <v>5</v>
      </c>
      <c r="K100" s="61"/>
      <c r="L100" s="33" t="s">
        <v>6</v>
      </c>
      <c r="M100" s="33" t="s">
        <v>1784</v>
      </c>
      <c r="N100" s="61"/>
      <c r="O100" s="33" t="s">
        <v>5</v>
      </c>
      <c r="P100" s="61"/>
      <c r="Q100" s="33" t="s">
        <v>6</v>
      </c>
      <c r="R100" s="61"/>
      <c r="S100" s="129" t="str">
        <f>IF(G100="","",IF(VLOOKUP($G100,参照!$N$3:$O$8180,2,0)=0,"",VLOOKUP($G100,参照!$N$3:$O$8180,2,0)))</f>
        <v/>
      </c>
      <c r="T100" s="61"/>
      <c r="U100" s="61"/>
      <c r="V100" s="60"/>
      <c r="W100" s="60"/>
      <c r="X100" s="131" t="str">
        <f>IF(ISERROR(VLOOKUP($R100&amp;$T100&amp;$U100,参照!$BH$3:$BS$27,3,0)),"",IF(VLOOKUP($R100&amp;$T100&amp;$U100,参照!$BH$3:$BS$27,3,0)=0,"",VLOOKUP($R100&amp;$T100&amp;$U100,参照!$BH$3:$BS$27,3,0)))</f>
        <v/>
      </c>
      <c r="Y100" s="62"/>
      <c r="Z100" s="130"/>
      <c r="AA100" s="131" t="str">
        <f>IF(ISERROR(VLOOKUP($R100&amp;$T100&amp;$U100,参照!$BH$3:$BS$27,8,0)),"",IF(VLOOKUP($R100&amp;$T100&amp;$U100,参照!$BH$3:$BS$27,8,0)=0,"",VLOOKUP($R100&amp;$T100&amp;$U100,参照!$BH$3:$BS$27,8,0)))</f>
        <v/>
      </c>
      <c r="AB100" s="131" t="str">
        <f>IF(ISERROR(VLOOKUP($R100&amp;$T100&amp;$U100,参照!$BH$3:$BS$27,4,0)),"",IF(VLOOKUP($R100&amp;$T100&amp;$U100,参照!$BH$3:$BS$27,4,0)=0,"",VLOOKUP($R100&amp;$T100&amp;$U100,参照!$BH$3:$BS$27,4,0)))</f>
        <v/>
      </c>
      <c r="AC100" s="62"/>
      <c r="AD100" s="130"/>
      <c r="AE100" s="131" t="str">
        <f>IF(ISERROR(VLOOKUP($R100&amp;$T100&amp;$U100,参照!$BH$3:$BS$27,9,0)),"",IF(VLOOKUP($R100&amp;$T100&amp;$U100,参照!$BH$3:$BS$27,9,0)=0,"",VLOOKUP($R100&amp;$T100&amp;$U100,参照!$BH$3:$BS$27,9,0)))</f>
        <v/>
      </c>
      <c r="AF100" s="131" t="str">
        <f>IF(ISERROR(VLOOKUP($R100&amp;$T100&amp;$U100,参照!$BH$3:$BS$27,5,0)),"",IF(VLOOKUP($R100&amp;$T100&amp;$U100,参照!$BH$3:$BS$27,5,0)=0,"",VLOOKUP($R100&amp;$T100&amp;$U100,参照!$BH$3:$BS$27,5,0)))</f>
        <v/>
      </c>
      <c r="AG100" s="62"/>
      <c r="AH100" s="130"/>
      <c r="AI100" s="131" t="str">
        <f>IF(ISERROR(VLOOKUP($R100&amp;$T100&amp;$U100,参照!$BH$3:$BS$27,10,0)),"",IF(VLOOKUP($R100&amp;$T100&amp;$U100,参照!$BH$3:$BS$27,10,0)=0,"",VLOOKUP($R100&amp;$T100&amp;$U100,参照!$BH$3:$BS$27,10,0)))</f>
        <v/>
      </c>
      <c r="AJ100" s="131" t="str">
        <f>IF(ISERROR(VLOOKUP($R100&amp;$T100&amp;$U100,参照!$BH$3:$BS$27,6,0)),"",IF(VLOOKUP($R100&amp;$T100&amp;$U100,参照!$BH$3:$BS$27,6,0)=0,"",VLOOKUP($R100&amp;$T100&amp;$U100,参照!$BH$3:$BS$27,6,0)))</f>
        <v/>
      </c>
      <c r="AK100" s="62"/>
      <c r="AL100" s="130"/>
      <c r="AM100" s="131" t="str">
        <f>IF(ISERROR(VLOOKUP($R100&amp;$T100&amp;$U100,参照!$BH$3:$BS$27,11,0)),"",IF(VLOOKUP($R100&amp;$T100&amp;$U100,参照!$BH$3:$BS$27,11,0)=0,"",VLOOKUP($R100&amp;$T100&amp;$U100,参照!$BH$3:$BS$27,11,0)))</f>
        <v/>
      </c>
      <c r="AN100" s="131" t="str">
        <f>IF(ISERROR(VLOOKUP($R100&amp;$T100&amp;$U100,参照!$BH$3:$BS$27,7,0)),"",IF(VLOOKUP($R100&amp;$T100&amp;$U100,参照!$BH$3:$BS$27,7,0)=0,"",VLOOKUP($R100&amp;$T100&amp;$U100,参照!$BH$3:$BS$27,7,0)))</f>
        <v/>
      </c>
      <c r="AO100" s="62"/>
      <c r="AP100" s="130"/>
      <c r="AQ100" s="131" t="str">
        <f>IF(ISERROR(VLOOKUP($R100&amp;$T100&amp;$U100,参照!$BH$3:$BS$27,12,0)),"",IF(VLOOKUP($R100&amp;$T100&amp;$U100,参照!$BH$3:$BS$27,12,0)=0,"",VLOOKUP($R100&amp;$T100&amp;$U100,参照!$BH$3:$BS$27,12,0)))</f>
        <v/>
      </c>
      <c r="AR100" s="63"/>
      <c r="AS100" s="122"/>
    </row>
    <row r="101" spans="1:45" ht="21.75" customHeight="1" x14ac:dyDescent="0.25">
      <c r="A101" s="34" t="str">
        <f>表紙!$H$11</f>
        <v>01481</v>
      </c>
      <c r="B101" s="60"/>
      <c r="C101" s="60"/>
      <c r="D101" s="60"/>
      <c r="E101" s="60"/>
      <c r="F101" s="47">
        <v>98</v>
      </c>
      <c r="G101" s="33" t="str">
        <f>IFERROR(VLOOKUP($A101&amp;"-"&amp;★回答入力シート!$F101,参照!$K$3:$N$8180,4,0),"")</f>
        <v/>
      </c>
      <c r="H101" s="33" t="s">
        <v>1784</v>
      </c>
      <c r="I101" s="61"/>
      <c r="J101" s="33" t="s">
        <v>5</v>
      </c>
      <c r="K101" s="61"/>
      <c r="L101" s="33" t="s">
        <v>6</v>
      </c>
      <c r="M101" s="33" t="s">
        <v>1784</v>
      </c>
      <c r="N101" s="61"/>
      <c r="O101" s="33" t="s">
        <v>5</v>
      </c>
      <c r="P101" s="61"/>
      <c r="Q101" s="33" t="s">
        <v>6</v>
      </c>
      <c r="R101" s="61"/>
      <c r="S101" s="129" t="str">
        <f>IF(G101="","",IF(VLOOKUP($G101,参照!$N$3:$O$8180,2,0)=0,"",VLOOKUP($G101,参照!$N$3:$O$8180,2,0)))</f>
        <v/>
      </c>
      <c r="T101" s="61"/>
      <c r="U101" s="61"/>
      <c r="V101" s="60"/>
      <c r="W101" s="60"/>
      <c r="X101" s="131" t="str">
        <f>IF(ISERROR(VLOOKUP($R101&amp;$T101&amp;$U101,参照!$BH$3:$BS$27,3,0)),"",IF(VLOOKUP($R101&amp;$T101&amp;$U101,参照!$BH$3:$BS$27,3,0)=0,"",VLOOKUP($R101&amp;$T101&amp;$U101,参照!$BH$3:$BS$27,3,0)))</f>
        <v/>
      </c>
      <c r="Y101" s="62"/>
      <c r="Z101" s="130"/>
      <c r="AA101" s="131" t="str">
        <f>IF(ISERROR(VLOOKUP($R101&amp;$T101&amp;$U101,参照!$BH$3:$BS$27,8,0)),"",IF(VLOOKUP($R101&amp;$T101&amp;$U101,参照!$BH$3:$BS$27,8,0)=0,"",VLOOKUP($R101&amp;$T101&amp;$U101,参照!$BH$3:$BS$27,8,0)))</f>
        <v/>
      </c>
      <c r="AB101" s="131" t="str">
        <f>IF(ISERROR(VLOOKUP($R101&amp;$T101&amp;$U101,参照!$BH$3:$BS$27,4,0)),"",IF(VLOOKUP($R101&amp;$T101&amp;$U101,参照!$BH$3:$BS$27,4,0)=0,"",VLOOKUP($R101&amp;$T101&amp;$U101,参照!$BH$3:$BS$27,4,0)))</f>
        <v/>
      </c>
      <c r="AC101" s="62"/>
      <c r="AD101" s="130"/>
      <c r="AE101" s="131" t="str">
        <f>IF(ISERROR(VLOOKUP($R101&amp;$T101&amp;$U101,参照!$BH$3:$BS$27,9,0)),"",IF(VLOOKUP($R101&amp;$T101&amp;$U101,参照!$BH$3:$BS$27,9,0)=0,"",VLOOKUP($R101&amp;$T101&amp;$U101,参照!$BH$3:$BS$27,9,0)))</f>
        <v/>
      </c>
      <c r="AF101" s="131" t="str">
        <f>IF(ISERROR(VLOOKUP($R101&amp;$T101&amp;$U101,参照!$BH$3:$BS$27,5,0)),"",IF(VLOOKUP($R101&amp;$T101&amp;$U101,参照!$BH$3:$BS$27,5,0)=0,"",VLOOKUP($R101&amp;$T101&amp;$U101,参照!$BH$3:$BS$27,5,0)))</f>
        <v/>
      </c>
      <c r="AG101" s="62"/>
      <c r="AH101" s="130"/>
      <c r="AI101" s="131" t="str">
        <f>IF(ISERROR(VLOOKUP($R101&amp;$T101&amp;$U101,参照!$BH$3:$BS$27,10,0)),"",IF(VLOOKUP($R101&amp;$T101&amp;$U101,参照!$BH$3:$BS$27,10,0)=0,"",VLOOKUP($R101&amp;$T101&amp;$U101,参照!$BH$3:$BS$27,10,0)))</f>
        <v/>
      </c>
      <c r="AJ101" s="131" t="str">
        <f>IF(ISERROR(VLOOKUP($R101&amp;$T101&amp;$U101,参照!$BH$3:$BS$27,6,0)),"",IF(VLOOKUP($R101&amp;$T101&amp;$U101,参照!$BH$3:$BS$27,6,0)=0,"",VLOOKUP($R101&amp;$T101&amp;$U101,参照!$BH$3:$BS$27,6,0)))</f>
        <v/>
      </c>
      <c r="AK101" s="62"/>
      <c r="AL101" s="130"/>
      <c r="AM101" s="131" t="str">
        <f>IF(ISERROR(VLOOKUP($R101&amp;$T101&amp;$U101,参照!$BH$3:$BS$27,11,0)),"",IF(VLOOKUP($R101&amp;$T101&amp;$U101,参照!$BH$3:$BS$27,11,0)=0,"",VLOOKUP($R101&amp;$T101&amp;$U101,参照!$BH$3:$BS$27,11,0)))</f>
        <v/>
      </c>
      <c r="AN101" s="131" t="str">
        <f>IF(ISERROR(VLOOKUP($R101&amp;$T101&amp;$U101,参照!$BH$3:$BS$27,7,0)),"",IF(VLOOKUP($R101&amp;$T101&amp;$U101,参照!$BH$3:$BS$27,7,0)=0,"",VLOOKUP($R101&amp;$T101&amp;$U101,参照!$BH$3:$BS$27,7,0)))</f>
        <v/>
      </c>
      <c r="AO101" s="62"/>
      <c r="AP101" s="130"/>
      <c r="AQ101" s="131" t="str">
        <f>IF(ISERROR(VLOOKUP($R101&amp;$T101&amp;$U101,参照!$BH$3:$BS$27,12,0)),"",IF(VLOOKUP($R101&amp;$T101&amp;$U101,参照!$BH$3:$BS$27,12,0)=0,"",VLOOKUP($R101&amp;$T101&amp;$U101,参照!$BH$3:$BS$27,12,0)))</f>
        <v/>
      </c>
      <c r="AR101" s="63"/>
      <c r="AS101" s="122"/>
    </row>
    <row r="102" spans="1:45" ht="21.75" customHeight="1" x14ac:dyDescent="0.25">
      <c r="A102" s="34" t="str">
        <f>表紙!$H$11</f>
        <v>01481</v>
      </c>
      <c r="B102" s="60"/>
      <c r="C102" s="60"/>
      <c r="D102" s="60"/>
      <c r="E102" s="60"/>
      <c r="F102" s="47">
        <v>99</v>
      </c>
      <c r="G102" s="33" t="str">
        <f>IFERROR(VLOOKUP($A102&amp;"-"&amp;★回答入力シート!$F102,参照!$K$3:$N$8180,4,0),"")</f>
        <v/>
      </c>
      <c r="H102" s="33" t="s">
        <v>1784</v>
      </c>
      <c r="I102" s="61"/>
      <c r="J102" s="33" t="s">
        <v>5</v>
      </c>
      <c r="K102" s="61"/>
      <c r="L102" s="33" t="s">
        <v>6</v>
      </c>
      <c r="M102" s="33" t="s">
        <v>1784</v>
      </c>
      <c r="N102" s="61"/>
      <c r="O102" s="33" t="s">
        <v>5</v>
      </c>
      <c r="P102" s="61"/>
      <c r="Q102" s="33" t="s">
        <v>6</v>
      </c>
      <c r="R102" s="61"/>
      <c r="S102" s="129" t="str">
        <f>IF(G102="","",IF(VLOOKUP($G102,参照!$N$3:$O$8180,2,0)=0,"",VLOOKUP($G102,参照!$N$3:$O$8180,2,0)))</f>
        <v/>
      </c>
      <c r="T102" s="61"/>
      <c r="U102" s="61"/>
      <c r="V102" s="60"/>
      <c r="W102" s="60"/>
      <c r="X102" s="131" t="str">
        <f>IF(ISERROR(VLOOKUP($R102&amp;$T102&amp;$U102,参照!$BH$3:$BS$27,3,0)),"",IF(VLOOKUP($R102&amp;$T102&amp;$U102,参照!$BH$3:$BS$27,3,0)=0,"",VLOOKUP($R102&amp;$T102&amp;$U102,参照!$BH$3:$BS$27,3,0)))</f>
        <v/>
      </c>
      <c r="Y102" s="62"/>
      <c r="Z102" s="130"/>
      <c r="AA102" s="131" t="str">
        <f>IF(ISERROR(VLOOKUP($R102&amp;$T102&amp;$U102,参照!$BH$3:$BS$27,8,0)),"",IF(VLOOKUP($R102&amp;$T102&amp;$U102,参照!$BH$3:$BS$27,8,0)=0,"",VLOOKUP($R102&amp;$T102&amp;$U102,参照!$BH$3:$BS$27,8,0)))</f>
        <v/>
      </c>
      <c r="AB102" s="131" t="str">
        <f>IF(ISERROR(VLOOKUP($R102&amp;$T102&amp;$U102,参照!$BH$3:$BS$27,4,0)),"",IF(VLOOKUP($R102&amp;$T102&amp;$U102,参照!$BH$3:$BS$27,4,0)=0,"",VLOOKUP($R102&amp;$T102&amp;$U102,参照!$BH$3:$BS$27,4,0)))</f>
        <v/>
      </c>
      <c r="AC102" s="62"/>
      <c r="AD102" s="130"/>
      <c r="AE102" s="131" t="str">
        <f>IF(ISERROR(VLOOKUP($R102&amp;$T102&amp;$U102,参照!$BH$3:$BS$27,9,0)),"",IF(VLOOKUP($R102&amp;$T102&amp;$U102,参照!$BH$3:$BS$27,9,0)=0,"",VLOOKUP($R102&amp;$T102&amp;$U102,参照!$BH$3:$BS$27,9,0)))</f>
        <v/>
      </c>
      <c r="AF102" s="131" t="str">
        <f>IF(ISERROR(VLOOKUP($R102&amp;$T102&amp;$U102,参照!$BH$3:$BS$27,5,0)),"",IF(VLOOKUP($R102&amp;$T102&amp;$U102,参照!$BH$3:$BS$27,5,0)=0,"",VLOOKUP($R102&amp;$T102&amp;$U102,参照!$BH$3:$BS$27,5,0)))</f>
        <v/>
      </c>
      <c r="AG102" s="62"/>
      <c r="AH102" s="130"/>
      <c r="AI102" s="131" t="str">
        <f>IF(ISERROR(VLOOKUP($R102&amp;$T102&amp;$U102,参照!$BH$3:$BS$27,10,0)),"",IF(VLOOKUP($R102&amp;$T102&amp;$U102,参照!$BH$3:$BS$27,10,0)=0,"",VLOOKUP($R102&amp;$T102&amp;$U102,参照!$BH$3:$BS$27,10,0)))</f>
        <v/>
      </c>
      <c r="AJ102" s="131" t="str">
        <f>IF(ISERROR(VLOOKUP($R102&amp;$T102&amp;$U102,参照!$BH$3:$BS$27,6,0)),"",IF(VLOOKUP($R102&amp;$T102&amp;$U102,参照!$BH$3:$BS$27,6,0)=0,"",VLOOKUP($R102&amp;$T102&amp;$U102,参照!$BH$3:$BS$27,6,0)))</f>
        <v/>
      </c>
      <c r="AK102" s="62"/>
      <c r="AL102" s="130"/>
      <c r="AM102" s="131" t="str">
        <f>IF(ISERROR(VLOOKUP($R102&amp;$T102&amp;$U102,参照!$BH$3:$BS$27,11,0)),"",IF(VLOOKUP($R102&amp;$T102&amp;$U102,参照!$BH$3:$BS$27,11,0)=0,"",VLOOKUP($R102&amp;$T102&amp;$U102,参照!$BH$3:$BS$27,11,0)))</f>
        <v/>
      </c>
      <c r="AN102" s="131" t="str">
        <f>IF(ISERROR(VLOOKUP($R102&amp;$T102&amp;$U102,参照!$BH$3:$BS$27,7,0)),"",IF(VLOOKUP($R102&amp;$T102&amp;$U102,参照!$BH$3:$BS$27,7,0)=0,"",VLOOKUP($R102&amp;$T102&amp;$U102,参照!$BH$3:$BS$27,7,0)))</f>
        <v/>
      </c>
      <c r="AO102" s="62"/>
      <c r="AP102" s="130"/>
      <c r="AQ102" s="131" t="str">
        <f>IF(ISERROR(VLOOKUP($R102&amp;$T102&amp;$U102,参照!$BH$3:$BS$27,12,0)),"",IF(VLOOKUP($R102&amp;$T102&amp;$U102,参照!$BH$3:$BS$27,12,0)=0,"",VLOOKUP($R102&amp;$T102&amp;$U102,参照!$BH$3:$BS$27,12,0)))</f>
        <v/>
      </c>
      <c r="AR102" s="63"/>
      <c r="AS102" s="122"/>
    </row>
    <row r="103" spans="1:45" ht="21.75" customHeight="1" x14ac:dyDescent="0.25">
      <c r="A103" s="34" t="str">
        <f>表紙!$H$11</f>
        <v>01481</v>
      </c>
      <c r="B103" s="60"/>
      <c r="C103" s="60"/>
      <c r="D103" s="60"/>
      <c r="E103" s="60"/>
      <c r="F103" s="47">
        <v>100</v>
      </c>
      <c r="G103" s="33" t="str">
        <f>IFERROR(VLOOKUP($A103&amp;"-"&amp;★回答入力シート!$F103,参照!$K$3:$N$8180,4,0),"")</f>
        <v/>
      </c>
      <c r="H103" s="33" t="s">
        <v>1784</v>
      </c>
      <c r="I103" s="61"/>
      <c r="J103" s="33" t="s">
        <v>5</v>
      </c>
      <c r="K103" s="61"/>
      <c r="L103" s="33" t="s">
        <v>6</v>
      </c>
      <c r="M103" s="33" t="s">
        <v>1784</v>
      </c>
      <c r="N103" s="61"/>
      <c r="O103" s="33" t="s">
        <v>5</v>
      </c>
      <c r="P103" s="61"/>
      <c r="Q103" s="33" t="s">
        <v>6</v>
      </c>
      <c r="R103" s="61"/>
      <c r="S103" s="129" t="str">
        <f>IF(G103="","",IF(VLOOKUP($G103,参照!$N$3:$O$8180,2,0)=0,"",VLOOKUP($G103,参照!$N$3:$O$8180,2,0)))</f>
        <v/>
      </c>
      <c r="T103" s="61"/>
      <c r="U103" s="61"/>
      <c r="V103" s="60"/>
      <c r="W103" s="60"/>
      <c r="X103" s="131" t="str">
        <f>IF(ISERROR(VLOOKUP($R103&amp;$T103&amp;$U103,参照!$BH$3:$BS$27,3,0)),"",IF(VLOOKUP($R103&amp;$T103&amp;$U103,参照!$BH$3:$BS$27,3,0)=0,"",VLOOKUP($R103&amp;$T103&amp;$U103,参照!$BH$3:$BS$27,3,0)))</f>
        <v/>
      </c>
      <c r="Y103" s="62"/>
      <c r="Z103" s="130"/>
      <c r="AA103" s="131" t="str">
        <f>IF(ISERROR(VLOOKUP($R103&amp;$T103&amp;$U103,参照!$BH$3:$BS$27,8,0)),"",IF(VLOOKUP($R103&amp;$T103&amp;$U103,参照!$BH$3:$BS$27,8,0)=0,"",VLOOKUP($R103&amp;$T103&amp;$U103,参照!$BH$3:$BS$27,8,0)))</f>
        <v/>
      </c>
      <c r="AB103" s="131" t="str">
        <f>IF(ISERROR(VLOOKUP($R103&amp;$T103&amp;$U103,参照!$BH$3:$BS$27,4,0)),"",IF(VLOOKUP($R103&amp;$T103&amp;$U103,参照!$BH$3:$BS$27,4,0)=0,"",VLOOKUP($R103&amp;$T103&amp;$U103,参照!$BH$3:$BS$27,4,0)))</f>
        <v/>
      </c>
      <c r="AC103" s="62"/>
      <c r="AD103" s="130"/>
      <c r="AE103" s="131" t="str">
        <f>IF(ISERROR(VLOOKUP($R103&amp;$T103&amp;$U103,参照!$BH$3:$BS$27,9,0)),"",IF(VLOOKUP($R103&amp;$T103&amp;$U103,参照!$BH$3:$BS$27,9,0)=0,"",VLOOKUP($R103&amp;$T103&amp;$U103,参照!$BH$3:$BS$27,9,0)))</f>
        <v/>
      </c>
      <c r="AF103" s="131" t="str">
        <f>IF(ISERROR(VLOOKUP($R103&amp;$T103&amp;$U103,参照!$BH$3:$BS$27,5,0)),"",IF(VLOOKUP($R103&amp;$T103&amp;$U103,参照!$BH$3:$BS$27,5,0)=0,"",VLOOKUP($R103&amp;$T103&amp;$U103,参照!$BH$3:$BS$27,5,0)))</f>
        <v/>
      </c>
      <c r="AG103" s="62"/>
      <c r="AH103" s="130"/>
      <c r="AI103" s="131" t="str">
        <f>IF(ISERROR(VLOOKUP($R103&amp;$T103&amp;$U103,参照!$BH$3:$BS$27,10,0)),"",IF(VLOOKUP($R103&amp;$T103&amp;$U103,参照!$BH$3:$BS$27,10,0)=0,"",VLOOKUP($R103&amp;$T103&amp;$U103,参照!$BH$3:$BS$27,10,0)))</f>
        <v/>
      </c>
      <c r="AJ103" s="131" t="str">
        <f>IF(ISERROR(VLOOKUP($R103&amp;$T103&amp;$U103,参照!$BH$3:$BS$27,6,0)),"",IF(VLOOKUP($R103&amp;$T103&amp;$U103,参照!$BH$3:$BS$27,6,0)=0,"",VLOOKUP($R103&amp;$T103&amp;$U103,参照!$BH$3:$BS$27,6,0)))</f>
        <v/>
      </c>
      <c r="AK103" s="62"/>
      <c r="AL103" s="130"/>
      <c r="AM103" s="131" t="str">
        <f>IF(ISERROR(VLOOKUP($R103&amp;$T103&amp;$U103,参照!$BH$3:$BS$27,11,0)),"",IF(VLOOKUP($R103&amp;$T103&amp;$U103,参照!$BH$3:$BS$27,11,0)=0,"",VLOOKUP($R103&amp;$T103&amp;$U103,参照!$BH$3:$BS$27,11,0)))</f>
        <v/>
      </c>
      <c r="AN103" s="131" t="str">
        <f>IF(ISERROR(VLOOKUP($R103&amp;$T103&amp;$U103,参照!$BH$3:$BS$27,7,0)),"",IF(VLOOKUP($R103&amp;$T103&amp;$U103,参照!$BH$3:$BS$27,7,0)=0,"",VLOOKUP($R103&amp;$T103&amp;$U103,参照!$BH$3:$BS$27,7,0)))</f>
        <v/>
      </c>
      <c r="AO103" s="62"/>
      <c r="AP103" s="130"/>
      <c r="AQ103" s="131" t="str">
        <f>IF(ISERROR(VLOOKUP($R103&amp;$T103&amp;$U103,参照!$BH$3:$BS$27,12,0)),"",IF(VLOOKUP($R103&amp;$T103&amp;$U103,参照!$BH$3:$BS$27,12,0)=0,"",VLOOKUP($R103&amp;$T103&amp;$U103,参照!$BH$3:$BS$27,12,0)))</f>
        <v/>
      </c>
      <c r="AR103" s="63"/>
      <c r="AS103" s="122"/>
    </row>
    <row r="104" spans="1:45" ht="21.75" customHeight="1" x14ac:dyDescent="0.25">
      <c r="A104" s="34" t="str">
        <f>表紙!$H$11</f>
        <v>01481</v>
      </c>
      <c r="B104" s="60"/>
      <c r="C104" s="60"/>
      <c r="D104" s="60"/>
      <c r="E104" s="60"/>
      <c r="F104" s="47">
        <v>101</v>
      </c>
      <c r="G104" s="33" t="str">
        <f>IFERROR(VLOOKUP($A104&amp;"-"&amp;★回答入力シート!$F104,参照!$K$3:$N$8180,4,0),"")</f>
        <v/>
      </c>
      <c r="H104" s="33" t="s">
        <v>1784</v>
      </c>
      <c r="I104" s="61"/>
      <c r="J104" s="33" t="s">
        <v>5</v>
      </c>
      <c r="K104" s="61"/>
      <c r="L104" s="33" t="s">
        <v>6</v>
      </c>
      <c r="M104" s="33" t="s">
        <v>1784</v>
      </c>
      <c r="N104" s="61"/>
      <c r="O104" s="33" t="s">
        <v>5</v>
      </c>
      <c r="P104" s="61"/>
      <c r="Q104" s="33" t="s">
        <v>6</v>
      </c>
      <c r="R104" s="61"/>
      <c r="S104" s="129" t="str">
        <f>IF(G104="","",IF(VLOOKUP($G104,参照!$N$3:$O$8180,2,0)=0,"",VLOOKUP($G104,参照!$N$3:$O$8180,2,0)))</f>
        <v/>
      </c>
      <c r="T104" s="61"/>
      <c r="U104" s="61"/>
      <c r="V104" s="60"/>
      <c r="W104" s="60"/>
      <c r="X104" s="131" t="str">
        <f>IF(ISERROR(VLOOKUP($R104&amp;$T104&amp;$U104,参照!$BH$3:$BS$27,3,0)),"",IF(VLOOKUP($R104&amp;$T104&amp;$U104,参照!$BH$3:$BS$27,3,0)=0,"",VLOOKUP($R104&amp;$T104&amp;$U104,参照!$BH$3:$BS$27,3,0)))</f>
        <v/>
      </c>
      <c r="Y104" s="62"/>
      <c r="Z104" s="130"/>
      <c r="AA104" s="131" t="str">
        <f>IF(ISERROR(VLOOKUP($R104&amp;$T104&amp;$U104,参照!$BH$3:$BS$27,8,0)),"",IF(VLOOKUP($R104&amp;$T104&amp;$U104,参照!$BH$3:$BS$27,8,0)=0,"",VLOOKUP($R104&amp;$T104&amp;$U104,参照!$BH$3:$BS$27,8,0)))</f>
        <v/>
      </c>
      <c r="AB104" s="131" t="str">
        <f>IF(ISERROR(VLOOKUP($R104&amp;$T104&amp;$U104,参照!$BH$3:$BS$27,4,0)),"",IF(VLOOKUP($R104&amp;$T104&amp;$U104,参照!$BH$3:$BS$27,4,0)=0,"",VLOOKUP($R104&amp;$T104&amp;$U104,参照!$BH$3:$BS$27,4,0)))</f>
        <v/>
      </c>
      <c r="AC104" s="62"/>
      <c r="AD104" s="130"/>
      <c r="AE104" s="131" t="str">
        <f>IF(ISERROR(VLOOKUP($R104&amp;$T104&amp;$U104,参照!$BH$3:$BS$27,9,0)),"",IF(VLOOKUP($R104&amp;$T104&amp;$U104,参照!$BH$3:$BS$27,9,0)=0,"",VLOOKUP($R104&amp;$T104&amp;$U104,参照!$BH$3:$BS$27,9,0)))</f>
        <v/>
      </c>
      <c r="AF104" s="131" t="str">
        <f>IF(ISERROR(VLOOKUP($R104&amp;$T104&amp;$U104,参照!$BH$3:$BS$27,5,0)),"",IF(VLOOKUP($R104&amp;$T104&amp;$U104,参照!$BH$3:$BS$27,5,0)=0,"",VLOOKUP($R104&amp;$T104&amp;$U104,参照!$BH$3:$BS$27,5,0)))</f>
        <v/>
      </c>
      <c r="AG104" s="62"/>
      <c r="AH104" s="130"/>
      <c r="AI104" s="131" t="str">
        <f>IF(ISERROR(VLOOKUP($R104&amp;$T104&amp;$U104,参照!$BH$3:$BS$27,10,0)),"",IF(VLOOKUP($R104&amp;$T104&amp;$U104,参照!$BH$3:$BS$27,10,0)=0,"",VLOOKUP($R104&amp;$T104&amp;$U104,参照!$BH$3:$BS$27,10,0)))</f>
        <v/>
      </c>
      <c r="AJ104" s="131" t="str">
        <f>IF(ISERROR(VLOOKUP($R104&amp;$T104&amp;$U104,参照!$BH$3:$BS$27,6,0)),"",IF(VLOOKUP($R104&amp;$T104&amp;$U104,参照!$BH$3:$BS$27,6,0)=0,"",VLOOKUP($R104&amp;$T104&amp;$U104,参照!$BH$3:$BS$27,6,0)))</f>
        <v/>
      </c>
      <c r="AK104" s="62"/>
      <c r="AL104" s="130"/>
      <c r="AM104" s="131" t="str">
        <f>IF(ISERROR(VLOOKUP($R104&amp;$T104&amp;$U104,参照!$BH$3:$BS$27,11,0)),"",IF(VLOOKUP($R104&amp;$T104&amp;$U104,参照!$BH$3:$BS$27,11,0)=0,"",VLOOKUP($R104&amp;$T104&amp;$U104,参照!$BH$3:$BS$27,11,0)))</f>
        <v/>
      </c>
      <c r="AN104" s="131" t="str">
        <f>IF(ISERROR(VLOOKUP($R104&amp;$T104&amp;$U104,参照!$BH$3:$BS$27,7,0)),"",IF(VLOOKUP($R104&amp;$T104&amp;$U104,参照!$BH$3:$BS$27,7,0)=0,"",VLOOKUP($R104&amp;$T104&amp;$U104,参照!$BH$3:$BS$27,7,0)))</f>
        <v/>
      </c>
      <c r="AO104" s="62"/>
      <c r="AP104" s="130"/>
      <c r="AQ104" s="131" t="str">
        <f>IF(ISERROR(VLOOKUP($R104&amp;$T104&amp;$U104,参照!$BH$3:$BS$27,12,0)),"",IF(VLOOKUP($R104&amp;$T104&amp;$U104,参照!$BH$3:$BS$27,12,0)=0,"",VLOOKUP($R104&amp;$T104&amp;$U104,参照!$BH$3:$BS$27,12,0)))</f>
        <v/>
      </c>
      <c r="AR104" s="63"/>
      <c r="AS104" s="122"/>
    </row>
    <row r="105" spans="1:45" ht="21.75" customHeight="1" x14ac:dyDescent="0.25">
      <c r="A105" s="34" t="str">
        <f>表紙!$H$11</f>
        <v>01481</v>
      </c>
      <c r="B105" s="60"/>
      <c r="C105" s="60"/>
      <c r="D105" s="60"/>
      <c r="E105" s="60"/>
      <c r="F105" s="47">
        <v>102</v>
      </c>
      <c r="G105" s="33" t="str">
        <f>IFERROR(VLOOKUP($A105&amp;"-"&amp;★回答入力シート!$F105,参照!$K$3:$N$8180,4,0),"")</f>
        <v/>
      </c>
      <c r="H105" s="33" t="s">
        <v>1784</v>
      </c>
      <c r="I105" s="61"/>
      <c r="J105" s="33" t="s">
        <v>5</v>
      </c>
      <c r="K105" s="61"/>
      <c r="L105" s="33" t="s">
        <v>6</v>
      </c>
      <c r="M105" s="33" t="s">
        <v>1784</v>
      </c>
      <c r="N105" s="61"/>
      <c r="O105" s="33" t="s">
        <v>5</v>
      </c>
      <c r="P105" s="61"/>
      <c r="Q105" s="33" t="s">
        <v>6</v>
      </c>
      <c r="R105" s="61"/>
      <c r="S105" s="129" t="str">
        <f>IF(G105="","",IF(VLOOKUP($G105,参照!$N$3:$O$8180,2,0)=0,"",VLOOKUP($G105,参照!$N$3:$O$8180,2,0)))</f>
        <v/>
      </c>
      <c r="T105" s="61"/>
      <c r="U105" s="61"/>
      <c r="V105" s="60"/>
      <c r="W105" s="60"/>
      <c r="X105" s="131" t="str">
        <f>IF(ISERROR(VLOOKUP($R105&amp;$T105&amp;$U105,参照!$BH$3:$BS$27,3,0)),"",IF(VLOOKUP($R105&amp;$T105&amp;$U105,参照!$BH$3:$BS$27,3,0)=0,"",VLOOKUP($R105&amp;$T105&amp;$U105,参照!$BH$3:$BS$27,3,0)))</f>
        <v/>
      </c>
      <c r="Y105" s="62"/>
      <c r="Z105" s="130"/>
      <c r="AA105" s="131" t="str">
        <f>IF(ISERROR(VLOOKUP($R105&amp;$T105&amp;$U105,参照!$BH$3:$BS$27,8,0)),"",IF(VLOOKUP($R105&amp;$T105&amp;$U105,参照!$BH$3:$BS$27,8,0)=0,"",VLOOKUP($R105&amp;$T105&amp;$U105,参照!$BH$3:$BS$27,8,0)))</f>
        <v/>
      </c>
      <c r="AB105" s="131" t="str">
        <f>IF(ISERROR(VLOOKUP($R105&amp;$T105&amp;$U105,参照!$BH$3:$BS$27,4,0)),"",IF(VLOOKUP($R105&amp;$T105&amp;$U105,参照!$BH$3:$BS$27,4,0)=0,"",VLOOKUP($R105&amp;$T105&amp;$U105,参照!$BH$3:$BS$27,4,0)))</f>
        <v/>
      </c>
      <c r="AC105" s="62"/>
      <c r="AD105" s="130"/>
      <c r="AE105" s="131" t="str">
        <f>IF(ISERROR(VLOOKUP($R105&amp;$T105&amp;$U105,参照!$BH$3:$BS$27,9,0)),"",IF(VLOOKUP($R105&amp;$T105&amp;$U105,参照!$BH$3:$BS$27,9,0)=0,"",VLOOKUP($R105&amp;$T105&amp;$U105,参照!$BH$3:$BS$27,9,0)))</f>
        <v/>
      </c>
      <c r="AF105" s="131" t="str">
        <f>IF(ISERROR(VLOOKUP($R105&amp;$T105&amp;$U105,参照!$BH$3:$BS$27,5,0)),"",IF(VLOOKUP($R105&amp;$T105&amp;$U105,参照!$BH$3:$BS$27,5,0)=0,"",VLOOKUP($R105&amp;$T105&amp;$U105,参照!$BH$3:$BS$27,5,0)))</f>
        <v/>
      </c>
      <c r="AG105" s="62"/>
      <c r="AH105" s="130"/>
      <c r="AI105" s="131" t="str">
        <f>IF(ISERROR(VLOOKUP($R105&amp;$T105&amp;$U105,参照!$BH$3:$BS$27,10,0)),"",IF(VLOOKUP($R105&amp;$T105&amp;$U105,参照!$BH$3:$BS$27,10,0)=0,"",VLOOKUP($R105&amp;$T105&amp;$U105,参照!$BH$3:$BS$27,10,0)))</f>
        <v/>
      </c>
      <c r="AJ105" s="131" t="str">
        <f>IF(ISERROR(VLOOKUP($R105&amp;$T105&amp;$U105,参照!$BH$3:$BS$27,6,0)),"",IF(VLOOKUP($R105&amp;$T105&amp;$U105,参照!$BH$3:$BS$27,6,0)=0,"",VLOOKUP($R105&amp;$T105&amp;$U105,参照!$BH$3:$BS$27,6,0)))</f>
        <v/>
      </c>
      <c r="AK105" s="62"/>
      <c r="AL105" s="130"/>
      <c r="AM105" s="131" t="str">
        <f>IF(ISERROR(VLOOKUP($R105&amp;$T105&amp;$U105,参照!$BH$3:$BS$27,11,0)),"",IF(VLOOKUP($R105&amp;$T105&amp;$U105,参照!$BH$3:$BS$27,11,0)=0,"",VLOOKUP($R105&amp;$T105&amp;$U105,参照!$BH$3:$BS$27,11,0)))</f>
        <v/>
      </c>
      <c r="AN105" s="131" t="str">
        <f>IF(ISERROR(VLOOKUP($R105&amp;$T105&amp;$U105,参照!$BH$3:$BS$27,7,0)),"",IF(VLOOKUP($R105&amp;$T105&amp;$U105,参照!$BH$3:$BS$27,7,0)=0,"",VLOOKUP($R105&amp;$T105&amp;$U105,参照!$BH$3:$BS$27,7,0)))</f>
        <v/>
      </c>
      <c r="AO105" s="62"/>
      <c r="AP105" s="130"/>
      <c r="AQ105" s="131" t="str">
        <f>IF(ISERROR(VLOOKUP($R105&amp;$T105&amp;$U105,参照!$BH$3:$BS$27,12,0)),"",IF(VLOOKUP($R105&amp;$T105&amp;$U105,参照!$BH$3:$BS$27,12,0)=0,"",VLOOKUP($R105&amp;$T105&amp;$U105,参照!$BH$3:$BS$27,12,0)))</f>
        <v/>
      </c>
      <c r="AR105" s="63"/>
      <c r="AS105" s="122"/>
    </row>
    <row r="106" spans="1:45" ht="21.75" customHeight="1" x14ac:dyDescent="0.25">
      <c r="A106" s="34" t="str">
        <f>表紙!$H$11</f>
        <v>01481</v>
      </c>
      <c r="B106" s="60"/>
      <c r="C106" s="60"/>
      <c r="D106" s="60"/>
      <c r="E106" s="60"/>
      <c r="F106" s="47">
        <v>103</v>
      </c>
      <c r="G106" s="33" t="str">
        <f>IFERROR(VLOOKUP($A106&amp;"-"&amp;★回答入力シート!$F106,参照!$K$3:$N$8180,4,0),"")</f>
        <v/>
      </c>
      <c r="H106" s="33" t="s">
        <v>1784</v>
      </c>
      <c r="I106" s="61"/>
      <c r="J106" s="33" t="s">
        <v>5</v>
      </c>
      <c r="K106" s="61"/>
      <c r="L106" s="33" t="s">
        <v>6</v>
      </c>
      <c r="M106" s="33" t="s">
        <v>1784</v>
      </c>
      <c r="N106" s="61"/>
      <c r="O106" s="33" t="s">
        <v>5</v>
      </c>
      <c r="P106" s="61"/>
      <c r="Q106" s="33" t="s">
        <v>6</v>
      </c>
      <c r="R106" s="61"/>
      <c r="S106" s="129" t="str">
        <f>IF(G106="","",IF(VLOOKUP($G106,参照!$N$3:$O$8180,2,0)=0,"",VLOOKUP($G106,参照!$N$3:$O$8180,2,0)))</f>
        <v/>
      </c>
      <c r="T106" s="61"/>
      <c r="U106" s="61"/>
      <c r="V106" s="60"/>
      <c r="W106" s="60"/>
      <c r="X106" s="131" t="str">
        <f>IF(ISERROR(VLOOKUP($R106&amp;$T106&amp;$U106,参照!$BH$3:$BS$27,3,0)),"",IF(VLOOKUP($R106&amp;$T106&amp;$U106,参照!$BH$3:$BS$27,3,0)=0,"",VLOOKUP($R106&amp;$T106&amp;$U106,参照!$BH$3:$BS$27,3,0)))</f>
        <v/>
      </c>
      <c r="Y106" s="62"/>
      <c r="Z106" s="130"/>
      <c r="AA106" s="131" t="str">
        <f>IF(ISERROR(VLOOKUP($R106&amp;$T106&amp;$U106,参照!$BH$3:$BS$27,8,0)),"",IF(VLOOKUP($R106&amp;$T106&amp;$U106,参照!$BH$3:$BS$27,8,0)=0,"",VLOOKUP($R106&amp;$T106&amp;$U106,参照!$BH$3:$BS$27,8,0)))</f>
        <v/>
      </c>
      <c r="AB106" s="131" t="str">
        <f>IF(ISERROR(VLOOKUP($R106&amp;$T106&amp;$U106,参照!$BH$3:$BS$27,4,0)),"",IF(VLOOKUP($R106&amp;$T106&amp;$U106,参照!$BH$3:$BS$27,4,0)=0,"",VLOOKUP($R106&amp;$T106&amp;$U106,参照!$BH$3:$BS$27,4,0)))</f>
        <v/>
      </c>
      <c r="AC106" s="62"/>
      <c r="AD106" s="130"/>
      <c r="AE106" s="131" t="str">
        <f>IF(ISERROR(VLOOKUP($R106&amp;$T106&amp;$U106,参照!$BH$3:$BS$27,9,0)),"",IF(VLOOKUP($R106&amp;$T106&amp;$U106,参照!$BH$3:$BS$27,9,0)=0,"",VLOOKUP($R106&amp;$T106&amp;$U106,参照!$BH$3:$BS$27,9,0)))</f>
        <v/>
      </c>
      <c r="AF106" s="131" t="str">
        <f>IF(ISERROR(VLOOKUP($R106&amp;$T106&amp;$U106,参照!$BH$3:$BS$27,5,0)),"",IF(VLOOKUP($R106&amp;$T106&amp;$U106,参照!$BH$3:$BS$27,5,0)=0,"",VLOOKUP($R106&amp;$T106&amp;$U106,参照!$BH$3:$BS$27,5,0)))</f>
        <v/>
      </c>
      <c r="AG106" s="62"/>
      <c r="AH106" s="130"/>
      <c r="AI106" s="131" t="str">
        <f>IF(ISERROR(VLOOKUP($R106&amp;$T106&amp;$U106,参照!$BH$3:$BS$27,10,0)),"",IF(VLOOKUP($R106&amp;$T106&amp;$U106,参照!$BH$3:$BS$27,10,0)=0,"",VLOOKUP($R106&amp;$T106&amp;$U106,参照!$BH$3:$BS$27,10,0)))</f>
        <v/>
      </c>
      <c r="AJ106" s="131" t="str">
        <f>IF(ISERROR(VLOOKUP($R106&amp;$T106&amp;$U106,参照!$BH$3:$BS$27,6,0)),"",IF(VLOOKUP($R106&amp;$T106&amp;$U106,参照!$BH$3:$BS$27,6,0)=0,"",VLOOKUP($R106&amp;$T106&amp;$U106,参照!$BH$3:$BS$27,6,0)))</f>
        <v/>
      </c>
      <c r="AK106" s="62"/>
      <c r="AL106" s="130"/>
      <c r="AM106" s="131" t="str">
        <f>IF(ISERROR(VLOOKUP($R106&amp;$T106&amp;$U106,参照!$BH$3:$BS$27,11,0)),"",IF(VLOOKUP($R106&amp;$T106&amp;$U106,参照!$BH$3:$BS$27,11,0)=0,"",VLOOKUP($R106&amp;$T106&amp;$U106,参照!$BH$3:$BS$27,11,0)))</f>
        <v/>
      </c>
      <c r="AN106" s="131" t="str">
        <f>IF(ISERROR(VLOOKUP($R106&amp;$T106&amp;$U106,参照!$BH$3:$BS$27,7,0)),"",IF(VLOOKUP($R106&amp;$T106&amp;$U106,参照!$BH$3:$BS$27,7,0)=0,"",VLOOKUP($R106&amp;$T106&amp;$U106,参照!$BH$3:$BS$27,7,0)))</f>
        <v/>
      </c>
      <c r="AO106" s="62"/>
      <c r="AP106" s="130"/>
      <c r="AQ106" s="131" t="str">
        <f>IF(ISERROR(VLOOKUP($R106&amp;$T106&amp;$U106,参照!$BH$3:$BS$27,12,0)),"",IF(VLOOKUP($R106&amp;$T106&amp;$U106,参照!$BH$3:$BS$27,12,0)=0,"",VLOOKUP($R106&amp;$T106&amp;$U106,参照!$BH$3:$BS$27,12,0)))</f>
        <v/>
      </c>
      <c r="AR106" s="63"/>
      <c r="AS106" s="122"/>
    </row>
    <row r="107" spans="1:45" ht="21.75" customHeight="1" x14ac:dyDescent="0.25">
      <c r="A107" s="34" t="str">
        <f>表紙!$H$11</f>
        <v>01481</v>
      </c>
      <c r="B107" s="60"/>
      <c r="C107" s="60"/>
      <c r="D107" s="60"/>
      <c r="E107" s="60"/>
      <c r="F107" s="47">
        <v>104</v>
      </c>
      <c r="G107" s="33" t="str">
        <f>IFERROR(VLOOKUP($A107&amp;"-"&amp;★回答入力シート!$F107,参照!$K$3:$N$8180,4,0),"")</f>
        <v/>
      </c>
      <c r="H107" s="33" t="s">
        <v>1784</v>
      </c>
      <c r="I107" s="61"/>
      <c r="J107" s="33" t="s">
        <v>5</v>
      </c>
      <c r="K107" s="61"/>
      <c r="L107" s="33" t="s">
        <v>6</v>
      </c>
      <c r="M107" s="33" t="s">
        <v>1784</v>
      </c>
      <c r="N107" s="61"/>
      <c r="O107" s="33" t="s">
        <v>5</v>
      </c>
      <c r="P107" s="61"/>
      <c r="Q107" s="33" t="s">
        <v>6</v>
      </c>
      <c r="R107" s="61"/>
      <c r="S107" s="129" t="str">
        <f>IF(G107="","",IF(VLOOKUP($G107,参照!$N$3:$O$8180,2,0)=0,"",VLOOKUP($G107,参照!$N$3:$O$8180,2,0)))</f>
        <v/>
      </c>
      <c r="T107" s="61"/>
      <c r="U107" s="61"/>
      <c r="V107" s="60"/>
      <c r="W107" s="60"/>
      <c r="X107" s="131" t="str">
        <f>IF(ISERROR(VLOOKUP($R107&amp;$T107&amp;$U107,参照!$BH$3:$BS$27,3,0)),"",IF(VLOOKUP($R107&amp;$T107&amp;$U107,参照!$BH$3:$BS$27,3,0)=0,"",VLOOKUP($R107&amp;$T107&amp;$U107,参照!$BH$3:$BS$27,3,0)))</f>
        <v/>
      </c>
      <c r="Y107" s="62"/>
      <c r="Z107" s="130"/>
      <c r="AA107" s="131" t="str">
        <f>IF(ISERROR(VLOOKUP($R107&amp;$T107&amp;$U107,参照!$BH$3:$BS$27,8,0)),"",IF(VLOOKUP($R107&amp;$T107&amp;$U107,参照!$BH$3:$BS$27,8,0)=0,"",VLOOKUP($R107&amp;$T107&amp;$U107,参照!$BH$3:$BS$27,8,0)))</f>
        <v/>
      </c>
      <c r="AB107" s="131" t="str">
        <f>IF(ISERROR(VLOOKUP($R107&amp;$T107&amp;$U107,参照!$BH$3:$BS$27,4,0)),"",IF(VLOOKUP($R107&amp;$T107&amp;$U107,参照!$BH$3:$BS$27,4,0)=0,"",VLOOKUP($R107&amp;$T107&amp;$U107,参照!$BH$3:$BS$27,4,0)))</f>
        <v/>
      </c>
      <c r="AC107" s="62"/>
      <c r="AD107" s="130"/>
      <c r="AE107" s="131" t="str">
        <f>IF(ISERROR(VLOOKUP($R107&amp;$T107&amp;$U107,参照!$BH$3:$BS$27,9,0)),"",IF(VLOOKUP($R107&amp;$T107&amp;$U107,参照!$BH$3:$BS$27,9,0)=0,"",VLOOKUP($R107&amp;$T107&amp;$U107,参照!$BH$3:$BS$27,9,0)))</f>
        <v/>
      </c>
      <c r="AF107" s="131" t="str">
        <f>IF(ISERROR(VLOOKUP($R107&amp;$T107&amp;$U107,参照!$BH$3:$BS$27,5,0)),"",IF(VLOOKUP($R107&amp;$T107&amp;$U107,参照!$BH$3:$BS$27,5,0)=0,"",VLOOKUP($R107&amp;$T107&amp;$U107,参照!$BH$3:$BS$27,5,0)))</f>
        <v/>
      </c>
      <c r="AG107" s="62"/>
      <c r="AH107" s="130"/>
      <c r="AI107" s="131" t="str">
        <f>IF(ISERROR(VLOOKUP($R107&amp;$T107&amp;$U107,参照!$BH$3:$BS$27,10,0)),"",IF(VLOOKUP($R107&amp;$T107&amp;$U107,参照!$BH$3:$BS$27,10,0)=0,"",VLOOKUP($R107&amp;$T107&amp;$U107,参照!$BH$3:$BS$27,10,0)))</f>
        <v/>
      </c>
      <c r="AJ107" s="131" t="str">
        <f>IF(ISERROR(VLOOKUP($R107&amp;$T107&amp;$U107,参照!$BH$3:$BS$27,6,0)),"",IF(VLOOKUP($R107&amp;$T107&amp;$U107,参照!$BH$3:$BS$27,6,0)=0,"",VLOOKUP($R107&amp;$T107&amp;$U107,参照!$BH$3:$BS$27,6,0)))</f>
        <v/>
      </c>
      <c r="AK107" s="62"/>
      <c r="AL107" s="130"/>
      <c r="AM107" s="131" t="str">
        <f>IF(ISERROR(VLOOKUP($R107&amp;$T107&amp;$U107,参照!$BH$3:$BS$27,11,0)),"",IF(VLOOKUP($R107&amp;$T107&amp;$U107,参照!$BH$3:$BS$27,11,0)=0,"",VLOOKUP($R107&amp;$T107&amp;$U107,参照!$BH$3:$BS$27,11,0)))</f>
        <v/>
      </c>
      <c r="AN107" s="131" t="str">
        <f>IF(ISERROR(VLOOKUP($R107&amp;$T107&amp;$U107,参照!$BH$3:$BS$27,7,0)),"",IF(VLOOKUP($R107&amp;$T107&amp;$U107,参照!$BH$3:$BS$27,7,0)=0,"",VLOOKUP($R107&amp;$T107&amp;$U107,参照!$BH$3:$BS$27,7,0)))</f>
        <v/>
      </c>
      <c r="AO107" s="62"/>
      <c r="AP107" s="130"/>
      <c r="AQ107" s="131" t="str">
        <f>IF(ISERROR(VLOOKUP($R107&amp;$T107&amp;$U107,参照!$BH$3:$BS$27,12,0)),"",IF(VLOOKUP($R107&amp;$T107&amp;$U107,参照!$BH$3:$BS$27,12,0)=0,"",VLOOKUP($R107&amp;$T107&amp;$U107,参照!$BH$3:$BS$27,12,0)))</f>
        <v/>
      </c>
      <c r="AR107" s="63"/>
      <c r="AS107" s="122"/>
    </row>
    <row r="108" spans="1:45" ht="21.75" customHeight="1" x14ac:dyDescent="0.25">
      <c r="A108" s="34" t="str">
        <f>表紙!$H$11</f>
        <v>01481</v>
      </c>
      <c r="B108" s="60"/>
      <c r="C108" s="60"/>
      <c r="D108" s="60"/>
      <c r="E108" s="60"/>
      <c r="F108" s="47">
        <v>105</v>
      </c>
      <c r="G108" s="33" t="str">
        <f>IFERROR(VLOOKUP($A108&amp;"-"&amp;★回答入力シート!$F108,参照!$K$3:$N$8180,4,0),"")</f>
        <v/>
      </c>
      <c r="H108" s="33" t="s">
        <v>1784</v>
      </c>
      <c r="I108" s="61"/>
      <c r="J108" s="33" t="s">
        <v>5</v>
      </c>
      <c r="K108" s="61"/>
      <c r="L108" s="33" t="s">
        <v>6</v>
      </c>
      <c r="M108" s="33" t="s">
        <v>1784</v>
      </c>
      <c r="N108" s="61"/>
      <c r="O108" s="33" t="s">
        <v>5</v>
      </c>
      <c r="P108" s="61"/>
      <c r="Q108" s="33" t="s">
        <v>6</v>
      </c>
      <c r="R108" s="61"/>
      <c r="S108" s="129" t="str">
        <f>IF(G108="","",IF(VLOOKUP($G108,参照!$N$3:$O$8180,2,0)=0,"",VLOOKUP($G108,参照!$N$3:$O$8180,2,0)))</f>
        <v/>
      </c>
      <c r="T108" s="61"/>
      <c r="U108" s="61"/>
      <c r="V108" s="60"/>
      <c r="W108" s="60"/>
      <c r="X108" s="131" t="str">
        <f>IF(ISERROR(VLOOKUP($R108&amp;$T108&amp;$U108,参照!$BH$3:$BS$27,3,0)),"",IF(VLOOKUP($R108&amp;$T108&amp;$U108,参照!$BH$3:$BS$27,3,0)=0,"",VLOOKUP($R108&amp;$T108&amp;$U108,参照!$BH$3:$BS$27,3,0)))</f>
        <v/>
      </c>
      <c r="Y108" s="62"/>
      <c r="Z108" s="130"/>
      <c r="AA108" s="131" t="str">
        <f>IF(ISERROR(VLOOKUP($R108&amp;$T108&amp;$U108,参照!$BH$3:$BS$27,8,0)),"",IF(VLOOKUP($R108&amp;$T108&amp;$U108,参照!$BH$3:$BS$27,8,0)=0,"",VLOOKUP($R108&amp;$T108&amp;$U108,参照!$BH$3:$BS$27,8,0)))</f>
        <v/>
      </c>
      <c r="AB108" s="131" t="str">
        <f>IF(ISERROR(VLOOKUP($R108&amp;$T108&amp;$U108,参照!$BH$3:$BS$27,4,0)),"",IF(VLOOKUP($R108&amp;$T108&amp;$U108,参照!$BH$3:$BS$27,4,0)=0,"",VLOOKUP($R108&amp;$T108&amp;$U108,参照!$BH$3:$BS$27,4,0)))</f>
        <v/>
      </c>
      <c r="AC108" s="62"/>
      <c r="AD108" s="130"/>
      <c r="AE108" s="131" t="str">
        <f>IF(ISERROR(VLOOKUP($R108&amp;$T108&amp;$U108,参照!$BH$3:$BS$27,9,0)),"",IF(VLOOKUP($R108&amp;$T108&amp;$U108,参照!$BH$3:$BS$27,9,0)=0,"",VLOOKUP($R108&amp;$T108&amp;$U108,参照!$BH$3:$BS$27,9,0)))</f>
        <v/>
      </c>
      <c r="AF108" s="131" t="str">
        <f>IF(ISERROR(VLOOKUP($R108&amp;$T108&amp;$U108,参照!$BH$3:$BS$27,5,0)),"",IF(VLOOKUP($R108&amp;$T108&amp;$U108,参照!$BH$3:$BS$27,5,0)=0,"",VLOOKUP($R108&amp;$T108&amp;$U108,参照!$BH$3:$BS$27,5,0)))</f>
        <v/>
      </c>
      <c r="AG108" s="62"/>
      <c r="AH108" s="130"/>
      <c r="AI108" s="131" t="str">
        <f>IF(ISERROR(VLOOKUP($R108&amp;$T108&amp;$U108,参照!$BH$3:$BS$27,10,0)),"",IF(VLOOKUP($R108&amp;$T108&amp;$U108,参照!$BH$3:$BS$27,10,0)=0,"",VLOOKUP($R108&amp;$T108&amp;$U108,参照!$BH$3:$BS$27,10,0)))</f>
        <v/>
      </c>
      <c r="AJ108" s="131" t="str">
        <f>IF(ISERROR(VLOOKUP($R108&amp;$T108&amp;$U108,参照!$BH$3:$BS$27,6,0)),"",IF(VLOOKUP($R108&amp;$T108&amp;$U108,参照!$BH$3:$BS$27,6,0)=0,"",VLOOKUP($R108&amp;$T108&amp;$U108,参照!$BH$3:$BS$27,6,0)))</f>
        <v/>
      </c>
      <c r="AK108" s="62"/>
      <c r="AL108" s="130"/>
      <c r="AM108" s="131" t="str">
        <f>IF(ISERROR(VLOOKUP($R108&amp;$T108&amp;$U108,参照!$BH$3:$BS$27,11,0)),"",IF(VLOOKUP($R108&amp;$T108&amp;$U108,参照!$BH$3:$BS$27,11,0)=0,"",VLOOKUP($R108&amp;$T108&amp;$U108,参照!$BH$3:$BS$27,11,0)))</f>
        <v/>
      </c>
      <c r="AN108" s="131" t="str">
        <f>IF(ISERROR(VLOOKUP($R108&amp;$T108&amp;$U108,参照!$BH$3:$BS$27,7,0)),"",IF(VLOOKUP($R108&amp;$T108&amp;$U108,参照!$BH$3:$BS$27,7,0)=0,"",VLOOKUP($R108&amp;$T108&amp;$U108,参照!$BH$3:$BS$27,7,0)))</f>
        <v/>
      </c>
      <c r="AO108" s="62"/>
      <c r="AP108" s="130"/>
      <c r="AQ108" s="131" t="str">
        <f>IF(ISERROR(VLOOKUP($R108&amp;$T108&amp;$U108,参照!$BH$3:$BS$27,12,0)),"",IF(VLOOKUP($R108&amp;$T108&amp;$U108,参照!$BH$3:$BS$27,12,0)=0,"",VLOOKUP($R108&amp;$T108&amp;$U108,参照!$BH$3:$BS$27,12,0)))</f>
        <v/>
      </c>
      <c r="AR108" s="63"/>
      <c r="AS108" s="122"/>
    </row>
    <row r="109" spans="1:45" ht="21.75" customHeight="1" x14ac:dyDescent="0.25">
      <c r="A109" s="34" t="str">
        <f>表紙!$H$11</f>
        <v>01481</v>
      </c>
      <c r="B109" s="60"/>
      <c r="C109" s="60"/>
      <c r="D109" s="60"/>
      <c r="E109" s="60"/>
      <c r="F109" s="47">
        <v>106</v>
      </c>
      <c r="G109" s="33" t="str">
        <f>IFERROR(VLOOKUP($A109&amp;"-"&amp;★回答入力シート!$F109,参照!$K$3:$N$8180,4,0),"")</f>
        <v/>
      </c>
      <c r="H109" s="33" t="s">
        <v>1784</v>
      </c>
      <c r="I109" s="61"/>
      <c r="J109" s="33" t="s">
        <v>5</v>
      </c>
      <c r="K109" s="61"/>
      <c r="L109" s="33" t="s">
        <v>6</v>
      </c>
      <c r="M109" s="33" t="s">
        <v>1784</v>
      </c>
      <c r="N109" s="61"/>
      <c r="O109" s="33" t="s">
        <v>5</v>
      </c>
      <c r="P109" s="61"/>
      <c r="Q109" s="33" t="s">
        <v>6</v>
      </c>
      <c r="R109" s="61"/>
      <c r="S109" s="129" t="str">
        <f>IF(G109="","",IF(VLOOKUP($G109,参照!$N$3:$O$8180,2,0)=0,"",VLOOKUP($G109,参照!$N$3:$O$8180,2,0)))</f>
        <v/>
      </c>
      <c r="T109" s="61"/>
      <c r="U109" s="61"/>
      <c r="V109" s="60"/>
      <c r="W109" s="60"/>
      <c r="X109" s="131" t="str">
        <f>IF(ISERROR(VLOOKUP($R109&amp;$T109&amp;$U109,参照!$BH$3:$BS$27,3,0)),"",IF(VLOOKUP($R109&amp;$T109&amp;$U109,参照!$BH$3:$BS$27,3,0)=0,"",VLOOKUP($R109&amp;$T109&amp;$U109,参照!$BH$3:$BS$27,3,0)))</f>
        <v/>
      </c>
      <c r="Y109" s="62"/>
      <c r="Z109" s="130"/>
      <c r="AA109" s="131" t="str">
        <f>IF(ISERROR(VLOOKUP($R109&amp;$T109&amp;$U109,参照!$BH$3:$BS$27,8,0)),"",IF(VLOOKUP($R109&amp;$T109&amp;$U109,参照!$BH$3:$BS$27,8,0)=0,"",VLOOKUP($R109&amp;$T109&amp;$U109,参照!$BH$3:$BS$27,8,0)))</f>
        <v/>
      </c>
      <c r="AB109" s="131" t="str">
        <f>IF(ISERROR(VLOOKUP($R109&amp;$T109&amp;$U109,参照!$BH$3:$BS$27,4,0)),"",IF(VLOOKUP($R109&amp;$T109&amp;$U109,参照!$BH$3:$BS$27,4,0)=0,"",VLOOKUP($R109&amp;$T109&amp;$U109,参照!$BH$3:$BS$27,4,0)))</f>
        <v/>
      </c>
      <c r="AC109" s="62"/>
      <c r="AD109" s="130"/>
      <c r="AE109" s="131" t="str">
        <f>IF(ISERROR(VLOOKUP($R109&amp;$T109&amp;$U109,参照!$BH$3:$BS$27,9,0)),"",IF(VLOOKUP($R109&amp;$T109&amp;$U109,参照!$BH$3:$BS$27,9,0)=0,"",VLOOKUP($R109&amp;$T109&amp;$U109,参照!$BH$3:$BS$27,9,0)))</f>
        <v/>
      </c>
      <c r="AF109" s="131" t="str">
        <f>IF(ISERROR(VLOOKUP($R109&amp;$T109&amp;$U109,参照!$BH$3:$BS$27,5,0)),"",IF(VLOOKUP($R109&amp;$T109&amp;$U109,参照!$BH$3:$BS$27,5,0)=0,"",VLOOKUP($R109&amp;$T109&amp;$U109,参照!$BH$3:$BS$27,5,0)))</f>
        <v/>
      </c>
      <c r="AG109" s="62"/>
      <c r="AH109" s="130"/>
      <c r="AI109" s="131" t="str">
        <f>IF(ISERROR(VLOOKUP($R109&amp;$T109&amp;$U109,参照!$BH$3:$BS$27,10,0)),"",IF(VLOOKUP($R109&amp;$T109&amp;$U109,参照!$BH$3:$BS$27,10,0)=0,"",VLOOKUP($R109&amp;$T109&amp;$U109,参照!$BH$3:$BS$27,10,0)))</f>
        <v/>
      </c>
      <c r="AJ109" s="131" t="str">
        <f>IF(ISERROR(VLOOKUP($R109&amp;$T109&amp;$U109,参照!$BH$3:$BS$27,6,0)),"",IF(VLOOKUP($R109&amp;$T109&amp;$U109,参照!$BH$3:$BS$27,6,0)=0,"",VLOOKUP($R109&amp;$T109&amp;$U109,参照!$BH$3:$BS$27,6,0)))</f>
        <v/>
      </c>
      <c r="AK109" s="62"/>
      <c r="AL109" s="130"/>
      <c r="AM109" s="131" t="str">
        <f>IF(ISERROR(VLOOKUP($R109&amp;$T109&amp;$U109,参照!$BH$3:$BS$27,11,0)),"",IF(VLOOKUP($R109&amp;$T109&amp;$U109,参照!$BH$3:$BS$27,11,0)=0,"",VLOOKUP($R109&amp;$T109&amp;$U109,参照!$BH$3:$BS$27,11,0)))</f>
        <v/>
      </c>
      <c r="AN109" s="131" t="str">
        <f>IF(ISERROR(VLOOKUP($R109&amp;$T109&amp;$U109,参照!$BH$3:$BS$27,7,0)),"",IF(VLOOKUP($R109&amp;$T109&amp;$U109,参照!$BH$3:$BS$27,7,0)=0,"",VLOOKUP($R109&amp;$T109&amp;$U109,参照!$BH$3:$BS$27,7,0)))</f>
        <v/>
      </c>
      <c r="AO109" s="62"/>
      <c r="AP109" s="130"/>
      <c r="AQ109" s="131" t="str">
        <f>IF(ISERROR(VLOOKUP($R109&amp;$T109&amp;$U109,参照!$BH$3:$BS$27,12,0)),"",IF(VLOOKUP($R109&amp;$T109&amp;$U109,参照!$BH$3:$BS$27,12,0)=0,"",VLOOKUP($R109&amp;$T109&amp;$U109,参照!$BH$3:$BS$27,12,0)))</f>
        <v/>
      </c>
      <c r="AR109" s="63"/>
      <c r="AS109" s="122"/>
    </row>
    <row r="110" spans="1:45" ht="21.75" customHeight="1" x14ac:dyDescent="0.25">
      <c r="A110" s="34" t="str">
        <f>表紙!$H$11</f>
        <v>01481</v>
      </c>
      <c r="B110" s="60"/>
      <c r="C110" s="60"/>
      <c r="D110" s="60"/>
      <c r="E110" s="60"/>
      <c r="F110" s="47">
        <v>107</v>
      </c>
      <c r="G110" s="33" t="str">
        <f>IFERROR(VLOOKUP($A110&amp;"-"&amp;★回答入力シート!$F110,参照!$K$3:$N$8180,4,0),"")</f>
        <v/>
      </c>
      <c r="H110" s="33" t="s">
        <v>1784</v>
      </c>
      <c r="I110" s="61"/>
      <c r="J110" s="33" t="s">
        <v>5</v>
      </c>
      <c r="K110" s="61"/>
      <c r="L110" s="33" t="s">
        <v>6</v>
      </c>
      <c r="M110" s="33" t="s">
        <v>1784</v>
      </c>
      <c r="N110" s="61"/>
      <c r="O110" s="33" t="s">
        <v>5</v>
      </c>
      <c r="P110" s="61"/>
      <c r="Q110" s="33" t="s">
        <v>6</v>
      </c>
      <c r="R110" s="61"/>
      <c r="S110" s="129" t="str">
        <f>IF(G110="","",IF(VLOOKUP($G110,参照!$N$3:$O$8180,2,0)=0,"",VLOOKUP($G110,参照!$N$3:$O$8180,2,0)))</f>
        <v/>
      </c>
      <c r="T110" s="61"/>
      <c r="U110" s="61"/>
      <c r="V110" s="60"/>
      <c r="W110" s="60"/>
      <c r="X110" s="131" t="str">
        <f>IF(ISERROR(VLOOKUP($R110&amp;$T110&amp;$U110,参照!$BH$3:$BS$27,3,0)),"",IF(VLOOKUP($R110&amp;$T110&amp;$U110,参照!$BH$3:$BS$27,3,0)=0,"",VLOOKUP($R110&amp;$T110&amp;$U110,参照!$BH$3:$BS$27,3,0)))</f>
        <v/>
      </c>
      <c r="Y110" s="62"/>
      <c r="Z110" s="130"/>
      <c r="AA110" s="131" t="str">
        <f>IF(ISERROR(VLOOKUP($R110&amp;$T110&amp;$U110,参照!$BH$3:$BS$27,8,0)),"",IF(VLOOKUP($R110&amp;$T110&amp;$U110,参照!$BH$3:$BS$27,8,0)=0,"",VLOOKUP($R110&amp;$T110&amp;$U110,参照!$BH$3:$BS$27,8,0)))</f>
        <v/>
      </c>
      <c r="AB110" s="131" t="str">
        <f>IF(ISERROR(VLOOKUP($R110&amp;$T110&amp;$U110,参照!$BH$3:$BS$27,4,0)),"",IF(VLOOKUP($R110&amp;$T110&amp;$U110,参照!$BH$3:$BS$27,4,0)=0,"",VLOOKUP($R110&amp;$T110&amp;$U110,参照!$BH$3:$BS$27,4,0)))</f>
        <v/>
      </c>
      <c r="AC110" s="62"/>
      <c r="AD110" s="130"/>
      <c r="AE110" s="131" t="str">
        <f>IF(ISERROR(VLOOKUP($R110&amp;$T110&amp;$U110,参照!$BH$3:$BS$27,9,0)),"",IF(VLOOKUP($R110&amp;$T110&amp;$U110,参照!$BH$3:$BS$27,9,0)=0,"",VLOOKUP($R110&amp;$T110&amp;$U110,参照!$BH$3:$BS$27,9,0)))</f>
        <v/>
      </c>
      <c r="AF110" s="131" t="str">
        <f>IF(ISERROR(VLOOKUP($R110&amp;$T110&amp;$U110,参照!$BH$3:$BS$27,5,0)),"",IF(VLOOKUP($R110&amp;$T110&amp;$U110,参照!$BH$3:$BS$27,5,0)=0,"",VLOOKUP($R110&amp;$T110&amp;$U110,参照!$BH$3:$BS$27,5,0)))</f>
        <v/>
      </c>
      <c r="AG110" s="62"/>
      <c r="AH110" s="130"/>
      <c r="AI110" s="131" t="str">
        <f>IF(ISERROR(VLOOKUP($R110&amp;$T110&amp;$U110,参照!$BH$3:$BS$27,10,0)),"",IF(VLOOKUP($R110&amp;$T110&amp;$U110,参照!$BH$3:$BS$27,10,0)=0,"",VLOOKUP($R110&amp;$T110&amp;$U110,参照!$BH$3:$BS$27,10,0)))</f>
        <v/>
      </c>
      <c r="AJ110" s="131" t="str">
        <f>IF(ISERROR(VLOOKUP($R110&amp;$T110&amp;$U110,参照!$BH$3:$BS$27,6,0)),"",IF(VLOOKUP($R110&amp;$T110&amp;$U110,参照!$BH$3:$BS$27,6,0)=0,"",VLOOKUP($R110&amp;$T110&amp;$U110,参照!$BH$3:$BS$27,6,0)))</f>
        <v/>
      </c>
      <c r="AK110" s="62"/>
      <c r="AL110" s="130"/>
      <c r="AM110" s="131" t="str">
        <f>IF(ISERROR(VLOOKUP($R110&amp;$T110&amp;$U110,参照!$BH$3:$BS$27,11,0)),"",IF(VLOOKUP($R110&amp;$T110&amp;$U110,参照!$BH$3:$BS$27,11,0)=0,"",VLOOKUP($R110&amp;$T110&amp;$U110,参照!$BH$3:$BS$27,11,0)))</f>
        <v/>
      </c>
      <c r="AN110" s="131" t="str">
        <f>IF(ISERROR(VLOOKUP($R110&amp;$T110&amp;$U110,参照!$BH$3:$BS$27,7,0)),"",IF(VLOOKUP($R110&amp;$T110&amp;$U110,参照!$BH$3:$BS$27,7,0)=0,"",VLOOKUP($R110&amp;$T110&amp;$U110,参照!$BH$3:$BS$27,7,0)))</f>
        <v/>
      </c>
      <c r="AO110" s="62"/>
      <c r="AP110" s="130"/>
      <c r="AQ110" s="131" t="str">
        <f>IF(ISERROR(VLOOKUP($R110&amp;$T110&amp;$U110,参照!$BH$3:$BS$27,12,0)),"",IF(VLOOKUP($R110&amp;$T110&amp;$U110,参照!$BH$3:$BS$27,12,0)=0,"",VLOOKUP($R110&amp;$T110&amp;$U110,参照!$BH$3:$BS$27,12,0)))</f>
        <v/>
      </c>
      <c r="AR110" s="63"/>
      <c r="AS110" s="122"/>
    </row>
    <row r="111" spans="1:45" ht="21.75" customHeight="1" x14ac:dyDescent="0.25">
      <c r="A111" s="34" t="str">
        <f>表紙!$H$11</f>
        <v>01481</v>
      </c>
      <c r="B111" s="60"/>
      <c r="C111" s="60"/>
      <c r="D111" s="60"/>
      <c r="E111" s="60"/>
      <c r="F111" s="47">
        <v>108</v>
      </c>
      <c r="G111" s="33" t="str">
        <f>IFERROR(VLOOKUP($A111&amp;"-"&amp;★回答入力シート!$F111,参照!$K$3:$N$8180,4,0),"")</f>
        <v/>
      </c>
      <c r="H111" s="33" t="s">
        <v>1784</v>
      </c>
      <c r="I111" s="61"/>
      <c r="J111" s="33" t="s">
        <v>5</v>
      </c>
      <c r="K111" s="61"/>
      <c r="L111" s="33" t="s">
        <v>6</v>
      </c>
      <c r="M111" s="33" t="s">
        <v>1784</v>
      </c>
      <c r="N111" s="61"/>
      <c r="O111" s="33" t="s">
        <v>5</v>
      </c>
      <c r="P111" s="61"/>
      <c r="Q111" s="33" t="s">
        <v>6</v>
      </c>
      <c r="R111" s="61"/>
      <c r="S111" s="129" t="str">
        <f>IF(G111="","",IF(VLOOKUP($G111,参照!$N$3:$O$8180,2,0)=0,"",VLOOKUP($G111,参照!$N$3:$O$8180,2,0)))</f>
        <v/>
      </c>
      <c r="T111" s="61"/>
      <c r="U111" s="61"/>
      <c r="V111" s="60"/>
      <c r="W111" s="60"/>
      <c r="X111" s="131" t="str">
        <f>IF(ISERROR(VLOOKUP($R111&amp;$T111&amp;$U111,参照!$BH$3:$BS$27,3,0)),"",IF(VLOOKUP($R111&amp;$T111&amp;$U111,参照!$BH$3:$BS$27,3,0)=0,"",VLOOKUP($R111&amp;$T111&amp;$U111,参照!$BH$3:$BS$27,3,0)))</f>
        <v/>
      </c>
      <c r="Y111" s="62"/>
      <c r="Z111" s="130"/>
      <c r="AA111" s="131" t="str">
        <f>IF(ISERROR(VLOOKUP($R111&amp;$T111&amp;$U111,参照!$BH$3:$BS$27,8,0)),"",IF(VLOOKUP($R111&amp;$T111&amp;$U111,参照!$BH$3:$BS$27,8,0)=0,"",VLOOKUP($R111&amp;$T111&amp;$U111,参照!$BH$3:$BS$27,8,0)))</f>
        <v/>
      </c>
      <c r="AB111" s="131" t="str">
        <f>IF(ISERROR(VLOOKUP($R111&amp;$T111&amp;$U111,参照!$BH$3:$BS$27,4,0)),"",IF(VLOOKUP($R111&amp;$T111&amp;$U111,参照!$BH$3:$BS$27,4,0)=0,"",VLOOKUP($R111&amp;$T111&amp;$U111,参照!$BH$3:$BS$27,4,0)))</f>
        <v/>
      </c>
      <c r="AC111" s="62"/>
      <c r="AD111" s="130"/>
      <c r="AE111" s="131" t="str">
        <f>IF(ISERROR(VLOOKUP($R111&amp;$T111&amp;$U111,参照!$BH$3:$BS$27,9,0)),"",IF(VLOOKUP($R111&amp;$T111&amp;$U111,参照!$BH$3:$BS$27,9,0)=0,"",VLOOKUP($R111&amp;$T111&amp;$U111,参照!$BH$3:$BS$27,9,0)))</f>
        <v/>
      </c>
      <c r="AF111" s="131" t="str">
        <f>IF(ISERROR(VLOOKUP($R111&amp;$T111&amp;$U111,参照!$BH$3:$BS$27,5,0)),"",IF(VLOOKUP($R111&amp;$T111&amp;$U111,参照!$BH$3:$BS$27,5,0)=0,"",VLOOKUP($R111&amp;$T111&amp;$U111,参照!$BH$3:$BS$27,5,0)))</f>
        <v/>
      </c>
      <c r="AG111" s="62"/>
      <c r="AH111" s="130"/>
      <c r="AI111" s="131" t="str">
        <f>IF(ISERROR(VLOOKUP($R111&amp;$T111&amp;$U111,参照!$BH$3:$BS$27,10,0)),"",IF(VLOOKUP($R111&amp;$T111&amp;$U111,参照!$BH$3:$BS$27,10,0)=0,"",VLOOKUP($R111&amp;$T111&amp;$U111,参照!$BH$3:$BS$27,10,0)))</f>
        <v/>
      </c>
      <c r="AJ111" s="131" t="str">
        <f>IF(ISERROR(VLOOKUP($R111&amp;$T111&amp;$U111,参照!$BH$3:$BS$27,6,0)),"",IF(VLOOKUP($R111&amp;$T111&amp;$U111,参照!$BH$3:$BS$27,6,0)=0,"",VLOOKUP($R111&amp;$T111&amp;$U111,参照!$BH$3:$BS$27,6,0)))</f>
        <v/>
      </c>
      <c r="AK111" s="62"/>
      <c r="AL111" s="130"/>
      <c r="AM111" s="131" t="str">
        <f>IF(ISERROR(VLOOKUP($R111&amp;$T111&amp;$U111,参照!$BH$3:$BS$27,11,0)),"",IF(VLOOKUP($R111&amp;$T111&amp;$U111,参照!$BH$3:$BS$27,11,0)=0,"",VLOOKUP($R111&amp;$T111&amp;$U111,参照!$BH$3:$BS$27,11,0)))</f>
        <v/>
      </c>
      <c r="AN111" s="131" t="str">
        <f>IF(ISERROR(VLOOKUP($R111&amp;$T111&amp;$U111,参照!$BH$3:$BS$27,7,0)),"",IF(VLOOKUP($R111&amp;$T111&amp;$U111,参照!$BH$3:$BS$27,7,0)=0,"",VLOOKUP($R111&amp;$T111&amp;$U111,参照!$BH$3:$BS$27,7,0)))</f>
        <v/>
      </c>
      <c r="AO111" s="62"/>
      <c r="AP111" s="130"/>
      <c r="AQ111" s="131" t="str">
        <f>IF(ISERROR(VLOOKUP($R111&amp;$T111&amp;$U111,参照!$BH$3:$BS$27,12,0)),"",IF(VLOOKUP($R111&amp;$T111&amp;$U111,参照!$BH$3:$BS$27,12,0)=0,"",VLOOKUP($R111&amp;$T111&amp;$U111,参照!$BH$3:$BS$27,12,0)))</f>
        <v/>
      </c>
      <c r="AR111" s="63"/>
      <c r="AS111" s="122"/>
    </row>
    <row r="112" spans="1:45" ht="21.75" customHeight="1" x14ac:dyDescent="0.25">
      <c r="A112" s="34" t="str">
        <f>表紙!$H$11</f>
        <v>01481</v>
      </c>
      <c r="B112" s="60"/>
      <c r="C112" s="60"/>
      <c r="D112" s="60"/>
      <c r="E112" s="60"/>
      <c r="F112" s="47">
        <v>109</v>
      </c>
      <c r="G112" s="33" t="str">
        <f>IFERROR(VLOOKUP($A112&amp;"-"&amp;★回答入力シート!$F112,参照!$K$3:$N$8180,4,0),"")</f>
        <v/>
      </c>
      <c r="H112" s="33" t="s">
        <v>1784</v>
      </c>
      <c r="I112" s="61"/>
      <c r="J112" s="33" t="s">
        <v>5</v>
      </c>
      <c r="K112" s="61"/>
      <c r="L112" s="33" t="s">
        <v>6</v>
      </c>
      <c r="M112" s="33" t="s">
        <v>1784</v>
      </c>
      <c r="N112" s="61"/>
      <c r="O112" s="33" t="s">
        <v>5</v>
      </c>
      <c r="P112" s="61"/>
      <c r="Q112" s="33" t="s">
        <v>6</v>
      </c>
      <c r="R112" s="61"/>
      <c r="S112" s="129" t="str">
        <f>IF(G112="","",IF(VLOOKUP($G112,参照!$N$3:$O$8180,2,0)=0,"",VLOOKUP($G112,参照!$N$3:$O$8180,2,0)))</f>
        <v/>
      </c>
      <c r="T112" s="61"/>
      <c r="U112" s="61"/>
      <c r="V112" s="60"/>
      <c r="W112" s="60"/>
      <c r="X112" s="131" t="str">
        <f>IF(ISERROR(VLOOKUP($R112&amp;$T112&amp;$U112,参照!$BH$3:$BS$27,3,0)),"",IF(VLOOKUP($R112&amp;$T112&amp;$U112,参照!$BH$3:$BS$27,3,0)=0,"",VLOOKUP($R112&amp;$T112&amp;$U112,参照!$BH$3:$BS$27,3,0)))</f>
        <v/>
      </c>
      <c r="Y112" s="62"/>
      <c r="Z112" s="130"/>
      <c r="AA112" s="131" t="str">
        <f>IF(ISERROR(VLOOKUP($R112&amp;$T112&amp;$U112,参照!$BH$3:$BS$27,8,0)),"",IF(VLOOKUP($R112&amp;$T112&amp;$U112,参照!$BH$3:$BS$27,8,0)=0,"",VLOOKUP($R112&amp;$T112&amp;$U112,参照!$BH$3:$BS$27,8,0)))</f>
        <v/>
      </c>
      <c r="AB112" s="131" t="str">
        <f>IF(ISERROR(VLOOKUP($R112&amp;$T112&amp;$U112,参照!$BH$3:$BS$27,4,0)),"",IF(VLOOKUP($R112&amp;$T112&amp;$U112,参照!$BH$3:$BS$27,4,0)=0,"",VLOOKUP($R112&amp;$T112&amp;$U112,参照!$BH$3:$BS$27,4,0)))</f>
        <v/>
      </c>
      <c r="AC112" s="62"/>
      <c r="AD112" s="130"/>
      <c r="AE112" s="131" t="str">
        <f>IF(ISERROR(VLOOKUP($R112&amp;$T112&amp;$U112,参照!$BH$3:$BS$27,9,0)),"",IF(VLOOKUP($R112&amp;$T112&amp;$U112,参照!$BH$3:$BS$27,9,0)=0,"",VLOOKUP($R112&amp;$T112&amp;$U112,参照!$BH$3:$BS$27,9,0)))</f>
        <v/>
      </c>
      <c r="AF112" s="131" t="str">
        <f>IF(ISERROR(VLOOKUP($R112&amp;$T112&amp;$U112,参照!$BH$3:$BS$27,5,0)),"",IF(VLOOKUP($R112&amp;$T112&amp;$U112,参照!$BH$3:$BS$27,5,0)=0,"",VLOOKUP($R112&amp;$T112&amp;$U112,参照!$BH$3:$BS$27,5,0)))</f>
        <v/>
      </c>
      <c r="AG112" s="62"/>
      <c r="AH112" s="130"/>
      <c r="AI112" s="131" t="str">
        <f>IF(ISERROR(VLOOKUP($R112&amp;$T112&amp;$U112,参照!$BH$3:$BS$27,10,0)),"",IF(VLOOKUP($R112&amp;$T112&amp;$U112,参照!$BH$3:$BS$27,10,0)=0,"",VLOOKUP($R112&amp;$T112&amp;$U112,参照!$BH$3:$BS$27,10,0)))</f>
        <v/>
      </c>
      <c r="AJ112" s="131" t="str">
        <f>IF(ISERROR(VLOOKUP($R112&amp;$T112&amp;$U112,参照!$BH$3:$BS$27,6,0)),"",IF(VLOOKUP($R112&amp;$T112&amp;$U112,参照!$BH$3:$BS$27,6,0)=0,"",VLOOKUP($R112&amp;$T112&amp;$U112,参照!$BH$3:$BS$27,6,0)))</f>
        <v/>
      </c>
      <c r="AK112" s="62"/>
      <c r="AL112" s="130"/>
      <c r="AM112" s="131" t="str">
        <f>IF(ISERROR(VLOOKUP($R112&amp;$T112&amp;$U112,参照!$BH$3:$BS$27,11,0)),"",IF(VLOOKUP($R112&amp;$T112&amp;$U112,参照!$BH$3:$BS$27,11,0)=0,"",VLOOKUP($R112&amp;$T112&amp;$U112,参照!$BH$3:$BS$27,11,0)))</f>
        <v/>
      </c>
      <c r="AN112" s="131" t="str">
        <f>IF(ISERROR(VLOOKUP($R112&amp;$T112&amp;$U112,参照!$BH$3:$BS$27,7,0)),"",IF(VLOOKUP($R112&amp;$T112&amp;$U112,参照!$BH$3:$BS$27,7,0)=0,"",VLOOKUP($R112&amp;$T112&amp;$U112,参照!$BH$3:$BS$27,7,0)))</f>
        <v/>
      </c>
      <c r="AO112" s="62"/>
      <c r="AP112" s="130"/>
      <c r="AQ112" s="131" t="str">
        <f>IF(ISERROR(VLOOKUP($R112&amp;$T112&amp;$U112,参照!$BH$3:$BS$27,12,0)),"",IF(VLOOKUP($R112&amp;$T112&amp;$U112,参照!$BH$3:$BS$27,12,0)=0,"",VLOOKUP($R112&amp;$T112&amp;$U112,参照!$BH$3:$BS$27,12,0)))</f>
        <v/>
      </c>
      <c r="AR112" s="63"/>
      <c r="AS112" s="122"/>
    </row>
    <row r="113" spans="1:45" ht="21.75" customHeight="1" x14ac:dyDescent="0.25">
      <c r="A113" s="34" t="str">
        <f>表紙!$H$11</f>
        <v>01481</v>
      </c>
      <c r="B113" s="60"/>
      <c r="C113" s="60"/>
      <c r="D113" s="60"/>
      <c r="E113" s="60"/>
      <c r="F113" s="47">
        <v>110</v>
      </c>
      <c r="G113" s="33" t="str">
        <f>IFERROR(VLOOKUP($A113&amp;"-"&amp;★回答入力シート!$F113,参照!$K$3:$N$8180,4,0),"")</f>
        <v/>
      </c>
      <c r="H113" s="33" t="s">
        <v>1784</v>
      </c>
      <c r="I113" s="61"/>
      <c r="J113" s="33" t="s">
        <v>5</v>
      </c>
      <c r="K113" s="61"/>
      <c r="L113" s="33" t="s">
        <v>6</v>
      </c>
      <c r="M113" s="33" t="s">
        <v>1784</v>
      </c>
      <c r="N113" s="61"/>
      <c r="O113" s="33" t="s">
        <v>5</v>
      </c>
      <c r="P113" s="61"/>
      <c r="Q113" s="33" t="s">
        <v>6</v>
      </c>
      <c r="R113" s="61"/>
      <c r="S113" s="129" t="str">
        <f>IF(G113="","",IF(VLOOKUP($G113,参照!$N$3:$O$8180,2,0)=0,"",VLOOKUP($G113,参照!$N$3:$O$8180,2,0)))</f>
        <v/>
      </c>
      <c r="T113" s="61"/>
      <c r="U113" s="61"/>
      <c r="V113" s="60"/>
      <c r="W113" s="60"/>
      <c r="X113" s="131" t="str">
        <f>IF(ISERROR(VLOOKUP($R113&amp;$T113&amp;$U113,参照!$BH$3:$BS$27,3,0)),"",IF(VLOOKUP($R113&amp;$T113&amp;$U113,参照!$BH$3:$BS$27,3,0)=0,"",VLOOKUP($R113&amp;$T113&amp;$U113,参照!$BH$3:$BS$27,3,0)))</f>
        <v/>
      </c>
      <c r="Y113" s="62"/>
      <c r="Z113" s="130"/>
      <c r="AA113" s="131" t="str">
        <f>IF(ISERROR(VLOOKUP($R113&amp;$T113&amp;$U113,参照!$BH$3:$BS$27,8,0)),"",IF(VLOOKUP($R113&amp;$T113&amp;$U113,参照!$BH$3:$BS$27,8,0)=0,"",VLOOKUP($R113&amp;$T113&amp;$U113,参照!$BH$3:$BS$27,8,0)))</f>
        <v/>
      </c>
      <c r="AB113" s="131" t="str">
        <f>IF(ISERROR(VLOOKUP($R113&amp;$T113&amp;$U113,参照!$BH$3:$BS$27,4,0)),"",IF(VLOOKUP($R113&amp;$T113&amp;$U113,参照!$BH$3:$BS$27,4,0)=0,"",VLOOKUP($R113&amp;$T113&amp;$U113,参照!$BH$3:$BS$27,4,0)))</f>
        <v/>
      </c>
      <c r="AC113" s="62"/>
      <c r="AD113" s="130"/>
      <c r="AE113" s="131" t="str">
        <f>IF(ISERROR(VLOOKUP($R113&amp;$T113&amp;$U113,参照!$BH$3:$BS$27,9,0)),"",IF(VLOOKUP($R113&amp;$T113&amp;$U113,参照!$BH$3:$BS$27,9,0)=0,"",VLOOKUP($R113&amp;$T113&amp;$U113,参照!$BH$3:$BS$27,9,0)))</f>
        <v/>
      </c>
      <c r="AF113" s="131" t="str">
        <f>IF(ISERROR(VLOOKUP($R113&amp;$T113&amp;$U113,参照!$BH$3:$BS$27,5,0)),"",IF(VLOOKUP($R113&amp;$T113&amp;$U113,参照!$BH$3:$BS$27,5,0)=0,"",VLOOKUP($R113&amp;$T113&amp;$U113,参照!$BH$3:$BS$27,5,0)))</f>
        <v/>
      </c>
      <c r="AG113" s="62"/>
      <c r="AH113" s="130"/>
      <c r="AI113" s="131" t="str">
        <f>IF(ISERROR(VLOOKUP($R113&amp;$T113&amp;$U113,参照!$BH$3:$BS$27,10,0)),"",IF(VLOOKUP($R113&amp;$T113&amp;$U113,参照!$BH$3:$BS$27,10,0)=0,"",VLOOKUP($R113&amp;$T113&amp;$U113,参照!$BH$3:$BS$27,10,0)))</f>
        <v/>
      </c>
      <c r="AJ113" s="131" t="str">
        <f>IF(ISERROR(VLOOKUP($R113&amp;$T113&amp;$U113,参照!$BH$3:$BS$27,6,0)),"",IF(VLOOKUP($R113&amp;$T113&amp;$U113,参照!$BH$3:$BS$27,6,0)=0,"",VLOOKUP($R113&amp;$T113&amp;$U113,参照!$BH$3:$BS$27,6,0)))</f>
        <v/>
      </c>
      <c r="AK113" s="62"/>
      <c r="AL113" s="130"/>
      <c r="AM113" s="131" t="str">
        <f>IF(ISERROR(VLOOKUP($R113&amp;$T113&amp;$U113,参照!$BH$3:$BS$27,11,0)),"",IF(VLOOKUP($R113&amp;$T113&amp;$U113,参照!$BH$3:$BS$27,11,0)=0,"",VLOOKUP($R113&amp;$T113&amp;$U113,参照!$BH$3:$BS$27,11,0)))</f>
        <v/>
      </c>
      <c r="AN113" s="131" t="str">
        <f>IF(ISERROR(VLOOKUP($R113&amp;$T113&amp;$U113,参照!$BH$3:$BS$27,7,0)),"",IF(VLOOKUP($R113&amp;$T113&amp;$U113,参照!$BH$3:$BS$27,7,0)=0,"",VLOOKUP($R113&amp;$T113&amp;$U113,参照!$BH$3:$BS$27,7,0)))</f>
        <v/>
      </c>
      <c r="AO113" s="62"/>
      <c r="AP113" s="130"/>
      <c r="AQ113" s="131" t="str">
        <f>IF(ISERROR(VLOOKUP($R113&amp;$T113&amp;$U113,参照!$BH$3:$BS$27,12,0)),"",IF(VLOOKUP($R113&amp;$T113&amp;$U113,参照!$BH$3:$BS$27,12,0)=0,"",VLOOKUP($R113&amp;$T113&amp;$U113,参照!$BH$3:$BS$27,12,0)))</f>
        <v/>
      </c>
      <c r="AR113" s="63"/>
      <c r="AS113" s="122"/>
    </row>
    <row r="114" spans="1:45" ht="21.75" customHeight="1" x14ac:dyDescent="0.25">
      <c r="A114" s="34" t="str">
        <f>表紙!$H$11</f>
        <v>01481</v>
      </c>
      <c r="B114" s="60"/>
      <c r="C114" s="60"/>
      <c r="D114" s="60"/>
      <c r="E114" s="60"/>
      <c r="F114" s="47">
        <v>111</v>
      </c>
      <c r="G114" s="33" t="str">
        <f>IFERROR(VLOOKUP($A114&amp;"-"&amp;★回答入力シート!$F114,参照!$K$3:$N$8180,4,0),"")</f>
        <v/>
      </c>
      <c r="H114" s="33" t="s">
        <v>1784</v>
      </c>
      <c r="I114" s="61"/>
      <c r="J114" s="33" t="s">
        <v>5</v>
      </c>
      <c r="K114" s="61"/>
      <c r="L114" s="33" t="s">
        <v>6</v>
      </c>
      <c r="M114" s="33" t="s">
        <v>1784</v>
      </c>
      <c r="N114" s="61"/>
      <c r="O114" s="33" t="s">
        <v>5</v>
      </c>
      <c r="P114" s="61"/>
      <c r="Q114" s="33" t="s">
        <v>6</v>
      </c>
      <c r="R114" s="61"/>
      <c r="S114" s="129" t="str">
        <f>IF(G114="","",IF(VLOOKUP($G114,参照!$N$3:$O$8180,2,0)=0,"",VLOOKUP($G114,参照!$N$3:$O$8180,2,0)))</f>
        <v/>
      </c>
      <c r="T114" s="61"/>
      <c r="U114" s="61"/>
      <c r="V114" s="60"/>
      <c r="W114" s="60"/>
      <c r="X114" s="131" t="str">
        <f>IF(ISERROR(VLOOKUP($R114&amp;$T114&amp;$U114,参照!$BH$3:$BS$27,3,0)),"",IF(VLOOKUP($R114&amp;$T114&amp;$U114,参照!$BH$3:$BS$27,3,0)=0,"",VLOOKUP($R114&amp;$T114&amp;$U114,参照!$BH$3:$BS$27,3,0)))</f>
        <v/>
      </c>
      <c r="Y114" s="62"/>
      <c r="Z114" s="130"/>
      <c r="AA114" s="131" t="str">
        <f>IF(ISERROR(VLOOKUP($R114&amp;$T114&amp;$U114,参照!$BH$3:$BS$27,8,0)),"",IF(VLOOKUP($R114&amp;$T114&amp;$U114,参照!$BH$3:$BS$27,8,0)=0,"",VLOOKUP($R114&amp;$T114&amp;$U114,参照!$BH$3:$BS$27,8,0)))</f>
        <v/>
      </c>
      <c r="AB114" s="131" t="str">
        <f>IF(ISERROR(VLOOKUP($R114&amp;$T114&amp;$U114,参照!$BH$3:$BS$27,4,0)),"",IF(VLOOKUP($R114&amp;$T114&amp;$U114,参照!$BH$3:$BS$27,4,0)=0,"",VLOOKUP($R114&amp;$T114&amp;$U114,参照!$BH$3:$BS$27,4,0)))</f>
        <v/>
      </c>
      <c r="AC114" s="62"/>
      <c r="AD114" s="130"/>
      <c r="AE114" s="131" t="str">
        <f>IF(ISERROR(VLOOKUP($R114&amp;$T114&amp;$U114,参照!$BH$3:$BS$27,9,0)),"",IF(VLOOKUP($R114&amp;$T114&amp;$U114,参照!$BH$3:$BS$27,9,0)=0,"",VLOOKUP($R114&amp;$T114&amp;$U114,参照!$BH$3:$BS$27,9,0)))</f>
        <v/>
      </c>
      <c r="AF114" s="131" t="str">
        <f>IF(ISERROR(VLOOKUP($R114&amp;$T114&amp;$U114,参照!$BH$3:$BS$27,5,0)),"",IF(VLOOKUP($R114&amp;$T114&amp;$U114,参照!$BH$3:$BS$27,5,0)=0,"",VLOOKUP($R114&amp;$T114&amp;$U114,参照!$BH$3:$BS$27,5,0)))</f>
        <v/>
      </c>
      <c r="AG114" s="62"/>
      <c r="AH114" s="130"/>
      <c r="AI114" s="131" t="str">
        <f>IF(ISERROR(VLOOKUP($R114&amp;$T114&amp;$U114,参照!$BH$3:$BS$27,10,0)),"",IF(VLOOKUP($R114&amp;$T114&amp;$U114,参照!$BH$3:$BS$27,10,0)=0,"",VLOOKUP($R114&amp;$T114&amp;$U114,参照!$BH$3:$BS$27,10,0)))</f>
        <v/>
      </c>
      <c r="AJ114" s="131" t="str">
        <f>IF(ISERROR(VLOOKUP($R114&amp;$T114&amp;$U114,参照!$BH$3:$BS$27,6,0)),"",IF(VLOOKUP($R114&amp;$T114&amp;$U114,参照!$BH$3:$BS$27,6,0)=0,"",VLOOKUP($R114&amp;$T114&amp;$U114,参照!$BH$3:$BS$27,6,0)))</f>
        <v/>
      </c>
      <c r="AK114" s="62"/>
      <c r="AL114" s="130"/>
      <c r="AM114" s="131" t="str">
        <f>IF(ISERROR(VLOOKUP($R114&amp;$T114&amp;$U114,参照!$BH$3:$BS$27,11,0)),"",IF(VLOOKUP($R114&amp;$T114&amp;$U114,参照!$BH$3:$BS$27,11,0)=0,"",VLOOKUP($R114&amp;$T114&amp;$U114,参照!$BH$3:$BS$27,11,0)))</f>
        <v/>
      </c>
      <c r="AN114" s="131" t="str">
        <f>IF(ISERROR(VLOOKUP($R114&amp;$T114&amp;$U114,参照!$BH$3:$BS$27,7,0)),"",IF(VLOOKUP($R114&amp;$T114&amp;$U114,参照!$BH$3:$BS$27,7,0)=0,"",VLOOKUP($R114&amp;$T114&amp;$U114,参照!$BH$3:$BS$27,7,0)))</f>
        <v/>
      </c>
      <c r="AO114" s="62"/>
      <c r="AP114" s="130"/>
      <c r="AQ114" s="131" t="str">
        <f>IF(ISERROR(VLOOKUP($R114&amp;$T114&amp;$U114,参照!$BH$3:$BS$27,12,0)),"",IF(VLOOKUP($R114&amp;$T114&amp;$U114,参照!$BH$3:$BS$27,12,0)=0,"",VLOOKUP($R114&amp;$T114&amp;$U114,参照!$BH$3:$BS$27,12,0)))</f>
        <v/>
      </c>
      <c r="AR114" s="63"/>
      <c r="AS114" s="122"/>
    </row>
    <row r="115" spans="1:45" ht="21.75" customHeight="1" x14ac:dyDescent="0.25">
      <c r="A115" s="34" t="str">
        <f>表紙!$H$11</f>
        <v>01481</v>
      </c>
      <c r="B115" s="60"/>
      <c r="C115" s="60"/>
      <c r="D115" s="60"/>
      <c r="E115" s="60"/>
      <c r="F115" s="47">
        <v>112</v>
      </c>
      <c r="G115" s="33" t="str">
        <f>IFERROR(VLOOKUP($A115&amp;"-"&amp;★回答入力シート!$F115,参照!$K$3:$N$8180,4,0),"")</f>
        <v/>
      </c>
      <c r="H115" s="33" t="s">
        <v>1784</v>
      </c>
      <c r="I115" s="61"/>
      <c r="J115" s="33" t="s">
        <v>5</v>
      </c>
      <c r="K115" s="61"/>
      <c r="L115" s="33" t="s">
        <v>6</v>
      </c>
      <c r="M115" s="33" t="s">
        <v>1784</v>
      </c>
      <c r="N115" s="61"/>
      <c r="O115" s="33" t="s">
        <v>5</v>
      </c>
      <c r="P115" s="61"/>
      <c r="Q115" s="33" t="s">
        <v>6</v>
      </c>
      <c r="R115" s="61"/>
      <c r="S115" s="129" t="str">
        <f>IF(G115="","",IF(VLOOKUP($G115,参照!$N$3:$O$8180,2,0)=0,"",VLOOKUP($G115,参照!$N$3:$O$8180,2,0)))</f>
        <v/>
      </c>
      <c r="T115" s="61"/>
      <c r="U115" s="61"/>
      <c r="V115" s="60"/>
      <c r="W115" s="60"/>
      <c r="X115" s="131" t="str">
        <f>IF(ISERROR(VLOOKUP($R115&amp;$T115&amp;$U115,参照!$BH$3:$BS$27,3,0)),"",IF(VLOOKUP($R115&amp;$T115&amp;$U115,参照!$BH$3:$BS$27,3,0)=0,"",VLOOKUP($R115&amp;$T115&amp;$U115,参照!$BH$3:$BS$27,3,0)))</f>
        <v/>
      </c>
      <c r="Y115" s="62"/>
      <c r="Z115" s="130"/>
      <c r="AA115" s="131" t="str">
        <f>IF(ISERROR(VLOOKUP($R115&amp;$T115&amp;$U115,参照!$BH$3:$BS$27,8,0)),"",IF(VLOOKUP($R115&amp;$T115&amp;$U115,参照!$BH$3:$BS$27,8,0)=0,"",VLOOKUP($R115&amp;$T115&amp;$U115,参照!$BH$3:$BS$27,8,0)))</f>
        <v/>
      </c>
      <c r="AB115" s="131" t="str">
        <f>IF(ISERROR(VLOOKUP($R115&amp;$T115&amp;$U115,参照!$BH$3:$BS$27,4,0)),"",IF(VLOOKUP($R115&amp;$T115&amp;$U115,参照!$BH$3:$BS$27,4,0)=0,"",VLOOKUP($R115&amp;$T115&amp;$U115,参照!$BH$3:$BS$27,4,0)))</f>
        <v/>
      </c>
      <c r="AC115" s="62"/>
      <c r="AD115" s="130"/>
      <c r="AE115" s="131" t="str">
        <f>IF(ISERROR(VLOOKUP($R115&amp;$T115&amp;$U115,参照!$BH$3:$BS$27,9,0)),"",IF(VLOOKUP($R115&amp;$T115&amp;$U115,参照!$BH$3:$BS$27,9,0)=0,"",VLOOKUP($R115&amp;$T115&amp;$U115,参照!$BH$3:$BS$27,9,0)))</f>
        <v/>
      </c>
      <c r="AF115" s="131" t="str">
        <f>IF(ISERROR(VLOOKUP($R115&amp;$T115&amp;$U115,参照!$BH$3:$BS$27,5,0)),"",IF(VLOOKUP($R115&amp;$T115&amp;$U115,参照!$BH$3:$BS$27,5,0)=0,"",VLOOKUP($R115&amp;$T115&amp;$U115,参照!$BH$3:$BS$27,5,0)))</f>
        <v/>
      </c>
      <c r="AG115" s="62"/>
      <c r="AH115" s="130"/>
      <c r="AI115" s="131" t="str">
        <f>IF(ISERROR(VLOOKUP($R115&amp;$T115&amp;$U115,参照!$BH$3:$BS$27,10,0)),"",IF(VLOOKUP($R115&amp;$T115&amp;$U115,参照!$BH$3:$BS$27,10,0)=0,"",VLOOKUP($R115&amp;$T115&amp;$U115,参照!$BH$3:$BS$27,10,0)))</f>
        <v/>
      </c>
      <c r="AJ115" s="131" t="str">
        <f>IF(ISERROR(VLOOKUP($R115&amp;$T115&amp;$U115,参照!$BH$3:$BS$27,6,0)),"",IF(VLOOKUP($R115&amp;$T115&amp;$U115,参照!$BH$3:$BS$27,6,0)=0,"",VLOOKUP($R115&amp;$T115&amp;$U115,参照!$BH$3:$BS$27,6,0)))</f>
        <v/>
      </c>
      <c r="AK115" s="62"/>
      <c r="AL115" s="130"/>
      <c r="AM115" s="131" t="str">
        <f>IF(ISERROR(VLOOKUP($R115&amp;$T115&amp;$U115,参照!$BH$3:$BS$27,11,0)),"",IF(VLOOKUP($R115&amp;$T115&amp;$U115,参照!$BH$3:$BS$27,11,0)=0,"",VLOOKUP($R115&amp;$T115&amp;$U115,参照!$BH$3:$BS$27,11,0)))</f>
        <v/>
      </c>
      <c r="AN115" s="131" t="str">
        <f>IF(ISERROR(VLOOKUP($R115&amp;$T115&amp;$U115,参照!$BH$3:$BS$27,7,0)),"",IF(VLOOKUP($R115&amp;$T115&amp;$U115,参照!$BH$3:$BS$27,7,0)=0,"",VLOOKUP($R115&amp;$T115&amp;$U115,参照!$BH$3:$BS$27,7,0)))</f>
        <v/>
      </c>
      <c r="AO115" s="62"/>
      <c r="AP115" s="130"/>
      <c r="AQ115" s="131" t="str">
        <f>IF(ISERROR(VLOOKUP($R115&amp;$T115&amp;$U115,参照!$BH$3:$BS$27,12,0)),"",IF(VLOOKUP($R115&amp;$T115&amp;$U115,参照!$BH$3:$BS$27,12,0)=0,"",VLOOKUP($R115&amp;$T115&amp;$U115,参照!$BH$3:$BS$27,12,0)))</f>
        <v/>
      </c>
      <c r="AR115" s="63"/>
      <c r="AS115" s="122"/>
    </row>
    <row r="116" spans="1:45" ht="21.75" customHeight="1" x14ac:dyDescent="0.25">
      <c r="A116" s="34" t="str">
        <f>表紙!$H$11</f>
        <v>01481</v>
      </c>
      <c r="B116" s="60"/>
      <c r="C116" s="60"/>
      <c r="D116" s="60"/>
      <c r="E116" s="60"/>
      <c r="F116" s="47">
        <v>113</v>
      </c>
      <c r="G116" s="33" t="str">
        <f>IFERROR(VLOOKUP($A116&amp;"-"&amp;★回答入力シート!$F116,参照!$K$3:$N$8180,4,0),"")</f>
        <v/>
      </c>
      <c r="H116" s="33" t="s">
        <v>1784</v>
      </c>
      <c r="I116" s="61"/>
      <c r="J116" s="33" t="s">
        <v>5</v>
      </c>
      <c r="K116" s="61"/>
      <c r="L116" s="33" t="s">
        <v>6</v>
      </c>
      <c r="M116" s="33" t="s">
        <v>1784</v>
      </c>
      <c r="N116" s="61"/>
      <c r="O116" s="33" t="s">
        <v>5</v>
      </c>
      <c r="P116" s="61"/>
      <c r="Q116" s="33" t="s">
        <v>6</v>
      </c>
      <c r="R116" s="61"/>
      <c r="S116" s="129" t="str">
        <f>IF(G116="","",IF(VLOOKUP($G116,参照!$N$3:$O$8180,2,0)=0,"",VLOOKUP($G116,参照!$N$3:$O$8180,2,0)))</f>
        <v/>
      </c>
      <c r="T116" s="61"/>
      <c r="U116" s="61"/>
      <c r="V116" s="60"/>
      <c r="W116" s="60"/>
      <c r="X116" s="131" t="str">
        <f>IF(ISERROR(VLOOKUP($R116&amp;$T116&amp;$U116,参照!$BH$3:$BS$27,3,0)),"",IF(VLOOKUP($R116&amp;$T116&amp;$U116,参照!$BH$3:$BS$27,3,0)=0,"",VLOOKUP($R116&amp;$T116&amp;$U116,参照!$BH$3:$BS$27,3,0)))</f>
        <v/>
      </c>
      <c r="Y116" s="62"/>
      <c r="Z116" s="130"/>
      <c r="AA116" s="131" t="str">
        <f>IF(ISERROR(VLOOKUP($R116&amp;$T116&amp;$U116,参照!$BH$3:$BS$27,8,0)),"",IF(VLOOKUP($R116&amp;$T116&amp;$U116,参照!$BH$3:$BS$27,8,0)=0,"",VLOOKUP($R116&amp;$T116&amp;$U116,参照!$BH$3:$BS$27,8,0)))</f>
        <v/>
      </c>
      <c r="AB116" s="131" t="str">
        <f>IF(ISERROR(VLOOKUP($R116&amp;$T116&amp;$U116,参照!$BH$3:$BS$27,4,0)),"",IF(VLOOKUP($R116&amp;$T116&amp;$U116,参照!$BH$3:$BS$27,4,0)=0,"",VLOOKUP($R116&amp;$T116&amp;$U116,参照!$BH$3:$BS$27,4,0)))</f>
        <v/>
      </c>
      <c r="AC116" s="62"/>
      <c r="AD116" s="130"/>
      <c r="AE116" s="131" t="str">
        <f>IF(ISERROR(VLOOKUP($R116&amp;$T116&amp;$U116,参照!$BH$3:$BS$27,9,0)),"",IF(VLOOKUP($R116&amp;$T116&amp;$U116,参照!$BH$3:$BS$27,9,0)=0,"",VLOOKUP($R116&amp;$T116&amp;$U116,参照!$BH$3:$BS$27,9,0)))</f>
        <v/>
      </c>
      <c r="AF116" s="131" t="str">
        <f>IF(ISERROR(VLOOKUP($R116&amp;$T116&amp;$U116,参照!$BH$3:$BS$27,5,0)),"",IF(VLOOKUP($R116&amp;$T116&amp;$U116,参照!$BH$3:$BS$27,5,0)=0,"",VLOOKUP($R116&amp;$T116&amp;$U116,参照!$BH$3:$BS$27,5,0)))</f>
        <v/>
      </c>
      <c r="AG116" s="62"/>
      <c r="AH116" s="130"/>
      <c r="AI116" s="131" t="str">
        <f>IF(ISERROR(VLOOKUP($R116&amp;$T116&amp;$U116,参照!$BH$3:$BS$27,10,0)),"",IF(VLOOKUP($R116&amp;$T116&amp;$U116,参照!$BH$3:$BS$27,10,0)=0,"",VLOOKUP($R116&amp;$T116&amp;$U116,参照!$BH$3:$BS$27,10,0)))</f>
        <v/>
      </c>
      <c r="AJ116" s="131" t="str">
        <f>IF(ISERROR(VLOOKUP($R116&amp;$T116&amp;$U116,参照!$BH$3:$BS$27,6,0)),"",IF(VLOOKUP($R116&amp;$T116&amp;$U116,参照!$BH$3:$BS$27,6,0)=0,"",VLOOKUP($R116&amp;$T116&amp;$U116,参照!$BH$3:$BS$27,6,0)))</f>
        <v/>
      </c>
      <c r="AK116" s="62"/>
      <c r="AL116" s="130"/>
      <c r="AM116" s="131" t="str">
        <f>IF(ISERROR(VLOOKUP($R116&amp;$T116&amp;$U116,参照!$BH$3:$BS$27,11,0)),"",IF(VLOOKUP($R116&amp;$T116&amp;$U116,参照!$BH$3:$BS$27,11,0)=0,"",VLOOKUP($R116&amp;$T116&amp;$U116,参照!$BH$3:$BS$27,11,0)))</f>
        <v/>
      </c>
      <c r="AN116" s="131" t="str">
        <f>IF(ISERROR(VLOOKUP($R116&amp;$T116&amp;$U116,参照!$BH$3:$BS$27,7,0)),"",IF(VLOOKUP($R116&amp;$T116&amp;$U116,参照!$BH$3:$BS$27,7,0)=0,"",VLOOKUP($R116&amp;$T116&amp;$U116,参照!$BH$3:$BS$27,7,0)))</f>
        <v/>
      </c>
      <c r="AO116" s="62"/>
      <c r="AP116" s="130"/>
      <c r="AQ116" s="131" t="str">
        <f>IF(ISERROR(VLOOKUP($R116&amp;$T116&amp;$U116,参照!$BH$3:$BS$27,12,0)),"",IF(VLOOKUP($R116&amp;$T116&amp;$U116,参照!$BH$3:$BS$27,12,0)=0,"",VLOOKUP($R116&amp;$T116&amp;$U116,参照!$BH$3:$BS$27,12,0)))</f>
        <v/>
      </c>
      <c r="AR116" s="63"/>
      <c r="AS116" s="122"/>
    </row>
    <row r="117" spans="1:45" ht="21.75" customHeight="1" x14ac:dyDescent="0.25">
      <c r="A117" s="34" t="str">
        <f>表紙!$H$11</f>
        <v>01481</v>
      </c>
      <c r="B117" s="60"/>
      <c r="C117" s="60"/>
      <c r="D117" s="60"/>
      <c r="E117" s="60"/>
      <c r="F117" s="47">
        <v>114</v>
      </c>
      <c r="G117" s="33" t="str">
        <f>IFERROR(VLOOKUP($A117&amp;"-"&amp;★回答入力シート!$F117,参照!$K$3:$N$8180,4,0),"")</f>
        <v/>
      </c>
      <c r="H117" s="33" t="s">
        <v>1784</v>
      </c>
      <c r="I117" s="61"/>
      <c r="J117" s="33" t="s">
        <v>5</v>
      </c>
      <c r="K117" s="61"/>
      <c r="L117" s="33" t="s">
        <v>6</v>
      </c>
      <c r="M117" s="33" t="s">
        <v>1784</v>
      </c>
      <c r="N117" s="61"/>
      <c r="O117" s="33" t="s">
        <v>5</v>
      </c>
      <c r="P117" s="61"/>
      <c r="Q117" s="33" t="s">
        <v>6</v>
      </c>
      <c r="R117" s="61"/>
      <c r="S117" s="129" t="str">
        <f>IF(G117="","",IF(VLOOKUP($G117,参照!$N$3:$O$8180,2,0)=0,"",VLOOKUP($G117,参照!$N$3:$O$8180,2,0)))</f>
        <v/>
      </c>
      <c r="T117" s="61"/>
      <c r="U117" s="61"/>
      <c r="V117" s="60"/>
      <c r="W117" s="60"/>
      <c r="X117" s="131" t="str">
        <f>IF(ISERROR(VLOOKUP($R117&amp;$T117&amp;$U117,参照!$BH$3:$BS$27,3,0)),"",IF(VLOOKUP($R117&amp;$T117&amp;$U117,参照!$BH$3:$BS$27,3,0)=0,"",VLOOKUP($R117&amp;$T117&amp;$U117,参照!$BH$3:$BS$27,3,0)))</f>
        <v/>
      </c>
      <c r="Y117" s="62"/>
      <c r="Z117" s="130"/>
      <c r="AA117" s="131" t="str">
        <f>IF(ISERROR(VLOOKUP($R117&amp;$T117&amp;$U117,参照!$BH$3:$BS$27,8,0)),"",IF(VLOOKUP($R117&amp;$T117&amp;$U117,参照!$BH$3:$BS$27,8,0)=0,"",VLOOKUP($R117&amp;$T117&amp;$U117,参照!$BH$3:$BS$27,8,0)))</f>
        <v/>
      </c>
      <c r="AB117" s="131" t="str">
        <f>IF(ISERROR(VLOOKUP($R117&amp;$T117&amp;$U117,参照!$BH$3:$BS$27,4,0)),"",IF(VLOOKUP($R117&amp;$T117&amp;$U117,参照!$BH$3:$BS$27,4,0)=0,"",VLOOKUP($R117&amp;$T117&amp;$U117,参照!$BH$3:$BS$27,4,0)))</f>
        <v/>
      </c>
      <c r="AC117" s="62"/>
      <c r="AD117" s="130"/>
      <c r="AE117" s="131" t="str">
        <f>IF(ISERROR(VLOOKUP($R117&amp;$T117&amp;$U117,参照!$BH$3:$BS$27,9,0)),"",IF(VLOOKUP($R117&amp;$T117&amp;$U117,参照!$BH$3:$BS$27,9,0)=0,"",VLOOKUP($R117&amp;$T117&amp;$U117,参照!$BH$3:$BS$27,9,0)))</f>
        <v/>
      </c>
      <c r="AF117" s="131" t="str">
        <f>IF(ISERROR(VLOOKUP($R117&amp;$T117&amp;$U117,参照!$BH$3:$BS$27,5,0)),"",IF(VLOOKUP($R117&amp;$T117&amp;$U117,参照!$BH$3:$BS$27,5,0)=0,"",VLOOKUP($R117&amp;$T117&amp;$U117,参照!$BH$3:$BS$27,5,0)))</f>
        <v/>
      </c>
      <c r="AG117" s="62"/>
      <c r="AH117" s="130"/>
      <c r="AI117" s="131" t="str">
        <f>IF(ISERROR(VLOOKUP($R117&amp;$T117&amp;$U117,参照!$BH$3:$BS$27,10,0)),"",IF(VLOOKUP($R117&amp;$T117&amp;$U117,参照!$BH$3:$BS$27,10,0)=0,"",VLOOKUP($R117&amp;$T117&amp;$U117,参照!$BH$3:$BS$27,10,0)))</f>
        <v/>
      </c>
      <c r="AJ117" s="131" t="str">
        <f>IF(ISERROR(VLOOKUP($R117&amp;$T117&amp;$U117,参照!$BH$3:$BS$27,6,0)),"",IF(VLOOKUP($R117&amp;$T117&amp;$U117,参照!$BH$3:$BS$27,6,0)=0,"",VLOOKUP($R117&amp;$T117&amp;$U117,参照!$BH$3:$BS$27,6,0)))</f>
        <v/>
      </c>
      <c r="AK117" s="62"/>
      <c r="AL117" s="130"/>
      <c r="AM117" s="131" t="str">
        <f>IF(ISERROR(VLOOKUP($R117&amp;$T117&amp;$U117,参照!$BH$3:$BS$27,11,0)),"",IF(VLOOKUP($R117&amp;$T117&amp;$U117,参照!$BH$3:$BS$27,11,0)=0,"",VLOOKUP($R117&amp;$T117&amp;$U117,参照!$BH$3:$BS$27,11,0)))</f>
        <v/>
      </c>
      <c r="AN117" s="131" t="str">
        <f>IF(ISERROR(VLOOKUP($R117&amp;$T117&amp;$U117,参照!$BH$3:$BS$27,7,0)),"",IF(VLOOKUP($R117&amp;$T117&amp;$U117,参照!$BH$3:$BS$27,7,0)=0,"",VLOOKUP($R117&amp;$T117&amp;$U117,参照!$BH$3:$BS$27,7,0)))</f>
        <v/>
      </c>
      <c r="AO117" s="62"/>
      <c r="AP117" s="130"/>
      <c r="AQ117" s="131" t="str">
        <f>IF(ISERROR(VLOOKUP($R117&amp;$T117&amp;$U117,参照!$BH$3:$BS$27,12,0)),"",IF(VLOOKUP($R117&amp;$T117&amp;$U117,参照!$BH$3:$BS$27,12,0)=0,"",VLOOKUP($R117&amp;$T117&amp;$U117,参照!$BH$3:$BS$27,12,0)))</f>
        <v/>
      </c>
      <c r="AR117" s="63"/>
      <c r="AS117" s="122"/>
    </row>
    <row r="118" spans="1:45" ht="21.75" customHeight="1" x14ac:dyDescent="0.25">
      <c r="A118" s="34" t="str">
        <f>表紙!$H$11</f>
        <v>01481</v>
      </c>
      <c r="B118" s="60"/>
      <c r="C118" s="60"/>
      <c r="D118" s="60"/>
      <c r="E118" s="60"/>
      <c r="F118" s="47">
        <v>115</v>
      </c>
      <c r="G118" s="33" t="str">
        <f>IFERROR(VLOOKUP($A118&amp;"-"&amp;★回答入力シート!$F118,参照!$K$3:$N$8180,4,0),"")</f>
        <v/>
      </c>
      <c r="H118" s="33" t="s">
        <v>1784</v>
      </c>
      <c r="I118" s="61"/>
      <c r="J118" s="33" t="s">
        <v>5</v>
      </c>
      <c r="K118" s="61"/>
      <c r="L118" s="33" t="s">
        <v>6</v>
      </c>
      <c r="M118" s="33" t="s">
        <v>1784</v>
      </c>
      <c r="N118" s="61"/>
      <c r="O118" s="33" t="s">
        <v>5</v>
      </c>
      <c r="P118" s="61"/>
      <c r="Q118" s="33" t="s">
        <v>6</v>
      </c>
      <c r="R118" s="61"/>
      <c r="S118" s="129" t="str">
        <f>IF(G118="","",IF(VLOOKUP($G118,参照!$N$3:$O$8180,2,0)=0,"",VLOOKUP($G118,参照!$N$3:$O$8180,2,0)))</f>
        <v/>
      </c>
      <c r="T118" s="61"/>
      <c r="U118" s="61"/>
      <c r="V118" s="60"/>
      <c r="W118" s="60"/>
      <c r="X118" s="131" t="str">
        <f>IF(ISERROR(VLOOKUP($R118&amp;$T118&amp;$U118,参照!$BH$3:$BS$27,3,0)),"",IF(VLOOKUP($R118&amp;$T118&amp;$U118,参照!$BH$3:$BS$27,3,0)=0,"",VLOOKUP($R118&amp;$T118&amp;$U118,参照!$BH$3:$BS$27,3,0)))</f>
        <v/>
      </c>
      <c r="Y118" s="62"/>
      <c r="Z118" s="130"/>
      <c r="AA118" s="131" t="str">
        <f>IF(ISERROR(VLOOKUP($R118&amp;$T118&amp;$U118,参照!$BH$3:$BS$27,8,0)),"",IF(VLOOKUP($R118&amp;$T118&amp;$U118,参照!$BH$3:$BS$27,8,0)=0,"",VLOOKUP($R118&amp;$T118&amp;$U118,参照!$BH$3:$BS$27,8,0)))</f>
        <v/>
      </c>
      <c r="AB118" s="131" t="str">
        <f>IF(ISERROR(VLOOKUP($R118&amp;$T118&amp;$U118,参照!$BH$3:$BS$27,4,0)),"",IF(VLOOKUP($R118&amp;$T118&amp;$U118,参照!$BH$3:$BS$27,4,0)=0,"",VLOOKUP($R118&amp;$T118&amp;$U118,参照!$BH$3:$BS$27,4,0)))</f>
        <v/>
      </c>
      <c r="AC118" s="62"/>
      <c r="AD118" s="130"/>
      <c r="AE118" s="131" t="str">
        <f>IF(ISERROR(VLOOKUP($R118&amp;$T118&amp;$U118,参照!$BH$3:$BS$27,9,0)),"",IF(VLOOKUP($R118&amp;$T118&amp;$U118,参照!$BH$3:$BS$27,9,0)=0,"",VLOOKUP($R118&amp;$T118&amp;$U118,参照!$BH$3:$BS$27,9,0)))</f>
        <v/>
      </c>
      <c r="AF118" s="131" t="str">
        <f>IF(ISERROR(VLOOKUP($R118&amp;$T118&amp;$U118,参照!$BH$3:$BS$27,5,0)),"",IF(VLOOKUP($R118&amp;$T118&amp;$U118,参照!$BH$3:$BS$27,5,0)=0,"",VLOOKUP($R118&amp;$T118&amp;$U118,参照!$BH$3:$BS$27,5,0)))</f>
        <v/>
      </c>
      <c r="AG118" s="62"/>
      <c r="AH118" s="130"/>
      <c r="AI118" s="131" t="str">
        <f>IF(ISERROR(VLOOKUP($R118&amp;$T118&amp;$U118,参照!$BH$3:$BS$27,10,0)),"",IF(VLOOKUP($R118&amp;$T118&amp;$U118,参照!$BH$3:$BS$27,10,0)=0,"",VLOOKUP($R118&amp;$T118&amp;$U118,参照!$BH$3:$BS$27,10,0)))</f>
        <v/>
      </c>
      <c r="AJ118" s="131" t="str">
        <f>IF(ISERROR(VLOOKUP($R118&amp;$T118&amp;$U118,参照!$BH$3:$BS$27,6,0)),"",IF(VLOOKUP($R118&amp;$T118&amp;$U118,参照!$BH$3:$BS$27,6,0)=0,"",VLOOKUP($R118&amp;$T118&amp;$U118,参照!$BH$3:$BS$27,6,0)))</f>
        <v/>
      </c>
      <c r="AK118" s="62"/>
      <c r="AL118" s="130"/>
      <c r="AM118" s="131" t="str">
        <f>IF(ISERROR(VLOOKUP($R118&amp;$T118&amp;$U118,参照!$BH$3:$BS$27,11,0)),"",IF(VLOOKUP($R118&amp;$T118&amp;$U118,参照!$BH$3:$BS$27,11,0)=0,"",VLOOKUP($R118&amp;$T118&amp;$U118,参照!$BH$3:$BS$27,11,0)))</f>
        <v/>
      </c>
      <c r="AN118" s="131" t="str">
        <f>IF(ISERROR(VLOOKUP($R118&amp;$T118&amp;$U118,参照!$BH$3:$BS$27,7,0)),"",IF(VLOOKUP($R118&amp;$T118&amp;$U118,参照!$BH$3:$BS$27,7,0)=0,"",VLOOKUP($R118&amp;$T118&amp;$U118,参照!$BH$3:$BS$27,7,0)))</f>
        <v/>
      </c>
      <c r="AO118" s="62"/>
      <c r="AP118" s="130"/>
      <c r="AQ118" s="131" t="str">
        <f>IF(ISERROR(VLOOKUP($R118&amp;$T118&amp;$U118,参照!$BH$3:$BS$27,12,0)),"",IF(VLOOKUP($R118&amp;$T118&amp;$U118,参照!$BH$3:$BS$27,12,0)=0,"",VLOOKUP($R118&amp;$T118&amp;$U118,参照!$BH$3:$BS$27,12,0)))</f>
        <v/>
      </c>
      <c r="AR118" s="63"/>
      <c r="AS118" s="122"/>
    </row>
    <row r="119" spans="1:45" ht="21.75" customHeight="1" x14ac:dyDescent="0.25">
      <c r="A119" s="34" t="str">
        <f>表紙!$H$11</f>
        <v>01481</v>
      </c>
      <c r="B119" s="60"/>
      <c r="C119" s="60"/>
      <c r="D119" s="60"/>
      <c r="E119" s="60"/>
      <c r="F119" s="47">
        <v>116</v>
      </c>
      <c r="G119" s="33" t="str">
        <f>IFERROR(VLOOKUP($A119&amp;"-"&amp;★回答入力シート!$F119,参照!$K$3:$N$8180,4,0),"")</f>
        <v/>
      </c>
      <c r="H119" s="33" t="s">
        <v>1784</v>
      </c>
      <c r="I119" s="61"/>
      <c r="J119" s="33" t="s">
        <v>5</v>
      </c>
      <c r="K119" s="61"/>
      <c r="L119" s="33" t="s">
        <v>6</v>
      </c>
      <c r="M119" s="33" t="s">
        <v>1784</v>
      </c>
      <c r="N119" s="61"/>
      <c r="O119" s="33" t="s">
        <v>5</v>
      </c>
      <c r="P119" s="61"/>
      <c r="Q119" s="33" t="s">
        <v>6</v>
      </c>
      <c r="R119" s="61"/>
      <c r="S119" s="129" t="str">
        <f>IF(G119="","",IF(VLOOKUP($G119,参照!$N$3:$O$8180,2,0)=0,"",VLOOKUP($G119,参照!$N$3:$O$8180,2,0)))</f>
        <v/>
      </c>
      <c r="T119" s="61"/>
      <c r="U119" s="61"/>
      <c r="V119" s="60"/>
      <c r="W119" s="60"/>
      <c r="X119" s="131" t="str">
        <f>IF(ISERROR(VLOOKUP($R119&amp;$T119&amp;$U119,参照!$BH$3:$BS$27,3,0)),"",IF(VLOOKUP($R119&amp;$T119&amp;$U119,参照!$BH$3:$BS$27,3,0)=0,"",VLOOKUP($R119&amp;$T119&amp;$U119,参照!$BH$3:$BS$27,3,0)))</f>
        <v/>
      </c>
      <c r="Y119" s="62"/>
      <c r="Z119" s="130"/>
      <c r="AA119" s="131" t="str">
        <f>IF(ISERROR(VLOOKUP($R119&amp;$T119&amp;$U119,参照!$BH$3:$BS$27,8,0)),"",IF(VLOOKUP($R119&amp;$T119&amp;$U119,参照!$BH$3:$BS$27,8,0)=0,"",VLOOKUP($R119&amp;$T119&amp;$U119,参照!$BH$3:$BS$27,8,0)))</f>
        <v/>
      </c>
      <c r="AB119" s="131" t="str">
        <f>IF(ISERROR(VLOOKUP($R119&amp;$T119&amp;$U119,参照!$BH$3:$BS$27,4,0)),"",IF(VLOOKUP($R119&amp;$T119&amp;$U119,参照!$BH$3:$BS$27,4,0)=0,"",VLOOKUP($R119&amp;$T119&amp;$U119,参照!$BH$3:$BS$27,4,0)))</f>
        <v/>
      </c>
      <c r="AC119" s="62"/>
      <c r="AD119" s="130"/>
      <c r="AE119" s="131" t="str">
        <f>IF(ISERROR(VLOOKUP($R119&amp;$T119&amp;$U119,参照!$BH$3:$BS$27,9,0)),"",IF(VLOOKUP($R119&amp;$T119&amp;$U119,参照!$BH$3:$BS$27,9,0)=0,"",VLOOKUP($R119&amp;$T119&amp;$U119,参照!$BH$3:$BS$27,9,0)))</f>
        <v/>
      </c>
      <c r="AF119" s="131" t="str">
        <f>IF(ISERROR(VLOOKUP($R119&amp;$T119&amp;$U119,参照!$BH$3:$BS$27,5,0)),"",IF(VLOOKUP($R119&amp;$T119&amp;$U119,参照!$BH$3:$BS$27,5,0)=0,"",VLOOKUP($R119&amp;$T119&amp;$U119,参照!$BH$3:$BS$27,5,0)))</f>
        <v/>
      </c>
      <c r="AG119" s="62"/>
      <c r="AH119" s="130"/>
      <c r="AI119" s="131" t="str">
        <f>IF(ISERROR(VLOOKUP($R119&amp;$T119&amp;$U119,参照!$BH$3:$BS$27,10,0)),"",IF(VLOOKUP($R119&amp;$T119&amp;$U119,参照!$BH$3:$BS$27,10,0)=0,"",VLOOKUP($R119&amp;$T119&amp;$U119,参照!$BH$3:$BS$27,10,0)))</f>
        <v/>
      </c>
      <c r="AJ119" s="131" t="str">
        <f>IF(ISERROR(VLOOKUP($R119&amp;$T119&amp;$U119,参照!$BH$3:$BS$27,6,0)),"",IF(VLOOKUP($R119&amp;$T119&amp;$U119,参照!$BH$3:$BS$27,6,0)=0,"",VLOOKUP($R119&amp;$T119&amp;$U119,参照!$BH$3:$BS$27,6,0)))</f>
        <v/>
      </c>
      <c r="AK119" s="62"/>
      <c r="AL119" s="130"/>
      <c r="AM119" s="131" t="str">
        <f>IF(ISERROR(VLOOKUP($R119&amp;$T119&amp;$U119,参照!$BH$3:$BS$27,11,0)),"",IF(VLOOKUP($R119&amp;$T119&amp;$U119,参照!$BH$3:$BS$27,11,0)=0,"",VLOOKUP($R119&amp;$T119&amp;$U119,参照!$BH$3:$BS$27,11,0)))</f>
        <v/>
      </c>
      <c r="AN119" s="131" t="str">
        <f>IF(ISERROR(VLOOKUP($R119&amp;$T119&amp;$U119,参照!$BH$3:$BS$27,7,0)),"",IF(VLOOKUP($R119&amp;$T119&amp;$U119,参照!$BH$3:$BS$27,7,0)=0,"",VLOOKUP($R119&amp;$T119&amp;$U119,参照!$BH$3:$BS$27,7,0)))</f>
        <v/>
      </c>
      <c r="AO119" s="62"/>
      <c r="AP119" s="130"/>
      <c r="AQ119" s="131" t="str">
        <f>IF(ISERROR(VLOOKUP($R119&amp;$T119&amp;$U119,参照!$BH$3:$BS$27,12,0)),"",IF(VLOOKUP($R119&amp;$T119&amp;$U119,参照!$BH$3:$BS$27,12,0)=0,"",VLOOKUP($R119&amp;$T119&amp;$U119,参照!$BH$3:$BS$27,12,0)))</f>
        <v/>
      </c>
      <c r="AR119" s="63"/>
      <c r="AS119" s="122"/>
    </row>
    <row r="120" spans="1:45" ht="21.75" customHeight="1" x14ac:dyDescent="0.25">
      <c r="A120" s="34" t="str">
        <f>表紙!$H$11</f>
        <v>01481</v>
      </c>
      <c r="B120" s="60"/>
      <c r="C120" s="60"/>
      <c r="D120" s="60"/>
      <c r="E120" s="60"/>
      <c r="F120" s="47">
        <v>117</v>
      </c>
      <c r="G120" s="33" t="str">
        <f>IFERROR(VLOOKUP($A120&amp;"-"&amp;★回答入力シート!$F120,参照!$K$3:$N$8180,4,0),"")</f>
        <v/>
      </c>
      <c r="H120" s="33" t="s">
        <v>1784</v>
      </c>
      <c r="I120" s="61"/>
      <c r="J120" s="33" t="s">
        <v>5</v>
      </c>
      <c r="K120" s="61"/>
      <c r="L120" s="33" t="s">
        <v>6</v>
      </c>
      <c r="M120" s="33" t="s">
        <v>1784</v>
      </c>
      <c r="N120" s="61"/>
      <c r="O120" s="33" t="s">
        <v>5</v>
      </c>
      <c r="P120" s="61"/>
      <c r="Q120" s="33" t="s">
        <v>6</v>
      </c>
      <c r="R120" s="61"/>
      <c r="S120" s="129" t="str">
        <f>IF(G120="","",IF(VLOOKUP($G120,参照!$N$3:$O$8180,2,0)=0,"",VLOOKUP($G120,参照!$N$3:$O$8180,2,0)))</f>
        <v/>
      </c>
      <c r="T120" s="61"/>
      <c r="U120" s="61"/>
      <c r="V120" s="60"/>
      <c r="W120" s="60"/>
      <c r="X120" s="131" t="str">
        <f>IF(ISERROR(VLOOKUP($R120&amp;$T120&amp;$U120,参照!$BH$3:$BS$27,3,0)),"",IF(VLOOKUP($R120&amp;$T120&amp;$U120,参照!$BH$3:$BS$27,3,0)=0,"",VLOOKUP($R120&amp;$T120&amp;$U120,参照!$BH$3:$BS$27,3,0)))</f>
        <v/>
      </c>
      <c r="Y120" s="62"/>
      <c r="Z120" s="130"/>
      <c r="AA120" s="131" t="str">
        <f>IF(ISERROR(VLOOKUP($R120&amp;$T120&amp;$U120,参照!$BH$3:$BS$27,8,0)),"",IF(VLOOKUP($R120&amp;$T120&amp;$U120,参照!$BH$3:$BS$27,8,0)=0,"",VLOOKUP($R120&amp;$T120&amp;$U120,参照!$BH$3:$BS$27,8,0)))</f>
        <v/>
      </c>
      <c r="AB120" s="131" t="str">
        <f>IF(ISERROR(VLOOKUP($R120&amp;$T120&amp;$U120,参照!$BH$3:$BS$27,4,0)),"",IF(VLOOKUP($R120&amp;$T120&amp;$U120,参照!$BH$3:$BS$27,4,0)=0,"",VLOOKUP($R120&amp;$T120&amp;$U120,参照!$BH$3:$BS$27,4,0)))</f>
        <v/>
      </c>
      <c r="AC120" s="62"/>
      <c r="AD120" s="130"/>
      <c r="AE120" s="131" t="str">
        <f>IF(ISERROR(VLOOKUP($R120&amp;$T120&amp;$U120,参照!$BH$3:$BS$27,9,0)),"",IF(VLOOKUP($R120&amp;$T120&amp;$U120,参照!$BH$3:$BS$27,9,0)=0,"",VLOOKUP($R120&amp;$T120&amp;$U120,参照!$BH$3:$BS$27,9,0)))</f>
        <v/>
      </c>
      <c r="AF120" s="131" t="str">
        <f>IF(ISERROR(VLOOKUP($R120&amp;$T120&amp;$U120,参照!$BH$3:$BS$27,5,0)),"",IF(VLOOKUP($R120&amp;$T120&amp;$U120,参照!$BH$3:$BS$27,5,0)=0,"",VLOOKUP($R120&amp;$T120&amp;$U120,参照!$BH$3:$BS$27,5,0)))</f>
        <v/>
      </c>
      <c r="AG120" s="62"/>
      <c r="AH120" s="130"/>
      <c r="AI120" s="131" t="str">
        <f>IF(ISERROR(VLOOKUP($R120&amp;$T120&amp;$U120,参照!$BH$3:$BS$27,10,0)),"",IF(VLOOKUP($R120&amp;$T120&amp;$U120,参照!$BH$3:$BS$27,10,0)=0,"",VLOOKUP($R120&amp;$T120&amp;$U120,参照!$BH$3:$BS$27,10,0)))</f>
        <v/>
      </c>
      <c r="AJ120" s="131" t="str">
        <f>IF(ISERROR(VLOOKUP($R120&amp;$T120&amp;$U120,参照!$BH$3:$BS$27,6,0)),"",IF(VLOOKUP($R120&amp;$T120&amp;$U120,参照!$BH$3:$BS$27,6,0)=0,"",VLOOKUP($R120&amp;$T120&amp;$U120,参照!$BH$3:$BS$27,6,0)))</f>
        <v/>
      </c>
      <c r="AK120" s="62"/>
      <c r="AL120" s="130"/>
      <c r="AM120" s="131" t="str">
        <f>IF(ISERROR(VLOOKUP($R120&amp;$T120&amp;$U120,参照!$BH$3:$BS$27,11,0)),"",IF(VLOOKUP($R120&amp;$T120&amp;$U120,参照!$BH$3:$BS$27,11,0)=0,"",VLOOKUP($R120&amp;$T120&amp;$U120,参照!$BH$3:$BS$27,11,0)))</f>
        <v/>
      </c>
      <c r="AN120" s="131" t="str">
        <f>IF(ISERROR(VLOOKUP($R120&amp;$T120&amp;$U120,参照!$BH$3:$BS$27,7,0)),"",IF(VLOOKUP($R120&amp;$T120&amp;$U120,参照!$BH$3:$BS$27,7,0)=0,"",VLOOKUP($R120&amp;$T120&amp;$U120,参照!$BH$3:$BS$27,7,0)))</f>
        <v/>
      </c>
      <c r="AO120" s="62"/>
      <c r="AP120" s="130"/>
      <c r="AQ120" s="131" t="str">
        <f>IF(ISERROR(VLOOKUP($R120&amp;$T120&amp;$U120,参照!$BH$3:$BS$27,12,0)),"",IF(VLOOKUP($R120&amp;$T120&amp;$U120,参照!$BH$3:$BS$27,12,0)=0,"",VLOOKUP($R120&amp;$T120&amp;$U120,参照!$BH$3:$BS$27,12,0)))</f>
        <v/>
      </c>
      <c r="AR120" s="63"/>
      <c r="AS120" s="122"/>
    </row>
    <row r="121" spans="1:45" ht="21.75" customHeight="1" x14ac:dyDescent="0.25">
      <c r="A121" s="34" t="str">
        <f>表紙!$H$11</f>
        <v>01481</v>
      </c>
      <c r="B121" s="60"/>
      <c r="C121" s="60"/>
      <c r="D121" s="60"/>
      <c r="E121" s="60"/>
      <c r="F121" s="47">
        <v>118</v>
      </c>
      <c r="G121" s="33" t="str">
        <f>IFERROR(VLOOKUP($A121&amp;"-"&amp;★回答入力シート!$F121,参照!$K$3:$N$8180,4,0),"")</f>
        <v/>
      </c>
      <c r="H121" s="33" t="s">
        <v>1784</v>
      </c>
      <c r="I121" s="61"/>
      <c r="J121" s="33" t="s">
        <v>5</v>
      </c>
      <c r="K121" s="61"/>
      <c r="L121" s="33" t="s">
        <v>6</v>
      </c>
      <c r="M121" s="33" t="s">
        <v>1784</v>
      </c>
      <c r="N121" s="61"/>
      <c r="O121" s="33" t="s">
        <v>5</v>
      </c>
      <c r="P121" s="61"/>
      <c r="Q121" s="33" t="s">
        <v>6</v>
      </c>
      <c r="R121" s="61"/>
      <c r="S121" s="129" t="str">
        <f>IF(G121="","",IF(VLOOKUP($G121,参照!$N$3:$O$8180,2,0)=0,"",VLOOKUP($G121,参照!$N$3:$O$8180,2,0)))</f>
        <v/>
      </c>
      <c r="T121" s="61"/>
      <c r="U121" s="61"/>
      <c r="V121" s="60"/>
      <c r="W121" s="60"/>
      <c r="X121" s="131" t="str">
        <f>IF(ISERROR(VLOOKUP($R121&amp;$T121&amp;$U121,参照!$BH$3:$BS$27,3,0)),"",IF(VLOOKUP($R121&amp;$T121&amp;$U121,参照!$BH$3:$BS$27,3,0)=0,"",VLOOKUP($R121&amp;$T121&amp;$U121,参照!$BH$3:$BS$27,3,0)))</f>
        <v/>
      </c>
      <c r="Y121" s="62"/>
      <c r="Z121" s="130"/>
      <c r="AA121" s="131" t="str">
        <f>IF(ISERROR(VLOOKUP($R121&amp;$T121&amp;$U121,参照!$BH$3:$BS$27,8,0)),"",IF(VLOOKUP($R121&amp;$T121&amp;$U121,参照!$BH$3:$BS$27,8,0)=0,"",VLOOKUP($R121&amp;$T121&amp;$U121,参照!$BH$3:$BS$27,8,0)))</f>
        <v/>
      </c>
      <c r="AB121" s="131" t="str">
        <f>IF(ISERROR(VLOOKUP($R121&amp;$T121&amp;$U121,参照!$BH$3:$BS$27,4,0)),"",IF(VLOOKUP($R121&amp;$T121&amp;$U121,参照!$BH$3:$BS$27,4,0)=0,"",VLOOKUP($R121&amp;$T121&amp;$U121,参照!$BH$3:$BS$27,4,0)))</f>
        <v/>
      </c>
      <c r="AC121" s="62"/>
      <c r="AD121" s="130"/>
      <c r="AE121" s="131" t="str">
        <f>IF(ISERROR(VLOOKUP($R121&amp;$T121&amp;$U121,参照!$BH$3:$BS$27,9,0)),"",IF(VLOOKUP($R121&amp;$T121&amp;$U121,参照!$BH$3:$BS$27,9,0)=0,"",VLOOKUP($R121&amp;$T121&amp;$U121,参照!$BH$3:$BS$27,9,0)))</f>
        <v/>
      </c>
      <c r="AF121" s="131" t="str">
        <f>IF(ISERROR(VLOOKUP($R121&amp;$T121&amp;$U121,参照!$BH$3:$BS$27,5,0)),"",IF(VLOOKUP($R121&amp;$T121&amp;$U121,参照!$BH$3:$BS$27,5,0)=0,"",VLOOKUP($R121&amp;$T121&amp;$U121,参照!$BH$3:$BS$27,5,0)))</f>
        <v/>
      </c>
      <c r="AG121" s="62"/>
      <c r="AH121" s="130"/>
      <c r="AI121" s="131" t="str">
        <f>IF(ISERROR(VLOOKUP($R121&amp;$T121&amp;$U121,参照!$BH$3:$BS$27,10,0)),"",IF(VLOOKUP($R121&amp;$T121&amp;$U121,参照!$BH$3:$BS$27,10,0)=0,"",VLOOKUP($R121&amp;$T121&amp;$U121,参照!$BH$3:$BS$27,10,0)))</f>
        <v/>
      </c>
      <c r="AJ121" s="131" t="str">
        <f>IF(ISERROR(VLOOKUP($R121&amp;$T121&amp;$U121,参照!$BH$3:$BS$27,6,0)),"",IF(VLOOKUP($R121&amp;$T121&amp;$U121,参照!$BH$3:$BS$27,6,0)=0,"",VLOOKUP($R121&amp;$T121&amp;$U121,参照!$BH$3:$BS$27,6,0)))</f>
        <v/>
      </c>
      <c r="AK121" s="62"/>
      <c r="AL121" s="130"/>
      <c r="AM121" s="131" t="str">
        <f>IF(ISERROR(VLOOKUP($R121&amp;$T121&amp;$U121,参照!$BH$3:$BS$27,11,0)),"",IF(VLOOKUP($R121&amp;$T121&amp;$U121,参照!$BH$3:$BS$27,11,0)=0,"",VLOOKUP($R121&amp;$T121&amp;$U121,参照!$BH$3:$BS$27,11,0)))</f>
        <v/>
      </c>
      <c r="AN121" s="131" t="str">
        <f>IF(ISERROR(VLOOKUP($R121&amp;$T121&amp;$U121,参照!$BH$3:$BS$27,7,0)),"",IF(VLOOKUP($R121&amp;$T121&amp;$U121,参照!$BH$3:$BS$27,7,0)=0,"",VLOOKUP($R121&amp;$T121&amp;$U121,参照!$BH$3:$BS$27,7,0)))</f>
        <v/>
      </c>
      <c r="AO121" s="62"/>
      <c r="AP121" s="130"/>
      <c r="AQ121" s="131" t="str">
        <f>IF(ISERROR(VLOOKUP($R121&amp;$T121&amp;$U121,参照!$BH$3:$BS$27,12,0)),"",IF(VLOOKUP($R121&amp;$T121&amp;$U121,参照!$BH$3:$BS$27,12,0)=0,"",VLOOKUP($R121&amp;$T121&amp;$U121,参照!$BH$3:$BS$27,12,0)))</f>
        <v/>
      </c>
      <c r="AR121" s="63"/>
      <c r="AS121" s="122"/>
    </row>
    <row r="122" spans="1:45" ht="21.75" customHeight="1" x14ac:dyDescent="0.25">
      <c r="A122" s="34" t="str">
        <f>表紙!$H$11</f>
        <v>01481</v>
      </c>
      <c r="B122" s="60"/>
      <c r="C122" s="60"/>
      <c r="D122" s="60"/>
      <c r="E122" s="60"/>
      <c r="F122" s="47">
        <v>119</v>
      </c>
      <c r="G122" s="33" t="str">
        <f>IFERROR(VLOOKUP($A122&amp;"-"&amp;★回答入力シート!$F122,参照!$K$3:$N$8180,4,0),"")</f>
        <v/>
      </c>
      <c r="H122" s="33" t="s">
        <v>1784</v>
      </c>
      <c r="I122" s="61"/>
      <c r="J122" s="33" t="s">
        <v>5</v>
      </c>
      <c r="K122" s="61"/>
      <c r="L122" s="33" t="s">
        <v>6</v>
      </c>
      <c r="M122" s="33" t="s">
        <v>1784</v>
      </c>
      <c r="N122" s="61"/>
      <c r="O122" s="33" t="s">
        <v>5</v>
      </c>
      <c r="P122" s="61"/>
      <c r="Q122" s="33" t="s">
        <v>6</v>
      </c>
      <c r="R122" s="61"/>
      <c r="S122" s="129" t="str">
        <f>IF(G122="","",IF(VLOOKUP($G122,参照!$N$3:$O$8180,2,0)=0,"",VLOOKUP($G122,参照!$N$3:$O$8180,2,0)))</f>
        <v/>
      </c>
      <c r="T122" s="61"/>
      <c r="U122" s="61"/>
      <c r="V122" s="60"/>
      <c r="W122" s="60"/>
      <c r="X122" s="131" t="str">
        <f>IF(ISERROR(VLOOKUP($R122&amp;$T122&amp;$U122,参照!$BH$3:$BS$27,3,0)),"",IF(VLOOKUP($R122&amp;$T122&amp;$U122,参照!$BH$3:$BS$27,3,0)=0,"",VLOOKUP($R122&amp;$T122&amp;$U122,参照!$BH$3:$BS$27,3,0)))</f>
        <v/>
      </c>
      <c r="Y122" s="62"/>
      <c r="Z122" s="130"/>
      <c r="AA122" s="131" t="str">
        <f>IF(ISERROR(VLOOKUP($R122&amp;$T122&amp;$U122,参照!$BH$3:$BS$27,8,0)),"",IF(VLOOKUP($R122&amp;$T122&amp;$U122,参照!$BH$3:$BS$27,8,0)=0,"",VLOOKUP($R122&amp;$T122&amp;$U122,参照!$BH$3:$BS$27,8,0)))</f>
        <v/>
      </c>
      <c r="AB122" s="131" t="str">
        <f>IF(ISERROR(VLOOKUP($R122&amp;$T122&amp;$U122,参照!$BH$3:$BS$27,4,0)),"",IF(VLOOKUP($R122&amp;$T122&amp;$U122,参照!$BH$3:$BS$27,4,0)=0,"",VLOOKUP($R122&amp;$T122&amp;$U122,参照!$BH$3:$BS$27,4,0)))</f>
        <v/>
      </c>
      <c r="AC122" s="62"/>
      <c r="AD122" s="130"/>
      <c r="AE122" s="131" t="str">
        <f>IF(ISERROR(VLOOKUP($R122&amp;$T122&amp;$U122,参照!$BH$3:$BS$27,9,0)),"",IF(VLOOKUP($R122&amp;$T122&amp;$U122,参照!$BH$3:$BS$27,9,0)=0,"",VLOOKUP($R122&amp;$T122&amp;$U122,参照!$BH$3:$BS$27,9,0)))</f>
        <v/>
      </c>
      <c r="AF122" s="131" t="str">
        <f>IF(ISERROR(VLOOKUP($R122&amp;$T122&amp;$U122,参照!$BH$3:$BS$27,5,0)),"",IF(VLOOKUP($R122&amp;$T122&amp;$U122,参照!$BH$3:$BS$27,5,0)=0,"",VLOOKUP($R122&amp;$T122&amp;$U122,参照!$BH$3:$BS$27,5,0)))</f>
        <v/>
      </c>
      <c r="AG122" s="62"/>
      <c r="AH122" s="130"/>
      <c r="AI122" s="131" t="str">
        <f>IF(ISERROR(VLOOKUP($R122&amp;$T122&amp;$U122,参照!$BH$3:$BS$27,10,0)),"",IF(VLOOKUP($R122&amp;$T122&amp;$U122,参照!$BH$3:$BS$27,10,0)=0,"",VLOOKUP($R122&amp;$T122&amp;$U122,参照!$BH$3:$BS$27,10,0)))</f>
        <v/>
      </c>
      <c r="AJ122" s="131" t="str">
        <f>IF(ISERROR(VLOOKUP($R122&amp;$T122&amp;$U122,参照!$BH$3:$BS$27,6,0)),"",IF(VLOOKUP($R122&amp;$T122&amp;$U122,参照!$BH$3:$BS$27,6,0)=0,"",VLOOKUP($R122&amp;$T122&amp;$U122,参照!$BH$3:$BS$27,6,0)))</f>
        <v/>
      </c>
      <c r="AK122" s="62"/>
      <c r="AL122" s="130"/>
      <c r="AM122" s="131" t="str">
        <f>IF(ISERROR(VLOOKUP($R122&amp;$T122&amp;$U122,参照!$BH$3:$BS$27,11,0)),"",IF(VLOOKUP($R122&amp;$T122&amp;$U122,参照!$BH$3:$BS$27,11,0)=0,"",VLOOKUP($R122&amp;$T122&amp;$U122,参照!$BH$3:$BS$27,11,0)))</f>
        <v/>
      </c>
      <c r="AN122" s="131" t="str">
        <f>IF(ISERROR(VLOOKUP($R122&amp;$T122&amp;$U122,参照!$BH$3:$BS$27,7,0)),"",IF(VLOOKUP($R122&amp;$T122&amp;$U122,参照!$BH$3:$BS$27,7,0)=0,"",VLOOKUP($R122&amp;$T122&amp;$U122,参照!$BH$3:$BS$27,7,0)))</f>
        <v/>
      </c>
      <c r="AO122" s="62"/>
      <c r="AP122" s="130"/>
      <c r="AQ122" s="131" t="str">
        <f>IF(ISERROR(VLOOKUP($R122&amp;$T122&amp;$U122,参照!$BH$3:$BS$27,12,0)),"",IF(VLOOKUP($R122&amp;$T122&amp;$U122,参照!$BH$3:$BS$27,12,0)=0,"",VLOOKUP($R122&amp;$T122&amp;$U122,参照!$BH$3:$BS$27,12,0)))</f>
        <v/>
      </c>
      <c r="AR122" s="63"/>
      <c r="AS122" s="122"/>
    </row>
    <row r="123" spans="1:45" ht="21.75" customHeight="1" x14ac:dyDescent="0.25">
      <c r="A123" s="34" t="str">
        <f>表紙!$H$11</f>
        <v>01481</v>
      </c>
      <c r="B123" s="60"/>
      <c r="C123" s="60"/>
      <c r="D123" s="60"/>
      <c r="E123" s="60"/>
      <c r="F123" s="47">
        <v>120</v>
      </c>
      <c r="G123" s="33" t="str">
        <f>IFERROR(VLOOKUP($A123&amp;"-"&amp;★回答入力シート!$F123,参照!$K$3:$N$8180,4,0),"")</f>
        <v/>
      </c>
      <c r="H123" s="33" t="s">
        <v>1784</v>
      </c>
      <c r="I123" s="61"/>
      <c r="J123" s="33" t="s">
        <v>5</v>
      </c>
      <c r="K123" s="61"/>
      <c r="L123" s="33" t="s">
        <v>6</v>
      </c>
      <c r="M123" s="33" t="s">
        <v>1784</v>
      </c>
      <c r="N123" s="61"/>
      <c r="O123" s="33" t="s">
        <v>5</v>
      </c>
      <c r="P123" s="61"/>
      <c r="Q123" s="33" t="s">
        <v>6</v>
      </c>
      <c r="R123" s="61"/>
      <c r="S123" s="129" t="str">
        <f>IF(G123="","",IF(VLOOKUP($G123,参照!$N$3:$O$8180,2,0)=0,"",VLOOKUP($G123,参照!$N$3:$O$8180,2,0)))</f>
        <v/>
      </c>
      <c r="T123" s="61"/>
      <c r="U123" s="61"/>
      <c r="V123" s="60"/>
      <c r="W123" s="60"/>
      <c r="X123" s="131" t="str">
        <f>IF(ISERROR(VLOOKUP($R123&amp;$T123&amp;$U123,参照!$BH$3:$BS$27,3,0)),"",IF(VLOOKUP($R123&amp;$T123&amp;$U123,参照!$BH$3:$BS$27,3,0)=0,"",VLOOKUP($R123&amp;$T123&amp;$U123,参照!$BH$3:$BS$27,3,0)))</f>
        <v/>
      </c>
      <c r="Y123" s="62"/>
      <c r="Z123" s="130"/>
      <c r="AA123" s="131" t="str">
        <f>IF(ISERROR(VLOOKUP($R123&amp;$T123&amp;$U123,参照!$BH$3:$BS$27,8,0)),"",IF(VLOOKUP($R123&amp;$T123&amp;$U123,参照!$BH$3:$BS$27,8,0)=0,"",VLOOKUP($R123&amp;$T123&amp;$U123,参照!$BH$3:$BS$27,8,0)))</f>
        <v/>
      </c>
      <c r="AB123" s="131" t="str">
        <f>IF(ISERROR(VLOOKUP($R123&amp;$T123&amp;$U123,参照!$BH$3:$BS$27,4,0)),"",IF(VLOOKUP($R123&amp;$T123&amp;$U123,参照!$BH$3:$BS$27,4,0)=0,"",VLOOKUP($R123&amp;$T123&amp;$U123,参照!$BH$3:$BS$27,4,0)))</f>
        <v/>
      </c>
      <c r="AC123" s="62"/>
      <c r="AD123" s="130"/>
      <c r="AE123" s="131" t="str">
        <f>IF(ISERROR(VLOOKUP($R123&amp;$T123&amp;$U123,参照!$BH$3:$BS$27,9,0)),"",IF(VLOOKUP($R123&amp;$T123&amp;$U123,参照!$BH$3:$BS$27,9,0)=0,"",VLOOKUP($R123&amp;$T123&amp;$U123,参照!$BH$3:$BS$27,9,0)))</f>
        <v/>
      </c>
      <c r="AF123" s="131" t="str">
        <f>IF(ISERROR(VLOOKUP($R123&amp;$T123&amp;$U123,参照!$BH$3:$BS$27,5,0)),"",IF(VLOOKUP($R123&amp;$T123&amp;$U123,参照!$BH$3:$BS$27,5,0)=0,"",VLOOKUP($R123&amp;$T123&amp;$U123,参照!$BH$3:$BS$27,5,0)))</f>
        <v/>
      </c>
      <c r="AG123" s="62"/>
      <c r="AH123" s="130"/>
      <c r="AI123" s="131" t="str">
        <f>IF(ISERROR(VLOOKUP($R123&amp;$T123&amp;$U123,参照!$BH$3:$BS$27,10,0)),"",IF(VLOOKUP($R123&amp;$T123&amp;$U123,参照!$BH$3:$BS$27,10,0)=0,"",VLOOKUP($R123&amp;$T123&amp;$U123,参照!$BH$3:$BS$27,10,0)))</f>
        <v/>
      </c>
      <c r="AJ123" s="131" t="str">
        <f>IF(ISERROR(VLOOKUP($R123&amp;$T123&amp;$U123,参照!$BH$3:$BS$27,6,0)),"",IF(VLOOKUP($R123&amp;$T123&amp;$U123,参照!$BH$3:$BS$27,6,0)=0,"",VLOOKUP($R123&amp;$T123&amp;$U123,参照!$BH$3:$BS$27,6,0)))</f>
        <v/>
      </c>
      <c r="AK123" s="62"/>
      <c r="AL123" s="130"/>
      <c r="AM123" s="131" t="str">
        <f>IF(ISERROR(VLOOKUP($R123&amp;$T123&amp;$U123,参照!$BH$3:$BS$27,11,0)),"",IF(VLOOKUP($R123&amp;$T123&amp;$U123,参照!$BH$3:$BS$27,11,0)=0,"",VLOOKUP($R123&amp;$T123&amp;$U123,参照!$BH$3:$BS$27,11,0)))</f>
        <v/>
      </c>
      <c r="AN123" s="131" t="str">
        <f>IF(ISERROR(VLOOKUP($R123&amp;$T123&amp;$U123,参照!$BH$3:$BS$27,7,0)),"",IF(VLOOKUP($R123&amp;$T123&amp;$U123,参照!$BH$3:$BS$27,7,0)=0,"",VLOOKUP($R123&amp;$T123&amp;$U123,参照!$BH$3:$BS$27,7,0)))</f>
        <v/>
      </c>
      <c r="AO123" s="62"/>
      <c r="AP123" s="130"/>
      <c r="AQ123" s="131" t="str">
        <f>IF(ISERROR(VLOOKUP($R123&amp;$T123&amp;$U123,参照!$BH$3:$BS$27,12,0)),"",IF(VLOOKUP($R123&amp;$T123&amp;$U123,参照!$BH$3:$BS$27,12,0)=0,"",VLOOKUP($R123&amp;$T123&amp;$U123,参照!$BH$3:$BS$27,12,0)))</f>
        <v/>
      </c>
      <c r="AR123" s="63"/>
      <c r="AS123" s="122"/>
    </row>
    <row r="124" spans="1:45" ht="21.75" customHeight="1" x14ac:dyDescent="0.25">
      <c r="A124" s="34" t="str">
        <f>表紙!$H$11</f>
        <v>01481</v>
      </c>
      <c r="B124" s="60"/>
      <c r="C124" s="60"/>
      <c r="D124" s="60"/>
      <c r="E124" s="60"/>
      <c r="F124" s="47">
        <v>121</v>
      </c>
      <c r="G124" s="33" t="str">
        <f>IFERROR(VLOOKUP($A124&amp;"-"&amp;★回答入力シート!$F124,参照!$K$3:$N$8180,4,0),"")</f>
        <v/>
      </c>
      <c r="H124" s="33" t="s">
        <v>1784</v>
      </c>
      <c r="I124" s="61"/>
      <c r="J124" s="33" t="s">
        <v>5</v>
      </c>
      <c r="K124" s="61"/>
      <c r="L124" s="33" t="s">
        <v>6</v>
      </c>
      <c r="M124" s="33" t="s">
        <v>1784</v>
      </c>
      <c r="N124" s="61"/>
      <c r="O124" s="33" t="s">
        <v>5</v>
      </c>
      <c r="P124" s="61"/>
      <c r="Q124" s="33" t="s">
        <v>6</v>
      </c>
      <c r="R124" s="61"/>
      <c r="S124" s="129" t="str">
        <f>IF(G124="","",IF(VLOOKUP($G124,参照!$N$3:$O$8180,2,0)=0,"",VLOOKUP($G124,参照!$N$3:$O$8180,2,0)))</f>
        <v/>
      </c>
      <c r="T124" s="61"/>
      <c r="U124" s="61"/>
      <c r="V124" s="60"/>
      <c r="W124" s="60"/>
      <c r="X124" s="131" t="str">
        <f>IF(ISERROR(VLOOKUP($R124&amp;$T124&amp;$U124,参照!$BH$3:$BS$27,3,0)),"",IF(VLOOKUP($R124&amp;$T124&amp;$U124,参照!$BH$3:$BS$27,3,0)=0,"",VLOOKUP($R124&amp;$T124&amp;$U124,参照!$BH$3:$BS$27,3,0)))</f>
        <v/>
      </c>
      <c r="Y124" s="62"/>
      <c r="Z124" s="130"/>
      <c r="AA124" s="131" t="str">
        <f>IF(ISERROR(VLOOKUP($R124&amp;$T124&amp;$U124,参照!$BH$3:$BS$27,8,0)),"",IF(VLOOKUP($R124&amp;$T124&amp;$U124,参照!$BH$3:$BS$27,8,0)=0,"",VLOOKUP($R124&amp;$T124&amp;$U124,参照!$BH$3:$BS$27,8,0)))</f>
        <v/>
      </c>
      <c r="AB124" s="131" t="str">
        <f>IF(ISERROR(VLOOKUP($R124&amp;$T124&amp;$U124,参照!$BH$3:$BS$27,4,0)),"",IF(VLOOKUP($R124&amp;$T124&amp;$U124,参照!$BH$3:$BS$27,4,0)=0,"",VLOOKUP($R124&amp;$T124&amp;$U124,参照!$BH$3:$BS$27,4,0)))</f>
        <v/>
      </c>
      <c r="AC124" s="62"/>
      <c r="AD124" s="130"/>
      <c r="AE124" s="131" t="str">
        <f>IF(ISERROR(VLOOKUP($R124&amp;$T124&amp;$U124,参照!$BH$3:$BS$27,9,0)),"",IF(VLOOKUP($R124&amp;$T124&amp;$U124,参照!$BH$3:$BS$27,9,0)=0,"",VLOOKUP($R124&amp;$T124&amp;$U124,参照!$BH$3:$BS$27,9,0)))</f>
        <v/>
      </c>
      <c r="AF124" s="131" t="str">
        <f>IF(ISERROR(VLOOKUP($R124&amp;$T124&amp;$U124,参照!$BH$3:$BS$27,5,0)),"",IF(VLOOKUP($R124&amp;$T124&amp;$U124,参照!$BH$3:$BS$27,5,0)=0,"",VLOOKUP($R124&amp;$T124&amp;$U124,参照!$BH$3:$BS$27,5,0)))</f>
        <v/>
      </c>
      <c r="AG124" s="62"/>
      <c r="AH124" s="130"/>
      <c r="AI124" s="131" t="str">
        <f>IF(ISERROR(VLOOKUP($R124&amp;$T124&amp;$U124,参照!$BH$3:$BS$27,10,0)),"",IF(VLOOKUP($R124&amp;$T124&amp;$U124,参照!$BH$3:$BS$27,10,0)=0,"",VLOOKUP($R124&amp;$T124&amp;$U124,参照!$BH$3:$BS$27,10,0)))</f>
        <v/>
      </c>
      <c r="AJ124" s="131" t="str">
        <f>IF(ISERROR(VLOOKUP($R124&amp;$T124&amp;$U124,参照!$BH$3:$BS$27,6,0)),"",IF(VLOOKUP($R124&amp;$T124&amp;$U124,参照!$BH$3:$BS$27,6,0)=0,"",VLOOKUP($R124&amp;$T124&amp;$U124,参照!$BH$3:$BS$27,6,0)))</f>
        <v/>
      </c>
      <c r="AK124" s="62"/>
      <c r="AL124" s="130"/>
      <c r="AM124" s="131" t="str">
        <f>IF(ISERROR(VLOOKUP($R124&amp;$T124&amp;$U124,参照!$BH$3:$BS$27,11,0)),"",IF(VLOOKUP($R124&amp;$T124&amp;$U124,参照!$BH$3:$BS$27,11,0)=0,"",VLOOKUP($R124&amp;$T124&amp;$U124,参照!$BH$3:$BS$27,11,0)))</f>
        <v/>
      </c>
      <c r="AN124" s="131" t="str">
        <f>IF(ISERROR(VLOOKUP($R124&amp;$T124&amp;$U124,参照!$BH$3:$BS$27,7,0)),"",IF(VLOOKUP($R124&amp;$T124&amp;$U124,参照!$BH$3:$BS$27,7,0)=0,"",VLOOKUP($R124&amp;$T124&amp;$U124,参照!$BH$3:$BS$27,7,0)))</f>
        <v/>
      </c>
      <c r="AO124" s="62"/>
      <c r="AP124" s="130"/>
      <c r="AQ124" s="131" t="str">
        <f>IF(ISERROR(VLOOKUP($R124&amp;$T124&amp;$U124,参照!$BH$3:$BS$27,12,0)),"",IF(VLOOKUP($R124&amp;$T124&amp;$U124,参照!$BH$3:$BS$27,12,0)=0,"",VLOOKUP($R124&amp;$T124&amp;$U124,参照!$BH$3:$BS$27,12,0)))</f>
        <v/>
      </c>
      <c r="AR124" s="63"/>
      <c r="AS124" s="122"/>
    </row>
    <row r="125" spans="1:45" ht="21.75" customHeight="1" x14ac:dyDescent="0.25">
      <c r="A125" s="34" t="str">
        <f>表紙!$H$11</f>
        <v>01481</v>
      </c>
      <c r="B125" s="60"/>
      <c r="C125" s="60"/>
      <c r="D125" s="60"/>
      <c r="E125" s="60"/>
      <c r="F125" s="47">
        <v>122</v>
      </c>
      <c r="G125" s="33" t="str">
        <f>IFERROR(VLOOKUP($A125&amp;"-"&amp;★回答入力シート!$F125,参照!$K$3:$N$8180,4,0),"")</f>
        <v/>
      </c>
      <c r="H125" s="33" t="s">
        <v>1784</v>
      </c>
      <c r="I125" s="61"/>
      <c r="J125" s="33" t="s">
        <v>5</v>
      </c>
      <c r="K125" s="61"/>
      <c r="L125" s="33" t="s">
        <v>6</v>
      </c>
      <c r="M125" s="33" t="s">
        <v>1784</v>
      </c>
      <c r="N125" s="61"/>
      <c r="O125" s="33" t="s">
        <v>5</v>
      </c>
      <c r="P125" s="61"/>
      <c r="Q125" s="33" t="s">
        <v>6</v>
      </c>
      <c r="R125" s="61"/>
      <c r="S125" s="129" t="str">
        <f>IF(G125="","",IF(VLOOKUP($G125,参照!$N$3:$O$8180,2,0)=0,"",VLOOKUP($G125,参照!$N$3:$O$8180,2,0)))</f>
        <v/>
      </c>
      <c r="T125" s="61"/>
      <c r="U125" s="61"/>
      <c r="V125" s="60"/>
      <c r="W125" s="60"/>
      <c r="X125" s="131" t="str">
        <f>IF(ISERROR(VLOOKUP($R125&amp;$T125&amp;$U125,参照!$BH$3:$BS$27,3,0)),"",IF(VLOOKUP($R125&amp;$T125&amp;$U125,参照!$BH$3:$BS$27,3,0)=0,"",VLOOKUP($R125&amp;$T125&amp;$U125,参照!$BH$3:$BS$27,3,0)))</f>
        <v/>
      </c>
      <c r="Y125" s="62"/>
      <c r="Z125" s="130"/>
      <c r="AA125" s="131" t="str">
        <f>IF(ISERROR(VLOOKUP($R125&amp;$T125&amp;$U125,参照!$BH$3:$BS$27,8,0)),"",IF(VLOOKUP($R125&amp;$T125&amp;$U125,参照!$BH$3:$BS$27,8,0)=0,"",VLOOKUP($R125&amp;$T125&amp;$U125,参照!$BH$3:$BS$27,8,0)))</f>
        <v/>
      </c>
      <c r="AB125" s="131" t="str">
        <f>IF(ISERROR(VLOOKUP($R125&amp;$T125&amp;$U125,参照!$BH$3:$BS$27,4,0)),"",IF(VLOOKUP($R125&amp;$T125&amp;$U125,参照!$BH$3:$BS$27,4,0)=0,"",VLOOKUP($R125&amp;$T125&amp;$U125,参照!$BH$3:$BS$27,4,0)))</f>
        <v/>
      </c>
      <c r="AC125" s="62"/>
      <c r="AD125" s="130"/>
      <c r="AE125" s="131" t="str">
        <f>IF(ISERROR(VLOOKUP($R125&amp;$T125&amp;$U125,参照!$BH$3:$BS$27,9,0)),"",IF(VLOOKUP($R125&amp;$T125&amp;$U125,参照!$BH$3:$BS$27,9,0)=0,"",VLOOKUP($R125&amp;$T125&amp;$U125,参照!$BH$3:$BS$27,9,0)))</f>
        <v/>
      </c>
      <c r="AF125" s="131" t="str">
        <f>IF(ISERROR(VLOOKUP($R125&amp;$T125&amp;$U125,参照!$BH$3:$BS$27,5,0)),"",IF(VLOOKUP($R125&amp;$T125&amp;$U125,参照!$BH$3:$BS$27,5,0)=0,"",VLOOKUP($R125&amp;$T125&amp;$U125,参照!$BH$3:$BS$27,5,0)))</f>
        <v/>
      </c>
      <c r="AG125" s="62"/>
      <c r="AH125" s="130"/>
      <c r="AI125" s="131" t="str">
        <f>IF(ISERROR(VLOOKUP($R125&amp;$T125&amp;$U125,参照!$BH$3:$BS$27,10,0)),"",IF(VLOOKUP($R125&amp;$T125&amp;$U125,参照!$BH$3:$BS$27,10,0)=0,"",VLOOKUP($R125&amp;$T125&amp;$U125,参照!$BH$3:$BS$27,10,0)))</f>
        <v/>
      </c>
      <c r="AJ125" s="131" t="str">
        <f>IF(ISERROR(VLOOKUP($R125&amp;$T125&amp;$U125,参照!$BH$3:$BS$27,6,0)),"",IF(VLOOKUP($R125&amp;$T125&amp;$U125,参照!$BH$3:$BS$27,6,0)=0,"",VLOOKUP($R125&amp;$T125&amp;$U125,参照!$BH$3:$BS$27,6,0)))</f>
        <v/>
      </c>
      <c r="AK125" s="62"/>
      <c r="AL125" s="130"/>
      <c r="AM125" s="131" t="str">
        <f>IF(ISERROR(VLOOKUP($R125&amp;$T125&amp;$U125,参照!$BH$3:$BS$27,11,0)),"",IF(VLOOKUP($R125&amp;$T125&amp;$U125,参照!$BH$3:$BS$27,11,0)=0,"",VLOOKUP($R125&amp;$T125&amp;$U125,参照!$BH$3:$BS$27,11,0)))</f>
        <v/>
      </c>
      <c r="AN125" s="131" t="str">
        <f>IF(ISERROR(VLOOKUP($R125&amp;$T125&amp;$U125,参照!$BH$3:$BS$27,7,0)),"",IF(VLOOKUP($R125&amp;$T125&amp;$U125,参照!$BH$3:$BS$27,7,0)=0,"",VLOOKUP($R125&amp;$T125&amp;$U125,参照!$BH$3:$BS$27,7,0)))</f>
        <v/>
      </c>
      <c r="AO125" s="62"/>
      <c r="AP125" s="130"/>
      <c r="AQ125" s="131" t="str">
        <f>IF(ISERROR(VLOOKUP($R125&amp;$T125&amp;$U125,参照!$BH$3:$BS$27,12,0)),"",IF(VLOOKUP($R125&amp;$T125&amp;$U125,参照!$BH$3:$BS$27,12,0)=0,"",VLOOKUP($R125&amp;$T125&amp;$U125,参照!$BH$3:$BS$27,12,0)))</f>
        <v/>
      </c>
      <c r="AR125" s="63"/>
      <c r="AS125" s="122"/>
    </row>
    <row r="126" spans="1:45" ht="21.75" customHeight="1" x14ac:dyDescent="0.25">
      <c r="A126" s="34" t="str">
        <f>表紙!$H$11</f>
        <v>01481</v>
      </c>
      <c r="B126" s="60"/>
      <c r="C126" s="60"/>
      <c r="D126" s="60"/>
      <c r="E126" s="60"/>
      <c r="F126" s="47">
        <v>123</v>
      </c>
      <c r="G126" s="33" t="str">
        <f>IFERROR(VLOOKUP($A126&amp;"-"&amp;★回答入力シート!$F126,参照!$K$3:$N$8180,4,0),"")</f>
        <v/>
      </c>
      <c r="H126" s="33" t="s">
        <v>1784</v>
      </c>
      <c r="I126" s="61"/>
      <c r="J126" s="33" t="s">
        <v>5</v>
      </c>
      <c r="K126" s="61"/>
      <c r="L126" s="33" t="s">
        <v>6</v>
      </c>
      <c r="M126" s="33" t="s">
        <v>1784</v>
      </c>
      <c r="N126" s="61"/>
      <c r="O126" s="33" t="s">
        <v>5</v>
      </c>
      <c r="P126" s="61"/>
      <c r="Q126" s="33" t="s">
        <v>6</v>
      </c>
      <c r="R126" s="61"/>
      <c r="S126" s="129" t="str">
        <f>IF(G126="","",IF(VLOOKUP($G126,参照!$N$3:$O$8180,2,0)=0,"",VLOOKUP($G126,参照!$N$3:$O$8180,2,0)))</f>
        <v/>
      </c>
      <c r="T126" s="61"/>
      <c r="U126" s="61"/>
      <c r="V126" s="60"/>
      <c r="W126" s="60"/>
      <c r="X126" s="131" t="str">
        <f>IF(ISERROR(VLOOKUP($R126&amp;$T126&amp;$U126,参照!$BH$3:$BS$27,3,0)),"",IF(VLOOKUP($R126&amp;$T126&amp;$U126,参照!$BH$3:$BS$27,3,0)=0,"",VLOOKUP($R126&amp;$T126&amp;$U126,参照!$BH$3:$BS$27,3,0)))</f>
        <v/>
      </c>
      <c r="Y126" s="62"/>
      <c r="Z126" s="130"/>
      <c r="AA126" s="131" t="str">
        <f>IF(ISERROR(VLOOKUP($R126&amp;$T126&amp;$U126,参照!$BH$3:$BS$27,8,0)),"",IF(VLOOKUP($R126&amp;$T126&amp;$U126,参照!$BH$3:$BS$27,8,0)=0,"",VLOOKUP($R126&amp;$T126&amp;$U126,参照!$BH$3:$BS$27,8,0)))</f>
        <v/>
      </c>
      <c r="AB126" s="131" t="str">
        <f>IF(ISERROR(VLOOKUP($R126&amp;$T126&amp;$U126,参照!$BH$3:$BS$27,4,0)),"",IF(VLOOKUP($R126&amp;$T126&amp;$U126,参照!$BH$3:$BS$27,4,0)=0,"",VLOOKUP($R126&amp;$T126&amp;$U126,参照!$BH$3:$BS$27,4,0)))</f>
        <v/>
      </c>
      <c r="AC126" s="62"/>
      <c r="AD126" s="130"/>
      <c r="AE126" s="131" t="str">
        <f>IF(ISERROR(VLOOKUP($R126&amp;$T126&amp;$U126,参照!$BH$3:$BS$27,9,0)),"",IF(VLOOKUP($R126&amp;$T126&amp;$U126,参照!$BH$3:$BS$27,9,0)=0,"",VLOOKUP($R126&amp;$T126&amp;$U126,参照!$BH$3:$BS$27,9,0)))</f>
        <v/>
      </c>
      <c r="AF126" s="131" t="str">
        <f>IF(ISERROR(VLOOKUP($R126&amp;$T126&amp;$U126,参照!$BH$3:$BS$27,5,0)),"",IF(VLOOKUP($R126&amp;$T126&amp;$U126,参照!$BH$3:$BS$27,5,0)=0,"",VLOOKUP($R126&amp;$T126&amp;$U126,参照!$BH$3:$BS$27,5,0)))</f>
        <v/>
      </c>
      <c r="AG126" s="62"/>
      <c r="AH126" s="130"/>
      <c r="AI126" s="131" t="str">
        <f>IF(ISERROR(VLOOKUP($R126&amp;$T126&amp;$U126,参照!$BH$3:$BS$27,10,0)),"",IF(VLOOKUP($R126&amp;$T126&amp;$U126,参照!$BH$3:$BS$27,10,0)=0,"",VLOOKUP($R126&amp;$T126&amp;$U126,参照!$BH$3:$BS$27,10,0)))</f>
        <v/>
      </c>
      <c r="AJ126" s="131" t="str">
        <f>IF(ISERROR(VLOOKUP($R126&amp;$T126&amp;$U126,参照!$BH$3:$BS$27,6,0)),"",IF(VLOOKUP($R126&amp;$T126&amp;$U126,参照!$BH$3:$BS$27,6,0)=0,"",VLOOKUP($R126&amp;$T126&amp;$U126,参照!$BH$3:$BS$27,6,0)))</f>
        <v/>
      </c>
      <c r="AK126" s="62"/>
      <c r="AL126" s="130"/>
      <c r="AM126" s="131" t="str">
        <f>IF(ISERROR(VLOOKUP($R126&amp;$T126&amp;$U126,参照!$BH$3:$BS$27,11,0)),"",IF(VLOOKUP($R126&amp;$T126&amp;$U126,参照!$BH$3:$BS$27,11,0)=0,"",VLOOKUP($R126&amp;$T126&amp;$U126,参照!$BH$3:$BS$27,11,0)))</f>
        <v/>
      </c>
      <c r="AN126" s="131" t="str">
        <f>IF(ISERROR(VLOOKUP($R126&amp;$T126&amp;$U126,参照!$BH$3:$BS$27,7,0)),"",IF(VLOOKUP($R126&amp;$T126&amp;$U126,参照!$BH$3:$BS$27,7,0)=0,"",VLOOKUP($R126&amp;$T126&amp;$U126,参照!$BH$3:$BS$27,7,0)))</f>
        <v/>
      </c>
      <c r="AO126" s="62"/>
      <c r="AP126" s="130"/>
      <c r="AQ126" s="131" t="str">
        <f>IF(ISERROR(VLOOKUP($R126&amp;$T126&amp;$U126,参照!$BH$3:$BS$27,12,0)),"",IF(VLOOKUP($R126&amp;$T126&amp;$U126,参照!$BH$3:$BS$27,12,0)=0,"",VLOOKUP($R126&amp;$T126&amp;$U126,参照!$BH$3:$BS$27,12,0)))</f>
        <v/>
      </c>
      <c r="AR126" s="63"/>
      <c r="AS126" s="122"/>
    </row>
    <row r="127" spans="1:45" ht="21.75" customHeight="1" x14ac:dyDescent="0.25">
      <c r="A127" s="34" t="str">
        <f>表紙!$H$11</f>
        <v>01481</v>
      </c>
      <c r="B127" s="60"/>
      <c r="C127" s="60"/>
      <c r="D127" s="60"/>
      <c r="E127" s="60"/>
      <c r="F127" s="47">
        <v>124</v>
      </c>
      <c r="G127" s="33" t="str">
        <f>IFERROR(VLOOKUP($A127&amp;"-"&amp;★回答入力シート!$F127,参照!$K$3:$N$8180,4,0),"")</f>
        <v/>
      </c>
      <c r="H127" s="33" t="s">
        <v>1784</v>
      </c>
      <c r="I127" s="61"/>
      <c r="J127" s="33" t="s">
        <v>5</v>
      </c>
      <c r="K127" s="61"/>
      <c r="L127" s="33" t="s">
        <v>6</v>
      </c>
      <c r="M127" s="33" t="s">
        <v>1784</v>
      </c>
      <c r="N127" s="61"/>
      <c r="O127" s="33" t="s">
        <v>5</v>
      </c>
      <c r="P127" s="61"/>
      <c r="Q127" s="33" t="s">
        <v>6</v>
      </c>
      <c r="R127" s="61"/>
      <c r="S127" s="129" t="str">
        <f>IF(G127="","",IF(VLOOKUP($G127,参照!$N$3:$O$8180,2,0)=0,"",VLOOKUP($G127,参照!$N$3:$O$8180,2,0)))</f>
        <v/>
      </c>
      <c r="T127" s="61"/>
      <c r="U127" s="61"/>
      <c r="V127" s="60"/>
      <c r="W127" s="60"/>
      <c r="X127" s="131" t="str">
        <f>IF(ISERROR(VLOOKUP($R127&amp;$T127&amp;$U127,参照!$BH$3:$BS$27,3,0)),"",IF(VLOOKUP($R127&amp;$T127&amp;$U127,参照!$BH$3:$BS$27,3,0)=0,"",VLOOKUP($R127&amp;$T127&amp;$U127,参照!$BH$3:$BS$27,3,0)))</f>
        <v/>
      </c>
      <c r="Y127" s="62"/>
      <c r="Z127" s="130"/>
      <c r="AA127" s="131" t="str">
        <f>IF(ISERROR(VLOOKUP($R127&amp;$T127&amp;$U127,参照!$BH$3:$BS$27,8,0)),"",IF(VLOOKUP($R127&amp;$T127&amp;$U127,参照!$BH$3:$BS$27,8,0)=0,"",VLOOKUP($R127&amp;$T127&amp;$U127,参照!$BH$3:$BS$27,8,0)))</f>
        <v/>
      </c>
      <c r="AB127" s="131" t="str">
        <f>IF(ISERROR(VLOOKUP($R127&amp;$T127&amp;$U127,参照!$BH$3:$BS$27,4,0)),"",IF(VLOOKUP($R127&amp;$T127&amp;$U127,参照!$BH$3:$BS$27,4,0)=0,"",VLOOKUP($R127&amp;$T127&amp;$U127,参照!$BH$3:$BS$27,4,0)))</f>
        <v/>
      </c>
      <c r="AC127" s="62"/>
      <c r="AD127" s="130"/>
      <c r="AE127" s="131" t="str">
        <f>IF(ISERROR(VLOOKUP($R127&amp;$T127&amp;$U127,参照!$BH$3:$BS$27,9,0)),"",IF(VLOOKUP($R127&amp;$T127&amp;$U127,参照!$BH$3:$BS$27,9,0)=0,"",VLOOKUP($R127&amp;$T127&amp;$U127,参照!$BH$3:$BS$27,9,0)))</f>
        <v/>
      </c>
      <c r="AF127" s="131" t="str">
        <f>IF(ISERROR(VLOOKUP($R127&amp;$T127&amp;$U127,参照!$BH$3:$BS$27,5,0)),"",IF(VLOOKUP($R127&amp;$T127&amp;$U127,参照!$BH$3:$BS$27,5,0)=0,"",VLOOKUP($R127&amp;$T127&amp;$U127,参照!$BH$3:$BS$27,5,0)))</f>
        <v/>
      </c>
      <c r="AG127" s="62"/>
      <c r="AH127" s="130"/>
      <c r="AI127" s="131" t="str">
        <f>IF(ISERROR(VLOOKUP($R127&amp;$T127&amp;$U127,参照!$BH$3:$BS$27,10,0)),"",IF(VLOOKUP($R127&amp;$T127&amp;$U127,参照!$BH$3:$BS$27,10,0)=0,"",VLOOKUP($R127&amp;$T127&amp;$U127,参照!$BH$3:$BS$27,10,0)))</f>
        <v/>
      </c>
      <c r="AJ127" s="131" t="str">
        <f>IF(ISERROR(VLOOKUP($R127&amp;$T127&amp;$U127,参照!$BH$3:$BS$27,6,0)),"",IF(VLOOKUP($R127&amp;$T127&amp;$U127,参照!$BH$3:$BS$27,6,0)=0,"",VLOOKUP($R127&amp;$T127&amp;$U127,参照!$BH$3:$BS$27,6,0)))</f>
        <v/>
      </c>
      <c r="AK127" s="62"/>
      <c r="AL127" s="130"/>
      <c r="AM127" s="131" t="str">
        <f>IF(ISERROR(VLOOKUP($R127&amp;$T127&amp;$U127,参照!$BH$3:$BS$27,11,0)),"",IF(VLOOKUP($R127&amp;$T127&amp;$U127,参照!$BH$3:$BS$27,11,0)=0,"",VLOOKUP($R127&amp;$T127&amp;$U127,参照!$BH$3:$BS$27,11,0)))</f>
        <v/>
      </c>
      <c r="AN127" s="131" t="str">
        <f>IF(ISERROR(VLOOKUP($R127&amp;$T127&amp;$U127,参照!$BH$3:$BS$27,7,0)),"",IF(VLOOKUP($R127&amp;$T127&amp;$U127,参照!$BH$3:$BS$27,7,0)=0,"",VLOOKUP($R127&amp;$T127&amp;$U127,参照!$BH$3:$BS$27,7,0)))</f>
        <v/>
      </c>
      <c r="AO127" s="62"/>
      <c r="AP127" s="130"/>
      <c r="AQ127" s="131" t="str">
        <f>IF(ISERROR(VLOOKUP($R127&amp;$T127&amp;$U127,参照!$BH$3:$BS$27,12,0)),"",IF(VLOOKUP($R127&amp;$T127&amp;$U127,参照!$BH$3:$BS$27,12,0)=0,"",VLOOKUP($R127&amp;$T127&amp;$U127,参照!$BH$3:$BS$27,12,0)))</f>
        <v/>
      </c>
      <c r="AR127" s="63"/>
      <c r="AS127" s="122"/>
    </row>
    <row r="128" spans="1:45" ht="21.75" customHeight="1" x14ac:dyDescent="0.25">
      <c r="A128" s="34" t="str">
        <f>表紙!$H$11</f>
        <v>01481</v>
      </c>
      <c r="B128" s="60"/>
      <c r="C128" s="60"/>
      <c r="D128" s="60"/>
      <c r="E128" s="60"/>
      <c r="F128" s="47">
        <v>125</v>
      </c>
      <c r="G128" s="33" t="str">
        <f>IFERROR(VLOOKUP($A128&amp;"-"&amp;★回答入力シート!$F128,参照!$K$3:$N$8180,4,0),"")</f>
        <v/>
      </c>
      <c r="H128" s="33" t="s">
        <v>1784</v>
      </c>
      <c r="I128" s="61"/>
      <c r="J128" s="33" t="s">
        <v>5</v>
      </c>
      <c r="K128" s="61"/>
      <c r="L128" s="33" t="s">
        <v>6</v>
      </c>
      <c r="M128" s="33" t="s">
        <v>1784</v>
      </c>
      <c r="N128" s="61"/>
      <c r="O128" s="33" t="s">
        <v>5</v>
      </c>
      <c r="P128" s="61"/>
      <c r="Q128" s="33" t="s">
        <v>6</v>
      </c>
      <c r="R128" s="61"/>
      <c r="S128" s="129" t="str">
        <f>IF(G128="","",IF(VLOOKUP($G128,参照!$N$3:$O$8180,2,0)=0,"",VLOOKUP($G128,参照!$N$3:$O$8180,2,0)))</f>
        <v/>
      </c>
      <c r="T128" s="61"/>
      <c r="U128" s="61"/>
      <c r="V128" s="60"/>
      <c r="W128" s="60"/>
      <c r="X128" s="131" t="str">
        <f>IF(ISERROR(VLOOKUP($R128&amp;$T128&amp;$U128,参照!$BH$3:$BS$27,3,0)),"",IF(VLOOKUP($R128&amp;$T128&amp;$U128,参照!$BH$3:$BS$27,3,0)=0,"",VLOOKUP($R128&amp;$T128&amp;$U128,参照!$BH$3:$BS$27,3,0)))</f>
        <v/>
      </c>
      <c r="Y128" s="62"/>
      <c r="Z128" s="130"/>
      <c r="AA128" s="131" t="str">
        <f>IF(ISERROR(VLOOKUP($R128&amp;$T128&amp;$U128,参照!$BH$3:$BS$27,8,0)),"",IF(VLOOKUP($R128&amp;$T128&amp;$U128,参照!$BH$3:$BS$27,8,0)=0,"",VLOOKUP($R128&amp;$T128&amp;$U128,参照!$BH$3:$BS$27,8,0)))</f>
        <v/>
      </c>
      <c r="AB128" s="131" t="str">
        <f>IF(ISERROR(VLOOKUP($R128&amp;$T128&amp;$U128,参照!$BH$3:$BS$27,4,0)),"",IF(VLOOKUP($R128&amp;$T128&amp;$U128,参照!$BH$3:$BS$27,4,0)=0,"",VLOOKUP($R128&amp;$T128&amp;$U128,参照!$BH$3:$BS$27,4,0)))</f>
        <v/>
      </c>
      <c r="AC128" s="62"/>
      <c r="AD128" s="130"/>
      <c r="AE128" s="131" t="str">
        <f>IF(ISERROR(VLOOKUP($R128&amp;$T128&amp;$U128,参照!$BH$3:$BS$27,9,0)),"",IF(VLOOKUP($R128&amp;$T128&amp;$U128,参照!$BH$3:$BS$27,9,0)=0,"",VLOOKUP($R128&amp;$T128&amp;$U128,参照!$BH$3:$BS$27,9,0)))</f>
        <v/>
      </c>
      <c r="AF128" s="131" t="str">
        <f>IF(ISERROR(VLOOKUP($R128&amp;$T128&amp;$U128,参照!$BH$3:$BS$27,5,0)),"",IF(VLOOKUP($R128&amp;$T128&amp;$U128,参照!$BH$3:$BS$27,5,0)=0,"",VLOOKUP($R128&amp;$T128&amp;$U128,参照!$BH$3:$BS$27,5,0)))</f>
        <v/>
      </c>
      <c r="AG128" s="62"/>
      <c r="AH128" s="130"/>
      <c r="AI128" s="131" t="str">
        <f>IF(ISERROR(VLOOKUP($R128&amp;$T128&amp;$U128,参照!$BH$3:$BS$27,10,0)),"",IF(VLOOKUP($R128&amp;$T128&amp;$U128,参照!$BH$3:$BS$27,10,0)=0,"",VLOOKUP($R128&amp;$T128&amp;$U128,参照!$BH$3:$BS$27,10,0)))</f>
        <v/>
      </c>
      <c r="AJ128" s="131" t="str">
        <f>IF(ISERROR(VLOOKUP($R128&amp;$T128&amp;$U128,参照!$BH$3:$BS$27,6,0)),"",IF(VLOOKUP($R128&amp;$T128&amp;$U128,参照!$BH$3:$BS$27,6,0)=0,"",VLOOKUP($R128&amp;$T128&amp;$U128,参照!$BH$3:$BS$27,6,0)))</f>
        <v/>
      </c>
      <c r="AK128" s="62"/>
      <c r="AL128" s="130"/>
      <c r="AM128" s="131" t="str">
        <f>IF(ISERROR(VLOOKUP($R128&amp;$T128&amp;$U128,参照!$BH$3:$BS$27,11,0)),"",IF(VLOOKUP($R128&amp;$T128&amp;$U128,参照!$BH$3:$BS$27,11,0)=0,"",VLOOKUP($R128&amp;$T128&amp;$U128,参照!$BH$3:$BS$27,11,0)))</f>
        <v/>
      </c>
      <c r="AN128" s="131" t="str">
        <f>IF(ISERROR(VLOOKUP($R128&amp;$T128&amp;$U128,参照!$BH$3:$BS$27,7,0)),"",IF(VLOOKUP($R128&amp;$T128&amp;$U128,参照!$BH$3:$BS$27,7,0)=0,"",VLOOKUP($R128&amp;$T128&amp;$U128,参照!$BH$3:$BS$27,7,0)))</f>
        <v/>
      </c>
      <c r="AO128" s="62"/>
      <c r="AP128" s="130"/>
      <c r="AQ128" s="131" t="str">
        <f>IF(ISERROR(VLOOKUP($R128&amp;$T128&amp;$U128,参照!$BH$3:$BS$27,12,0)),"",IF(VLOOKUP($R128&amp;$T128&amp;$U128,参照!$BH$3:$BS$27,12,0)=0,"",VLOOKUP($R128&amp;$T128&amp;$U128,参照!$BH$3:$BS$27,12,0)))</f>
        <v/>
      </c>
      <c r="AR128" s="63"/>
      <c r="AS128" s="122"/>
    </row>
    <row r="129" spans="1:45" ht="21.75" customHeight="1" x14ac:dyDescent="0.25">
      <c r="A129" s="34" t="str">
        <f>表紙!$H$11</f>
        <v>01481</v>
      </c>
      <c r="B129" s="60"/>
      <c r="C129" s="60"/>
      <c r="D129" s="60"/>
      <c r="E129" s="60"/>
      <c r="F129" s="47">
        <v>126</v>
      </c>
      <c r="G129" s="33" t="str">
        <f>IFERROR(VLOOKUP($A129&amp;"-"&amp;★回答入力シート!$F129,参照!$K$3:$N$8180,4,0),"")</f>
        <v/>
      </c>
      <c r="H129" s="33" t="s">
        <v>1784</v>
      </c>
      <c r="I129" s="61"/>
      <c r="J129" s="33" t="s">
        <v>5</v>
      </c>
      <c r="K129" s="61"/>
      <c r="L129" s="33" t="s">
        <v>6</v>
      </c>
      <c r="M129" s="33" t="s">
        <v>1784</v>
      </c>
      <c r="N129" s="61"/>
      <c r="O129" s="33" t="s">
        <v>5</v>
      </c>
      <c r="P129" s="61"/>
      <c r="Q129" s="33" t="s">
        <v>6</v>
      </c>
      <c r="R129" s="61"/>
      <c r="S129" s="129" t="str">
        <f>IF(G129="","",IF(VLOOKUP($G129,参照!$N$3:$O$8180,2,0)=0,"",VLOOKUP($G129,参照!$N$3:$O$8180,2,0)))</f>
        <v/>
      </c>
      <c r="T129" s="61"/>
      <c r="U129" s="61"/>
      <c r="V129" s="60"/>
      <c r="W129" s="60"/>
      <c r="X129" s="131" t="str">
        <f>IF(ISERROR(VLOOKUP($R129&amp;$T129&amp;$U129,参照!$BH$3:$BS$27,3,0)),"",IF(VLOOKUP($R129&amp;$T129&amp;$U129,参照!$BH$3:$BS$27,3,0)=0,"",VLOOKUP($R129&amp;$T129&amp;$U129,参照!$BH$3:$BS$27,3,0)))</f>
        <v/>
      </c>
      <c r="Y129" s="62"/>
      <c r="Z129" s="130"/>
      <c r="AA129" s="131" t="str">
        <f>IF(ISERROR(VLOOKUP($R129&amp;$T129&amp;$U129,参照!$BH$3:$BS$27,8,0)),"",IF(VLOOKUP($R129&amp;$T129&amp;$U129,参照!$BH$3:$BS$27,8,0)=0,"",VLOOKUP($R129&amp;$T129&amp;$U129,参照!$BH$3:$BS$27,8,0)))</f>
        <v/>
      </c>
      <c r="AB129" s="131" t="str">
        <f>IF(ISERROR(VLOOKUP($R129&amp;$T129&amp;$U129,参照!$BH$3:$BS$27,4,0)),"",IF(VLOOKUP($R129&amp;$T129&amp;$U129,参照!$BH$3:$BS$27,4,0)=0,"",VLOOKUP($R129&amp;$T129&amp;$U129,参照!$BH$3:$BS$27,4,0)))</f>
        <v/>
      </c>
      <c r="AC129" s="62"/>
      <c r="AD129" s="130"/>
      <c r="AE129" s="131" t="str">
        <f>IF(ISERROR(VLOOKUP($R129&amp;$T129&amp;$U129,参照!$BH$3:$BS$27,9,0)),"",IF(VLOOKUP($R129&amp;$T129&amp;$U129,参照!$BH$3:$BS$27,9,0)=0,"",VLOOKUP($R129&amp;$T129&amp;$U129,参照!$BH$3:$BS$27,9,0)))</f>
        <v/>
      </c>
      <c r="AF129" s="131" t="str">
        <f>IF(ISERROR(VLOOKUP($R129&amp;$T129&amp;$U129,参照!$BH$3:$BS$27,5,0)),"",IF(VLOOKUP($R129&amp;$T129&amp;$U129,参照!$BH$3:$BS$27,5,0)=0,"",VLOOKUP($R129&amp;$T129&amp;$U129,参照!$BH$3:$BS$27,5,0)))</f>
        <v/>
      </c>
      <c r="AG129" s="62"/>
      <c r="AH129" s="130"/>
      <c r="AI129" s="131" t="str">
        <f>IF(ISERROR(VLOOKUP($R129&amp;$T129&amp;$U129,参照!$BH$3:$BS$27,10,0)),"",IF(VLOOKUP($R129&amp;$T129&amp;$U129,参照!$BH$3:$BS$27,10,0)=0,"",VLOOKUP($R129&amp;$T129&amp;$U129,参照!$BH$3:$BS$27,10,0)))</f>
        <v/>
      </c>
      <c r="AJ129" s="131" t="str">
        <f>IF(ISERROR(VLOOKUP($R129&amp;$T129&amp;$U129,参照!$BH$3:$BS$27,6,0)),"",IF(VLOOKUP($R129&amp;$T129&amp;$U129,参照!$BH$3:$BS$27,6,0)=0,"",VLOOKUP($R129&amp;$T129&amp;$U129,参照!$BH$3:$BS$27,6,0)))</f>
        <v/>
      </c>
      <c r="AK129" s="62"/>
      <c r="AL129" s="130"/>
      <c r="AM129" s="131" t="str">
        <f>IF(ISERROR(VLOOKUP($R129&amp;$T129&amp;$U129,参照!$BH$3:$BS$27,11,0)),"",IF(VLOOKUP($R129&amp;$T129&amp;$U129,参照!$BH$3:$BS$27,11,0)=0,"",VLOOKUP($R129&amp;$T129&amp;$U129,参照!$BH$3:$BS$27,11,0)))</f>
        <v/>
      </c>
      <c r="AN129" s="131" t="str">
        <f>IF(ISERROR(VLOOKUP($R129&amp;$T129&amp;$U129,参照!$BH$3:$BS$27,7,0)),"",IF(VLOOKUP($R129&amp;$T129&amp;$U129,参照!$BH$3:$BS$27,7,0)=0,"",VLOOKUP($R129&amp;$T129&amp;$U129,参照!$BH$3:$BS$27,7,0)))</f>
        <v/>
      </c>
      <c r="AO129" s="62"/>
      <c r="AP129" s="130"/>
      <c r="AQ129" s="131" t="str">
        <f>IF(ISERROR(VLOOKUP($R129&amp;$T129&amp;$U129,参照!$BH$3:$BS$27,12,0)),"",IF(VLOOKUP($R129&amp;$T129&amp;$U129,参照!$BH$3:$BS$27,12,0)=0,"",VLOOKUP($R129&amp;$T129&amp;$U129,参照!$BH$3:$BS$27,12,0)))</f>
        <v/>
      </c>
      <c r="AR129" s="63"/>
      <c r="AS129" s="122"/>
    </row>
    <row r="130" spans="1:45" ht="21.75" customHeight="1" x14ac:dyDescent="0.25">
      <c r="A130" s="34" t="str">
        <f>表紙!$H$11</f>
        <v>01481</v>
      </c>
      <c r="B130" s="60"/>
      <c r="C130" s="60"/>
      <c r="D130" s="60"/>
      <c r="E130" s="60"/>
      <c r="F130" s="47">
        <v>127</v>
      </c>
      <c r="G130" s="33" t="str">
        <f>IFERROR(VLOOKUP($A130&amp;"-"&amp;★回答入力シート!$F130,参照!$K$3:$N$8180,4,0),"")</f>
        <v/>
      </c>
      <c r="H130" s="33" t="s">
        <v>1784</v>
      </c>
      <c r="I130" s="61"/>
      <c r="J130" s="33" t="s">
        <v>5</v>
      </c>
      <c r="K130" s="61"/>
      <c r="L130" s="33" t="s">
        <v>6</v>
      </c>
      <c r="M130" s="33" t="s">
        <v>1784</v>
      </c>
      <c r="N130" s="61"/>
      <c r="O130" s="33" t="s">
        <v>5</v>
      </c>
      <c r="P130" s="61"/>
      <c r="Q130" s="33" t="s">
        <v>6</v>
      </c>
      <c r="R130" s="61"/>
      <c r="S130" s="129" t="str">
        <f>IF(G130="","",IF(VLOOKUP($G130,参照!$N$3:$O$8180,2,0)=0,"",VLOOKUP($G130,参照!$N$3:$O$8180,2,0)))</f>
        <v/>
      </c>
      <c r="T130" s="61"/>
      <c r="U130" s="61"/>
      <c r="V130" s="60"/>
      <c r="W130" s="60"/>
      <c r="X130" s="131" t="str">
        <f>IF(ISERROR(VLOOKUP($R130&amp;$T130&amp;$U130,参照!$BH$3:$BS$27,3,0)),"",IF(VLOOKUP($R130&amp;$T130&amp;$U130,参照!$BH$3:$BS$27,3,0)=0,"",VLOOKUP($R130&amp;$T130&amp;$U130,参照!$BH$3:$BS$27,3,0)))</f>
        <v/>
      </c>
      <c r="Y130" s="62"/>
      <c r="Z130" s="130"/>
      <c r="AA130" s="131" t="str">
        <f>IF(ISERROR(VLOOKUP($R130&amp;$T130&amp;$U130,参照!$BH$3:$BS$27,8,0)),"",IF(VLOOKUP($R130&amp;$T130&amp;$U130,参照!$BH$3:$BS$27,8,0)=0,"",VLOOKUP($R130&amp;$T130&amp;$U130,参照!$BH$3:$BS$27,8,0)))</f>
        <v/>
      </c>
      <c r="AB130" s="131" t="str">
        <f>IF(ISERROR(VLOOKUP($R130&amp;$T130&amp;$U130,参照!$BH$3:$BS$27,4,0)),"",IF(VLOOKUP($R130&amp;$T130&amp;$U130,参照!$BH$3:$BS$27,4,0)=0,"",VLOOKUP($R130&amp;$T130&amp;$U130,参照!$BH$3:$BS$27,4,0)))</f>
        <v/>
      </c>
      <c r="AC130" s="62"/>
      <c r="AD130" s="130"/>
      <c r="AE130" s="131" t="str">
        <f>IF(ISERROR(VLOOKUP($R130&amp;$T130&amp;$U130,参照!$BH$3:$BS$27,9,0)),"",IF(VLOOKUP($R130&amp;$T130&amp;$U130,参照!$BH$3:$BS$27,9,0)=0,"",VLOOKUP($R130&amp;$T130&amp;$U130,参照!$BH$3:$BS$27,9,0)))</f>
        <v/>
      </c>
      <c r="AF130" s="131" t="str">
        <f>IF(ISERROR(VLOOKUP($R130&amp;$T130&amp;$U130,参照!$BH$3:$BS$27,5,0)),"",IF(VLOOKUP($R130&amp;$T130&amp;$U130,参照!$BH$3:$BS$27,5,0)=0,"",VLOOKUP($R130&amp;$T130&amp;$U130,参照!$BH$3:$BS$27,5,0)))</f>
        <v/>
      </c>
      <c r="AG130" s="62"/>
      <c r="AH130" s="130"/>
      <c r="AI130" s="131" t="str">
        <f>IF(ISERROR(VLOOKUP($R130&amp;$T130&amp;$U130,参照!$BH$3:$BS$27,10,0)),"",IF(VLOOKUP($R130&amp;$T130&amp;$U130,参照!$BH$3:$BS$27,10,0)=0,"",VLOOKUP($R130&amp;$T130&amp;$U130,参照!$BH$3:$BS$27,10,0)))</f>
        <v/>
      </c>
      <c r="AJ130" s="131" t="str">
        <f>IF(ISERROR(VLOOKUP($R130&amp;$T130&amp;$U130,参照!$BH$3:$BS$27,6,0)),"",IF(VLOOKUP($R130&amp;$T130&amp;$U130,参照!$BH$3:$BS$27,6,0)=0,"",VLOOKUP($R130&amp;$T130&amp;$U130,参照!$BH$3:$BS$27,6,0)))</f>
        <v/>
      </c>
      <c r="AK130" s="62"/>
      <c r="AL130" s="130"/>
      <c r="AM130" s="131" t="str">
        <f>IF(ISERROR(VLOOKUP($R130&amp;$T130&amp;$U130,参照!$BH$3:$BS$27,11,0)),"",IF(VLOOKUP($R130&amp;$T130&amp;$U130,参照!$BH$3:$BS$27,11,0)=0,"",VLOOKUP($R130&amp;$T130&amp;$U130,参照!$BH$3:$BS$27,11,0)))</f>
        <v/>
      </c>
      <c r="AN130" s="131" t="str">
        <f>IF(ISERROR(VLOOKUP($R130&amp;$T130&amp;$U130,参照!$BH$3:$BS$27,7,0)),"",IF(VLOOKUP($R130&amp;$T130&amp;$U130,参照!$BH$3:$BS$27,7,0)=0,"",VLOOKUP($R130&amp;$T130&amp;$U130,参照!$BH$3:$BS$27,7,0)))</f>
        <v/>
      </c>
      <c r="AO130" s="62"/>
      <c r="AP130" s="130"/>
      <c r="AQ130" s="131" t="str">
        <f>IF(ISERROR(VLOOKUP($R130&amp;$T130&amp;$U130,参照!$BH$3:$BS$27,12,0)),"",IF(VLOOKUP($R130&amp;$T130&amp;$U130,参照!$BH$3:$BS$27,12,0)=0,"",VLOOKUP($R130&amp;$T130&amp;$U130,参照!$BH$3:$BS$27,12,0)))</f>
        <v/>
      </c>
      <c r="AR130" s="63"/>
      <c r="AS130" s="122"/>
    </row>
    <row r="131" spans="1:45" ht="21.75" customHeight="1" x14ac:dyDescent="0.25">
      <c r="A131" s="34" t="str">
        <f>表紙!$H$11</f>
        <v>01481</v>
      </c>
      <c r="B131" s="60"/>
      <c r="C131" s="60"/>
      <c r="D131" s="60"/>
      <c r="E131" s="60"/>
      <c r="F131" s="47">
        <v>128</v>
      </c>
      <c r="G131" s="33" t="str">
        <f>IFERROR(VLOOKUP($A131&amp;"-"&amp;★回答入力シート!$F131,参照!$K$3:$N$8180,4,0),"")</f>
        <v/>
      </c>
      <c r="H131" s="33" t="s">
        <v>1784</v>
      </c>
      <c r="I131" s="61"/>
      <c r="J131" s="33" t="s">
        <v>5</v>
      </c>
      <c r="K131" s="61"/>
      <c r="L131" s="33" t="s">
        <v>6</v>
      </c>
      <c r="M131" s="33" t="s">
        <v>1784</v>
      </c>
      <c r="N131" s="61"/>
      <c r="O131" s="33" t="s">
        <v>5</v>
      </c>
      <c r="P131" s="61"/>
      <c r="Q131" s="33" t="s">
        <v>6</v>
      </c>
      <c r="R131" s="61"/>
      <c r="S131" s="129" t="str">
        <f>IF(G131="","",IF(VLOOKUP($G131,参照!$N$3:$O$8180,2,0)=0,"",VLOOKUP($G131,参照!$N$3:$O$8180,2,0)))</f>
        <v/>
      </c>
      <c r="T131" s="61"/>
      <c r="U131" s="61"/>
      <c r="V131" s="60"/>
      <c r="W131" s="60"/>
      <c r="X131" s="131" t="str">
        <f>IF(ISERROR(VLOOKUP($R131&amp;$T131&amp;$U131,参照!$BH$3:$BS$27,3,0)),"",IF(VLOOKUP($R131&amp;$T131&amp;$U131,参照!$BH$3:$BS$27,3,0)=0,"",VLOOKUP($R131&amp;$T131&amp;$U131,参照!$BH$3:$BS$27,3,0)))</f>
        <v/>
      </c>
      <c r="Y131" s="62"/>
      <c r="Z131" s="130"/>
      <c r="AA131" s="131" t="str">
        <f>IF(ISERROR(VLOOKUP($R131&amp;$T131&amp;$U131,参照!$BH$3:$BS$27,8,0)),"",IF(VLOOKUP($R131&amp;$T131&amp;$U131,参照!$BH$3:$BS$27,8,0)=0,"",VLOOKUP($R131&amp;$T131&amp;$U131,参照!$BH$3:$BS$27,8,0)))</f>
        <v/>
      </c>
      <c r="AB131" s="131" t="str">
        <f>IF(ISERROR(VLOOKUP($R131&amp;$T131&amp;$U131,参照!$BH$3:$BS$27,4,0)),"",IF(VLOOKUP($R131&amp;$T131&amp;$U131,参照!$BH$3:$BS$27,4,0)=0,"",VLOOKUP($R131&amp;$T131&amp;$U131,参照!$BH$3:$BS$27,4,0)))</f>
        <v/>
      </c>
      <c r="AC131" s="62"/>
      <c r="AD131" s="130"/>
      <c r="AE131" s="131" t="str">
        <f>IF(ISERROR(VLOOKUP($R131&amp;$T131&amp;$U131,参照!$BH$3:$BS$27,9,0)),"",IF(VLOOKUP($R131&amp;$T131&amp;$U131,参照!$BH$3:$BS$27,9,0)=0,"",VLOOKUP($R131&amp;$T131&amp;$U131,参照!$BH$3:$BS$27,9,0)))</f>
        <v/>
      </c>
      <c r="AF131" s="131" t="str">
        <f>IF(ISERROR(VLOOKUP($R131&amp;$T131&amp;$U131,参照!$BH$3:$BS$27,5,0)),"",IF(VLOOKUP($R131&amp;$T131&amp;$U131,参照!$BH$3:$BS$27,5,0)=0,"",VLOOKUP($R131&amp;$T131&amp;$U131,参照!$BH$3:$BS$27,5,0)))</f>
        <v/>
      </c>
      <c r="AG131" s="62"/>
      <c r="AH131" s="130"/>
      <c r="AI131" s="131" t="str">
        <f>IF(ISERROR(VLOOKUP($R131&amp;$T131&amp;$U131,参照!$BH$3:$BS$27,10,0)),"",IF(VLOOKUP($R131&amp;$T131&amp;$U131,参照!$BH$3:$BS$27,10,0)=0,"",VLOOKUP($R131&amp;$T131&amp;$U131,参照!$BH$3:$BS$27,10,0)))</f>
        <v/>
      </c>
      <c r="AJ131" s="131" t="str">
        <f>IF(ISERROR(VLOOKUP($R131&amp;$T131&amp;$U131,参照!$BH$3:$BS$27,6,0)),"",IF(VLOOKUP($R131&amp;$T131&amp;$U131,参照!$BH$3:$BS$27,6,0)=0,"",VLOOKUP($R131&amp;$T131&amp;$U131,参照!$BH$3:$BS$27,6,0)))</f>
        <v/>
      </c>
      <c r="AK131" s="62"/>
      <c r="AL131" s="130"/>
      <c r="AM131" s="131" t="str">
        <f>IF(ISERROR(VLOOKUP($R131&amp;$T131&amp;$U131,参照!$BH$3:$BS$27,11,0)),"",IF(VLOOKUP($R131&amp;$T131&amp;$U131,参照!$BH$3:$BS$27,11,0)=0,"",VLOOKUP($R131&amp;$T131&amp;$U131,参照!$BH$3:$BS$27,11,0)))</f>
        <v/>
      </c>
      <c r="AN131" s="131" t="str">
        <f>IF(ISERROR(VLOOKUP($R131&amp;$T131&amp;$U131,参照!$BH$3:$BS$27,7,0)),"",IF(VLOOKUP($R131&amp;$T131&amp;$U131,参照!$BH$3:$BS$27,7,0)=0,"",VLOOKUP($R131&amp;$T131&amp;$U131,参照!$BH$3:$BS$27,7,0)))</f>
        <v/>
      </c>
      <c r="AO131" s="62"/>
      <c r="AP131" s="130"/>
      <c r="AQ131" s="131" t="str">
        <f>IF(ISERROR(VLOOKUP($R131&amp;$T131&amp;$U131,参照!$BH$3:$BS$27,12,0)),"",IF(VLOOKUP($R131&amp;$T131&amp;$U131,参照!$BH$3:$BS$27,12,0)=0,"",VLOOKUP($R131&amp;$T131&amp;$U131,参照!$BH$3:$BS$27,12,0)))</f>
        <v/>
      </c>
      <c r="AR131" s="63"/>
      <c r="AS131" s="122"/>
    </row>
    <row r="132" spans="1:45" ht="21.75" customHeight="1" x14ac:dyDescent="0.25">
      <c r="A132" s="34" t="str">
        <f>表紙!$H$11</f>
        <v>01481</v>
      </c>
      <c r="B132" s="60"/>
      <c r="C132" s="60"/>
      <c r="D132" s="60"/>
      <c r="E132" s="60"/>
      <c r="F132" s="47">
        <v>129</v>
      </c>
      <c r="G132" s="33" t="str">
        <f>IFERROR(VLOOKUP($A132&amp;"-"&amp;★回答入力シート!$F132,参照!$K$3:$N$8180,4,0),"")</f>
        <v/>
      </c>
      <c r="H132" s="33" t="s">
        <v>1784</v>
      </c>
      <c r="I132" s="61"/>
      <c r="J132" s="33" t="s">
        <v>5</v>
      </c>
      <c r="K132" s="61"/>
      <c r="L132" s="33" t="s">
        <v>6</v>
      </c>
      <c r="M132" s="33" t="s">
        <v>1784</v>
      </c>
      <c r="N132" s="61"/>
      <c r="O132" s="33" t="s">
        <v>5</v>
      </c>
      <c r="P132" s="61"/>
      <c r="Q132" s="33" t="s">
        <v>6</v>
      </c>
      <c r="R132" s="61"/>
      <c r="S132" s="129" t="str">
        <f>IF(G132="","",IF(VLOOKUP($G132,参照!$N$3:$O$8180,2,0)=0,"",VLOOKUP($G132,参照!$N$3:$O$8180,2,0)))</f>
        <v/>
      </c>
      <c r="T132" s="61"/>
      <c r="U132" s="61"/>
      <c r="V132" s="60"/>
      <c r="W132" s="60"/>
      <c r="X132" s="131" t="str">
        <f>IF(ISERROR(VLOOKUP($R132&amp;$T132&amp;$U132,参照!$BH$3:$BS$27,3,0)),"",IF(VLOOKUP($R132&amp;$T132&amp;$U132,参照!$BH$3:$BS$27,3,0)=0,"",VLOOKUP($R132&amp;$T132&amp;$U132,参照!$BH$3:$BS$27,3,0)))</f>
        <v/>
      </c>
      <c r="Y132" s="62"/>
      <c r="Z132" s="130"/>
      <c r="AA132" s="131" t="str">
        <f>IF(ISERROR(VLOOKUP($R132&amp;$T132&amp;$U132,参照!$BH$3:$BS$27,8,0)),"",IF(VLOOKUP($R132&amp;$T132&amp;$U132,参照!$BH$3:$BS$27,8,0)=0,"",VLOOKUP($R132&amp;$T132&amp;$U132,参照!$BH$3:$BS$27,8,0)))</f>
        <v/>
      </c>
      <c r="AB132" s="131" t="str">
        <f>IF(ISERROR(VLOOKUP($R132&amp;$T132&amp;$U132,参照!$BH$3:$BS$27,4,0)),"",IF(VLOOKUP($R132&amp;$T132&amp;$U132,参照!$BH$3:$BS$27,4,0)=0,"",VLOOKUP($R132&amp;$T132&amp;$U132,参照!$BH$3:$BS$27,4,0)))</f>
        <v/>
      </c>
      <c r="AC132" s="62"/>
      <c r="AD132" s="130"/>
      <c r="AE132" s="131" t="str">
        <f>IF(ISERROR(VLOOKUP($R132&amp;$T132&amp;$U132,参照!$BH$3:$BS$27,9,0)),"",IF(VLOOKUP($R132&amp;$T132&amp;$U132,参照!$BH$3:$BS$27,9,0)=0,"",VLOOKUP($R132&amp;$T132&amp;$U132,参照!$BH$3:$BS$27,9,0)))</f>
        <v/>
      </c>
      <c r="AF132" s="131" t="str">
        <f>IF(ISERROR(VLOOKUP($R132&amp;$T132&amp;$U132,参照!$BH$3:$BS$27,5,0)),"",IF(VLOOKUP($R132&amp;$T132&amp;$U132,参照!$BH$3:$BS$27,5,0)=0,"",VLOOKUP($R132&amp;$T132&amp;$U132,参照!$BH$3:$BS$27,5,0)))</f>
        <v/>
      </c>
      <c r="AG132" s="62"/>
      <c r="AH132" s="130"/>
      <c r="AI132" s="131" t="str">
        <f>IF(ISERROR(VLOOKUP($R132&amp;$T132&amp;$U132,参照!$BH$3:$BS$27,10,0)),"",IF(VLOOKUP($R132&amp;$T132&amp;$U132,参照!$BH$3:$BS$27,10,0)=0,"",VLOOKUP($R132&amp;$T132&amp;$U132,参照!$BH$3:$BS$27,10,0)))</f>
        <v/>
      </c>
      <c r="AJ132" s="131" t="str">
        <f>IF(ISERROR(VLOOKUP($R132&amp;$T132&amp;$U132,参照!$BH$3:$BS$27,6,0)),"",IF(VLOOKUP($R132&amp;$T132&amp;$U132,参照!$BH$3:$BS$27,6,0)=0,"",VLOOKUP($R132&amp;$T132&amp;$U132,参照!$BH$3:$BS$27,6,0)))</f>
        <v/>
      </c>
      <c r="AK132" s="62"/>
      <c r="AL132" s="130"/>
      <c r="AM132" s="131" t="str">
        <f>IF(ISERROR(VLOOKUP($R132&amp;$T132&amp;$U132,参照!$BH$3:$BS$27,11,0)),"",IF(VLOOKUP($R132&amp;$T132&amp;$U132,参照!$BH$3:$BS$27,11,0)=0,"",VLOOKUP($R132&amp;$T132&amp;$U132,参照!$BH$3:$BS$27,11,0)))</f>
        <v/>
      </c>
      <c r="AN132" s="131" t="str">
        <f>IF(ISERROR(VLOOKUP($R132&amp;$T132&amp;$U132,参照!$BH$3:$BS$27,7,0)),"",IF(VLOOKUP($R132&amp;$T132&amp;$U132,参照!$BH$3:$BS$27,7,0)=0,"",VLOOKUP($R132&amp;$T132&amp;$U132,参照!$BH$3:$BS$27,7,0)))</f>
        <v/>
      </c>
      <c r="AO132" s="62"/>
      <c r="AP132" s="130"/>
      <c r="AQ132" s="131" t="str">
        <f>IF(ISERROR(VLOOKUP($R132&amp;$T132&amp;$U132,参照!$BH$3:$BS$27,12,0)),"",IF(VLOOKUP($R132&amp;$T132&amp;$U132,参照!$BH$3:$BS$27,12,0)=0,"",VLOOKUP($R132&amp;$T132&amp;$U132,参照!$BH$3:$BS$27,12,0)))</f>
        <v/>
      </c>
      <c r="AR132" s="63"/>
      <c r="AS132" s="122"/>
    </row>
    <row r="133" spans="1:45" ht="21.75" customHeight="1" x14ac:dyDescent="0.25">
      <c r="A133" s="34" t="str">
        <f>表紙!$H$11</f>
        <v>01481</v>
      </c>
      <c r="B133" s="60"/>
      <c r="C133" s="60"/>
      <c r="D133" s="60"/>
      <c r="E133" s="60"/>
      <c r="F133" s="47">
        <v>130</v>
      </c>
      <c r="G133" s="33" t="str">
        <f>IFERROR(VLOOKUP($A133&amp;"-"&amp;★回答入力シート!$F133,参照!$K$3:$N$8180,4,0),"")</f>
        <v/>
      </c>
      <c r="H133" s="33" t="s">
        <v>1784</v>
      </c>
      <c r="I133" s="61"/>
      <c r="J133" s="33" t="s">
        <v>5</v>
      </c>
      <c r="K133" s="61"/>
      <c r="L133" s="33" t="s">
        <v>6</v>
      </c>
      <c r="M133" s="33" t="s">
        <v>1784</v>
      </c>
      <c r="N133" s="61"/>
      <c r="O133" s="33" t="s">
        <v>5</v>
      </c>
      <c r="P133" s="61"/>
      <c r="Q133" s="33" t="s">
        <v>6</v>
      </c>
      <c r="R133" s="61"/>
      <c r="S133" s="129" t="str">
        <f>IF(G133="","",IF(VLOOKUP($G133,参照!$N$3:$O$8180,2,0)=0,"",VLOOKUP($G133,参照!$N$3:$O$8180,2,0)))</f>
        <v/>
      </c>
      <c r="T133" s="61"/>
      <c r="U133" s="61"/>
      <c r="V133" s="60"/>
      <c r="W133" s="60"/>
      <c r="X133" s="131" t="str">
        <f>IF(ISERROR(VLOOKUP($R133&amp;$T133&amp;$U133,参照!$BH$3:$BS$27,3,0)),"",IF(VLOOKUP($R133&amp;$T133&amp;$U133,参照!$BH$3:$BS$27,3,0)=0,"",VLOOKUP($R133&amp;$T133&amp;$U133,参照!$BH$3:$BS$27,3,0)))</f>
        <v/>
      </c>
      <c r="Y133" s="62"/>
      <c r="Z133" s="130"/>
      <c r="AA133" s="131" t="str">
        <f>IF(ISERROR(VLOOKUP($R133&amp;$T133&amp;$U133,参照!$BH$3:$BS$27,8,0)),"",IF(VLOOKUP($R133&amp;$T133&amp;$U133,参照!$BH$3:$BS$27,8,0)=0,"",VLOOKUP($R133&amp;$T133&amp;$U133,参照!$BH$3:$BS$27,8,0)))</f>
        <v/>
      </c>
      <c r="AB133" s="131" t="str">
        <f>IF(ISERROR(VLOOKUP($R133&amp;$T133&amp;$U133,参照!$BH$3:$BS$27,4,0)),"",IF(VLOOKUP($R133&amp;$T133&amp;$U133,参照!$BH$3:$BS$27,4,0)=0,"",VLOOKUP($R133&amp;$T133&amp;$U133,参照!$BH$3:$BS$27,4,0)))</f>
        <v/>
      </c>
      <c r="AC133" s="62"/>
      <c r="AD133" s="130"/>
      <c r="AE133" s="131" t="str">
        <f>IF(ISERROR(VLOOKUP($R133&amp;$T133&amp;$U133,参照!$BH$3:$BS$27,9,0)),"",IF(VLOOKUP($R133&amp;$T133&amp;$U133,参照!$BH$3:$BS$27,9,0)=0,"",VLOOKUP($R133&amp;$T133&amp;$U133,参照!$BH$3:$BS$27,9,0)))</f>
        <v/>
      </c>
      <c r="AF133" s="131" t="str">
        <f>IF(ISERROR(VLOOKUP($R133&amp;$T133&amp;$U133,参照!$BH$3:$BS$27,5,0)),"",IF(VLOOKUP($R133&amp;$T133&amp;$U133,参照!$BH$3:$BS$27,5,0)=0,"",VLOOKUP($R133&amp;$T133&amp;$U133,参照!$BH$3:$BS$27,5,0)))</f>
        <v/>
      </c>
      <c r="AG133" s="62"/>
      <c r="AH133" s="130"/>
      <c r="AI133" s="131" t="str">
        <f>IF(ISERROR(VLOOKUP($R133&amp;$T133&amp;$U133,参照!$BH$3:$BS$27,10,0)),"",IF(VLOOKUP($R133&amp;$T133&amp;$U133,参照!$BH$3:$BS$27,10,0)=0,"",VLOOKUP($R133&amp;$T133&amp;$U133,参照!$BH$3:$BS$27,10,0)))</f>
        <v/>
      </c>
      <c r="AJ133" s="131" t="str">
        <f>IF(ISERROR(VLOOKUP($R133&amp;$T133&amp;$U133,参照!$BH$3:$BS$27,6,0)),"",IF(VLOOKUP($R133&amp;$T133&amp;$U133,参照!$BH$3:$BS$27,6,0)=0,"",VLOOKUP($R133&amp;$T133&amp;$U133,参照!$BH$3:$BS$27,6,0)))</f>
        <v/>
      </c>
      <c r="AK133" s="62"/>
      <c r="AL133" s="130"/>
      <c r="AM133" s="131" t="str">
        <f>IF(ISERROR(VLOOKUP($R133&amp;$T133&amp;$U133,参照!$BH$3:$BS$27,11,0)),"",IF(VLOOKUP($R133&amp;$T133&amp;$U133,参照!$BH$3:$BS$27,11,0)=0,"",VLOOKUP($R133&amp;$T133&amp;$U133,参照!$BH$3:$BS$27,11,0)))</f>
        <v/>
      </c>
      <c r="AN133" s="131" t="str">
        <f>IF(ISERROR(VLOOKUP($R133&amp;$T133&amp;$U133,参照!$BH$3:$BS$27,7,0)),"",IF(VLOOKUP($R133&amp;$T133&amp;$U133,参照!$BH$3:$BS$27,7,0)=0,"",VLOOKUP($R133&amp;$T133&amp;$U133,参照!$BH$3:$BS$27,7,0)))</f>
        <v/>
      </c>
      <c r="AO133" s="62"/>
      <c r="AP133" s="130"/>
      <c r="AQ133" s="131" t="str">
        <f>IF(ISERROR(VLOOKUP($R133&amp;$T133&amp;$U133,参照!$BH$3:$BS$27,12,0)),"",IF(VLOOKUP($R133&amp;$T133&amp;$U133,参照!$BH$3:$BS$27,12,0)=0,"",VLOOKUP($R133&amp;$T133&amp;$U133,参照!$BH$3:$BS$27,12,0)))</f>
        <v/>
      </c>
      <c r="AR133" s="63"/>
      <c r="AS133" s="122"/>
    </row>
    <row r="134" spans="1:45" ht="21.75" customHeight="1" x14ac:dyDescent="0.25">
      <c r="A134" s="34" t="str">
        <f>表紙!$H$11</f>
        <v>01481</v>
      </c>
      <c r="B134" s="60"/>
      <c r="C134" s="60"/>
      <c r="D134" s="60"/>
      <c r="E134" s="60"/>
      <c r="F134" s="47">
        <v>131</v>
      </c>
      <c r="G134" s="33" t="str">
        <f>IFERROR(VLOOKUP($A134&amp;"-"&amp;★回答入力シート!$F134,参照!$K$3:$N$8180,4,0),"")</f>
        <v/>
      </c>
      <c r="H134" s="33" t="s">
        <v>1784</v>
      </c>
      <c r="I134" s="61"/>
      <c r="J134" s="33" t="s">
        <v>5</v>
      </c>
      <c r="K134" s="61"/>
      <c r="L134" s="33" t="s">
        <v>6</v>
      </c>
      <c r="M134" s="33" t="s">
        <v>1784</v>
      </c>
      <c r="N134" s="61"/>
      <c r="O134" s="33" t="s">
        <v>5</v>
      </c>
      <c r="P134" s="61"/>
      <c r="Q134" s="33" t="s">
        <v>6</v>
      </c>
      <c r="R134" s="61"/>
      <c r="S134" s="129" t="str">
        <f>IF(G134="","",IF(VLOOKUP($G134,参照!$N$3:$O$8180,2,0)=0,"",VLOOKUP($G134,参照!$N$3:$O$8180,2,0)))</f>
        <v/>
      </c>
      <c r="T134" s="61"/>
      <c r="U134" s="61"/>
      <c r="V134" s="60"/>
      <c r="W134" s="60"/>
      <c r="X134" s="131" t="str">
        <f>IF(ISERROR(VLOOKUP($R134&amp;$T134&amp;$U134,参照!$BH$3:$BS$27,3,0)),"",IF(VLOOKUP($R134&amp;$T134&amp;$U134,参照!$BH$3:$BS$27,3,0)=0,"",VLOOKUP($R134&amp;$T134&amp;$U134,参照!$BH$3:$BS$27,3,0)))</f>
        <v/>
      </c>
      <c r="Y134" s="62"/>
      <c r="Z134" s="130"/>
      <c r="AA134" s="131" t="str">
        <f>IF(ISERROR(VLOOKUP($R134&amp;$T134&amp;$U134,参照!$BH$3:$BS$27,8,0)),"",IF(VLOOKUP($R134&amp;$T134&amp;$U134,参照!$BH$3:$BS$27,8,0)=0,"",VLOOKUP($R134&amp;$T134&amp;$U134,参照!$BH$3:$BS$27,8,0)))</f>
        <v/>
      </c>
      <c r="AB134" s="131" t="str">
        <f>IF(ISERROR(VLOOKUP($R134&amp;$T134&amp;$U134,参照!$BH$3:$BS$27,4,0)),"",IF(VLOOKUP($R134&amp;$T134&amp;$U134,参照!$BH$3:$BS$27,4,0)=0,"",VLOOKUP($R134&amp;$T134&amp;$U134,参照!$BH$3:$BS$27,4,0)))</f>
        <v/>
      </c>
      <c r="AC134" s="62"/>
      <c r="AD134" s="130"/>
      <c r="AE134" s="131" t="str">
        <f>IF(ISERROR(VLOOKUP($R134&amp;$T134&amp;$U134,参照!$BH$3:$BS$27,9,0)),"",IF(VLOOKUP($R134&amp;$T134&amp;$U134,参照!$BH$3:$BS$27,9,0)=0,"",VLOOKUP($R134&amp;$T134&amp;$U134,参照!$BH$3:$BS$27,9,0)))</f>
        <v/>
      </c>
      <c r="AF134" s="131" t="str">
        <f>IF(ISERROR(VLOOKUP($R134&amp;$T134&amp;$U134,参照!$BH$3:$BS$27,5,0)),"",IF(VLOOKUP($R134&amp;$T134&amp;$U134,参照!$BH$3:$BS$27,5,0)=0,"",VLOOKUP($R134&amp;$T134&amp;$U134,参照!$BH$3:$BS$27,5,0)))</f>
        <v/>
      </c>
      <c r="AG134" s="62"/>
      <c r="AH134" s="130"/>
      <c r="AI134" s="131" t="str">
        <f>IF(ISERROR(VLOOKUP($R134&amp;$T134&amp;$U134,参照!$BH$3:$BS$27,10,0)),"",IF(VLOOKUP($R134&amp;$T134&amp;$U134,参照!$BH$3:$BS$27,10,0)=0,"",VLOOKUP($R134&amp;$T134&amp;$U134,参照!$BH$3:$BS$27,10,0)))</f>
        <v/>
      </c>
      <c r="AJ134" s="131" t="str">
        <f>IF(ISERROR(VLOOKUP($R134&amp;$T134&amp;$U134,参照!$BH$3:$BS$27,6,0)),"",IF(VLOOKUP($R134&amp;$T134&amp;$U134,参照!$BH$3:$BS$27,6,0)=0,"",VLOOKUP($R134&amp;$T134&amp;$U134,参照!$BH$3:$BS$27,6,0)))</f>
        <v/>
      </c>
      <c r="AK134" s="62"/>
      <c r="AL134" s="130"/>
      <c r="AM134" s="131" t="str">
        <f>IF(ISERROR(VLOOKUP($R134&amp;$T134&amp;$U134,参照!$BH$3:$BS$27,11,0)),"",IF(VLOOKUP($R134&amp;$T134&amp;$U134,参照!$BH$3:$BS$27,11,0)=0,"",VLOOKUP($R134&amp;$T134&amp;$U134,参照!$BH$3:$BS$27,11,0)))</f>
        <v/>
      </c>
      <c r="AN134" s="131" t="str">
        <f>IF(ISERROR(VLOOKUP($R134&amp;$T134&amp;$U134,参照!$BH$3:$BS$27,7,0)),"",IF(VLOOKUP($R134&amp;$T134&amp;$U134,参照!$BH$3:$BS$27,7,0)=0,"",VLOOKUP($R134&amp;$T134&amp;$U134,参照!$BH$3:$BS$27,7,0)))</f>
        <v/>
      </c>
      <c r="AO134" s="62"/>
      <c r="AP134" s="130"/>
      <c r="AQ134" s="131" t="str">
        <f>IF(ISERROR(VLOOKUP($R134&amp;$T134&amp;$U134,参照!$BH$3:$BS$27,12,0)),"",IF(VLOOKUP($R134&amp;$T134&amp;$U134,参照!$BH$3:$BS$27,12,0)=0,"",VLOOKUP($R134&amp;$T134&amp;$U134,参照!$BH$3:$BS$27,12,0)))</f>
        <v/>
      </c>
      <c r="AR134" s="63"/>
      <c r="AS134" s="122"/>
    </row>
    <row r="135" spans="1:45" ht="21.75" customHeight="1" x14ac:dyDescent="0.25">
      <c r="A135" s="34" t="str">
        <f>表紙!$H$11</f>
        <v>01481</v>
      </c>
      <c r="B135" s="60"/>
      <c r="C135" s="60"/>
      <c r="D135" s="60"/>
      <c r="E135" s="60"/>
      <c r="F135" s="47">
        <v>132</v>
      </c>
      <c r="G135" s="33" t="str">
        <f>IFERROR(VLOOKUP($A135&amp;"-"&amp;★回答入力シート!$F135,参照!$K$3:$N$8180,4,0),"")</f>
        <v/>
      </c>
      <c r="H135" s="33" t="s">
        <v>1784</v>
      </c>
      <c r="I135" s="61"/>
      <c r="J135" s="33" t="s">
        <v>5</v>
      </c>
      <c r="K135" s="61"/>
      <c r="L135" s="33" t="s">
        <v>6</v>
      </c>
      <c r="M135" s="33" t="s">
        <v>1784</v>
      </c>
      <c r="N135" s="61"/>
      <c r="O135" s="33" t="s">
        <v>5</v>
      </c>
      <c r="P135" s="61"/>
      <c r="Q135" s="33" t="s">
        <v>6</v>
      </c>
      <c r="R135" s="61"/>
      <c r="S135" s="129" t="str">
        <f>IF(G135="","",IF(VLOOKUP($G135,参照!$N$3:$O$8180,2,0)=0,"",VLOOKUP($G135,参照!$N$3:$O$8180,2,0)))</f>
        <v/>
      </c>
      <c r="T135" s="61"/>
      <c r="U135" s="61"/>
      <c r="V135" s="60"/>
      <c r="W135" s="60"/>
      <c r="X135" s="131" t="str">
        <f>IF(ISERROR(VLOOKUP($R135&amp;$T135&amp;$U135,参照!$BH$3:$BS$27,3,0)),"",IF(VLOOKUP($R135&amp;$T135&amp;$U135,参照!$BH$3:$BS$27,3,0)=0,"",VLOOKUP($R135&amp;$T135&amp;$U135,参照!$BH$3:$BS$27,3,0)))</f>
        <v/>
      </c>
      <c r="Y135" s="62"/>
      <c r="Z135" s="130"/>
      <c r="AA135" s="131" t="str">
        <f>IF(ISERROR(VLOOKUP($R135&amp;$T135&amp;$U135,参照!$BH$3:$BS$27,8,0)),"",IF(VLOOKUP($R135&amp;$T135&amp;$U135,参照!$BH$3:$BS$27,8,0)=0,"",VLOOKUP($R135&amp;$T135&amp;$U135,参照!$BH$3:$BS$27,8,0)))</f>
        <v/>
      </c>
      <c r="AB135" s="131" t="str">
        <f>IF(ISERROR(VLOOKUP($R135&amp;$T135&amp;$U135,参照!$BH$3:$BS$27,4,0)),"",IF(VLOOKUP($R135&amp;$T135&amp;$U135,参照!$BH$3:$BS$27,4,0)=0,"",VLOOKUP($R135&amp;$T135&amp;$U135,参照!$BH$3:$BS$27,4,0)))</f>
        <v/>
      </c>
      <c r="AC135" s="62"/>
      <c r="AD135" s="130"/>
      <c r="AE135" s="131" t="str">
        <f>IF(ISERROR(VLOOKUP($R135&amp;$T135&amp;$U135,参照!$BH$3:$BS$27,9,0)),"",IF(VLOOKUP($R135&amp;$T135&amp;$U135,参照!$BH$3:$BS$27,9,0)=0,"",VLOOKUP($R135&amp;$T135&amp;$U135,参照!$BH$3:$BS$27,9,0)))</f>
        <v/>
      </c>
      <c r="AF135" s="131" t="str">
        <f>IF(ISERROR(VLOOKUP($R135&amp;$T135&amp;$U135,参照!$BH$3:$BS$27,5,0)),"",IF(VLOOKUP($R135&amp;$T135&amp;$U135,参照!$BH$3:$BS$27,5,0)=0,"",VLOOKUP($R135&amp;$T135&amp;$U135,参照!$BH$3:$BS$27,5,0)))</f>
        <v/>
      </c>
      <c r="AG135" s="62"/>
      <c r="AH135" s="130"/>
      <c r="AI135" s="131" t="str">
        <f>IF(ISERROR(VLOOKUP($R135&amp;$T135&amp;$U135,参照!$BH$3:$BS$27,10,0)),"",IF(VLOOKUP($R135&amp;$T135&amp;$U135,参照!$BH$3:$BS$27,10,0)=0,"",VLOOKUP($R135&amp;$T135&amp;$U135,参照!$BH$3:$BS$27,10,0)))</f>
        <v/>
      </c>
      <c r="AJ135" s="131" t="str">
        <f>IF(ISERROR(VLOOKUP($R135&amp;$T135&amp;$U135,参照!$BH$3:$BS$27,6,0)),"",IF(VLOOKUP($R135&amp;$T135&amp;$U135,参照!$BH$3:$BS$27,6,0)=0,"",VLOOKUP($R135&amp;$T135&amp;$U135,参照!$BH$3:$BS$27,6,0)))</f>
        <v/>
      </c>
      <c r="AK135" s="62"/>
      <c r="AL135" s="130"/>
      <c r="AM135" s="131" t="str">
        <f>IF(ISERROR(VLOOKUP($R135&amp;$T135&amp;$U135,参照!$BH$3:$BS$27,11,0)),"",IF(VLOOKUP($R135&amp;$T135&amp;$U135,参照!$BH$3:$BS$27,11,0)=0,"",VLOOKUP($R135&amp;$T135&amp;$U135,参照!$BH$3:$BS$27,11,0)))</f>
        <v/>
      </c>
      <c r="AN135" s="131" t="str">
        <f>IF(ISERROR(VLOOKUP($R135&amp;$T135&amp;$U135,参照!$BH$3:$BS$27,7,0)),"",IF(VLOOKUP($R135&amp;$T135&amp;$U135,参照!$BH$3:$BS$27,7,0)=0,"",VLOOKUP($R135&amp;$T135&amp;$U135,参照!$BH$3:$BS$27,7,0)))</f>
        <v/>
      </c>
      <c r="AO135" s="62"/>
      <c r="AP135" s="130"/>
      <c r="AQ135" s="131" t="str">
        <f>IF(ISERROR(VLOOKUP($R135&amp;$T135&amp;$U135,参照!$BH$3:$BS$27,12,0)),"",IF(VLOOKUP($R135&amp;$T135&amp;$U135,参照!$BH$3:$BS$27,12,0)=0,"",VLOOKUP($R135&amp;$T135&amp;$U135,参照!$BH$3:$BS$27,12,0)))</f>
        <v/>
      </c>
      <c r="AR135" s="63"/>
      <c r="AS135" s="122"/>
    </row>
    <row r="136" spans="1:45" ht="21.75" customHeight="1" x14ac:dyDescent="0.25">
      <c r="A136" s="34" t="str">
        <f>表紙!$H$11</f>
        <v>01481</v>
      </c>
      <c r="B136" s="60"/>
      <c r="C136" s="60"/>
      <c r="D136" s="60"/>
      <c r="E136" s="60"/>
      <c r="F136" s="47">
        <v>133</v>
      </c>
      <c r="G136" s="33" t="str">
        <f>IFERROR(VLOOKUP($A136&amp;"-"&amp;★回答入力シート!$F136,参照!$K$3:$N$8180,4,0),"")</f>
        <v/>
      </c>
      <c r="H136" s="33" t="s">
        <v>1784</v>
      </c>
      <c r="I136" s="61"/>
      <c r="J136" s="33" t="s">
        <v>5</v>
      </c>
      <c r="K136" s="61"/>
      <c r="L136" s="33" t="s">
        <v>6</v>
      </c>
      <c r="M136" s="33" t="s">
        <v>1784</v>
      </c>
      <c r="N136" s="61"/>
      <c r="O136" s="33" t="s">
        <v>5</v>
      </c>
      <c r="P136" s="61"/>
      <c r="Q136" s="33" t="s">
        <v>6</v>
      </c>
      <c r="R136" s="61"/>
      <c r="S136" s="129" t="str">
        <f>IF(G136="","",IF(VLOOKUP($G136,参照!$N$3:$O$8180,2,0)=0,"",VLOOKUP($G136,参照!$N$3:$O$8180,2,0)))</f>
        <v/>
      </c>
      <c r="T136" s="61"/>
      <c r="U136" s="61"/>
      <c r="V136" s="60"/>
      <c r="W136" s="60"/>
      <c r="X136" s="131" t="str">
        <f>IF(ISERROR(VLOOKUP($R136&amp;$T136&amp;$U136,参照!$BH$3:$BS$27,3,0)),"",IF(VLOOKUP($R136&amp;$T136&amp;$U136,参照!$BH$3:$BS$27,3,0)=0,"",VLOOKUP($R136&amp;$T136&amp;$U136,参照!$BH$3:$BS$27,3,0)))</f>
        <v/>
      </c>
      <c r="Y136" s="62"/>
      <c r="Z136" s="130"/>
      <c r="AA136" s="131" t="str">
        <f>IF(ISERROR(VLOOKUP($R136&amp;$T136&amp;$U136,参照!$BH$3:$BS$27,8,0)),"",IF(VLOOKUP($R136&amp;$T136&amp;$U136,参照!$BH$3:$BS$27,8,0)=0,"",VLOOKUP($R136&amp;$T136&amp;$U136,参照!$BH$3:$BS$27,8,0)))</f>
        <v/>
      </c>
      <c r="AB136" s="131" t="str">
        <f>IF(ISERROR(VLOOKUP($R136&amp;$T136&amp;$U136,参照!$BH$3:$BS$27,4,0)),"",IF(VLOOKUP($R136&amp;$T136&amp;$U136,参照!$BH$3:$BS$27,4,0)=0,"",VLOOKUP($R136&amp;$T136&amp;$U136,参照!$BH$3:$BS$27,4,0)))</f>
        <v/>
      </c>
      <c r="AC136" s="62"/>
      <c r="AD136" s="130"/>
      <c r="AE136" s="131" t="str">
        <f>IF(ISERROR(VLOOKUP($R136&amp;$T136&amp;$U136,参照!$BH$3:$BS$27,9,0)),"",IF(VLOOKUP($R136&amp;$T136&amp;$U136,参照!$BH$3:$BS$27,9,0)=0,"",VLOOKUP($R136&amp;$T136&amp;$U136,参照!$BH$3:$BS$27,9,0)))</f>
        <v/>
      </c>
      <c r="AF136" s="131" t="str">
        <f>IF(ISERROR(VLOOKUP($R136&amp;$T136&amp;$U136,参照!$BH$3:$BS$27,5,0)),"",IF(VLOOKUP($R136&amp;$T136&amp;$U136,参照!$BH$3:$BS$27,5,0)=0,"",VLOOKUP($R136&amp;$T136&amp;$U136,参照!$BH$3:$BS$27,5,0)))</f>
        <v/>
      </c>
      <c r="AG136" s="62"/>
      <c r="AH136" s="130"/>
      <c r="AI136" s="131" t="str">
        <f>IF(ISERROR(VLOOKUP($R136&amp;$T136&amp;$U136,参照!$BH$3:$BS$27,10,0)),"",IF(VLOOKUP($R136&amp;$T136&amp;$U136,参照!$BH$3:$BS$27,10,0)=0,"",VLOOKUP($R136&amp;$T136&amp;$U136,参照!$BH$3:$BS$27,10,0)))</f>
        <v/>
      </c>
      <c r="AJ136" s="131" t="str">
        <f>IF(ISERROR(VLOOKUP($R136&amp;$T136&amp;$U136,参照!$BH$3:$BS$27,6,0)),"",IF(VLOOKUP($R136&amp;$T136&amp;$U136,参照!$BH$3:$BS$27,6,0)=0,"",VLOOKUP($R136&amp;$T136&amp;$U136,参照!$BH$3:$BS$27,6,0)))</f>
        <v/>
      </c>
      <c r="AK136" s="62"/>
      <c r="AL136" s="130"/>
      <c r="AM136" s="131" t="str">
        <f>IF(ISERROR(VLOOKUP($R136&amp;$T136&amp;$U136,参照!$BH$3:$BS$27,11,0)),"",IF(VLOOKUP($R136&amp;$T136&amp;$U136,参照!$BH$3:$BS$27,11,0)=0,"",VLOOKUP($R136&amp;$T136&amp;$U136,参照!$BH$3:$BS$27,11,0)))</f>
        <v/>
      </c>
      <c r="AN136" s="131" t="str">
        <f>IF(ISERROR(VLOOKUP($R136&amp;$T136&amp;$U136,参照!$BH$3:$BS$27,7,0)),"",IF(VLOOKUP($R136&amp;$T136&amp;$U136,参照!$BH$3:$BS$27,7,0)=0,"",VLOOKUP($R136&amp;$T136&amp;$U136,参照!$BH$3:$BS$27,7,0)))</f>
        <v/>
      </c>
      <c r="AO136" s="62"/>
      <c r="AP136" s="130"/>
      <c r="AQ136" s="131" t="str">
        <f>IF(ISERROR(VLOOKUP($R136&amp;$T136&amp;$U136,参照!$BH$3:$BS$27,12,0)),"",IF(VLOOKUP($R136&amp;$T136&amp;$U136,参照!$BH$3:$BS$27,12,0)=0,"",VLOOKUP($R136&amp;$T136&amp;$U136,参照!$BH$3:$BS$27,12,0)))</f>
        <v/>
      </c>
      <c r="AR136" s="63"/>
      <c r="AS136" s="122"/>
    </row>
    <row r="137" spans="1:45" ht="21.75" customHeight="1" x14ac:dyDescent="0.25">
      <c r="A137" s="34" t="str">
        <f>表紙!$H$11</f>
        <v>01481</v>
      </c>
      <c r="B137" s="60"/>
      <c r="C137" s="60"/>
      <c r="D137" s="60"/>
      <c r="E137" s="60"/>
      <c r="F137" s="47">
        <v>134</v>
      </c>
      <c r="G137" s="33" t="str">
        <f>IFERROR(VLOOKUP($A137&amp;"-"&amp;★回答入力シート!$F137,参照!$K$3:$N$8180,4,0),"")</f>
        <v/>
      </c>
      <c r="H137" s="33" t="s">
        <v>1784</v>
      </c>
      <c r="I137" s="61"/>
      <c r="J137" s="33" t="s">
        <v>5</v>
      </c>
      <c r="K137" s="61"/>
      <c r="L137" s="33" t="s">
        <v>6</v>
      </c>
      <c r="M137" s="33" t="s">
        <v>1784</v>
      </c>
      <c r="N137" s="61"/>
      <c r="O137" s="33" t="s">
        <v>5</v>
      </c>
      <c r="P137" s="61"/>
      <c r="Q137" s="33" t="s">
        <v>6</v>
      </c>
      <c r="R137" s="61"/>
      <c r="S137" s="129" t="str">
        <f>IF(G137="","",IF(VLOOKUP($G137,参照!$N$3:$O$8180,2,0)=0,"",VLOOKUP($G137,参照!$N$3:$O$8180,2,0)))</f>
        <v/>
      </c>
      <c r="T137" s="61"/>
      <c r="U137" s="61"/>
      <c r="V137" s="60"/>
      <c r="W137" s="60"/>
      <c r="X137" s="131" t="str">
        <f>IF(ISERROR(VLOOKUP($R137&amp;$T137&amp;$U137,参照!$BH$3:$BS$27,3,0)),"",IF(VLOOKUP($R137&amp;$T137&amp;$U137,参照!$BH$3:$BS$27,3,0)=0,"",VLOOKUP($R137&amp;$T137&amp;$U137,参照!$BH$3:$BS$27,3,0)))</f>
        <v/>
      </c>
      <c r="Y137" s="62"/>
      <c r="Z137" s="130"/>
      <c r="AA137" s="131" t="str">
        <f>IF(ISERROR(VLOOKUP($R137&amp;$T137&amp;$U137,参照!$BH$3:$BS$27,8,0)),"",IF(VLOOKUP($R137&amp;$T137&amp;$U137,参照!$BH$3:$BS$27,8,0)=0,"",VLOOKUP($R137&amp;$T137&amp;$U137,参照!$BH$3:$BS$27,8,0)))</f>
        <v/>
      </c>
      <c r="AB137" s="131" t="str">
        <f>IF(ISERROR(VLOOKUP($R137&amp;$T137&amp;$U137,参照!$BH$3:$BS$27,4,0)),"",IF(VLOOKUP($R137&amp;$T137&amp;$U137,参照!$BH$3:$BS$27,4,0)=0,"",VLOOKUP($R137&amp;$T137&amp;$U137,参照!$BH$3:$BS$27,4,0)))</f>
        <v/>
      </c>
      <c r="AC137" s="62"/>
      <c r="AD137" s="130"/>
      <c r="AE137" s="131" t="str">
        <f>IF(ISERROR(VLOOKUP($R137&amp;$T137&amp;$U137,参照!$BH$3:$BS$27,9,0)),"",IF(VLOOKUP($R137&amp;$T137&amp;$U137,参照!$BH$3:$BS$27,9,0)=0,"",VLOOKUP($R137&amp;$T137&amp;$U137,参照!$BH$3:$BS$27,9,0)))</f>
        <v/>
      </c>
      <c r="AF137" s="131" t="str">
        <f>IF(ISERROR(VLOOKUP($R137&amp;$T137&amp;$U137,参照!$BH$3:$BS$27,5,0)),"",IF(VLOOKUP($R137&amp;$T137&amp;$U137,参照!$BH$3:$BS$27,5,0)=0,"",VLOOKUP($R137&amp;$T137&amp;$U137,参照!$BH$3:$BS$27,5,0)))</f>
        <v/>
      </c>
      <c r="AG137" s="62"/>
      <c r="AH137" s="130"/>
      <c r="AI137" s="131" t="str">
        <f>IF(ISERROR(VLOOKUP($R137&amp;$T137&amp;$U137,参照!$BH$3:$BS$27,10,0)),"",IF(VLOOKUP($R137&amp;$T137&amp;$U137,参照!$BH$3:$BS$27,10,0)=0,"",VLOOKUP($R137&amp;$T137&amp;$U137,参照!$BH$3:$BS$27,10,0)))</f>
        <v/>
      </c>
      <c r="AJ137" s="131" t="str">
        <f>IF(ISERROR(VLOOKUP($R137&amp;$T137&amp;$U137,参照!$BH$3:$BS$27,6,0)),"",IF(VLOOKUP($R137&amp;$T137&amp;$U137,参照!$BH$3:$BS$27,6,0)=0,"",VLOOKUP($R137&amp;$T137&amp;$U137,参照!$BH$3:$BS$27,6,0)))</f>
        <v/>
      </c>
      <c r="AK137" s="62"/>
      <c r="AL137" s="130"/>
      <c r="AM137" s="131" t="str">
        <f>IF(ISERROR(VLOOKUP($R137&amp;$T137&amp;$U137,参照!$BH$3:$BS$27,11,0)),"",IF(VLOOKUP($R137&amp;$T137&amp;$U137,参照!$BH$3:$BS$27,11,0)=0,"",VLOOKUP($R137&amp;$T137&amp;$U137,参照!$BH$3:$BS$27,11,0)))</f>
        <v/>
      </c>
      <c r="AN137" s="131" t="str">
        <f>IF(ISERROR(VLOOKUP($R137&amp;$T137&amp;$U137,参照!$BH$3:$BS$27,7,0)),"",IF(VLOOKUP($R137&amp;$T137&amp;$U137,参照!$BH$3:$BS$27,7,0)=0,"",VLOOKUP($R137&amp;$T137&amp;$U137,参照!$BH$3:$BS$27,7,0)))</f>
        <v/>
      </c>
      <c r="AO137" s="62"/>
      <c r="AP137" s="130"/>
      <c r="AQ137" s="131" t="str">
        <f>IF(ISERROR(VLOOKUP($R137&amp;$T137&amp;$U137,参照!$BH$3:$BS$27,12,0)),"",IF(VLOOKUP($R137&amp;$T137&amp;$U137,参照!$BH$3:$BS$27,12,0)=0,"",VLOOKUP($R137&amp;$T137&amp;$U137,参照!$BH$3:$BS$27,12,0)))</f>
        <v/>
      </c>
      <c r="AR137" s="63"/>
      <c r="AS137" s="122"/>
    </row>
    <row r="138" spans="1:45" ht="21.75" customHeight="1" x14ac:dyDescent="0.25">
      <c r="A138" s="34" t="str">
        <f>表紙!$H$11</f>
        <v>01481</v>
      </c>
      <c r="B138" s="60"/>
      <c r="C138" s="60"/>
      <c r="D138" s="60"/>
      <c r="E138" s="60"/>
      <c r="F138" s="47">
        <v>135</v>
      </c>
      <c r="G138" s="33" t="str">
        <f>IFERROR(VLOOKUP($A138&amp;"-"&amp;★回答入力シート!$F138,参照!$K$3:$N$8180,4,0),"")</f>
        <v/>
      </c>
      <c r="H138" s="33" t="s">
        <v>1784</v>
      </c>
      <c r="I138" s="61"/>
      <c r="J138" s="33" t="s">
        <v>5</v>
      </c>
      <c r="K138" s="61"/>
      <c r="L138" s="33" t="s">
        <v>6</v>
      </c>
      <c r="M138" s="33" t="s">
        <v>1784</v>
      </c>
      <c r="N138" s="61"/>
      <c r="O138" s="33" t="s">
        <v>5</v>
      </c>
      <c r="P138" s="61"/>
      <c r="Q138" s="33" t="s">
        <v>6</v>
      </c>
      <c r="R138" s="61"/>
      <c r="S138" s="129" t="str">
        <f>IF(G138="","",IF(VLOOKUP($G138,参照!$N$3:$O$8180,2,0)=0,"",VLOOKUP($G138,参照!$N$3:$O$8180,2,0)))</f>
        <v/>
      </c>
      <c r="T138" s="61"/>
      <c r="U138" s="61"/>
      <c r="V138" s="60"/>
      <c r="W138" s="60"/>
      <c r="X138" s="131" t="str">
        <f>IF(ISERROR(VLOOKUP($R138&amp;$T138&amp;$U138,参照!$BH$3:$BS$27,3,0)),"",IF(VLOOKUP($R138&amp;$T138&amp;$U138,参照!$BH$3:$BS$27,3,0)=0,"",VLOOKUP($R138&amp;$T138&amp;$U138,参照!$BH$3:$BS$27,3,0)))</f>
        <v/>
      </c>
      <c r="Y138" s="62"/>
      <c r="Z138" s="130"/>
      <c r="AA138" s="131" t="str">
        <f>IF(ISERROR(VLOOKUP($R138&amp;$T138&amp;$U138,参照!$BH$3:$BS$27,8,0)),"",IF(VLOOKUP($R138&amp;$T138&amp;$U138,参照!$BH$3:$BS$27,8,0)=0,"",VLOOKUP($R138&amp;$T138&amp;$U138,参照!$BH$3:$BS$27,8,0)))</f>
        <v/>
      </c>
      <c r="AB138" s="131" t="str">
        <f>IF(ISERROR(VLOOKUP($R138&amp;$T138&amp;$U138,参照!$BH$3:$BS$27,4,0)),"",IF(VLOOKUP($R138&amp;$T138&amp;$U138,参照!$BH$3:$BS$27,4,0)=0,"",VLOOKUP($R138&amp;$T138&amp;$U138,参照!$BH$3:$BS$27,4,0)))</f>
        <v/>
      </c>
      <c r="AC138" s="62"/>
      <c r="AD138" s="130"/>
      <c r="AE138" s="131" t="str">
        <f>IF(ISERROR(VLOOKUP($R138&amp;$T138&amp;$U138,参照!$BH$3:$BS$27,9,0)),"",IF(VLOOKUP($R138&amp;$T138&amp;$U138,参照!$BH$3:$BS$27,9,0)=0,"",VLOOKUP($R138&amp;$T138&amp;$U138,参照!$BH$3:$BS$27,9,0)))</f>
        <v/>
      </c>
      <c r="AF138" s="131" t="str">
        <f>IF(ISERROR(VLOOKUP($R138&amp;$T138&amp;$U138,参照!$BH$3:$BS$27,5,0)),"",IF(VLOOKUP($R138&amp;$T138&amp;$U138,参照!$BH$3:$BS$27,5,0)=0,"",VLOOKUP($R138&amp;$T138&amp;$U138,参照!$BH$3:$BS$27,5,0)))</f>
        <v/>
      </c>
      <c r="AG138" s="62"/>
      <c r="AH138" s="130"/>
      <c r="AI138" s="131" t="str">
        <f>IF(ISERROR(VLOOKUP($R138&amp;$T138&amp;$U138,参照!$BH$3:$BS$27,10,0)),"",IF(VLOOKUP($R138&amp;$T138&amp;$U138,参照!$BH$3:$BS$27,10,0)=0,"",VLOOKUP($R138&amp;$T138&amp;$U138,参照!$BH$3:$BS$27,10,0)))</f>
        <v/>
      </c>
      <c r="AJ138" s="131" t="str">
        <f>IF(ISERROR(VLOOKUP($R138&amp;$T138&amp;$U138,参照!$BH$3:$BS$27,6,0)),"",IF(VLOOKUP($R138&amp;$T138&amp;$U138,参照!$BH$3:$BS$27,6,0)=0,"",VLOOKUP($R138&amp;$T138&amp;$U138,参照!$BH$3:$BS$27,6,0)))</f>
        <v/>
      </c>
      <c r="AK138" s="62"/>
      <c r="AL138" s="130"/>
      <c r="AM138" s="131" t="str">
        <f>IF(ISERROR(VLOOKUP($R138&amp;$T138&amp;$U138,参照!$BH$3:$BS$27,11,0)),"",IF(VLOOKUP($R138&amp;$T138&amp;$U138,参照!$BH$3:$BS$27,11,0)=0,"",VLOOKUP($R138&amp;$T138&amp;$U138,参照!$BH$3:$BS$27,11,0)))</f>
        <v/>
      </c>
      <c r="AN138" s="131" t="str">
        <f>IF(ISERROR(VLOOKUP($R138&amp;$T138&amp;$U138,参照!$BH$3:$BS$27,7,0)),"",IF(VLOOKUP($R138&amp;$T138&amp;$U138,参照!$BH$3:$BS$27,7,0)=0,"",VLOOKUP($R138&amp;$T138&amp;$U138,参照!$BH$3:$BS$27,7,0)))</f>
        <v/>
      </c>
      <c r="AO138" s="62"/>
      <c r="AP138" s="130"/>
      <c r="AQ138" s="131" t="str">
        <f>IF(ISERROR(VLOOKUP($R138&amp;$T138&amp;$U138,参照!$BH$3:$BS$27,12,0)),"",IF(VLOOKUP($R138&amp;$T138&amp;$U138,参照!$BH$3:$BS$27,12,0)=0,"",VLOOKUP($R138&amp;$T138&amp;$U138,参照!$BH$3:$BS$27,12,0)))</f>
        <v/>
      </c>
      <c r="AR138" s="63"/>
      <c r="AS138" s="122"/>
    </row>
    <row r="139" spans="1:45" ht="21.75" customHeight="1" x14ac:dyDescent="0.25">
      <c r="A139" s="34" t="str">
        <f>表紙!$H$11</f>
        <v>01481</v>
      </c>
      <c r="B139" s="60"/>
      <c r="C139" s="60"/>
      <c r="D139" s="60"/>
      <c r="E139" s="60"/>
      <c r="F139" s="47">
        <v>136</v>
      </c>
      <c r="G139" s="33" t="str">
        <f>IFERROR(VLOOKUP($A139&amp;"-"&amp;★回答入力シート!$F139,参照!$K$3:$N$8180,4,0),"")</f>
        <v/>
      </c>
      <c r="H139" s="33" t="s">
        <v>1784</v>
      </c>
      <c r="I139" s="61"/>
      <c r="J139" s="33" t="s">
        <v>5</v>
      </c>
      <c r="K139" s="61"/>
      <c r="L139" s="33" t="s">
        <v>6</v>
      </c>
      <c r="M139" s="33" t="s">
        <v>1784</v>
      </c>
      <c r="N139" s="61"/>
      <c r="O139" s="33" t="s">
        <v>5</v>
      </c>
      <c r="P139" s="61"/>
      <c r="Q139" s="33" t="s">
        <v>6</v>
      </c>
      <c r="R139" s="61"/>
      <c r="S139" s="129" t="str">
        <f>IF(G139="","",IF(VLOOKUP($G139,参照!$N$3:$O$8180,2,0)=0,"",VLOOKUP($G139,参照!$N$3:$O$8180,2,0)))</f>
        <v/>
      </c>
      <c r="T139" s="61"/>
      <c r="U139" s="61"/>
      <c r="V139" s="60"/>
      <c r="W139" s="60"/>
      <c r="X139" s="131" t="str">
        <f>IF(ISERROR(VLOOKUP($R139&amp;$T139&amp;$U139,参照!$BH$3:$BS$27,3,0)),"",IF(VLOOKUP($R139&amp;$T139&amp;$U139,参照!$BH$3:$BS$27,3,0)=0,"",VLOOKUP($R139&amp;$T139&amp;$U139,参照!$BH$3:$BS$27,3,0)))</f>
        <v/>
      </c>
      <c r="Y139" s="62"/>
      <c r="Z139" s="130"/>
      <c r="AA139" s="131" t="str">
        <f>IF(ISERROR(VLOOKUP($R139&amp;$T139&amp;$U139,参照!$BH$3:$BS$27,8,0)),"",IF(VLOOKUP($R139&amp;$T139&amp;$U139,参照!$BH$3:$BS$27,8,0)=0,"",VLOOKUP($R139&amp;$T139&amp;$U139,参照!$BH$3:$BS$27,8,0)))</f>
        <v/>
      </c>
      <c r="AB139" s="131" t="str">
        <f>IF(ISERROR(VLOOKUP($R139&amp;$T139&amp;$U139,参照!$BH$3:$BS$27,4,0)),"",IF(VLOOKUP($R139&amp;$T139&amp;$U139,参照!$BH$3:$BS$27,4,0)=0,"",VLOOKUP($R139&amp;$T139&amp;$U139,参照!$BH$3:$BS$27,4,0)))</f>
        <v/>
      </c>
      <c r="AC139" s="62"/>
      <c r="AD139" s="130"/>
      <c r="AE139" s="131" t="str">
        <f>IF(ISERROR(VLOOKUP($R139&amp;$T139&amp;$U139,参照!$BH$3:$BS$27,9,0)),"",IF(VLOOKUP($R139&amp;$T139&amp;$U139,参照!$BH$3:$BS$27,9,0)=0,"",VLOOKUP($R139&amp;$T139&amp;$U139,参照!$BH$3:$BS$27,9,0)))</f>
        <v/>
      </c>
      <c r="AF139" s="131" t="str">
        <f>IF(ISERROR(VLOOKUP($R139&amp;$T139&amp;$U139,参照!$BH$3:$BS$27,5,0)),"",IF(VLOOKUP($R139&amp;$T139&amp;$U139,参照!$BH$3:$BS$27,5,0)=0,"",VLOOKUP($R139&amp;$T139&amp;$U139,参照!$BH$3:$BS$27,5,0)))</f>
        <v/>
      </c>
      <c r="AG139" s="62"/>
      <c r="AH139" s="130"/>
      <c r="AI139" s="131" t="str">
        <f>IF(ISERROR(VLOOKUP($R139&amp;$T139&amp;$U139,参照!$BH$3:$BS$27,10,0)),"",IF(VLOOKUP($R139&amp;$T139&amp;$U139,参照!$BH$3:$BS$27,10,0)=0,"",VLOOKUP($R139&amp;$T139&amp;$U139,参照!$BH$3:$BS$27,10,0)))</f>
        <v/>
      </c>
      <c r="AJ139" s="131" t="str">
        <f>IF(ISERROR(VLOOKUP($R139&amp;$T139&amp;$U139,参照!$BH$3:$BS$27,6,0)),"",IF(VLOOKUP($R139&amp;$T139&amp;$U139,参照!$BH$3:$BS$27,6,0)=0,"",VLOOKUP($R139&amp;$T139&amp;$U139,参照!$BH$3:$BS$27,6,0)))</f>
        <v/>
      </c>
      <c r="AK139" s="62"/>
      <c r="AL139" s="130"/>
      <c r="AM139" s="131" t="str">
        <f>IF(ISERROR(VLOOKUP($R139&amp;$T139&amp;$U139,参照!$BH$3:$BS$27,11,0)),"",IF(VLOOKUP($R139&amp;$T139&amp;$U139,参照!$BH$3:$BS$27,11,0)=0,"",VLOOKUP($R139&amp;$T139&amp;$U139,参照!$BH$3:$BS$27,11,0)))</f>
        <v/>
      </c>
      <c r="AN139" s="131" t="str">
        <f>IF(ISERROR(VLOOKUP($R139&amp;$T139&amp;$U139,参照!$BH$3:$BS$27,7,0)),"",IF(VLOOKUP($R139&amp;$T139&amp;$U139,参照!$BH$3:$BS$27,7,0)=0,"",VLOOKUP($R139&amp;$T139&amp;$U139,参照!$BH$3:$BS$27,7,0)))</f>
        <v/>
      </c>
      <c r="AO139" s="62"/>
      <c r="AP139" s="130"/>
      <c r="AQ139" s="131" t="str">
        <f>IF(ISERROR(VLOOKUP($R139&amp;$T139&amp;$U139,参照!$BH$3:$BS$27,12,0)),"",IF(VLOOKUP($R139&amp;$T139&amp;$U139,参照!$BH$3:$BS$27,12,0)=0,"",VLOOKUP($R139&amp;$T139&amp;$U139,参照!$BH$3:$BS$27,12,0)))</f>
        <v/>
      </c>
      <c r="AR139" s="63"/>
      <c r="AS139" s="122"/>
    </row>
    <row r="140" spans="1:45" ht="21.75" customHeight="1" x14ac:dyDescent="0.25">
      <c r="A140" s="34" t="str">
        <f>表紙!$H$11</f>
        <v>01481</v>
      </c>
      <c r="B140" s="60"/>
      <c r="C140" s="60"/>
      <c r="D140" s="60"/>
      <c r="E140" s="60"/>
      <c r="F140" s="47">
        <v>137</v>
      </c>
      <c r="G140" s="33" t="str">
        <f>IFERROR(VLOOKUP($A140&amp;"-"&amp;★回答入力シート!$F140,参照!$K$3:$N$8180,4,0),"")</f>
        <v/>
      </c>
      <c r="H140" s="33" t="s">
        <v>1784</v>
      </c>
      <c r="I140" s="61"/>
      <c r="J140" s="33" t="s">
        <v>5</v>
      </c>
      <c r="K140" s="61"/>
      <c r="L140" s="33" t="s">
        <v>6</v>
      </c>
      <c r="M140" s="33" t="s">
        <v>1784</v>
      </c>
      <c r="N140" s="61"/>
      <c r="O140" s="33" t="s">
        <v>5</v>
      </c>
      <c r="P140" s="61"/>
      <c r="Q140" s="33" t="s">
        <v>6</v>
      </c>
      <c r="R140" s="61"/>
      <c r="S140" s="129" t="str">
        <f>IF(G140="","",IF(VLOOKUP($G140,参照!$N$3:$O$8180,2,0)=0,"",VLOOKUP($G140,参照!$N$3:$O$8180,2,0)))</f>
        <v/>
      </c>
      <c r="T140" s="61"/>
      <c r="U140" s="61"/>
      <c r="V140" s="60"/>
      <c r="W140" s="60"/>
      <c r="X140" s="131" t="str">
        <f>IF(ISERROR(VLOOKUP($R140&amp;$T140&amp;$U140,参照!$BH$3:$BS$27,3,0)),"",IF(VLOOKUP($R140&amp;$T140&amp;$U140,参照!$BH$3:$BS$27,3,0)=0,"",VLOOKUP($R140&amp;$T140&amp;$U140,参照!$BH$3:$BS$27,3,0)))</f>
        <v/>
      </c>
      <c r="Y140" s="62"/>
      <c r="Z140" s="130"/>
      <c r="AA140" s="131" t="str">
        <f>IF(ISERROR(VLOOKUP($R140&amp;$T140&amp;$U140,参照!$BH$3:$BS$27,8,0)),"",IF(VLOOKUP($R140&amp;$T140&amp;$U140,参照!$BH$3:$BS$27,8,0)=0,"",VLOOKUP($R140&amp;$T140&amp;$U140,参照!$BH$3:$BS$27,8,0)))</f>
        <v/>
      </c>
      <c r="AB140" s="131" t="str">
        <f>IF(ISERROR(VLOOKUP($R140&amp;$T140&amp;$U140,参照!$BH$3:$BS$27,4,0)),"",IF(VLOOKUP($R140&amp;$T140&amp;$U140,参照!$BH$3:$BS$27,4,0)=0,"",VLOOKUP($R140&amp;$T140&amp;$U140,参照!$BH$3:$BS$27,4,0)))</f>
        <v/>
      </c>
      <c r="AC140" s="62"/>
      <c r="AD140" s="130"/>
      <c r="AE140" s="131" t="str">
        <f>IF(ISERROR(VLOOKUP($R140&amp;$T140&amp;$U140,参照!$BH$3:$BS$27,9,0)),"",IF(VLOOKUP($R140&amp;$T140&amp;$U140,参照!$BH$3:$BS$27,9,0)=0,"",VLOOKUP($R140&amp;$T140&amp;$U140,参照!$BH$3:$BS$27,9,0)))</f>
        <v/>
      </c>
      <c r="AF140" s="131" t="str">
        <f>IF(ISERROR(VLOOKUP($R140&amp;$T140&amp;$U140,参照!$BH$3:$BS$27,5,0)),"",IF(VLOOKUP($R140&amp;$T140&amp;$U140,参照!$BH$3:$BS$27,5,0)=0,"",VLOOKUP($R140&amp;$T140&amp;$U140,参照!$BH$3:$BS$27,5,0)))</f>
        <v/>
      </c>
      <c r="AG140" s="62"/>
      <c r="AH140" s="130"/>
      <c r="AI140" s="131" t="str">
        <f>IF(ISERROR(VLOOKUP($R140&amp;$T140&amp;$U140,参照!$BH$3:$BS$27,10,0)),"",IF(VLOOKUP($R140&amp;$T140&amp;$U140,参照!$BH$3:$BS$27,10,0)=0,"",VLOOKUP($R140&amp;$T140&amp;$U140,参照!$BH$3:$BS$27,10,0)))</f>
        <v/>
      </c>
      <c r="AJ140" s="131" t="str">
        <f>IF(ISERROR(VLOOKUP($R140&amp;$T140&amp;$U140,参照!$BH$3:$BS$27,6,0)),"",IF(VLOOKUP($R140&amp;$T140&amp;$U140,参照!$BH$3:$BS$27,6,0)=0,"",VLOOKUP($R140&amp;$T140&amp;$U140,参照!$BH$3:$BS$27,6,0)))</f>
        <v/>
      </c>
      <c r="AK140" s="62"/>
      <c r="AL140" s="130"/>
      <c r="AM140" s="131" t="str">
        <f>IF(ISERROR(VLOOKUP($R140&amp;$T140&amp;$U140,参照!$BH$3:$BS$27,11,0)),"",IF(VLOOKUP($R140&amp;$T140&amp;$U140,参照!$BH$3:$BS$27,11,0)=0,"",VLOOKUP($R140&amp;$T140&amp;$U140,参照!$BH$3:$BS$27,11,0)))</f>
        <v/>
      </c>
      <c r="AN140" s="131" t="str">
        <f>IF(ISERROR(VLOOKUP($R140&amp;$T140&amp;$U140,参照!$BH$3:$BS$27,7,0)),"",IF(VLOOKUP($R140&amp;$T140&amp;$U140,参照!$BH$3:$BS$27,7,0)=0,"",VLOOKUP($R140&amp;$T140&amp;$U140,参照!$BH$3:$BS$27,7,0)))</f>
        <v/>
      </c>
      <c r="AO140" s="62"/>
      <c r="AP140" s="130"/>
      <c r="AQ140" s="131" t="str">
        <f>IF(ISERROR(VLOOKUP($R140&amp;$T140&amp;$U140,参照!$BH$3:$BS$27,12,0)),"",IF(VLOOKUP($R140&amp;$T140&amp;$U140,参照!$BH$3:$BS$27,12,0)=0,"",VLOOKUP($R140&amp;$T140&amp;$U140,参照!$BH$3:$BS$27,12,0)))</f>
        <v/>
      </c>
      <c r="AR140" s="63"/>
      <c r="AS140" s="122"/>
    </row>
    <row r="141" spans="1:45" ht="21.75" customHeight="1" x14ac:dyDescent="0.25">
      <c r="A141" s="34" t="str">
        <f>表紙!$H$11</f>
        <v>01481</v>
      </c>
      <c r="B141" s="60"/>
      <c r="C141" s="60"/>
      <c r="D141" s="60"/>
      <c r="E141" s="60"/>
      <c r="F141" s="47">
        <v>138</v>
      </c>
      <c r="G141" s="33" t="str">
        <f>IFERROR(VLOOKUP($A141&amp;"-"&amp;★回答入力シート!$F141,参照!$K$3:$N$8180,4,0),"")</f>
        <v/>
      </c>
      <c r="H141" s="33" t="s">
        <v>1784</v>
      </c>
      <c r="I141" s="61"/>
      <c r="J141" s="33" t="s">
        <v>5</v>
      </c>
      <c r="K141" s="61"/>
      <c r="L141" s="33" t="s">
        <v>6</v>
      </c>
      <c r="M141" s="33" t="s">
        <v>1784</v>
      </c>
      <c r="N141" s="61"/>
      <c r="O141" s="33" t="s">
        <v>5</v>
      </c>
      <c r="P141" s="61"/>
      <c r="Q141" s="33" t="s">
        <v>6</v>
      </c>
      <c r="R141" s="61"/>
      <c r="S141" s="129" t="str">
        <f>IF(G141="","",IF(VLOOKUP($G141,参照!$N$3:$O$8180,2,0)=0,"",VLOOKUP($G141,参照!$N$3:$O$8180,2,0)))</f>
        <v/>
      </c>
      <c r="T141" s="61"/>
      <c r="U141" s="61"/>
      <c r="V141" s="60"/>
      <c r="W141" s="60"/>
      <c r="X141" s="131" t="str">
        <f>IF(ISERROR(VLOOKUP($R141&amp;$T141&amp;$U141,参照!$BH$3:$BS$27,3,0)),"",IF(VLOOKUP($R141&amp;$T141&amp;$U141,参照!$BH$3:$BS$27,3,0)=0,"",VLOOKUP($R141&amp;$T141&amp;$U141,参照!$BH$3:$BS$27,3,0)))</f>
        <v/>
      </c>
      <c r="Y141" s="62"/>
      <c r="Z141" s="130"/>
      <c r="AA141" s="131" t="str">
        <f>IF(ISERROR(VLOOKUP($R141&amp;$T141&amp;$U141,参照!$BH$3:$BS$27,8,0)),"",IF(VLOOKUP($R141&amp;$T141&amp;$U141,参照!$BH$3:$BS$27,8,0)=0,"",VLOOKUP($R141&amp;$T141&amp;$U141,参照!$BH$3:$BS$27,8,0)))</f>
        <v/>
      </c>
      <c r="AB141" s="131" t="str">
        <f>IF(ISERROR(VLOOKUP($R141&amp;$T141&amp;$U141,参照!$BH$3:$BS$27,4,0)),"",IF(VLOOKUP($R141&amp;$T141&amp;$U141,参照!$BH$3:$BS$27,4,0)=0,"",VLOOKUP($R141&amp;$T141&amp;$U141,参照!$BH$3:$BS$27,4,0)))</f>
        <v/>
      </c>
      <c r="AC141" s="62"/>
      <c r="AD141" s="130"/>
      <c r="AE141" s="131" t="str">
        <f>IF(ISERROR(VLOOKUP($R141&amp;$T141&amp;$U141,参照!$BH$3:$BS$27,9,0)),"",IF(VLOOKUP($R141&amp;$T141&amp;$U141,参照!$BH$3:$BS$27,9,0)=0,"",VLOOKUP($R141&amp;$T141&amp;$U141,参照!$BH$3:$BS$27,9,0)))</f>
        <v/>
      </c>
      <c r="AF141" s="131" t="str">
        <f>IF(ISERROR(VLOOKUP($R141&amp;$T141&amp;$U141,参照!$BH$3:$BS$27,5,0)),"",IF(VLOOKUP($R141&amp;$T141&amp;$U141,参照!$BH$3:$BS$27,5,0)=0,"",VLOOKUP($R141&amp;$T141&amp;$U141,参照!$BH$3:$BS$27,5,0)))</f>
        <v/>
      </c>
      <c r="AG141" s="62"/>
      <c r="AH141" s="130"/>
      <c r="AI141" s="131" t="str">
        <f>IF(ISERROR(VLOOKUP($R141&amp;$T141&amp;$U141,参照!$BH$3:$BS$27,10,0)),"",IF(VLOOKUP($R141&amp;$T141&amp;$U141,参照!$BH$3:$BS$27,10,0)=0,"",VLOOKUP($R141&amp;$T141&amp;$U141,参照!$BH$3:$BS$27,10,0)))</f>
        <v/>
      </c>
      <c r="AJ141" s="131" t="str">
        <f>IF(ISERROR(VLOOKUP($R141&amp;$T141&amp;$U141,参照!$BH$3:$BS$27,6,0)),"",IF(VLOOKUP($R141&amp;$T141&amp;$U141,参照!$BH$3:$BS$27,6,0)=0,"",VLOOKUP($R141&amp;$T141&amp;$U141,参照!$BH$3:$BS$27,6,0)))</f>
        <v/>
      </c>
      <c r="AK141" s="62"/>
      <c r="AL141" s="130"/>
      <c r="AM141" s="131" t="str">
        <f>IF(ISERROR(VLOOKUP($R141&amp;$T141&amp;$U141,参照!$BH$3:$BS$27,11,0)),"",IF(VLOOKUP($R141&amp;$T141&amp;$U141,参照!$BH$3:$BS$27,11,0)=0,"",VLOOKUP($R141&amp;$T141&amp;$U141,参照!$BH$3:$BS$27,11,0)))</f>
        <v/>
      </c>
      <c r="AN141" s="131" t="str">
        <f>IF(ISERROR(VLOOKUP($R141&amp;$T141&amp;$U141,参照!$BH$3:$BS$27,7,0)),"",IF(VLOOKUP($R141&amp;$T141&amp;$U141,参照!$BH$3:$BS$27,7,0)=0,"",VLOOKUP($R141&amp;$T141&amp;$U141,参照!$BH$3:$BS$27,7,0)))</f>
        <v/>
      </c>
      <c r="AO141" s="62"/>
      <c r="AP141" s="130"/>
      <c r="AQ141" s="131" t="str">
        <f>IF(ISERROR(VLOOKUP($R141&amp;$T141&amp;$U141,参照!$BH$3:$BS$27,12,0)),"",IF(VLOOKUP($R141&amp;$T141&amp;$U141,参照!$BH$3:$BS$27,12,0)=0,"",VLOOKUP($R141&amp;$T141&amp;$U141,参照!$BH$3:$BS$27,12,0)))</f>
        <v/>
      </c>
      <c r="AR141" s="63"/>
      <c r="AS141" s="122"/>
    </row>
    <row r="142" spans="1:45" ht="21.75" customHeight="1" x14ac:dyDescent="0.25">
      <c r="A142" s="34" t="str">
        <f>表紙!$H$11</f>
        <v>01481</v>
      </c>
      <c r="B142" s="60"/>
      <c r="C142" s="60"/>
      <c r="D142" s="60"/>
      <c r="E142" s="60"/>
      <c r="F142" s="47">
        <v>139</v>
      </c>
      <c r="G142" s="33" t="str">
        <f>IFERROR(VLOOKUP($A142&amp;"-"&amp;★回答入力シート!$F142,参照!$K$3:$N$8180,4,0),"")</f>
        <v/>
      </c>
      <c r="H142" s="33" t="s">
        <v>1784</v>
      </c>
      <c r="I142" s="61"/>
      <c r="J142" s="33" t="s">
        <v>5</v>
      </c>
      <c r="K142" s="61"/>
      <c r="L142" s="33" t="s">
        <v>6</v>
      </c>
      <c r="M142" s="33" t="s">
        <v>1784</v>
      </c>
      <c r="N142" s="61"/>
      <c r="O142" s="33" t="s">
        <v>5</v>
      </c>
      <c r="P142" s="61"/>
      <c r="Q142" s="33" t="s">
        <v>6</v>
      </c>
      <c r="R142" s="61"/>
      <c r="S142" s="129" t="str">
        <f>IF(G142="","",IF(VLOOKUP($G142,参照!$N$3:$O$8180,2,0)=0,"",VLOOKUP($G142,参照!$N$3:$O$8180,2,0)))</f>
        <v/>
      </c>
      <c r="T142" s="61"/>
      <c r="U142" s="61"/>
      <c r="V142" s="60"/>
      <c r="W142" s="60"/>
      <c r="X142" s="131" t="str">
        <f>IF(ISERROR(VLOOKUP($R142&amp;$T142&amp;$U142,参照!$BH$3:$BS$27,3,0)),"",IF(VLOOKUP($R142&amp;$T142&amp;$U142,参照!$BH$3:$BS$27,3,0)=0,"",VLOOKUP($R142&amp;$T142&amp;$U142,参照!$BH$3:$BS$27,3,0)))</f>
        <v/>
      </c>
      <c r="Y142" s="62"/>
      <c r="Z142" s="130"/>
      <c r="AA142" s="131" t="str">
        <f>IF(ISERROR(VLOOKUP($R142&amp;$T142&amp;$U142,参照!$BH$3:$BS$27,8,0)),"",IF(VLOOKUP($R142&amp;$T142&amp;$U142,参照!$BH$3:$BS$27,8,0)=0,"",VLOOKUP($R142&amp;$T142&amp;$U142,参照!$BH$3:$BS$27,8,0)))</f>
        <v/>
      </c>
      <c r="AB142" s="131" t="str">
        <f>IF(ISERROR(VLOOKUP($R142&amp;$T142&amp;$U142,参照!$BH$3:$BS$27,4,0)),"",IF(VLOOKUP($R142&amp;$T142&amp;$U142,参照!$BH$3:$BS$27,4,0)=0,"",VLOOKUP($R142&amp;$T142&amp;$U142,参照!$BH$3:$BS$27,4,0)))</f>
        <v/>
      </c>
      <c r="AC142" s="62"/>
      <c r="AD142" s="130"/>
      <c r="AE142" s="131" t="str">
        <f>IF(ISERROR(VLOOKUP($R142&amp;$T142&amp;$U142,参照!$BH$3:$BS$27,9,0)),"",IF(VLOOKUP($R142&amp;$T142&amp;$U142,参照!$BH$3:$BS$27,9,0)=0,"",VLOOKUP($R142&amp;$T142&amp;$U142,参照!$BH$3:$BS$27,9,0)))</f>
        <v/>
      </c>
      <c r="AF142" s="131" t="str">
        <f>IF(ISERROR(VLOOKUP($R142&amp;$T142&amp;$U142,参照!$BH$3:$BS$27,5,0)),"",IF(VLOOKUP($R142&amp;$T142&amp;$U142,参照!$BH$3:$BS$27,5,0)=0,"",VLOOKUP($R142&amp;$T142&amp;$U142,参照!$BH$3:$BS$27,5,0)))</f>
        <v/>
      </c>
      <c r="AG142" s="62"/>
      <c r="AH142" s="130"/>
      <c r="AI142" s="131" t="str">
        <f>IF(ISERROR(VLOOKUP($R142&amp;$T142&amp;$U142,参照!$BH$3:$BS$27,10,0)),"",IF(VLOOKUP($R142&amp;$T142&amp;$U142,参照!$BH$3:$BS$27,10,0)=0,"",VLOOKUP($R142&amp;$T142&amp;$U142,参照!$BH$3:$BS$27,10,0)))</f>
        <v/>
      </c>
      <c r="AJ142" s="131" t="str">
        <f>IF(ISERROR(VLOOKUP($R142&amp;$T142&amp;$U142,参照!$BH$3:$BS$27,6,0)),"",IF(VLOOKUP($R142&amp;$T142&amp;$U142,参照!$BH$3:$BS$27,6,0)=0,"",VLOOKUP($R142&amp;$T142&amp;$U142,参照!$BH$3:$BS$27,6,0)))</f>
        <v/>
      </c>
      <c r="AK142" s="62"/>
      <c r="AL142" s="130"/>
      <c r="AM142" s="131" t="str">
        <f>IF(ISERROR(VLOOKUP($R142&amp;$T142&amp;$U142,参照!$BH$3:$BS$27,11,0)),"",IF(VLOOKUP($R142&amp;$T142&amp;$U142,参照!$BH$3:$BS$27,11,0)=0,"",VLOOKUP($R142&amp;$T142&amp;$U142,参照!$BH$3:$BS$27,11,0)))</f>
        <v/>
      </c>
      <c r="AN142" s="131" t="str">
        <f>IF(ISERROR(VLOOKUP($R142&amp;$T142&amp;$U142,参照!$BH$3:$BS$27,7,0)),"",IF(VLOOKUP($R142&amp;$T142&amp;$U142,参照!$BH$3:$BS$27,7,0)=0,"",VLOOKUP($R142&amp;$T142&amp;$U142,参照!$BH$3:$BS$27,7,0)))</f>
        <v/>
      </c>
      <c r="AO142" s="62"/>
      <c r="AP142" s="130"/>
      <c r="AQ142" s="131" t="str">
        <f>IF(ISERROR(VLOOKUP($R142&amp;$T142&amp;$U142,参照!$BH$3:$BS$27,12,0)),"",IF(VLOOKUP($R142&amp;$T142&amp;$U142,参照!$BH$3:$BS$27,12,0)=0,"",VLOOKUP($R142&amp;$T142&amp;$U142,参照!$BH$3:$BS$27,12,0)))</f>
        <v/>
      </c>
      <c r="AR142" s="63"/>
      <c r="AS142" s="122"/>
    </row>
    <row r="143" spans="1:45" ht="21.75" customHeight="1" x14ac:dyDescent="0.25">
      <c r="A143" s="34" t="str">
        <f>表紙!$H$11</f>
        <v>01481</v>
      </c>
      <c r="B143" s="60"/>
      <c r="C143" s="60"/>
      <c r="D143" s="60"/>
      <c r="E143" s="60"/>
      <c r="F143" s="47">
        <v>140</v>
      </c>
      <c r="G143" s="33" t="str">
        <f>IFERROR(VLOOKUP($A143&amp;"-"&amp;★回答入力シート!$F143,参照!$K$3:$N$8180,4,0),"")</f>
        <v/>
      </c>
      <c r="H143" s="33" t="s">
        <v>1784</v>
      </c>
      <c r="I143" s="61"/>
      <c r="J143" s="33" t="s">
        <v>5</v>
      </c>
      <c r="K143" s="61"/>
      <c r="L143" s="33" t="s">
        <v>6</v>
      </c>
      <c r="M143" s="33" t="s">
        <v>1784</v>
      </c>
      <c r="N143" s="61"/>
      <c r="O143" s="33" t="s">
        <v>5</v>
      </c>
      <c r="P143" s="61"/>
      <c r="Q143" s="33" t="s">
        <v>6</v>
      </c>
      <c r="R143" s="61"/>
      <c r="S143" s="129" t="str">
        <f>IF(G143="","",IF(VLOOKUP($G143,参照!$N$3:$O$8180,2,0)=0,"",VLOOKUP($G143,参照!$N$3:$O$8180,2,0)))</f>
        <v/>
      </c>
      <c r="T143" s="61"/>
      <c r="U143" s="61"/>
      <c r="V143" s="60"/>
      <c r="W143" s="60"/>
      <c r="X143" s="131" t="str">
        <f>IF(ISERROR(VLOOKUP($R143&amp;$T143&amp;$U143,参照!$BH$3:$BS$27,3,0)),"",IF(VLOOKUP($R143&amp;$T143&amp;$U143,参照!$BH$3:$BS$27,3,0)=0,"",VLOOKUP($R143&amp;$T143&amp;$U143,参照!$BH$3:$BS$27,3,0)))</f>
        <v/>
      </c>
      <c r="Y143" s="62"/>
      <c r="Z143" s="130"/>
      <c r="AA143" s="131" t="str">
        <f>IF(ISERROR(VLOOKUP($R143&amp;$T143&amp;$U143,参照!$BH$3:$BS$27,8,0)),"",IF(VLOOKUP($R143&amp;$T143&amp;$U143,参照!$BH$3:$BS$27,8,0)=0,"",VLOOKUP($R143&amp;$T143&amp;$U143,参照!$BH$3:$BS$27,8,0)))</f>
        <v/>
      </c>
      <c r="AB143" s="131" t="str">
        <f>IF(ISERROR(VLOOKUP($R143&amp;$T143&amp;$U143,参照!$BH$3:$BS$27,4,0)),"",IF(VLOOKUP($R143&amp;$T143&amp;$U143,参照!$BH$3:$BS$27,4,0)=0,"",VLOOKUP($R143&amp;$T143&amp;$U143,参照!$BH$3:$BS$27,4,0)))</f>
        <v/>
      </c>
      <c r="AC143" s="62"/>
      <c r="AD143" s="130"/>
      <c r="AE143" s="131" t="str">
        <f>IF(ISERROR(VLOOKUP($R143&amp;$T143&amp;$U143,参照!$BH$3:$BS$27,9,0)),"",IF(VLOOKUP($R143&amp;$T143&amp;$U143,参照!$BH$3:$BS$27,9,0)=0,"",VLOOKUP($R143&amp;$T143&amp;$U143,参照!$BH$3:$BS$27,9,0)))</f>
        <v/>
      </c>
      <c r="AF143" s="131" t="str">
        <f>IF(ISERROR(VLOOKUP($R143&amp;$T143&amp;$U143,参照!$BH$3:$BS$27,5,0)),"",IF(VLOOKUP($R143&amp;$T143&amp;$U143,参照!$BH$3:$BS$27,5,0)=0,"",VLOOKUP($R143&amp;$T143&amp;$U143,参照!$BH$3:$BS$27,5,0)))</f>
        <v/>
      </c>
      <c r="AG143" s="62"/>
      <c r="AH143" s="130"/>
      <c r="AI143" s="131" t="str">
        <f>IF(ISERROR(VLOOKUP($R143&amp;$T143&amp;$U143,参照!$BH$3:$BS$27,10,0)),"",IF(VLOOKUP($R143&amp;$T143&amp;$U143,参照!$BH$3:$BS$27,10,0)=0,"",VLOOKUP($R143&amp;$T143&amp;$U143,参照!$BH$3:$BS$27,10,0)))</f>
        <v/>
      </c>
      <c r="AJ143" s="131" t="str">
        <f>IF(ISERROR(VLOOKUP($R143&amp;$T143&amp;$U143,参照!$BH$3:$BS$27,6,0)),"",IF(VLOOKUP($R143&amp;$T143&amp;$U143,参照!$BH$3:$BS$27,6,0)=0,"",VLOOKUP($R143&amp;$T143&amp;$U143,参照!$BH$3:$BS$27,6,0)))</f>
        <v/>
      </c>
      <c r="AK143" s="62"/>
      <c r="AL143" s="130"/>
      <c r="AM143" s="131" t="str">
        <f>IF(ISERROR(VLOOKUP($R143&amp;$T143&amp;$U143,参照!$BH$3:$BS$27,11,0)),"",IF(VLOOKUP($R143&amp;$T143&amp;$U143,参照!$BH$3:$BS$27,11,0)=0,"",VLOOKUP($R143&amp;$T143&amp;$U143,参照!$BH$3:$BS$27,11,0)))</f>
        <v/>
      </c>
      <c r="AN143" s="131" t="str">
        <f>IF(ISERROR(VLOOKUP($R143&amp;$T143&amp;$U143,参照!$BH$3:$BS$27,7,0)),"",IF(VLOOKUP($R143&amp;$T143&amp;$U143,参照!$BH$3:$BS$27,7,0)=0,"",VLOOKUP($R143&amp;$T143&amp;$U143,参照!$BH$3:$BS$27,7,0)))</f>
        <v/>
      </c>
      <c r="AO143" s="62"/>
      <c r="AP143" s="130"/>
      <c r="AQ143" s="131" t="str">
        <f>IF(ISERROR(VLOOKUP($R143&amp;$T143&amp;$U143,参照!$BH$3:$BS$27,12,0)),"",IF(VLOOKUP($R143&amp;$T143&amp;$U143,参照!$BH$3:$BS$27,12,0)=0,"",VLOOKUP($R143&amp;$T143&amp;$U143,参照!$BH$3:$BS$27,12,0)))</f>
        <v/>
      </c>
      <c r="AR143" s="63"/>
      <c r="AS143" s="122"/>
    </row>
    <row r="144" spans="1:45" ht="21.75" customHeight="1" x14ac:dyDescent="0.25">
      <c r="A144" s="34" t="str">
        <f>表紙!$H$11</f>
        <v>01481</v>
      </c>
      <c r="B144" s="60"/>
      <c r="C144" s="60"/>
      <c r="D144" s="60"/>
      <c r="E144" s="60"/>
      <c r="F144" s="47">
        <v>141</v>
      </c>
      <c r="G144" s="33" t="str">
        <f>IFERROR(VLOOKUP($A144&amp;"-"&amp;★回答入力シート!$F144,参照!$K$3:$N$8180,4,0),"")</f>
        <v/>
      </c>
      <c r="H144" s="33" t="s">
        <v>1784</v>
      </c>
      <c r="I144" s="61"/>
      <c r="J144" s="33" t="s">
        <v>5</v>
      </c>
      <c r="K144" s="61"/>
      <c r="L144" s="33" t="s">
        <v>6</v>
      </c>
      <c r="M144" s="33" t="s">
        <v>1784</v>
      </c>
      <c r="N144" s="61"/>
      <c r="O144" s="33" t="s">
        <v>5</v>
      </c>
      <c r="P144" s="61"/>
      <c r="Q144" s="33" t="s">
        <v>6</v>
      </c>
      <c r="R144" s="61"/>
      <c r="S144" s="129" t="str">
        <f>IF(G144="","",IF(VLOOKUP($G144,参照!$N$3:$O$8180,2,0)=0,"",VLOOKUP($G144,参照!$N$3:$O$8180,2,0)))</f>
        <v/>
      </c>
      <c r="T144" s="61"/>
      <c r="U144" s="61"/>
      <c r="V144" s="60"/>
      <c r="W144" s="60"/>
      <c r="X144" s="131" t="str">
        <f>IF(ISERROR(VLOOKUP($R144&amp;$T144&amp;$U144,参照!$BH$3:$BS$27,3,0)),"",IF(VLOOKUP($R144&amp;$T144&amp;$U144,参照!$BH$3:$BS$27,3,0)=0,"",VLOOKUP($R144&amp;$T144&amp;$U144,参照!$BH$3:$BS$27,3,0)))</f>
        <v/>
      </c>
      <c r="Y144" s="62"/>
      <c r="Z144" s="130"/>
      <c r="AA144" s="131" t="str">
        <f>IF(ISERROR(VLOOKUP($R144&amp;$T144&amp;$U144,参照!$BH$3:$BS$27,8,0)),"",IF(VLOOKUP($R144&amp;$T144&amp;$U144,参照!$BH$3:$BS$27,8,0)=0,"",VLOOKUP($R144&amp;$T144&amp;$U144,参照!$BH$3:$BS$27,8,0)))</f>
        <v/>
      </c>
      <c r="AB144" s="131" t="str">
        <f>IF(ISERROR(VLOOKUP($R144&amp;$T144&amp;$U144,参照!$BH$3:$BS$27,4,0)),"",IF(VLOOKUP($R144&amp;$T144&amp;$U144,参照!$BH$3:$BS$27,4,0)=0,"",VLOOKUP($R144&amp;$T144&amp;$U144,参照!$BH$3:$BS$27,4,0)))</f>
        <v/>
      </c>
      <c r="AC144" s="62"/>
      <c r="AD144" s="130"/>
      <c r="AE144" s="131" t="str">
        <f>IF(ISERROR(VLOOKUP($R144&amp;$T144&amp;$U144,参照!$BH$3:$BS$27,9,0)),"",IF(VLOOKUP($R144&amp;$T144&amp;$U144,参照!$BH$3:$BS$27,9,0)=0,"",VLOOKUP($R144&amp;$T144&amp;$U144,参照!$BH$3:$BS$27,9,0)))</f>
        <v/>
      </c>
      <c r="AF144" s="131" t="str">
        <f>IF(ISERROR(VLOOKUP($R144&amp;$T144&amp;$U144,参照!$BH$3:$BS$27,5,0)),"",IF(VLOOKUP($R144&amp;$T144&amp;$U144,参照!$BH$3:$BS$27,5,0)=0,"",VLOOKUP($R144&amp;$T144&amp;$U144,参照!$BH$3:$BS$27,5,0)))</f>
        <v/>
      </c>
      <c r="AG144" s="62"/>
      <c r="AH144" s="130"/>
      <c r="AI144" s="131" t="str">
        <f>IF(ISERROR(VLOOKUP($R144&amp;$T144&amp;$U144,参照!$BH$3:$BS$27,10,0)),"",IF(VLOOKUP($R144&amp;$T144&amp;$U144,参照!$BH$3:$BS$27,10,0)=0,"",VLOOKUP($R144&amp;$T144&amp;$U144,参照!$BH$3:$BS$27,10,0)))</f>
        <v/>
      </c>
      <c r="AJ144" s="131" t="str">
        <f>IF(ISERROR(VLOOKUP($R144&amp;$T144&amp;$U144,参照!$BH$3:$BS$27,6,0)),"",IF(VLOOKUP($R144&amp;$T144&amp;$U144,参照!$BH$3:$BS$27,6,0)=0,"",VLOOKUP($R144&amp;$T144&amp;$U144,参照!$BH$3:$BS$27,6,0)))</f>
        <v/>
      </c>
      <c r="AK144" s="62"/>
      <c r="AL144" s="130"/>
      <c r="AM144" s="131" t="str">
        <f>IF(ISERROR(VLOOKUP($R144&amp;$T144&amp;$U144,参照!$BH$3:$BS$27,11,0)),"",IF(VLOOKUP($R144&amp;$T144&amp;$U144,参照!$BH$3:$BS$27,11,0)=0,"",VLOOKUP($R144&amp;$T144&amp;$U144,参照!$BH$3:$BS$27,11,0)))</f>
        <v/>
      </c>
      <c r="AN144" s="131" t="str">
        <f>IF(ISERROR(VLOOKUP($R144&amp;$T144&amp;$U144,参照!$BH$3:$BS$27,7,0)),"",IF(VLOOKUP($R144&amp;$T144&amp;$U144,参照!$BH$3:$BS$27,7,0)=0,"",VLOOKUP($R144&amp;$T144&amp;$U144,参照!$BH$3:$BS$27,7,0)))</f>
        <v/>
      </c>
      <c r="AO144" s="62"/>
      <c r="AP144" s="130"/>
      <c r="AQ144" s="131" t="str">
        <f>IF(ISERROR(VLOOKUP($R144&amp;$T144&amp;$U144,参照!$BH$3:$BS$27,12,0)),"",IF(VLOOKUP($R144&amp;$T144&amp;$U144,参照!$BH$3:$BS$27,12,0)=0,"",VLOOKUP($R144&amp;$T144&amp;$U144,参照!$BH$3:$BS$27,12,0)))</f>
        <v/>
      </c>
      <c r="AR144" s="63"/>
      <c r="AS144" s="122"/>
    </row>
    <row r="145" spans="1:45" ht="21.75" customHeight="1" x14ac:dyDescent="0.25">
      <c r="A145" s="34" t="str">
        <f>表紙!$H$11</f>
        <v>01481</v>
      </c>
      <c r="B145" s="60"/>
      <c r="C145" s="60"/>
      <c r="D145" s="60"/>
      <c r="E145" s="60"/>
      <c r="F145" s="47">
        <v>142</v>
      </c>
      <c r="G145" s="33" t="str">
        <f>IFERROR(VLOOKUP($A145&amp;"-"&amp;★回答入力シート!$F145,参照!$K$3:$N$8180,4,0),"")</f>
        <v/>
      </c>
      <c r="H145" s="33" t="s">
        <v>1784</v>
      </c>
      <c r="I145" s="61"/>
      <c r="J145" s="33" t="s">
        <v>5</v>
      </c>
      <c r="K145" s="61"/>
      <c r="L145" s="33" t="s">
        <v>6</v>
      </c>
      <c r="M145" s="33" t="s">
        <v>1784</v>
      </c>
      <c r="N145" s="61"/>
      <c r="O145" s="33" t="s">
        <v>5</v>
      </c>
      <c r="P145" s="61"/>
      <c r="Q145" s="33" t="s">
        <v>6</v>
      </c>
      <c r="R145" s="61"/>
      <c r="S145" s="129" t="str">
        <f>IF(G145="","",IF(VLOOKUP($G145,参照!$N$3:$O$8180,2,0)=0,"",VLOOKUP($G145,参照!$N$3:$O$8180,2,0)))</f>
        <v/>
      </c>
      <c r="T145" s="61"/>
      <c r="U145" s="61"/>
      <c r="V145" s="60"/>
      <c r="W145" s="60"/>
      <c r="X145" s="131" t="str">
        <f>IF(ISERROR(VLOOKUP($R145&amp;$T145&amp;$U145,参照!$BH$3:$BS$27,3,0)),"",IF(VLOOKUP($R145&amp;$T145&amp;$U145,参照!$BH$3:$BS$27,3,0)=0,"",VLOOKUP($R145&amp;$T145&amp;$U145,参照!$BH$3:$BS$27,3,0)))</f>
        <v/>
      </c>
      <c r="Y145" s="62"/>
      <c r="Z145" s="130"/>
      <c r="AA145" s="131" t="str">
        <f>IF(ISERROR(VLOOKUP($R145&amp;$T145&amp;$U145,参照!$BH$3:$BS$27,8,0)),"",IF(VLOOKUP($R145&amp;$T145&amp;$U145,参照!$BH$3:$BS$27,8,0)=0,"",VLOOKUP($R145&amp;$T145&amp;$U145,参照!$BH$3:$BS$27,8,0)))</f>
        <v/>
      </c>
      <c r="AB145" s="131" t="str">
        <f>IF(ISERROR(VLOOKUP($R145&amp;$T145&amp;$U145,参照!$BH$3:$BS$27,4,0)),"",IF(VLOOKUP($R145&amp;$T145&amp;$U145,参照!$BH$3:$BS$27,4,0)=0,"",VLOOKUP($R145&amp;$T145&amp;$U145,参照!$BH$3:$BS$27,4,0)))</f>
        <v/>
      </c>
      <c r="AC145" s="62"/>
      <c r="AD145" s="130"/>
      <c r="AE145" s="131" t="str">
        <f>IF(ISERROR(VLOOKUP($R145&amp;$T145&amp;$U145,参照!$BH$3:$BS$27,9,0)),"",IF(VLOOKUP($R145&amp;$T145&amp;$U145,参照!$BH$3:$BS$27,9,0)=0,"",VLOOKUP($R145&amp;$T145&amp;$U145,参照!$BH$3:$BS$27,9,0)))</f>
        <v/>
      </c>
      <c r="AF145" s="131" t="str">
        <f>IF(ISERROR(VLOOKUP($R145&amp;$T145&amp;$U145,参照!$BH$3:$BS$27,5,0)),"",IF(VLOOKUP($R145&amp;$T145&amp;$U145,参照!$BH$3:$BS$27,5,0)=0,"",VLOOKUP($R145&amp;$T145&amp;$U145,参照!$BH$3:$BS$27,5,0)))</f>
        <v/>
      </c>
      <c r="AG145" s="62"/>
      <c r="AH145" s="130"/>
      <c r="AI145" s="131" t="str">
        <f>IF(ISERROR(VLOOKUP($R145&amp;$T145&amp;$U145,参照!$BH$3:$BS$27,10,0)),"",IF(VLOOKUP($R145&amp;$T145&amp;$U145,参照!$BH$3:$BS$27,10,0)=0,"",VLOOKUP($R145&amp;$T145&amp;$U145,参照!$BH$3:$BS$27,10,0)))</f>
        <v/>
      </c>
      <c r="AJ145" s="131" t="str">
        <f>IF(ISERROR(VLOOKUP($R145&amp;$T145&amp;$U145,参照!$BH$3:$BS$27,6,0)),"",IF(VLOOKUP($R145&amp;$T145&amp;$U145,参照!$BH$3:$BS$27,6,0)=0,"",VLOOKUP($R145&amp;$T145&amp;$U145,参照!$BH$3:$BS$27,6,0)))</f>
        <v/>
      </c>
      <c r="AK145" s="62"/>
      <c r="AL145" s="130"/>
      <c r="AM145" s="131" t="str">
        <f>IF(ISERROR(VLOOKUP($R145&amp;$T145&amp;$U145,参照!$BH$3:$BS$27,11,0)),"",IF(VLOOKUP($R145&amp;$T145&amp;$U145,参照!$BH$3:$BS$27,11,0)=0,"",VLOOKUP($R145&amp;$T145&amp;$U145,参照!$BH$3:$BS$27,11,0)))</f>
        <v/>
      </c>
      <c r="AN145" s="131" t="str">
        <f>IF(ISERROR(VLOOKUP($R145&amp;$T145&amp;$U145,参照!$BH$3:$BS$27,7,0)),"",IF(VLOOKUP($R145&amp;$T145&amp;$U145,参照!$BH$3:$BS$27,7,0)=0,"",VLOOKUP($R145&amp;$T145&amp;$U145,参照!$BH$3:$BS$27,7,0)))</f>
        <v/>
      </c>
      <c r="AO145" s="62"/>
      <c r="AP145" s="130"/>
      <c r="AQ145" s="131" t="str">
        <f>IF(ISERROR(VLOOKUP($R145&amp;$T145&amp;$U145,参照!$BH$3:$BS$27,12,0)),"",IF(VLOOKUP($R145&amp;$T145&amp;$U145,参照!$BH$3:$BS$27,12,0)=0,"",VLOOKUP($R145&amp;$T145&amp;$U145,参照!$BH$3:$BS$27,12,0)))</f>
        <v/>
      </c>
      <c r="AR145" s="63"/>
      <c r="AS145" s="122"/>
    </row>
    <row r="146" spans="1:45" ht="21.75" customHeight="1" x14ac:dyDescent="0.25">
      <c r="A146" s="34" t="str">
        <f>表紙!$H$11</f>
        <v>01481</v>
      </c>
      <c r="B146" s="60"/>
      <c r="C146" s="60"/>
      <c r="D146" s="60"/>
      <c r="E146" s="60"/>
      <c r="F146" s="47">
        <v>143</v>
      </c>
      <c r="G146" s="33" t="str">
        <f>IFERROR(VLOOKUP($A146&amp;"-"&amp;★回答入力シート!$F146,参照!$K$3:$N$8180,4,0),"")</f>
        <v/>
      </c>
      <c r="H146" s="33" t="s">
        <v>1784</v>
      </c>
      <c r="I146" s="61"/>
      <c r="J146" s="33" t="s">
        <v>5</v>
      </c>
      <c r="K146" s="61"/>
      <c r="L146" s="33" t="s">
        <v>6</v>
      </c>
      <c r="M146" s="33" t="s">
        <v>1784</v>
      </c>
      <c r="N146" s="61"/>
      <c r="O146" s="33" t="s">
        <v>5</v>
      </c>
      <c r="P146" s="61"/>
      <c r="Q146" s="33" t="s">
        <v>6</v>
      </c>
      <c r="R146" s="61"/>
      <c r="S146" s="129" t="str">
        <f>IF(G146="","",IF(VLOOKUP($G146,参照!$N$3:$O$8180,2,0)=0,"",VLOOKUP($G146,参照!$N$3:$O$8180,2,0)))</f>
        <v/>
      </c>
      <c r="T146" s="61"/>
      <c r="U146" s="61"/>
      <c r="V146" s="60"/>
      <c r="W146" s="60"/>
      <c r="X146" s="131" t="str">
        <f>IF(ISERROR(VLOOKUP($R146&amp;$T146&amp;$U146,参照!$BH$3:$BS$27,3,0)),"",IF(VLOOKUP($R146&amp;$T146&amp;$U146,参照!$BH$3:$BS$27,3,0)=0,"",VLOOKUP($R146&amp;$T146&amp;$U146,参照!$BH$3:$BS$27,3,0)))</f>
        <v/>
      </c>
      <c r="Y146" s="62"/>
      <c r="Z146" s="130"/>
      <c r="AA146" s="131" t="str">
        <f>IF(ISERROR(VLOOKUP($R146&amp;$T146&amp;$U146,参照!$BH$3:$BS$27,8,0)),"",IF(VLOOKUP($R146&amp;$T146&amp;$U146,参照!$BH$3:$BS$27,8,0)=0,"",VLOOKUP($R146&amp;$T146&amp;$U146,参照!$BH$3:$BS$27,8,0)))</f>
        <v/>
      </c>
      <c r="AB146" s="131" t="str">
        <f>IF(ISERROR(VLOOKUP($R146&amp;$T146&amp;$U146,参照!$BH$3:$BS$27,4,0)),"",IF(VLOOKUP($R146&amp;$T146&amp;$U146,参照!$BH$3:$BS$27,4,0)=0,"",VLOOKUP($R146&amp;$T146&amp;$U146,参照!$BH$3:$BS$27,4,0)))</f>
        <v/>
      </c>
      <c r="AC146" s="62"/>
      <c r="AD146" s="130"/>
      <c r="AE146" s="131" t="str">
        <f>IF(ISERROR(VLOOKUP($R146&amp;$T146&amp;$U146,参照!$BH$3:$BS$27,9,0)),"",IF(VLOOKUP($R146&amp;$T146&amp;$U146,参照!$BH$3:$BS$27,9,0)=0,"",VLOOKUP($R146&amp;$T146&amp;$U146,参照!$BH$3:$BS$27,9,0)))</f>
        <v/>
      </c>
      <c r="AF146" s="131" t="str">
        <f>IF(ISERROR(VLOOKUP($R146&amp;$T146&amp;$U146,参照!$BH$3:$BS$27,5,0)),"",IF(VLOOKUP($R146&amp;$T146&amp;$U146,参照!$BH$3:$BS$27,5,0)=0,"",VLOOKUP($R146&amp;$T146&amp;$U146,参照!$BH$3:$BS$27,5,0)))</f>
        <v/>
      </c>
      <c r="AG146" s="62"/>
      <c r="AH146" s="130"/>
      <c r="AI146" s="131" t="str">
        <f>IF(ISERROR(VLOOKUP($R146&amp;$T146&amp;$U146,参照!$BH$3:$BS$27,10,0)),"",IF(VLOOKUP($R146&amp;$T146&amp;$U146,参照!$BH$3:$BS$27,10,0)=0,"",VLOOKUP($R146&amp;$T146&amp;$U146,参照!$BH$3:$BS$27,10,0)))</f>
        <v/>
      </c>
      <c r="AJ146" s="131" t="str">
        <f>IF(ISERROR(VLOOKUP($R146&amp;$T146&amp;$U146,参照!$BH$3:$BS$27,6,0)),"",IF(VLOOKUP($R146&amp;$T146&amp;$U146,参照!$BH$3:$BS$27,6,0)=0,"",VLOOKUP($R146&amp;$T146&amp;$U146,参照!$BH$3:$BS$27,6,0)))</f>
        <v/>
      </c>
      <c r="AK146" s="62"/>
      <c r="AL146" s="130"/>
      <c r="AM146" s="131" t="str">
        <f>IF(ISERROR(VLOOKUP($R146&amp;$T146&amp;$U146,参照!$BH$3:$BS$27,11,0)),"",IF(VLOOKUP($R146&amp;$T146&amp;$U146,参照!$BH$3:$BS$27,11,0)=0,"",VLOOKUP($R146&amp;$T146&amp;$U146,参照!$BH$3:$BS$27,11,0)))</f>
        <v/>
      </c>
      <c r="AN146" s="131" t="str">
        <f>IF(ISERROR(VLOOKUP($R146&amp;$T146&amp;$U146,参照!$BH$3:$BS$27,7,0)),"",IF(VLOOKUP($R146&amp;$T146&amp;$U146,参照!$BH$3:$BS$27,7,0)=0,"",VLOOKUP($R146&amp;$T146&amp;$U146,参照!$BH$3:$BS$27,7,0)))</f>
        <v/>
      </c>
      <c r="AO146" s="62"/>
      <c r="AP146" s="130"/>
      <c r="AQ146" s="131" t="str">
        <f>IF(ISERROR(VLOOKUP($R146&amp;$T146&amp;$U146,参照!$BH$3:$BS$27,12,0)),"",IF(VLOOKUP($R146&amp;$T146&amp;$U146,参照!$BH$3:$BS$27,12,0)=0,"",VLOOKUP($R146&amp;$T146&amp;$U146,参照!$BH$3:$BS$27,12,0)))</f>
        <v/>
      </c>
      <c r="AR146" s="63"/>
      <c r="AS146" s="122"/>
    </row>
    <row r="147" spans="1:45" ht="21.75" customHeight="1" x14ac:dyDescent="0.25">
      <c r="A147" s="34" t="str">
        <f>表紙!$H$11</f>
        <v>01481</v>
      </c>
      <c r="B147" s="60"/>
      <c r="C147" s="60"/>
      <c r="D147" s="60"/>
      <c r="E147" s="60"/>
      <c r="F147" s="47">
        <v>144</v>
      </c>
      <c r="G147" s="33" t="str">
        <f>IFERROR(VLOOKUP($A147&amp;"-"&amp;★回答入力シート!$F147,参照!$K$3:$N$8180,4,0),"")</f>
        <v/>
      </c>
      <c r="H147" s="33" t="s">
        <v>1784</v>
      </c>
      <c r="I147" s="61"/>
      <c r="J147" s="33" t="s">
        <v>5</v>
      </c>
      <c r="K147" s="61"/>
      <c r="L147" s="33" t="s">
        <v>6</v>
      </c>
      <c r="M147" s="33" t="s">
        <v>1784</v>
      </c>
      <c r="N147" s="61"/>
      <c r="O147" s="33" t="s">
        <v>5</v>
      </c>
      <c r="P147" s="61"/>
      <c r="Q147" s="33" t="s">
        <v>6</v>
      </c>
      <c r="R147" s="61"/>
      <c r="S147" s="129" t="str">
        <f>IF(G147="","",IF(VLOOKUP($G147,参照!$N$3:$O$8180,2,0)=0,"",VLOOKUP($G147,参照!$N$3:$O$8180,2,0)))</f>
        <v/>
      </c>
      <c r="T147" s="61"/>
      <c r="U147" s="61"/>
      <c r="V147" s="60"/>
      <c r="W147" s="60"/>
      <c r="X147" s="131" t="str">
        <f>IF(ISERROR(VLOOKUP($R147&amp;$T147&amp;$U147,参照!$BH$3:$BS$27,3,0)),"",IF(VLOOKUP($R147&amp;$T147&amp;$U147,参照!$BH$3:$BS$27,3,0)=0,"",VLOOKUP($R147&amp;$T147&amp;$U147,参照!$BH$3:$BS$27,3,0)))</f>
        <v/>
      </c>
      <c r="Y147" s="62"/>
      <c r="Z147" s="130"/>
      <c r="AA147" s="131" t="str">
        <f>IF(ISERROR(VLOOKUP($R147&amp;$T147&amp;$U147,参照!$BH$3:$BS$27,8,0)),"",IF(VLOOKUP($R147&amp;$T147&amp;$U147,参照!$BH$3:$BS$27,8,0)=0,"",VLOOKUP($R147&amp;$T147&amp;$U147,参照!$BH$3:$BS$27,8,0)))</f>
        <v/>
      </c>
      <c r="AB147" s="131" t="str">
        <f>IF(ISERROR(VLOOKUP($R147&amp;$T147&amp;$U147,参照!$BH$3:$BS$27,4,0)),"",IF(VLOOKUP($R147&amp;$T147&amp;$U147,参照!$BH$3:$BS$27,4,0)=0,"",VLOOKUP($R147&amp;$T147&amp;$U147,参照!$BH$3:$BS$27,4,0)))</f>
        <v/>
      </c>
      <c r="AC147" s="62"/>
      <c r="AD147" s="130"/>
      <c r="AE147" s="131" t="str">
        <f>IF(ISERROR(VLOOKUP($R147&amp;$T147&amp;$U147,参照!$BH$3:$BS$27,9,0)),"",IF(VLOOKUP($R147&amp;$T147&amp;$U147,参照!$BH$3:$BS$27,9,0)=0,"",VLOOKUP($R147&amp;$T147&amp;$U147,参照!$BH$3:$BS$27,9,0)))</f>
        <v/>
      </c>
      <c r="AF147" s="131" t="str">
        <f>IF(ISERROR(VLOOKUP($R147&amp;$T147&amp;$U147,参照!$BH$3:$BS$27,5,0)),"",IF(VLOOKUP($R147&amp;$T147&amp;$U147,参照!$BH$3:$BS$27,5,0)=0,"",VLOOKUP($R147&amp;$T147&amp;$U147,参照!$BH$3:$BS$27,5,0)))</f>
        <v/>
      </c>
      <c r="AG147" s="62"/>
      <c r="AH147" s="130"/>
      <c r="AI147" s="131" t="str">
        <f>IF(ISERROR(VLOOKUP($R147&amp;$T147&amp;$U147,参照!$BH$3:$BS$27,10,0)),"",IF(VLOOKUP($R147&amp;$T147&amp;$U147,参照!$BH$3:$BS$27,10,0)=0,"",VLOOKUP($R147&amp;$T147&amp;$U147,参照!$BH$3:$BS$27,10,0)))</f>
        <v/>
      </c>
      <c r="AJ147" s="131" t="str">
        <f>IF(ISERROR(VLOOKUP($R147&amp;$T147&amp;$U147,参照!$BH$3:$BS$27,6,0)),"",IF(VLOOKUP($R147&amp;$T147&amp;$U147,参照!$BH$3:$BS$27,6,0)=0,"",VLOOKUP($R147&amp;$T147&amp;$U147,参照!$BH$3:$BS$27,6,0)))</f>
        <v/>
      </c>
      <c r="AK147" s="62"/>
      <c r="AL147" s="130"/>
      <c r="AM147" s="131" t="str">
        <f>IF(ISERROR(VLOOKUP($R147&amp;$T147&amp;$U147,参照!$BH$3:$BS$27,11,0)),"",IF(VLOOKUP($R147&amp;$T147&amp;$U147,参照!$BH$3:$BS$27,11,0)=0,"",VLOOKUP($R147&amp;$T147&amp;$U147,参照!$BH$3:$BS$27,11,0)))</f>
        <v/>
      </c>
      <c r="AN147" s="131" t="str">
        <f>IF(ISERROR(VLOOKUP($R147&amp;$T147&amp;$U147,参照!$BH$3:$BS$27,7,0)),"",IF(VLOOKUP($R147&amp;$T147&amp;$U147,参照!$BH$3:$BS$27,7,0)=0,"",VLOOKUP($R147&amp;$T147&amp;$U147,参照!$BH$3:$BS$27,7,0)))</f>
        <v/>
      </c>
      <c r="AO147" s="62"/>
      <c r="AP147" s="130"/>
      <c r="AQ147" s="131" t="str">
        <f>IF(ISERROR(VLOOKUP($R147&amp;$T147&amp;$U147,参照!$BH$3:$BS$27,12,0)),"",IF(VLOOKUP($R147&amp;$T147&amp;$U147,参照!$BH$3:$BS$27,12,0)=0,"",VLOOKUP($R147&amp;$T147&amp;$U147,参照!$BH$3:$BS$27,12,0)))</f>
        <v/>
      </c>
      <c r="AR147" s="63"/>
      <c r="AS147" s="122"/>
    </row>
    <row r="148" spans="1:45" ht="21.75" customHeight="1" x14ac:dyDescent="0.25">
      <c r="A148" s="34" t="str">
        <f>表紙!$H$11</f>
        <v>01481</v>
      </c>
      <c r="B148" s="60"/>
      <c r="C148" s="60"/>
      <c r="D148" s="60"/>
      <c r="E148" s="60"/>
      <c r="F148" s="47">
        <v>145</v>
      </c>
      <c r="G148" s="33" t="str">
        <f>IFERROR(VLOOKUP($A148&amp;"-"&amp;★回答入力シート!$F148,参照!$K$3:$N$8180,4,0),"")</f>
        <v/>
      </c>
      <c r="H148" s="33" t="s">
        <v>1784</v>
      </c>
      <c r="I148" s="61"/>
      <c r="J148" s="33" t="s">
        <v>5</v>
      </c>
      <c r="K148" s="61"/>
      <c r="L148" s="33" t="s">
        <v>6</v>
      </c>
      <c r="M148" s="33" t="s">
        <v>1784</v>
      </c>
      <c r="N148" s="61"/>
      <c r="O148" s="33" t="s">
        <v>5</v>
      </c>
      <c r="P148" s="61"/>
      <c r="Q148" s="33" t="s">
        <v>6</v>
      </c>
      <c r="R148" s="61"/>
      <c r="S148" s="129" t="str">
        <f>IF(G148="","",IF(VLOOKUP($G148,参照!$N$3:$O$8180,2,0)=0,"",VLOOKUP($G148,参照!$N$3:$O$8180,2,0)))</f>
        <v/>
      </c>
      <c r="T148" s="61"/>
      <c r="U148" s="61"/>
      <c r="V148" s="60"/>
      <c r="W148" s="60"/>
      <c r="X148" s="131" t="str">
        <f>IF(ISERROR(VLOOKUP($R148&amp;$T148&amp;$U148,参照!$BH$3:$BS$27,3,0)),"",IF(VLOOKUP($R148&amp;$T148&amp;$U148,参照!$BH$3:$BS$27,3,0)=0,"",VLOOKUP($R148&amp;$T148&amp;$U148,参照!$BH$3:$BS$27,3,0)))</f>
        <v/>
      </c>
      <c r="Y148" s="62"/>
      <c r="Z148" s="130"/>
      <c r="AA148" s="131" t="str">
        <f>IF(ISERROR(VLOOKUP($R148&amp;$T148&amp;$U148,参照!$BH$3:$BS$27,8,0)),"",IF(VLOOKUP($R148&amp;$T148&amp;$U148,参照!$BH$3:$BS$27,8,0)=0,"",VLOOKUP($R148&amp;$T148&amp;$U148,参照!$BH$3:$BS$27,8,0)))</f>
        <v/>
      </c>
      <c r="AB148" s="131" t="str">
        <f>IF(ISERROR(VLOOKUP($R148&amp;$T148&amp;$U148,参照!$BH$3:$BS$27,4,0)),"",IF(VLOOKUP($R148&amp;$T148&amp;$U148,参照!$BH$3:$BS$27,4,0)=0,"",VLOOKUP($R148&amp;$T148&amp;$U148,参照!$BH$3:$BS$27,4,0)))</f>
        <v/>
      </c>
      <c r="AC148" s="62"/>
      <c r="AD148" s="130"/>
      <c r="AE148" s="131" t="str">
        <f>IF(ISERROR(VLOOKUP($R148&amp;$T148&amp;$U148,参照!$BH$3:$BS$27,9,0)),"",IF(VLOOKUP($R148&amp;$T148&amp;$U148,参照!$BH$3:$BS$27,9,0)=0,"",VLOOKUP($R148&amp;$T148&amp;$U148,参照!$BH$3:$BS$27,9,0)))</f>
        <v/>
      </c>
      <c r="AF148" s="131" t="str">
        <f>IF(ISERROR(VLOOKUP($R148&amp;$T148&amp;$U148,参照!$BH$3:$BS$27,5,0)),"",IF(VLOOKUP($R148&amp;$T148&amp;$U148,参照!$BH$3:$BS$27,5,0)=0,"",VLOOKUP($R148&amp;$T148&amp;$U148,参照!$BH$3:$BS$27,5,0)))</f>
        <v/>
      </c>
      <c r="AG148" s="62"/>
      <c r="AH148" s="130"/>
      <c r="AI148" s="131" t="str">
        <f>IF(ISERROR(VLOOKUP($R148&amp;$T148&amp;$U148,参照!$BH$3:$BS$27,10,0)),"",IF(VLOOKUP($R148&amp;$T148&amp;$U148,参照!$BH$3:$BS$27,10,0)=0,"",VLOOKUP($R148&amp;$T148&amp;$U148,参照!$BH$3:$BS$27,10,0)))</f>
        <v/>
      </c>
      <c r="AJ148" s="131" t="str">
        <f>IF(ISERROR(VLOOKUP($R148&amp;$T148&amp;$U148,参照!$BH$3:$BS$27,6,0)),"",IF(VLOOKUP($R148&amp;$T148&amp;$U148,参照!$BH$3:$BS$27,6,0)=0,"",VLOOKUP($R148&amp;$T148&amp;$U148,参照!$BH$3:$BS$27,6,0)))</f>
        <v/>
      </c>
      <c r="AK148" s="62"/>
      <c r="AL148" s="130"/>
      <c r="AM148" s="131" t="str">
        <f>IF(ISERROR(VLOOKUP($R148&amp;$T148&amp;$U148,参照!$BH$3:$BS$27,11,0)),"",IF(VLOOKUP($R148&amp;$T148&amp;$U148,参照!$BH$3:$BS$27,11,0)=0,"",VLOOKUP($R148&amp;$T148&amp;$U148,参照!$BH$3:$BS$27,11,0)))</f>
        <v/>
      </c>
      <c r="AN148" s="131" t="str">
        <f>IF(ISERROR(VLOOKUP($R148&amp;$T148&amp;$U148,参照!$BH$3:$BS$27,7,0)),"",IF(VLOOKUP($R148&amp;$T148&amp;$U148,参照!$BH$3:$BS$27,7,0)=0,"",VLOOKUP($R148&amp;$T148&amp;$U148,参照!$BH$3:$BS$27,7,0)))</f>
        <v/>
      </c>
      <c r="AO148" s="62"/>
      <c r="AP148" s="130"/>
      <c r="AQ148" s="131" t="str">
        <f>IF(ISERROR(VLOOKUP($R148&amp;$T148&amp;$U148,参照!$BH$3:$BS$27,12,0)),"",IF(VLOOKUP($R148&amp;$T148&amp;$U148,参照!$BH$3:$BS$27,12,0)=0,"",VLOOKUP($R148&amp;$T148&amp;$U148,参照!$BH$3:$BS$27,12,0)))</f>
        <v/>
      </c>
      <c r="AR148" s="63"/>
      <c r="AS148" s="122"/>
    </row>
    <row r="149" spans="1:45" ht="21.75" customHeight="1" x14ac:dyDescent="0.25">
      <c r="A149" s="34" t="str">
        <f>表紙!$H$11</f>
        <v>01481</v>
      </c>
      <c r="B149" s="60"/>
      <c r="C149" s="60"/>
      <c r="D149" s="60"/>
      <c r="E149" s="60"/>
      <c r="F149" s="47">
        <v>146</v>
      </c>
      <c r="G149" s="33" t="str">
        <f>IFERROR(VLOOKUP($A149&amp;"-"&amp;★回答入力シート!$F149,参照!$K$3:$N$8180,4,0),"")</f>
        <v/>
      </c>
      <c r="H149" s="33" t="s">
        <v>1784</v>
      </c>
      <c r="I149" s="61"/>
      <c r="J149" s="33" t="s">
        <v>5</v>
      </c>
      <c r="K149" s="61"/>
      <c r="L149" s="33" t="s">
        <v>6</v>
      </c>
      <c r="M149" s="33" t="s">
        <v>1784</v>
      </c>
      <c r="N149" s="61"/>
      <c r="O149" s="33" t="s">
        <v>5</v>
      </c>
      <c r="P149" s="61"/>
      <c r="Q149" s="33" t="s">
        <v>6</v>
      </c>
      <c r="R149" s="61"/>
      <c r="S149" s="129" t="str">
        <f>IF(G149="","",IF(VLOOKUP($G149,参照!$N$3:$O$8180,2,0)=0,"",VLOOKUP($G149,参照!$N$3:$O$8180,2,0)))</f>
        <v/>
      </c>
      <c r="T149" s="61"/>
      <c r="U149" s="61"/>
      <c r="V149" s="60"/>
      <c r="W149" s="60"/>
      <c r="X149" s="131" t="str">
        <f>IF(ISERROR(VLOOKUP($R149&amp;$T149&amp;$U149,参照!$BH$3:$BS$27,3,0)),"",IF(VLOOKUP($R149&amp;$T149&amp;$U149,参照!$BH$3:$BS$27,3,0)=0,"",VLOOKUP($R149&amp;$T149&amp;$U149,参照!$BH$3:$BS$27,3,0)))</f>
        <v/>
      </c>
      <c r="Y149" s="62"/>
      <c r="Z149" s="130"/>
      <c r="AA149" s="131" t="str">
        <f>IF(ISERROR(VLOOKUP($R149&amp;$T149&amp;$U149,参照!$BH$3:$BS$27,8,0)),"",IF(VLOOKUP($R149&amp;$T149&amp;$U149,参照!$BH$3:$BS$27,8,0)=0,"",VLOOKUP($R149&amp;$T149&amp;$U149,参照!$BH$3:$BS$27,8,0)))</f>
        <v/>
      </c>
      <c r="AB149" s="131" t="str">
        <f>IF(ISERROR(VLOOKUP($R149&amp;$T149&amp;$U149,参照!$BH$3:$BS$27,4,0)),"",IF(VLOOKUP($R149&amp;$T149&amp;$U149,参照!$BH$3:$BS$27,4,0)=0,"",VLOOKUP($R149&amp;$T149&amp;$U149,参照!$BH$3:$BS$27,4,0)))</f>
        <v/>
      </c>
      <c r="AC149" s="62"/>
      <c r="AD149" s="130"/>
      <c r="AE149" s="131" t="str">
        <f>IF(ISERROR(VLOOKUP($R149&amp;$T149&amp;$U149,参照!$BH$3:$BS$27,9,0)),"",IF(VLOOKUP($R149&amp;$T149&amp;$U149,参照!$BH$3:$BS$27,9,0)=0,"",VLOOKUP($R149&amp;$T149&amp;$U149,参照!$BH$3:$BS$27,9,0)))</f>
        <v/>
      </c>
      <c r="AF149" s="131" t="str">
        <f>IF(ISERROR(VLOOKUP($R149&amp;$T149&amp;$U149,参照!$BH$3:$BS$27,5,0)),"",IF(VLOOKUP($R149&amp;$T149&amp;$U149,参照!$BH$3:$BS$27,5,0)=0,"",VLOOKUP($R149&amp;$T149&amp;$U149,参照!$BH$3:$BS$27,5,0)))</f>
        <v/>
      </c>
      <c r="AG149" s="62"/>
      <c r="AH149" s="130"/>
      <c r="AI149" s="131" t="str">
        <f>IF(ISERROR(VLOOKUP($R149&amp;$T149&amp;$U149,参照!$BH$3:$BS$27,10,0)),"",IF(VLOOKUP($R149&amp;$T149&amp;$U149,参照!$BH$3:$BS$27,10,0)=0,"",VLOOKUP($R149&amp;$T149&amp;$U149,参照!$BH$3:$BS$27,10,0)))</f>
        <v/>
      </c>
      <c r="AJ149" s="131" t="str">
        <f>IF(ISERROR(VLOOKUP($R149&amp;$T149&amp;$U149,参照!$BH$3:$BS$27,6,0)),"",IF(VLOOKUP($R149&amp;$T149&amp;$U149,参照!$BH$3:$BS$27,6,0)=0,"",VLOOKUP($R149&amp;$T149&amp;$U149,参照!$BH$3:$BS$27,6,0)))</f>
        <v/>
      </c>
      <c r="AK149" s="62"/>
      <c r="AL149" s="130"/>
      <c r="AM149" s="131" t="str">
        <f>IF(ISERROR(VLOOKUP($R149&amp;$T149&amp;$U149,参照!$BH$3:$BS$27,11,0)),"",IF(VLOOKUP($R149&amp;$T149&amp;$U149,参照!$BH$3:$BS$27,11,0)=0,"",VLOOKUP($R149&amp;$T149&amp;$U149,参照!$BH$3:$BS$27,11,0)))</f>
        <v/>
      </c>
      <c r="AN149" s="131" t="str">
        <f>IF(ISERROR(VLOOKUP($R149&amp;$T149&amp;$U149,参照!$BH$3:$BS$27,7,0)),"",IF(VLOOKUP($R149&amp;$T149&amp;$U149,参照!$BH$3:$BS$27,7,0)=0,"",VLOOKUP($R149&amp;$T149&amp;$U149,参照!$BH$3:$BS$27,7,0)))</f>
        <v/>
      </c>
      <c r="AO149" s="62"/>
      <c r="AP149" s="130"/>
      <c r="AQ149" s="131" t="str">
        <f>IF(ISERROR(VLOOKUP($R149&amp;$T149&amp;$U149,参照!$BH$3:$BS$27,12,0)),"",IF(VLOOKUP($R149&amp;$T149&amp;$U149,参照!$BH$3:$BS$27,12,0)=0,"",VLOOKUP($R149&amp;$T149&amp;$U149,参照!$BH$3:$BS$27,12,0)))</f>
        <v/>
      </c>
      <c r="AR149" s="63"/>
      <c r="AS149" s="122"/>
    </row>
    <row r="150" spans="1:45" ht="21.75" customHeight="1" x14ac:dyDescent="0.25">
      <c r="A150" s="34" t="str">
        <f>表紙!$H$11</f>
        <v>01481</v>
      </c>
      <c r="B150" s="60"/>
      <c r="C150" s="60"/>
      <c r="D150" s="60"/>
      <c r="E150" s="60"/>
      <c r="F150" s="47">
        <v>147</v>
      </c>
      <c r="G150" s="33" t="str">
        <f>IFERROR(VLOOKUP($A150&amp;"-"&amp;★回答入力シート!$F150,参照!$K$3:$N$8180,4,0),"")</f>
        <v/>
      </c>
      <c r="H150" s="33" t="s">
        <v>1784</v>
      </c>
      <c r="I150" s="61"/>
      <c r="J150" s="33" t="s">
        <v>5</v>
      </c>
      <c r="K150" s="61"/>
      <c r="L150" s="33" t="s">
        <v>6</v>
      </c>
      <c r="M150" s="33" t="s">
        <v>1784</v>
      </c>
      <c r="N150" s="61"/>
      <c r="O150" s="33" t="s">
        <v>5</v>
      </c>
      <c r="P150" s="61"/>
      <c r="Q150" s="33" t="s">
        <v>6</v>
      </c>
      <c r="R150" s="61"/>
      <c r="S150" s="129" t="str">
        <f>IF(G150="","",IF(VLOOKUP($G150,参照!$N$3:$O$8180,2,0)=0,"",VLOOKUP($G150,参照!$N$3:$O$8180,2,0)))</f>
        <v/>
      </c>
      <c r="T150" s="61"/>
      <c r="U150" s="61"/>
      <c r="V150" s="60"/>
      <c r="W150" s="60"/>
      <c r="X150" s="131" t="str">
        <f>IF(ISERROR(VLOOKUP($R150&amp;$T150&amp;$U150,参照!$BH$3:$BS$27,3,0)),"",IF(VLOOKUP($R150&amp;$T150&amp;$U150,参照!$BH$3:$BS$27,3,0)=0,"",VLOOKUP($R150&amp;$T150&amp;$U150,参照!$BH$3:$BS$27,3,0)))</f>
        <v/>
      </c>
      <c r="Y150" s="62"/>
      <c r="Z150" s="130"/>
      <c r="AA150" s="131" t="str">
        <f>IF(ISERROR(VLOOKUP($R150&amp;$T150&amp;$U150,参照!$BH$3:$BS$27,8,0)),"",IF(VLOOKUP($R150&amp;$T150&amp;$U150,参照!$BH$3:$BS$27,8,0)=0,"",VLOOKUP($R150&amp;$T150&amp;$U150,参照!$BH$3:$BS$27,8,0)))</f>
        <v/>
      </c>
      <c r="AB150" s="131" t="str">
        <f>IF(ISERROR(VLOOKUP($R150&amp;$T150&amp;$U150,参照!$BH$3:$BS$27,4,0)),"",IF(VLOOKUP($R150&amp;$T150&amp;$U150,参照!$BH$3:$BS$27,4,0)=0,"",VLOOKUP($R150&amp;$T150&amp;$U150,参照!$BH$3:$BS$27,4,0)))</f>
        <v/>
      </c>
      <c r="AC150" s="62"/>
      <c r="AD150" s="130"/>
      <c r="AE150" s="131" t="str">
        <f>IF(ISERROR(VLOOKUP($R150&amp;$T150&amp;$U150,参照!$BH$3:$BS$27,9,0)),"",IF(VLOOKUP($R150&amp;$T150&amp;$U150,参照!$BH$3:$BS$27,9,0)=0,"",VLOOKUP($R150&amp;$T150&amp;$U150,参照!$BH$3:$BS$27,9,0)))</f>
        <v/>
      </c>
      <c r="AF150" s="131" t="str">
        <f>IF(ISERROR(VLOOKUP($R150&amp;$T150&amp;$U150,参照!$BH$3:$BS$27,5,0)),"",IF(VLOOKUP($R150&amp;$T150&amp;$U150,参照!$BH$3:$BS$27,5,0)=0,"",VLOOKUP($R150&amp;$T150&amp;$U150,参照!$BH$3:$BS$27,5,0)))</f>
        <v/>
      </c>
      <c r="AG150" s="62"/>
      <c r="AH150" s="130"/>
      <c r="AI150" s="131" t="str">
        <f>IF(ISERROR(VLOOKUP($R150&amp;$T150&amp;$U150,参照!$BH$3:$BS$27,10,0)),"",IF(VLOOKUP($R150&amp;$T150&amp;$U150,参照!$BH$3:$BS$27,10,0)=0,"",VLOOKUP($R150&amp;$T150&amp;$U150,参照!$BH$3:$BS$27,10,0)))</f>
        <v/>
      </c>
      <c r="AJ150" s="131" t="str">
        <f>IF(ISERROR(VLOOKUP($R150&amp;$T150&amp;$U150,参照!$BH$3:$BS$27,6,0)),"",IF(VLOOKUP($R150&amp;$T150&amp;$U150,参照!$BH$3:$BS$27,6,0)=0,"",VLOOKUP($R150&amp;$T150&amp;$U150,参照!$BH$3:$BS$27,6,0)))</f>
        <v/>
      </c>
      <c r="AK150" s="62"/>
      <c r="AL150" s="130"/>
      <c r="AM150" s="131" t="str">
        <f>IF(ISERROR(VLOOKUP($R150&amp;$T150&amp;$U150,参照!$BH$3:$BS$27,11,0)),"",IF(VLOOKUP($R150&amp;$T150&amp;$U150,参照!$BH$3:$BS$27,11,0)=0,"",VLOOKUP($R150&amp;$T150&amp;$U150,参照!$BH$3:$BS$27,11,0)))</f>
        <v/>
      </c>
      <c r="AN150" s="131" t="str">
        <f>IF(ISERROR(VLOOKUP($R150&amp;$T150&amp;$U150,参照!$BH$3:$BS$27,7,0)),"",IF(VLOOKUP($R150&amp;$T150&amp;$U150,参照!$BH$3:$BS$27,7,0)=0,"",VLOOKUP($R150&amp;$T150&amp;$U150,参照!$BH$3:$BS$27,7,0)))</f>
        <v/>
      </c>
      <c r="AO150" s="62"/>
      <c r="AP150" s="130"/>
      <c r="AQ150" s="131" t="str">
        <f>IF(ISERROR(VLOOKUP($R150&amp;$T150&amp;$U150,参照!$BH$3:$BS$27,12,0)),"",IF(VLOOKUP($R150&amp;$T150&amp;$U150,参照!$BH$3:$BS$27,12,0)=0,"",VLOOKUP($R150&amp;$T150&amp;$U150,参照!$BH$3:$BS$27,12,0)))</f>
        <v/>
      </c>
      <c r="AR150" s="63"/>
      <c r="AS150" s="122"/>
    </row>
    <row r="151" spans="1:45" ht="21.75" customHeight="1" x14ac:dyDescent="0.25">
      <c r="A151" s="34" t="str">
        <f>表紙!$H$11</f>
        <v>01481</v>
      </c>
      <c r="B151" s="60"/>
      <c r="C151" s="60"/>
      <c r="D151" s="60"/>
      <c r="E151" s="60"/>
      <c r="F151" s="47">
        <v>148</v>
      </c>
      <c r="G151" s="33" t="str">
        <f>IFERROR(VLOOKUP($A151&amp;"-"&amp;★回答入力シート!$F151,参照!$K$3:$N$8180,4,0),"")</f>
        <v/>
      </c>
      <c r="H151" s="33" t="s">
        <v>1784</v>
      </c>
      <c r="I151" s="61"/>
      <c r="J151" s="33" t="s">
        <v>5</v>
      </c>
      <c r="K151" s="61"/>
      <c r="L151" s="33" t="s">
        <v>6</v>
      </c>
      <c r="M151" s="33" t="s">
        <v>1784</v>
      </c>
      <c r="N151" s="61"/>
      <c r="O151" s="33" t="s">
        <v>5</v>
      </c>
      <c r="P151" s="61"/>
      <c r="Q151" s="33" t="s">
        <v>6</v>
      </c>
      <c r="R151" s="61"/>
      <c r="S151" s="129" t="str">
        <f>IF(G151="","",IF(VLOOKUP($G151,参照!$N$3:$O$8180,2,0)=0,"",VLOOKUP($G151,参照!$N$3:$O$8180,2,0)))</f>
        <v/>
      </c>
      <c r="T151" s="61"/>
      <c r="U151" s="61"/>
      <c r="V151" s="60"/>
      <c r="W151" s="60"/>
      <c r="X151" s="131" t="str">
        <f>IF(ISERROR(VLOOKUP($R151&amp;$T151&amp;$U151,参照!$BH$3:$BS$27,3,0)),"",IF(VLOOKUP($R151&amp;$T151&amp;$U151,参照!$BH$3:$BS$27,3,0)=0,"",VLOOKUP($R151&amp;$T151&amp;$U151,参照!$BH$3:$BS$27,3,0)))</f>
        <v/>
      </c>
      <c r="Y151" s="62"/>
      <c r="Z151" s="130"/>
      <c r="AA151" s="131" t="str">
        <f>IF(ISERROR(VLOOKUP($R151&amp;$T151&amp;$U151,参照!$BH$3:$BS$27,8,0)),"",IF(VLOOKUP($R151&amp;$T151&amp;$U151,参照!$BH$3:$BS$27,8,0)=0,"",VLOOKUP($R151&amp;$T151&amp;$U151,参照!$BH$3:$BS$27,8,0)))</f>
        <v/>
      </c>
      <c r="AB151" s="131" t="str">
        <f>IF(ISERROR(VLOOKUP($R151&amp;$T151&amp;$U151,参照!$BH$3:$BS$27,4,0)),"",IF(VLOOKUP($R151&amp;$T151&amp;$U151,参照!$BH$3:$BS$27,4,0)=0,"",VLOOKUP($R151&amp;$T151&amp;$U151,参照!$BH$3:$BS$27,4,0)))</f>
        <v/>
      </c>
      <c r="AC151" s="62"/>
      <c r="AD151" s="130"/>
      <c r="AE151" s="131" t="str">
        <f>IF(ISERROR(VLOOKUP($R151&amp;$T151&amp;$U151,参照!$BH$3:$BS$27,9,0)),"",IF(VLOOKUP($R151&amp;$T151&amp;$U151,参照!$BH$3:$BS$27,9,0)=0,"",VLOOKUP($R151&amp;$T151&amp;$U151,参照!$BH$3:$BS$27,9,0)))</f>
        <v/>
      </c>
      <c r="AF151" s="131" t="str">
        <f>IF(ISERROR(VLOOKUP($R151&amp;$T151&amp;$U151,参照!$BH$3:$BS$27,5,0)),"",IF(VLOOKUP($R151&amp;$T151&amp;$U151,参照!$BH$3:$BS$27,5,0)=0,"",VLOOKUP($R151&amp;$T151&amp;$U151,参照!$BH$3:$BS$27,5,0)))</f>
        <v/>
      </c>
      <c r="AG151" s="62"/>
      <c r="AH151" s="130"/>
      <c r="AI151" s="131" t="str">
        <f>IF(ISERROR(VLOOKUP($R151&amp;$T151&amp;$U151,参照!$BH$3:$BS$27,10,0)),"",IF(VLOOKUP($R151&amp;$T151&amp;$U151,参照!$BH$3:$BS$27,10,0)=0,"",VLOOKUP($R151&amp;$T151&amp;$U151,参照!$BH$3:$BS$27,10,0)))</f>
        <v/>
      </c>
      <c r="AJ151" s="131" t="str">
        <f>IF(ISERROR(VLOOKUP($R151&amp;$T151&amp;$U151,参照!$BH$3:$BS$27,6,0)),"",IF(VLOOKUP($R151&amp;$T151&amp;$U151,参照!$BH$3:$BS$27,6,0)=0,"",VLOOKUP($R151&amp;$T151&amp;$U151,参照!$BH$3:$BS$27,6,0)))</f>
        <v/>
      </c>
      <c r="AK151" s="62"/>
      <c r="AL151" s="130"/>
      <c r="AM151" s="131" t="str">
        <f>IF(ISERROR(VLOOKUP($R151&amp;$T151&amp;$U151,参照!$BH$3:$BS$27,11,0)),"",IF(VLOOKUP($R151&amp;$T151&amp;$U151,参照!$BH$3:$BS$27,11,0)=0,"",VLOOKUP($R151&amp;$T151&amp;$U151,参照!$BH$3:$BS$27,11,0)))</f>
        <v/>
      </c>
      <c r="AN151" s="131" t="str">
        <f>IF(ISERROR(VLOOKUP($R151&amp;$T151&amp;$U151,参照!$BH$3:$BS$27,7,0)),"",IF(VLOOKUP($R151&amp;$T151&amp;$U151,参照!$BH$3:$BS$27,7,0)=0,"",VLOOKUP($R151&amp;$T151&amp;$U151,参照!$BH$3:$BS$27,7,0)))</f>
        <v/>
      </c>
      <c r="AO151" s="62"/>
      <c r="AP151" s="130"/>
      <c r="AQ151" s="131" t="str">
        <f>IF(ISERROR(VLOOKUP($R151&amp;$T151&amp;$U151,参照!$BH$3:$BS$27,12,0)),"",IF(VLOOKUP($R151&amp;$T151&amp;$U151,参照!$BH$3:$BS$27,12,0)=0,"",VLOOKUP($R151&amp;$T151&amp;$U151,参照!$BH$3:$BS$27,12,0)))</f>
        <v/>
      </c>
      <c r="AR151" s="63"/>
      <c r="AS151" s="122"/>
    </row>
    <row r="152" spans="1:45" ht="21.75" customHeight="1" x14ac:dyDescent="0.25">
      <c r="A152" s="34" t="str">
        <f>表紙!$H$11</f>
        <v>01481</v>
      </c>
      <c r="B152" s="60"/>
      <c r="C152" s="60"/>
      <c r="D152" s="60"/>
      <c r="E152" s="60"/>
      <c r="F152" s="47">
        <v>149</v>
      </c>
      <c r="G152" s="33" t="str">
        <f>IFERROR(VLOOKUP($A152&amp;"-"&amp;★回答入力シート!$F152,参照!$K$3:$N$8180,4,0),"")</f>
        <v/>
      </c>
      <c r="H152" s="33" t="s">
        <v>1784</v>
      </c>
      <c r="I152" s="61"/>
      <c r="J152" s="33" t="s">
        <v>5</v>
      </c>
      <c r="K152" s="61"/>
      <c r="L152" s="33" t="s">
        <v>6</v>
      </c>
      <c r="M152" s="33" t="s">
        <v>1784</v>
      </c>
      <c r="N152" s="61"/>
      <c r="O152" s="33" t="s">
        <v>5</v>
      </c>
      <c r="P152" s="61"/>
      <c r="Q152" s="33" t="s">
        <v>6</v>
      </c>
      <c r="R152" s="61"/>
      <c r="S152" s="129" t="str">
        <f>IF(G152="","",IF(VLOOKUP($G152,参照!$N$3:$O$8180,2,0)=0,"",VLOOKUP($G152,参照!$N$3:$O$8180,2,0)))</f>
        <v/>
      </c>
      <c r="T152" s="61"/>
      <c r="U152" s="61"/>
      <c r="V152" s="60"/>
      <c r="W152" s="60"/>
      <c r="X152" s="131" t="str">
        <f>IF(ISERROR(VLOOKUP($R152&amp;$T152&amp;$U152,参照!$BH$3:$BS$27,3,0)),"",IF(VLOOKUP($R152&amp;$T152&amp;$U152,参照!$BH$3:$BS$27,3,0)=0,"",VLOOKUP($R152&amp;$T152&amp;$U152,参照!$BH$3:$BS$27,3,0)))</f>
        <v/>
      </c>
      <c r="Y152" s="62"/>
      <c r="Z152" s="130"/>
      <c r="AA152" s="131" t="str">
        <f>IF(ISERROR(VLOOKUP($R152&amp;$T152&amp;$U152,参照!$BH$3:$BS$27,8,0)),"",IF(VLOOKUP($R152&amp;$T152&amp;$U152,参照!$BH$3:$BS$27,8,0)=0,"",VLOOKUP($R152&amp;$T152&amp;$U152,参照!$BH$3:$BS$27,8,0)))</f>
        <v/>
      </c>
      <c r="AB152" s="131" t="str">
        <f>IF(ISERROR(VLOOKUP($R152&amp;$T152&amp;$U152,参照!$BH$3:$BS$27,4,0)),"",IF(VLOOKUP($R152&amp;$T152&amp;$U152,参照!$BH$3:$BS$27,4,0)=0,"",VLOOKUP($R152&amp;$T152&amp;$U152,参照!$BH$3:$BS$27,4,0)))</f>
        <v/>
      </c>
      <c r="AC152" s="62"/>
      <c r="AD152" s="130"/>
      <c r="AE152" s="131" t="str">
        <f>IF(ISERROR(VLOOKUP($R152&amp;$T152&amp;$U152,参照!$BH$3:$BS$27,9,0)),"",IF(VLOOKUP($R152&amp;$T152&amp;$U152,参照!$BH$3:$BS$27,9,0)=0,"",VLOOKUP($R152&amp;$T152&amp;$U152,参照!$BH$3:$BS$27,9,0)))</f>
        <v/>
      </c>
      <c r="AF152" s="131" t="str">
        <f>IF(ISERROR(VLOOKUP($R152&amp;$T152&amp;$U152,参照!$BH$3:$BS$27,5,0)),"",IF(VLOOKUP($R152&amp;$T152&amp;$U152,参照!$BH$3:$BS$27,5,0)=0,"",VLOOKUP($R152&amp;$T152&amp;$U152,参照!$BH$3:$BS$27,5,0)))</f>
        <v/>
      </c>
      <c r="AG152" s="62"/>
      <c r="AH152" s="130"/>
      <c r="AI152" s="131" t="str">
        <f>IF(ISERROR(VLOOKUP($R152&amp;$T152&amp;$U152,参照!$BH$3:$BS$27,10,0)),"",IF(VLOOKUP($R152&amp;$T152&amp;$U152,参照!$BH$3:$BS$27,10,0)=0,"",VLOOKUP($R152&amp;$T152&amp;$U152,参照!$BH$3:$BS$27,10,0)))</f>
        <v/>
      </c>
      <c r="AJ152" s="131" t="str">
        <f>IF(ISERROR(VLOOKUP($R152&amp;$T152&amp;$U152,参照!$BH$3:$BS$27,6,0)),"",IF(VLOOKUP($R152&amp;$T152&amp;$U152,参照!$BH$3:$BS$27,6,0)=0,"",VLOOKUP($R152&amp;$T152&amp;$U152,参照!$BH$3:$BS$27,6,0)))</f>
        <v/>
      </c>
      <c r="AK152" s="62"/>
      <c r="AL152" s="130"/>
      <c r="AM152" s="131" t="str">
        <f>IF(ISERROR(VLOOKUP($R152&amp;$T152&amp;$U152,参照!$BH$3:$BS$27,11,0)),"",IF(VLOOKUP($R152&amp;$T152&amp;$U152,参照!$BH$3:$BS$27,11,0)=0,"",VLOOKUP($R152&amp;$T152&amp;$U152,参照!$BH$3:$BS$27,11,0)))</f>
        <v/>
      </c>
      <c r="AN152" s="131" t="str">
        <f>IF(ISERROR(VLOOKUP($R152&amp;$T152&amp;$U152,参照!$BH$3:$BS$27,7,0)),"",IF(VLOOKUP($R152&amp;$T152&amp;$U152,参照!$BH$3:$BS$27,7,0)=0,"",VLOOKUP($R152&amp;$T152&amp;$U152,参照!$BH$3:$BS$27,7,0)))</f>
        <v/>
      </c>
      <c r="AO152" s="62"/>
      <c r="AP152" s="130"/>
      <c r="AQ152" s="131" t="str">
        <f>IF(ISERROR(VLOOKUP($R152&amp;$T152&amp;$U152,参照!$BH$3:$BS$27,12,0)),"",IF(VLOOKUP($R152&amp;$T152&amp;$U152,参照!$BH$3:$BS$27,12,0)=0,"",VLOOKUP($R152&amp;$T152&amp;$U152,参照!$BH$3:$BS$27,12,0)))</f>
        <v/>
      </c>
      <c r="AR152" s="63"/>
      <c r="AS152" s="122"/>
    </row>
    <row r="153" spans="1:45" ht="21.75" customHeight="1" x14ac:dyDescent="0.25">
      <c r="A153" s="34" t="str">
        <f>表紙!$H$11</f>
        <v>01481</v>
      </c>
      <c r="B153" s="60"/>
      <c r="C153" s="60"/>
      <c r="D153" s="60"/>
      <c r="E153" s="60"/>
      <c r="F153" s="47">
        <v>150</v>
      </c>
      <c r="G153" s="33" t="str">
        <f>IFERROR(VLOOKUP($A153&amp;"-"&amp;★回答入力シート!$F153,参照!$K$3:$N$8180,4,0),"")</f>
        <v/>
      </c>
      <c r="H153" s="33" t="s">
        <v>1784</v>
      </c>
      <c r="I153" s="61"/>
      <c r="J153" s="33" t="s">
        <v>5</v>
      </c>
      <c r="K153" s="61"/>
      <c r="L153" s="33" t="s">
        <v>6</v>
      </c>
      <c r="M153" s="33" t="s">
        <v>1784</v>
      </c>
      <c r="N153" s="61"/>
      <c r="O153" s="33" t="s">
        <v>5</v>
      </c>
      <c r="P153" s="61"/>
      <c r="Q153" s="33" t="s">
        <v>6</v>
      </c>
      <c r="R153" s="61"/>
      <c r="S153" s="129" t="str">
        <f>IF(G153="","",IF(VLOOKUP($G153,参照!$N$3:$O$8180,2,0)=0,"",VLOOKUP($G153,参照!$N$3:$O$8180,2,0)))</f>
        <v/>
      </c>
      <c r="T153" s="61"/>
      <c r="U153" s="61"/>
      <c r="V153" s="60"/>
      <c r="W153" s="60"/>
      <c r="X153" s="131" t="str">
        <f>IF(ISERROR(VLOOKUP($R153&amp;$T153&amp;$U153,参照!$BH$3:$BS$27,3,0)),"",IF(VLOOKUP($R153&amp;$T153&amp;$U153,参照!$BH$3:$BS$27,3,0)=0,"",VLOOKUP($R153&amp;$T153&amp;$U153,参照!$BH$3:$BS$27,3,0)))</f>
        <v/>
      </c>
      <c r="Y153" s="62"/>
      <c r="Z153" s="130"/>
      <c r="AA153" s="131" t="str">
        <f>IF(ISERROR(VLOOKUP($R153&amp;$T153&amp;$U153,参照!$BH$3:$BS$27,8,0)),"",IF(VLOOKUP($R153&amp;$T153&amp;$U153,参照!$BH$3:$BS$27,8,0)=0,"",VLOOKUP($R153&amp;$T153&amp;$U153,参照!$BH$3:$BS$27,8,0)))</f>
        <v/>
      </c>
      <c r="AB153" s="131" t="str">
        <f>IF(ISERROR(VLOOKUP($R153&amp;$T153&amp;$U153,参照!$BH$3:$BS$27,4,0)),"",IF(VLOOKUP($R153&amp;$T153&amp;$U153,参照!$BH$3:$BS$27,4,0)=0,"",VLOOKUP($R153&amp;$T153&amp;$U153,参照!$BH$3:$BS$27,4,0)))</f>
        <v/>
      </c>
      <c r="AC153" s="62"/>
      <c r="AD153" s="130"/>
      <c r="AE153" s="131" t="str">
        <f>IF(ISERROR(VLOOKUP($R153&amp;$T153&amp;$U153,参照!$BH$3:$BS$27,9,0)),"",IF(VLOOKUP($R153&amp;$T153&amp;$U153,参照!$BH$3:$BS$27,9,0)=0,"",VLOOKUP($R153&amp;$T153&amp;$U153,参照!$BH$3:$BS$27,9,0)))</f>
        <v/>
      </c>
      <c r="AF153" s="131" t="str">
        <f>IF(ISERROR(VLOOKUP($R153&amp;$T153&amp;$U153,参照!$BH$3:$BS$27,5,0)),"",IF(VLOOKUP($R153&amp;$T153&amp;$U153,参照!$BH$3:$BS$27,5,0)=0,"",VLOOKUP($R153&amp;$T153&amp;$U153,参照!$BH$3:$BS$27,5,0)))</f>
        <v/>
      </c>
      <c r="AG153" s="62"/>
      <c r="AH153" s="130"/>
      <c r="AI153" s="131" t="str">
        <f>IF(ISERROR(VLOOKUP($R153&amp;$T153&amp;$U153,参照!$BH$3:$BS$27,10,0)),"",IF(VLOOKUP($R153&amp;$T153&amp;$U153,参照!$BH$3:$BS$27,10,0)=0,"",VLOOKUP($R153&amp;$T153&amp;$U153,参照!$BH$3:$BS$27,10,0)))</f>
        <v/>
      </c>
      <c r="AJ153" s="131" t="str">
        <f>IF(ISERROR(VLOOKUP($R153&amp;$T153&amp;$U153,参照!$BH$3:$BS$27,6,0)),"",IF(VLOOKUP($R153&amp;$T153&amp;$U153,参照!$BH$3:$BS$27,6,0)=0,"",VLOOKUP($R153&amp;$T153&amp;$U153,参照!$BH$3:$BS$27,6,0)))</f>
        <v/>
      </c>
      <c r="AK153" s="62"/>
      <c r="AL153" s="130"/>
      <c r="AM153" s="131" t="str">
        <f>IF(ISERROR(VLOOKUP($R153&amp;$T153&amp;$U153,参照!$BH$3:$BS$27,11,0)),"",IF(VLOOKUP($R153&amp;$T153&amp;$U153,参照!$BH$3:$BS$27,11,0)=0,"",VLOOKUP($R153&amp;$T153&amp;$U153,参照!$BH$3:$BS$27,11,0)))</f>
        <v/>
      </c>
      <c r="AN153" s="131" t="str">
        <f>IF(ISERROR(VLOOKUP($R153&amp;$T153&amp;$U153,参照!$BH$3:$BS$27,7,0)),"",IF(VLOOKUP($R153&amp;$T153&amp;$U153,参照!$BH$3:$BS$27,7,0)=0,"",VLOOKUP($R153&amp;$T153&amp;$U153,参照!$BH$3:$BS$27,7,0)))</f>
        <v/>
      </c>
      <c r="AO153" s="62"/>
      <c r="AP153" s="130"/>
      <c r="AQ153" s="131" t="str">
        <f>IF(ISERROR(VLOOKUP($R153&amp;$T153&amp;$U153,参照!$BH$3:$BS$27,12,0)),"",IF(VLOOKUP($R153&amp;$T153&amp;$U153,参照!$BH$3:$BS$27,12,0)=0,"",VLOOKUP($R153&amp;$T153&amp;$U153,参照!$BH$3:$BS$27,12,0)))</f>
        <v/>
      </c>
      <c r="AR153" s="63"/>
      <c r="AS153" s="122"/>
    </row>
    <row r="154" spans="1:45" ht="21.75" customHeight="1" x14ac:dyDescent="0.25">
      <c r="A154" s="34" t="str">
        <f>表紙!$H$11</f>
        <v>01481</v>
      </c>
      <c r="B154" s="60"/>
      <c r="C154" s="60"/>
      <c r="D154" s="60"/>
      <c r="E154" s="60"/>
      <c r="F154" s="47">
        <v>151</v>
      </c>
      <c r="G154" s="33" t="str">
        <f>IFERROR(VLOOKUP($A154&amp;"-"&amp;★回答入力シート!$F154,参照!$K$3:$N$8180,4,0),"")</f>
        <v/>
      </c>
      <c r="H154" s="33" t="s">
        <v>1784</v>
      </c>
      <c r="I154" s="61"/>
      <c r="J154" s="33" t="s">
        <v>5</v>
      </c>
      <c r="K154" s="61"/>
      <c r="L154" s="33" t="s">
        <v>6</v>
      </c>
      <c r="M154" s="33" t="s">
        <v>1784</v>
      </c>
      <c r="N154" s="61"/>
      <c r="O154" s="33" t="s">
        <v>5</v>
      </c>
      <c r="P154" s="61"/>
      <c r="Q154" s="33" t="s">
        <v>6</v>
      </c>
      <c r="R154" s="61"/>
      <c r="S154" s="129" t="str">
        <f>IF(G154="","",IF(VLOOKUP($G154,参照!$N$3:$O$8180,2,0)=0,"",VLOOKUP($G154,参照!$N$3:$O$8180,2,0)))</f>
        <v/>
      </c>
      <c r="T154" s="61"/>
      <c r="U154" s="61"/>
      <c r="V154" s="60"/>
      <c r="W154" s="60"/>
      <c r="X154" s="131" t="str">
        <f>IF(ISERROR(VLOOKUP($R154&amp;$T154&amp;$U154,参照!$BH$3:$BS$27,3,0)),"",IF(VLOOKUP($R154&amp;$T154&amp;$U154,参照!$BH$3:$BS$27,3,0)=0,"",VLOOKUP($R154&amp;$T154&amp;$U154,参照!$BH$3:$BS$27,3,0)))</f>
        <v/>
      </c>
      <c r="Y154" s="62"/>
      <c r="Z154" s="130"/>
      <c r="AA154" s="131" t="str">
        <f>IF(ISERROR(VLOOKUP($R154&amp;$T154&amp;$U154,参照!$BH$3:$BS$27,8,0)),"",IF(VLOOKUP($R154&amp;$T154&amp;$U154,参照!$BH$3:$BS$27,8,0)=0,"",VLOOKUP($R154&amp;$T154&amp;$U154,参照!$BH$3:$BS$27,8,0)))</f>
        <v/>
      </c>
      <c r="AB154" s="131" t="str">
        <f>IF(ISERROR(VLOOKUP($R154&amp;$T154&amp;$U154,参照!$BH$3:$BS$27,4,0)),"",IF(VLOOKUP($R154&amp;$T154&amp;$U154,参照!$BH$3:$BS$27,4,0)=0,"",VLOOKUP($R154&amp;$T154&amp;$U154,参照!$BH$3:$BS$27,4,0)))</f>
        <v/>
      </c>
      <c r="AC154" s="62"/>
      <c r="AD154" s="130"/>
      <c r="AE154" s="131" t="str">
        <f>IF(ISERROR(VLOOKUP($R154&amp;$T154&amp;$U154,参照!$BH$3:$BS$27,9,0)),"",IF(VLOOKUP($R154&amp;$T154&amp;$U154,参照!$BH$3:$BS$27,9,0)=0,"",VLOOKUP($R154&amp;$T154&amp;$U154,参照!$BH$3:$BS$27,9,0)))</f>
        <v/>
      </c>
      <c r="AF154" s="131" t="str">
        <f>IF(ISERROR(VLOOKUP($R154&amp;$T154&amp;$U154,参照!$BH$3:$BS$27,5,0)),"",IF(VLOOKUP($R154&amp;$T154&amp;$U154,参照!$BH$3:$BS$27,5,0)=0,"",VLOOKUP($R154&amp;$T154&amp;$U154,参照!$BH$3:$BS$27,5,0)))</f>
        <v/>
      </c>
      <c r="AG154" s="62"/>
      <c r="AH154" s="130"/>
      <c r="AI154" s="131" t="str">
        <f>IF(ISERROR(VLOOKUP($R154&amp;$T154&amp;$U154,参照!$BH$3:$BS$27,10,0)),"",IF(VLOOKUP($R154&amp;$T154&amp;$U154,参照!$BH$3:$BS$27,10,0)=0,"",VLOOKUP($R154&amp;$T154&amp;$U154,参照!$BH$3:$BS$27,10,0)))</f>
        <v/>
      </c>
      <c r="AJ154" s="131" t="str">
        <f>IF(ISERROR(VLOOKUP($R154&amp;$T154&amp;$U154,参照!$BH$3:$BS$27,6,0)),"",IF(VLOOKUP($R154&amp;$T154&amp;$U154,参照!$BH$3:$BS$27,6,0)=0,"",VLOOKUP($R154&amp;$T154&amp;$U154,参照!$BH$3:$BS$27,6,0)))</f>
        <v/>
      </c>
      <c r="AK154" s="62"/>
      <c r="AL154" s="130"/>
      <c r="AM154" s="131" t="str">
        <f>IF(ISERROR(VLOOKUP($R154&amp;$T154&amp;$U154,参照!$BH$3:$BS$27,11,0)),"",IF(VLOOKUP($R154&amp;$T154&amp;$U154,参照!$BH$3:$BS$27,11,0)=0,"",VLOOKUP($R154&amp;$T154&amp;$U154,参照!$BH$3:$BS$27,11,0)))</f>
        <v/>
      </c>
      <c r="AN154" s="131" t="str">
        <f>IF(ISERROR(VLOOKUP($R154&amp;$T154&amp;$U154,参照!$BH$3:$BS$27,7,0)),"",IF(VLOOKUP($R154&amp;$T154&amp;$U154,参照!$BH$3:$BS$27,7,0)=0,"",VLOOKUP($R154&amp;$T154&amp;$U154,参照!$BH$3:$BS$27,7,0)))</f>
        <v/>
      </c>
      <c r="AO154" s="62"/>
      <c r="AP154" s="130"/>
      <c r="AQ154" s="131" t="str">
        <f>IF(ISERROR(VLOOKUP($R154&amp;$T154&amp;$U154,参照!$BH$3:$BS$27,12,0)),"",IF(VLOOKUP($R154&amp;$T154&amp;$U154,参照!$BH$3:$BS$27,12,0)=0,"",VLOOKUP($R154&amp;$T154&amp;$U154,参照!$BH$3:$BS$27,12,0)))</f>
        <v/>
      </c>
      <c r="AR154" s="63"/>
      <c r="AS154" s="122"/>
    </row>
    <row r="155" spans="1:45" ht="21.75" customHeight="1" x14ac:dyDescent="0.25">
      <c r="A155" s="34" t="str">
        <f>表紙!$H$11</f>
        <v>01481</v>
      </c>
      <c r="B155" s="60"/>
      <c r="C155" s="60"/>
      <c r="D155" s="60"/>
      <c r="E155" s="60"/>
      <c r="F155" s="47">
        <v>152</v>
      </c>
      <c r="G155" s="33" t="str">
        <f>IFERROR(VLOOKUP($A155&amp;"-"&amp;★回答入力シート!$F155,参照!$K$3:$N$8180,4,0),"")</f>
        <v/>
      </c>
      <c r="H155" s="33" t="s">
        <v>1784</v>
      </c>
      <c r="I155" s="61"/>
      <c r="J155" s="33" t="s">
        <v>5</v>
      </c>
      <c r="K155" s="61"/>
      <c r="L155" s="33" t="s">
        <v>6</v>
      </c>
      <c r="M155" s="33" t="s">
        <v>1784</v>
      </c>
      <c r="N155" s="61"/>
      <c r="O155" s="33" t="s">
        <v>5</v>
      </c>
      <c r="P155" s="61"/>
      <c r="Q155" s="33" t="s">
        <v>6</v>
      </c>
      <c r="R155" s="61"/>
      <c r="S155" s="129" t="str">
        <f>IF(G155="","",IF(VLOOKUP($G155,参照!$N$3:$O$8180,2,0)=0,"",VLOOKUP($G155,参照!$N$3:$O$8180,2,0)))</f>
        <v/>
      </c>
      <c r="T155" s="61"/>
      <c r="U155" s="61"/>
      <c r="V155" s="60"/>
      <c r="W155" s="60"/>
      <c r="X155" s="131" t="str">
        <f>IF(ISERROR(VLOOKUP($R155&amp;$T155&amp;$U155,参照!$BH$3:$BS$27,3,0)),"",IF(VLOOKUP($R155&amp;$T155&amp;$U155,参照!$BH$3:$BS$27,3,0)=0,"",VLOOKUP($R155&amp;$T155&amp;$U155,参照!$BH$3:$BS$27,3,0)))</f>
        <v/>
      </c>
      <c r="Y155" s="62"/>
      <c r="Z155" s="130"/>
      <c r="AA155" s="131" t="str">
        <f>IF(ISERROR(VLOOKUP($R155&amp;$T155&amp;$U155,参照!$BH$3:$BS$27,8,0)),"",IF(VLOOKUP($R155&amp;$T155&amp;$U155,参照!$BH$3:$BS$27,8,0)=0,"",VLOOKUP($R155&amp;$T155&amp;$U155,参照!$BH$3:$BS$27,8,0)))</f>
        <v/>
      </c>
      <c r="AB155" s="131" t="str">
        <f>IF(ISERROR(VLOOKUP($R155&amp;$T155&amp;$U155,参照!$BH$3:$BS$27,4,0)),"",IF(VLOOKUP($R155&amp;$T155&amp;$U155,参照!$BH$3:$BS$27,4,0)=0,"",VLOOKUP($R155&amp;$T155&amp;$U155,参照!$BH$3:$BS$27,4,0)))</f>
        <v/>
      </c>
      <c r="AC155" s="62"/>
      <c r="AD155" s="130"/>
      <c r="AE155" s="131" t="str">
        <f>IF(ISERROR(VLOOKUP($R155&amp;$T155&amp;$U155,参照!$BH$3:$BS$27,9,0)),"",IF(VLOOKUP($R155&amp;$T155&amp;$U155,参照!$BH$3:$BS$27,9,0)=0,"",VLOOKUP($R155&amp;$T155&amp;$U155,参照!$BH$3:$BS$27,9,0)))</f>
        <v/>
      </c>
      <c r="AF155" s="131" t="str">
        <f>IF(ISERROR(VLOOKUP($R155&amp;$T155&amp;$U155,参照!$BH$3:$BS$27,5,0)),"",IF(VLOOKUP($R155&amp;$T155&amp;$U155,参照!$BH$3:$BS$27,5,0)=0,"",VLOOKUP($R155&amp;$T155&amp;$U155,参照!$BH$3:$BS$27,5,0)))</f>
        <v/>
      </c>
      <c r="AG155" s="62"/>
      <c r="AH155" s="130"/>
      <c r="AI155" s="131" t="str">
        <f>IF(ISERROR(VLOOKUP($R155&amp;$T155&amp;$U155,参照!$BH$3:$BS$27,10,0)),"",IF(VLOOKUP($R155&amp;$T155&amp;$U155,参照!$BH$3:$BS$27,10,0)=0,"",VLOOKUP($R155&amp;$T155&amp;$U155,参照!$BH$3:$BS$27,10,0)))</f>
        <v/>
      </c>
      <c r="AJ155" s="131" t="str">
        <f>IF(ISERROR(VLOOKUP($R155&amp;$T155&amp;$U155,参照!$BH$3:$BS$27,6,0)),"",IF(VLOOKUP($R155&amp;$T155&amp;$U155,参照!$BH$3:$BS$27,6,0)=0,"",VLOOKUP($R155&amp;$T155&amp;$U155,参照!$BH$3:$BS$27,6,0)))</f>
        <v/>
      </c>
      <c r="AK155" s="62"/>
      <c r="AL155" s="130"/>
      <c r="AM155" s="131" t="str">
        <f>IF(ISERROR(VLOOKUP($R155&amp;$T155&amp;$U155,参照!$BH$3:$BS$27,11,0)),"",IF(VLOOKUP($R155&amp;$T155&amp;$U155,参照!$BH$3:$BS$27,11,0)=0,"",VLOOKUP($R155&amp;$T155&amp;$U155,参照!$BH$3:$BS$27,11,0)))</f>
        <v/>
      </c>
      <c r="AN155" s="131" t="str">
        <f>IF(ISERROR(VLOOKUP($R155&amp;$T155&amp;$U155,参照!$BH$3:$BS$27,7,0)),"",IF(VLOOKUP($R155&amp;$T155&amp;$U155,参照!$BH$3:$BS$27,7,0)=0,"",VLOOKUP($R155&amp;$T155&amp;$U155,参照!$BH$3:$BS$27,7,0)))</f>
        <v/>
      </c>
      <c r="AO155" s="62"/>
      <c r="AP155" s="130"/>
      <c r="AQ155" s="131" t="str">
        <f>IF(ISERROR(VLOOKUP($R155&amp;$T155&amp;$U155,参照!$BH$3:$BS$27,12,0)),"",IF(VLOOKUP($R155&amp;$T155&amp;$U155,参照!$BH$3:$BS$27,12,0)=0,"",VLOOKUP($R155&amp;$T155&amp;$U155,参照!$BH$3:$BS$27,12,0)))</f>
        <v/>
      </c>
      <c r="AR155" s="63"/>
      <c r="AS155" s="122"/>
    </row>
    <row r="156" spans="1:45" ht="21.75" customHeight="1" x14ac:dyDescent="0.25">
      <c r="A156" s="34" t="str">
        <f>表紙!$H$11</f>
        <v>01481</v>
      </c>
      <c r="B156" s="60"/>
      <c r="C156" s="60"/>
      <c r="D156" s="60"/>
      <c r="E156" s="60"/>
      <c r="F156" s="47">
        <v>153</v>
      </c>
      <c r="G156" s="33" t="str">
        <f>IFERROR(VLOOKUP($A156&amp;"-"&amp;★回答入力シート!$F156,参照!$K$3:$N$8180,4,0),"")</f>
        <v/>
      </c>
      <c r="H156" s="33" t="s">
        <v>1784</v>
      </c>
      <c r="I156" s="61"/>
      <c r="J156" s="33" t="s">
        <v>5</v>
      </c>
      <c r="K156" s="61"/>
      <c r="L156" s="33" t="s">
        <v>6</v>
      </c>
      <c r="M156" s="33" t="s">
        <v>1784</v>
      </c>
      <c r="N156" s="61"/>
      <c r="O156" s="33" t="s">
        <v>5</v>
      </c>
      <c r="P156" s="61"/>
      <c r="Q156" s="33" t="s">
        <v>6</v>
      </c>
      <c r="R156" s="61"/>
      <c r="S156" s="129" t="str">
        <f>IF(G156="","",IF(VLOOKUP($G156,参照!$N$3:$O$8180,2,0)=0,"",VLOOKUP($G156,参照!$N$3:$O$8180,2,0)))</f>
        <v/>
      </c>
      <c r="T156" s="61"/>
      <c r="U156" s="61"/>
      <c r="V156" s="60"/>
      <c r="W156" s="60"/>
      <c r="X156" s="131" t="str">
        <f>IF(ISERROR(VLOOKUP($R156&amp;$T156&amp;$U156,参照!$BH$3:$BS$27,3,0)),"",IF(VLOOKUP($R156&amp;$T156&amp;$U156,参照!$BH$3:$BS$27,3,0)=0,"",VLOOKUP($R156&amp;$T156&amp;$U156,参照!$BH$3:$BS$27,3,0)))</f>
        <v/>
      </c>
      <c r="Y156" s="62"/>
      <c r="Z156" s="130"/>
      <c r="AA156" s="131" t="str">
        <f>IF(ISERROR(VLOOKUP($R156&amp;$T156&amp;$U156,参照!$BH$3:$BS$27,8,0)),"",IF(VLOOKUP($R156&amp;$T156&amp;$U156,参照!$BH$3:$BS$27,8,0)=0,"",VLOOKUP($R156&amp;$T156&amp;$U156,参照!$BH$3:$BS$27,8,0)))</f>
        <v/>
      </c>
      <c r="AB156" s="131" t="str">
        <f>IF(ISERROR(VLOOKUP($R156&amp;$T156&amp;$U156,参照!$BH$3:$BS$27,4,0)),"",IF(VLOOKUP($R156&amp;$T156&amp;$U156,参照!$BH$3:$BS$27,4,0)=0,"",VLOOKUP($R156&amp;$T156&amp;$U156,参照!$BH$3:$BS$27,4,0)))</f>
        <v/>
      </c>
      <c r="AC156" s="62"/>
      <c r="AD156" s="130"/>
      <c r="AE156" s="131" t="str">
        <f>IF(ISERROR(VLOOKUP($R156&amp;$T156&amp;$U156,参照!$BH$3:$BS$27,9,0)),"",IF(VLOOKUP($R156&amp;$T156&amp;$U156,参照!$BH$3:$BS$27,9,0)=0,"",VLOOKUP($R156&amp;$T156&amp;$U156,参照!$BH$3:$BS$27,9,0)))</f>
        <v/>
      </c>
      <c r="AF156" s="131" t="str">
        <f>IF(ISERROR(VLOOKUP($R156&amp;$T156&amp;$U156,参照!$BH$3:$BS$27,5,0)),"",IF(VLOOKUP($R156&amp;$T156&amp;$U156,参照!$BH$3:$BS$27,5,0)=0,"",VLOOKUP($R156&amp;$T156&amp;$U156,参照!$BH$3:$BS$27,5,0)))</f>
        <v/>
      </c>
      <c r="AG156" s="62"/>
      <c r="AH156" s="130"/>
      <c r="AI156" s="131" t="str">
        <f>IF(ISERROR(VLOOKUP($R156&amp;$T156&amp;$U156,参照!$BH$3:$BS$27,10,0)),"",IF(VLOOKUP($R156&amp;$T156&amp;$U156,参照!$BH$3:$BS$27,10,0)=0,"",VLOOKUP($R156&amp;$T156&amp;$U156,参照!$BH$3:$BS$27,10,0)))</f>
        <v/>
      </c>
      <c r="AJ156" s="131" t="str">
        <f>IF(ISERROR(VLOOKUP($R156&amp;$T156&amp;$U156,参照!$BH$3:$BS$27,6,0)),"",IF(VLOOKUP($R156&amp;$T156&amp;$U156,参照!$BH$3:$BS$27,6,0)=0,"",VLOOKUP($R156&amp;$T156&amp;$U156,参照!$BH$3:$BS$27,6,0)))</f>
        <v/>
      </c>
      <c r="AK156" s="62"/>
      <c r="AL156" s="130"/>
      <c r="AM156" s="131" t="str">
        <f>IF(ISERROR(VLOOKUP($R156&amp;$T156&amp;$U156,参照!$BH$3:$BS$27,11,0)),"",IF(VLOOKUP($R156&amp;$T156&amp;$U156,参照!$BH$3:$BS$27,11,0)=0,"",VLOOKUP($R156&amp;$T156&amp;$U156,参照!$BH$3:$BS$27,11,0)))</f>
        <v/>
      </c>
      <c r="AN156" s="131" t="str">
        <f>IF(ISERROR(VLOOKUP($R156&amp;$T156&amp;$U156,参照!$BH$3:$BS$27,7,0)),"",IF(VLOOKUP($R156&amp;$T156&amp;$U156,参照!$BH$3:$BS$27,7,0)=0,"",VLOOKUP($R156&amp;$T156&amp;$U156,参照!$BH$3:$BS$27,7,0)))</f>
        <v/>
      </c>
      <c r="AO156" s="62"/>
      <c r="AP156" s="130"/>
      <c r="AQ156" s="131" t="str">
        <f>IF(ISERROR(VLOOKUP($R156&amp;$T156&amp;$U156,参照!$BH$3:$BS$27,12,0)),"",IF(VLOOKUP($R156&amp;$T156&amp;$U156,参照!$BH$3:$BS$27,12,0)=0,"",VLOOKUP($R156&amp;$T156&amp;$U156,参照!$BH$3:$BS$27,12,0)))</f>
        <v/>
      </c>
      <c r="AR156" s="63"/>
      <c r="AS156" s="122"/>
    </row>
    <row r="157" spans="1:45" ht="21.75" customHeight="1" x14ac:dyDescent="0.25">
      <c r="A157" s="34" t="str">
        <f>表紙!$H$11</f>
        <v>01481</v>
      </c>
      <c r="B157" s="60"/>
      <c r="C157" s="60"/>
      <c r="D157" s="60"/>
      <c r="E157" s="60"/>
      <c r="F157" s="47">
        <v>154</v>
      </c>
      <c r="G157" s="33" t="str">
        <f>IFERROR(VLOOKUP($A157&amp;"-"&amp;★回答入力シート!$F157,参照!$K$3:$N$8180,4,0),"")</f>
        <v/>
      </c>
      <c r="H157" s="33" t="s">
        <v>1784</v>
      </c>
      <c r="I157" s="61"/>
      <c r="J157" s="33" t="s">
        <v>5</v>
      </c>
      <c r="K157" s="61"/>
      <c r="L157" s="33" t="s">
        <v>6</v>
      </c>
      <c r="M157" s="33" t="s">
        <v>1784</v>
      </c>
      <c r="N157" s="61"/>
      <c r="O157" s="33" t="s">
        <v>5</v>
      </c>
      <c r="P157" s="61"/>
      <c r="Q157" s="33" t="s">
        <v>6</v>
      </c>
      <c r="R157" s="61"/>
      <c r="S157" s="129" t="str">
        <f>IF(G157="","",IF(VLOOKUP($G157,参照!$N$3:$O$8180,2,0)=0,"",VLOOKUP($G157,参照!$N$3:$O$8180,2,0)))</f>
        <v/>
      </c>
      <c r="T157" s="61"/>
      <c r="U157" s="61"/>
      <c r="V157" s="60"/>
      <c r="W157" s="60"/>
      <c r="X157" s="131" t="str">
        <f>IF(ISERROR(VLOOKUP($R157&amp;$T157&amp;$U157,参照!$BH$3:$BS$27,3,0)),"",IF(VLOOKUP($R157&amp;$T157&amp;$U157,参照!$BH$3:$BS$27,3,0)=0,"",VLOOKUP($R157&amp;$T157&amp;$U157,参照!$BH$3:$BS$27,3,0)))</f>
        <v/>
      </c>
      <c r="Y157" s="62"/>
      <c r="Z157" s="130"/>
      <c r="AA157" s="131" t="str">
        <f>IF(ISERROR(VLOOKUP($R157&amp;$T157&amp;$U157,参照!$BH$3:$BS$27,8,0)),"",IF(VLOOKUP($R157&amp;$T157&amp;$U157,参照!$BH$3:$BS$27,8,0)=0,"",VLOOKUP($R157&amp;$T157&amp;$U157,参照!$BH$3:$BS$27,8,0)))</f>
        <v/>
      </c>
      <c r="AB157" s="131" t="str">
        <f>IF(ISERROR(VLOOKUP($R157&amp;$T157&amp;$U157,参照!$BH$3:$BS$27,4,0)),"",IF(VLOOKUP($R157&amp;$T157&amp;$U157,参照!$BH$3:$BS$27,4,0)=0,"",VLOOKUP($R157&amp;$T157&amp;$U157,参照!$BH$3:$BS$27,4,0)))</f>
        <v/>
      </c>
      <c r="AC157" s="62"/>
      <c r="AD157" s="130"/>
      <c r="AE157" s="131" t="str">
        <f>IF(ISERROR(VLOOKUP($R157&amp;$T157&amp;$U157,参照!$BH$3:$BS$27,9,0)),"",IF(VLOOKUP($R157&amp;$T157&amp;$U157,参照!$BH$3:$BS$27,9,0)=0,"",VLOOKUP($R157&amp;$T157&amp;$U157,参照!$BH$3:$BS$27,9,0)))</f>
        <v/>
      </c>
      <c r="AF157" s="131" t="str">
        <f>IF(ISERROR(VLOOKUP($R157&amp;$T157&amp;$U157,参照!$BH$3:$BS$27,5,0)),"",IF(VLOOKUP($R157&amp;$T157&amp;$U157,参照!$BH$3:$BS$27,5,0)=0,"",VLOOKUP($R157&amp;$T157&amp;$U157,参照!$BH$3:$BS$27,5,0)))</f>
        <v/>
      </c>
      <c r="AG157" s="62"/>
      <c r="AH157" s="130"/>
      <c r="AI157" s="131" t="str">
        <f>IF(ISERROR(VLOOKUP($R157&amp;$T157&amp;$U157,参照!$BH$3:$BS$27,10,0)),"",IF(VLOOKUP($R157&amp;$T157&amp;$U157,参照!$BH$3:$BS$27,10,0)=0,"",VLOOKUP($R157&amp;$T157&amp;$U157,参照!$BH$3:$BS$27,10,0)))</f>
        <v/>
      </c>
      <c r="AJ157" s="131" t="str">
        <f>IF(ISERROR(VLOOKUP($R157&amp;$T157&amp;$U157,参照!$BH$3:$BS$27,6,0)),"",IF(VLOOKUP($R157&amp;$T157&amp;$U157,参照!$BH$3:$BS$27,6,0)=0,"",VLOOKUP($R157&amp;$T157&amp;$U157,参照!$BH$3:$BS$27,6,0)))</f>
        <v/>
      </c>
      <c r="AK157" s="62"/>
      <c r="AL157" s="130"/>
      <c r="AM157" s="131" t="str">
        <f>IF(ISERROR(VLOOKUP($R157&amp;$T157&amp;$U157,参照!$BH$3:$BS$27,11,0)),"",IF(VLOOKUP($R157&amp;$T157&amp;$U157,参照!$BH$3:$BS$27,11,0)=0,"",VLOOKUP($R157&amp;$T157&amp;$U157,参照!$BH$3:$BS$27,11,0)))</f>
        <v/>
      </c>
      <c r="AN157" s="131" t="str">
        <f>IF(ISERROR(VLOOKUP($R157&amp;$T157&amp;$U157,参照!$BH$3:$BS$27,7,0)),"",IF(VLOOKUP($R157&amp;$T157&amp;$U157,参照!$BH$3:$BS$27,7,0)=0,"",VLOOKUP($R157&amp;$T157&amp;$U157,参照!$BH$3:$BS$27,7,0)))</f>
        <v/>
      </c>
      <c r="AO157" s="62"/>
      <c r="AP157" s="130"/>
      <c r="AQ157" s="131" t="str">
        <f>IF(ISERROR(VLOOKUP($R157&amp;$T157&amp;$U157,参照!$BH$3:$BS$27,12,0)),"",IF(VLOOKUP($R157&amp;$T157&amp;$U157,参照!$BH$3:$BS$27,12,0)=0,"",VLOOKUP($R157&amp;$T157&amp;$U157,参照!$BH$3:$BS$27,12,0)))</f>
        <v/>
      </c>
      <c r="AR157" s="63"/>
      <c r="AS157" s="122"/>
    </row>
    <row r="158" spans="1:45" ht="21.75" customHeight="1" x14ac:dyDescent="0.25">
      <c r="A158" s="34" t="str">
        <f>表紙!$H$11</f>
        <v>01481</v>
      </c>
      <c r="B158" s="60"/>
      <c r="C158" s="60"/>
      <c r="D158" s="60"/>
      <c r="E158" s="60"/>
      <c r="F158" s="47">
        <v>155</v>
      </c>
      <c r="G158" s="33" t="str">
        <f>IFERROR(VLOOKUP($A158&amp;"-"&amp;★回答入力シート!$F158,参照!$K$3:$N$8180,4,0),"")</f>
        <v/>
      </c>
      <c r="H158" s="33" t="s">
        <v>1784</v>
      </c>
      <c r="I158" s="61"/>
      <c r="J158" s="33" t="s">
        <v>5</v>
      </c>
      <c r="K158" s="61"/>
      <c r="L158" s="33" t="s">
        <v>6</v>
      </c>
      <c r="M158" s="33" t="s">
        <v>1784</v>
      </c>
      <c r="N158" s="61"/>
      <c r="O158" s="33" t="s">
        <v>5</v>
      </c>
      <c r="P158" s="61"/>
      <c r="Q158" s="33" t="s">
        <v>6</v>
      </c>
      <c r="R158" s="61"/>
      <c r="S158" s="129" t="str">
        <f>IF(G158="","",IF(VLOOKUP($G158,参照!$N$3:$O$8180,2,0)=0,"",VLOOKUP($G158,参照!$N$3:$O$8180,2,0)))</f>
        <v/>
      </c>
      <c r="T158" s="61"/>
      <c r="U158" s="61"/>
      <c r="V158" s="60"/>
      <c r="W158" s="60"/>
      <c r="X158" s="131" t="str">
        <f>IF(ISERROR(VLOOKUP($R158&amp;$T158&amp;$U158,参照!$BH$3:$BS$27,3,0)),"",IF(VLOOKUP($R158&amp;$T158&amp;$U158,参照!$BH$3:$BS$27,3,0)=0,"",VLOOKUP($R158&amp;$T158&amp;$U158,参照!$BH$3:$BS$27,3,0)))</f>
        <v/>
      </c>
      <c r="Y158" s="62"/>
      <c r="Z158" s="130"/>
      <c r="AA158" s="131" t="str">
        <f>IF(ISERROR(VLOOKUP($R158&amp;$T158&amp;$U158,参照!$BH$3:$BS$27,8,0)),"",IF(VLOOKUP($R158&amp;$T158&amp;$U158,参照!$BH$3:$BS$27,8,0)=0,"",VLOOKUP($R158&amp;$T158&amp;$U158,参照!$BH$3:$BS$27,8,0)))</f>
        <v/>
      </c>
      <c r="AB158" s="131" t="str">
        <f>IF(ISERROR(VLOOKUP($R158&amp;$T158&amp;$U158,参照!$BH$3:$BS$27,4,0)),"",IF(VLOOKUP($R158&amp;$T158&amp;$U158,参照!$BH$3:$BS$27,4,0)=0,"",VLOOKUP($R158&amp;$T158&amp;$U158,参照!$BH$3:$BS$27,4,0)))</f>
        <v/>
      </c>
      <c r="AC158" s="62"/>
      <c r="AD158" s="130"/>
      <c r="AE158" s="131" t="str">
        <f>IF(ISERROR(VLOOKUP($R158&amp;$T158&amp;$U158,参照!$BH$3:$BS$27,9,0)),"",IF(VLOOKUP($R158&amp;$T158&amp;$U158,参照!$BH$3:$BS$27,9,0)=0,"",VLOOKUP($R158&amp;$T158&amp;$U158,参照!$BH$3:$BS$27,9,0)))</f>
        <v/>
      </c>
      <c r="AF158" s="131" t="str">
        <f>IF(ISERROR(VLOOKUP($R158&amp;$T158&amp;$U158,参照!$BH$3:$BS$27,5,0)),"",IF(VLOOKUP($R158&amp;$T158&amp;$U158,参照!$BH$3:$BS$27,5,0)=0,"",VLOOKUP($R158&amp;$T158&amp;$U158,参照!$BH$3:$BS$27,5,0)))</f>
        <v/>
      </c>
      <c r="AG158" s="62"/>
      <c r="AH158" s="130"/>
      <c r="AI158" s="131" t="str">
        <f>IF(ISERROR(VLOOKUP($R158&amp;$T158&amp;$U158,参照!$BH$3:$BS$27,10,0)),"",IF(VLOOKUP($R158&amp;$T158&amp;$U158,参照!$BH$3:$BS$27,10,0)=0,"",VLOOKUP($R158&amp;$T158&amp;$U158,参照!$BH$3:$BS$27,10,0)))</f>
        <v/>
      </c>
      <c r="AJ158" s="131" t="str">
        <f>IF(ISERROR(VLOOKUP($R158&amp;$T158&amp;$U158,参照!$BH$3:$BS$27,6,0)),"",IF(VLOOKUP($R158&amp;$T158&amp;$U158,参照!$BH$3:$BS$27,6,0)=0,"",VLOOKUP($R158&amp;$T158&amp;$U158,参照!$BH$3:$BS$27,6,0)))</f>
        <v/>
      </c>
      <c r="AK158" s="62"/>
      <c r="AL158" s="130"/>
      <c r="AM158" s="131" t="str">
        <f>IF(ISERROR(VLOOKUP($R158&amp;$T158&amp;$U158,参照!$BH$3:$BS$27,11,0)),"",IF(VLOOKUP($R158&amp;$T158&amp;$U158,参照!$BH$3:$BS$27,11,0)=0,"",VLOOKUP($R158&amp;$T158&amp;$U158,参照!$BH$3:$BS$27,11,0)))</f>
        <v/>
      </c>
      <c r="AN158" s="131" t="str">
        <f>IF(ISERROR(VLOOKUP($R158&amp;$T158&amp;$U158,参照!$BH$3:$BS$27,7,0)),"",IF(VLOOKUP($R158&amp;$T158&amp;$U158,参照!$BH$3:$BS$27,7,0)=0,"",VLOOKUP($R158&amp;$T158&amp;$U158,参照!$BH$3:$BS$27,7,0)))</f>
        <v/>
      </c>
      <c r="AO158" s="62"/>
      <c r="AP158" s="130"/>
      <c r="AQ158" s="131" t="str">
        <f>IF(ISERROR(VLOOKUP($R158&amp;$T158&amp;$U158,参照!$BH$3:$BS$27,12,0)),"",IF(VLOOKUP($R158&amp;$T158&amp;$U158,参照!$BH$3:$BS$27,12,0)=0,"",VLOOKUP($R158&amp;$T158&amp;$U158,参照!$BH$3:$BS$27,12,0)))</f>
        <v/>
      </c>
      <c r="AR158" s="63"/>
      <c r="AS158" s="122"/>
    </row>
    <row r="159" spans="1:45" ht="21.75" customHeight="1" x14ac:dyDescent="0.25">
      <c r="A159" s="34" t="str">
        <f>表紙!$H$11</f>
        <v>01481</v>
      </c>
      <c r="B159" s="60"/>
      <c r="C159" s="60"/>
      <c r="D159" s="60"/>
      <c r="E159" s="60"/>
      <c r="F159" s="47">
        <v>156</v>
      </c>
      <c r="G159" s="33" t="str">
        <f>IFERROR(VLOOKUP($A159&amp;"-"&amp;★回答入力シート!$F159,参照!$K$3:$N$8180,4,0),"")</f>
        <v/>
      </c>
      <c r="H159" s="33" t="s">
        <v>1784</v>
      </c>
      <c r="I159" s="61"/>
      <c r="J159" s="33" t="s">
        <v>5</v>
      </c>
      <c r="K159" s="61"/>
      <c r="L159" s="33" t="s">
        <v>6</v>
      </c>
      <c r="M159" s="33" t="s">
        <v>1784</v>
      </c>
      <c r="N159" s="61"/>
      <c r="O159" s="33" t="s">
        <v>5</v>
      </c>
      <c r="P159" s="61"/>
      <c r="Q159" s="33" t="s">
        <v>6</v>
      </c>
      <c r="R159" s="61"/>
      <c r="S159" s="129" t="str">
        <f>IF(G159="","",IF(VLOOKUP($G159,参照!$N$3:$O$8180,2,0)=0,"",VLOOKUP($G159,参照!$N$3:$O$8180,2,0)))</f>
        <v/>
      </c>
      <c r="T159" s="61"/>
      <c r="U159" s="61"/>
      <c r="V159" s="60"/>
      <c r="W159" s="60"/>
      <c r="X159" s="131" t="str">
        <f>IF(ISERROR(VLOOKUP($R159&amp;$T159&amp;$U159,参照!$BH$3:$BS$27,3,0)),"",IF(VLOOKUP($R159&amp;$T159&amp;$U159,参照!$BH$3:$BS$27,3,0)=0,"",VLOOKUP($R159&amp;$T159&amp;$U159,参照!$BH$3:$BS$27,3,0)))</f>
        <v/>
      </c>
      <c r="Y159" s="62"/>
      <c r="Z159" s="130"/>
      <c r="AA159" s="131" t="str">
        <f>IF(ISERROR(VLOOKUP($R159&amp;$T159&amp;$U159,参照!$BH$3:$BS$27,8,0)),"",IF(VLOOKUP($R159&amp;$T159&amp;$U159,参照!$BH$3:$BS$27,8,0)=0,"",VLOOKUP($R159&amp;$T159&amp;$U159,参照!$BH$3:$BS$27,8,0)))</f>
        <v/>
      </c>
      <c r="AB159" s="131" t="str">
        <f>IF(ISERROR(VLOOKUP($R159&amp;$T159&amp;$U159,参照!$BH$3:$BS$27,4,0)),"",IF(VLOOKUP($R159&amp;$T159&amp;$U159,参照!$BH$3:$BS$27,4,0)=0,"",VLOOKUP($R159&amp;$T159&amp;$U159,参照!$BH$3:$BS$27,4,0)))</f>
        <v/>
      </c>
      <c r="AC159" s="62"/>
      <c r="AD159" s="130"/>
      <c r="AE159" s="131" t="str">
        <f>IF(ISERROR(VLOOKUP($R159&amp;$T159&amp;$U159,参照!$BH$3:$BS$27,9,0)),"",IF(VLOOKUP($R159&amp;$T159&amp;$U159,参照!$BH$3:$BS$27,9,0)=0,"",VLOOKUP($R159&amp;$T159&amp;$U159,参照!$BH$3:$BS$27,9,0)))</f>
        <v/>
      </c>
      <c r="AF159" s="131" t="str">
        <f>IF(ISERROR(VLOOKUP($R159&amp;$T159&amp;$U159,参照!$BH$3:$BS$27,5,0)),"",IF(VLOOKUP($R159&amp;$T159&amp;$U159,参照!$BH$3:$BS$27,5,0)=0,"",VLOOKUP($R159&amp;$T159&amp;$U159,参照!$BH$3:$BS$27,5,0)))</f>
        <v/>
      </c>
      <c r="AG159" s="62"/>
      <c r="AH159" s="130"/>
      <c r="AI159" s="131" t="str">
        <f>IF(ISERROR(VLOOKUP($R159&amp;$T159&amp;$U159,参照!$BH$3:$BS$27,10,0)),"",IF(VLOOKUP($R159&amp;$T159&amp;$U159,参照!$BH$3:$BS$27,10,0)=0,"",VLOOKUP($R159&amp;$T159&amp;$U159,参照!$BH$3:$BS$27,10,0)))</f>
        <v/>
      </c>
      <c r="AJ159" s="131" t="str">
        <f>IF(ISERROR(VLOOKUP($R159&amp;$T159&amp;$U159,参照!$BH$3:$BS$27,6,0)),"",IF(VLOOKUP($R159&amp;$T159&amp;$U159,参照!$BH$3:$BS$27,6,0)=0,"",VLOOKUP($R159&amp;$T159&amp;$U159,参照!$BH$3:$BS$27,6,0)))</f>
        <v/>
      </c>
      <c r="AK159" s="62"/>
      <c r="AL159" s="130"/>
      <c r="AM159" s="131" t="str">
        <f>IF(ISERROR(VLOOKUP($R159&amp;$T159&amp;$U159,参照!$BH$3:$BS$27,11,0)),"",IF(VLOOKUP($R159&amp;$T159&amp;$U159,参照!$BH$3:$BS$27,11,0)=0,"",VLOOKUP($R159&amp;$T159&amp;$U159,参照!$BH$3:$BS$27,11,0)))</f>
        <v/>
      </c>
      <c r="AN159" s="131" t="str">
        <f>IF(ISERROR(VLOOKUP($R159&amp;$T159&amp;$U159,参照!$BH$3:$BS$27,7,0)),"",IF(VLOOKUP($R159&amp;$T159&amp;$U159,参照!$BH$3:$BS$27,7,0)=0,"",VLOOKUP($R159&amp;$T159&amp;$U159,参照!$BH$3:$BS$27,7,0)))</f>
        <v/>
      </c>
      <c r="AO159" s="62"/>
      <c r="AP159" s="130"/>
      <c r="AQ159" s="131" t="str">
        <f>IF(ISERROR(VLOOKUP($R159&amp;$T159&amp;$U159,参照!$BH$3:$BS$27,12,0)),"",IF(VLOOKUP($R159&amp;$T159&amp;$U159,参照!$BH$3:$BS$27,12,0)=0,"",VLOOKUP($R159&amp;$T159&amp;$U159,参照!$BH$3:$BS$27,12,0)))</f>
        <v/>
      </c>
      <c r="AR159" s="63"/>
      <c r="AS159" s="122"/>
    </row>
    <row r="160" spans="1:45" ht="21.75" customHeight="1" x14ac:dyDescent="0.25">
      <c r="A160" s="34" t="str">
        <f>表紙!$H$11</f>
        <v>01481</v>
      </c>
      <c r="B160" s="60"/>
      <c r="C160" s="60"/>
      <c r="D160" s="60"/>
      <c r="E160" s="60"/>
      <c r="F160" s="47">
        <v>157</v>
      </c>
      <c r="G160" s="33" t="str">
        <f>IFERROR(VLOOKUP($A160&amp;"-"&amp;★回答入力シート!$F160,参照!$K$3:$N$8180,4,0),"")</f>
        <v/>
      </c>
      <c r="H160" s="33" t="s">
        <v>1784</v>
      </c>
      <c r="I160" s="61"/>
      <c r="J160" s="33" t="s">
        <v>5</v>
      </c>
      <c r="K160" s="61"/>
      <c r="L160" s="33" t="s">
        <v>6</v>
      </c>
      <c r="M160" s="33" t="s">
        <v>1784</v>
      </c>
      <c r="N160" s="61"/>
      <c r="O160" s="33" t="s">
        <v>5</v>
      </c>
      <c r="P160" s="61"/>
      <c r="Q160" s="33" t="s">
        <v>6</v>
      </c>
      <c r="R160" s="61"/>
      <c r="S160" s="129" t="str">
        <f>IF(G160="","",IF(VLOOKUP($G160,参照!$N$3:$O$8180,2,0)=0,"",VLOOKUP($G160,参照!$N$3:$O$8180,2,0)))</f>
        <v/>
      </c>
      <c r="T160" s="61"/>
      <c r="U160" s="61"/>
      <c r="V160" s="60"/>
      <c r="W160" s="60"/>
      <c r="X160" s="131" t="str">
        <f>IF(ISERROR(VLOOKUP($R160&amp;$T160&amp;$U160,参照!$BH$3:$BS$27,3,0)),"",IF(VLOOKUP($R160&amp;$T160&amp;$U160,参照!$BH$3:$BS$27,3,0)=0,"",VLOOKUP($R160&amp;$T160&amp;$U160,参照!$BH$3:$BS$27,3,0)))</f>
        <v/>
      </c>
      <c r="Y160" s="62"/>
      <c r="Z160" s="130"/>
      <c r="AA160" s="131" t="str">
        <f>IF(ISERROR(VLOOKUP($R160&amp;$T160&amp;$U160,参照!$BH$3:$BS$27,8,0)),"",IF(VLOOKUP($R160&amp;$T160&amp;$U160,参照!$BH$3:$BS$27,8,0)=0,"",VLOOKUP($R160&amp;$T160&amp;$U160,参照!$BH$3:$BS$27,8,0)))</f>
        <v/>
      </c>
      <c r="AB160" s="131" t="str">
        <f>IF(ISERROR(VLOOKUP($R160&amp;$T160&amp;$U160,参照!$BH$3:$BS$27,4,0)),"",IF(VLOOKUP($R160&amp;$T160&amp;$U160,参照!$BH$3:$BS$27,4,0)=0,"",VLOOKUP($R160&amp;$T160&amp;$U160,参照!$BH$3:$BS$27,4,0)))</f>
        <v/>
      </c>
      <c r="AC160" s="62"/>
      <c r="AD160" s="130"/>
      <c r="AE160" s="131" t="str">
        <f>IF(ISERROR(VLOOKUP($R160&amp;$T160&amp;$U160,参照!$BH$3:$BS$27,9,0)),"",IF(VLOOKUP($R160&amp;$T160&amp;$U160,参照!$BH$3:$BS$27,9,0)=0,"",VLOOKUP($R160&amp;$T160&amp;$U160,参照!$BH$3:$BS$27,9,0)))</f>
        <v/>
      </c>
      <c r="AF160" s="131" t="str">
        <f>IF(ISERROR(VLOOKUP($R160&amp;$T160&amp;$U160,参照!$BH$3:$BS$27,5,0)),"",IF(VLOOKUP($R160&amp;$T160&amp;$U160,参照!$BH$3:$BS$27,5,0)=0,"",VLOOKUP($R160&amp;$T160&amp;$U160,参照!$BH$3:$BS$27,5,0)))</f>
        <v/>
      </c>
      <c r="AG160" s="62"/>
      <c r="AH160" s="130"/>
      <c r="AI160" s="131" t="str">
        <f>IF(ISERROR(VLOOKUP($R160&amp;$T160&amp;$U160,参照!$BH$3:$BS$27,10,0)),"",IF(VLOOKUP($R160&amp;$T160&amp;$U160,参照!$BH$3:$BS$27,10,0)=0,"",VLOOKUP($R160&amp;$T160&amp;$U160,参照!$BH$3:$BS$27,10,0)))</f>
        <v/>
      </c>
      <c r="AJ160" s="131" t="str">
        <f>IF(ISERROR(VLOOKUP($R160&amp;$T160&amp;$U160,参照!$BH$3:$BS$27,6,0)),"",IF(VLOOKUP($R160&amp;$T160&amp;$U160,参照!$BH$3:$BS$27,6,0)=0,"",VLOOKUP($R160&amp;$T160&amp;$U160,参照!$BH$3:$BS$27,6,0)))</f>
        <v/>
      </c>
      <c r="AK160" s="62"/>
      <c r="AL160" s="130"/>
      <c r="AM160" s="131" t="str">
        <f>IF(ISERROR(VLOOKUP($R160&amp;$T160&amp;$U160,参照!$BH$3:$BS$27,11,0)),"",IF(VLOOKUP($R160&amp;$T160&amp;$U160,参照!$BH$3:$BS$27,11,0)=0,"",VLOOKUP($R160&amp;$T160&amp;$U160,参照!$BH$3:$BS$27,11,0)))</f>
        <v/>
      </c>
      <c r="AN160" s="131" t="str">
        <f>IF(ISERROR(VLOOKUP($R160&amp;$T160&amp;$U160,参照!$BH$3:$BS$27,7,0)),"",IF(VLOOKUP($R160&amp;$T160&amp;$U160,参照!$BH$3:$BS$27,7,0)=0,"",VLOOKUP($R160&amp;$T160&amp;$U160,参照!$BH$3:$BS$27,7,0)))</f>
        <v/>
      </c>
      <c r="AO160" s="62"/>
      <c r="AP160" s="130"/>
      <c r="AQ160" s="131" t="str">
        <f>IF(ISERROR(VLOOKUP($R160&amp;$T160&amp;$U160,参照!$BH$3:$BS$27,12,0)),"",IF(VLOOKUP($R160&amp;$T160&amp;$U160,参照!$BH$3:$BS$27,12,0)=0,"",VLOOKUP($R160&amp;$T160&amp;$U160,参照!$BH$3:$BS$27,12,0)))</f>
        <v/>
      </c>
      <c r="AR160" s="63"/>
      <c r="AS160" s="122"/>
    </row>
    <row r="161" spans="1:45" ht="21.75" customHeight="1" x14ac:dyDescent="0.25">
      <c r="A161" s="34" t="str">
        <f>表紙!$H$11</f>
        <v>01481</v>
      </c>
      <c r="B161" s="60"/>
      <c r="C161" s="60"/>
      <c r="D161" s="60"/>
      <c r="E161" s="60"/>
      <c r="F161" s="47">
        <v>158</v>
      </c>
      <c r="G161" s="33" t="str">
        <f>IFERROR(VLOOKUP($A161&amp;"-"&amp;★回答入力シート!$F161,参照!$K$3:$N$8180,4,0),"")</f>
        <v/>
      </c>
      <c r="H161" s="33" t="s">
        <v>1784</v>
      </c>
      <c r="I161" s="61"/>
      <c r="J161" s="33" t="s">
        <v>5</v>
      </c>
      <c r="K161" s="61"/>
      <c r="L161" s="33" t="s">
        <v>6</v>
      </c>
      <c r="M161" s="33" t="s">
        <v>1784</v>
      </c>
      <c r="N161" s="61"/>
      <c r="O161" s="33" t="s">
        <v>5</v>
      </c>
      <c r="P161" s="61"/>
      <c r="Q161" s="33" t="s">
        <v>6</v>
      </c>
      <c r="R161" s="61"/>
      <c r="S161" s="129" t="str">
        <f>IF(G161="","",IF(VLOOKUP($G161,参照!$N$3:$O$8180,2,0)=0,"",VLOOKUP($G161,参照!$N$3:$O$8180,2,0)))</f>
        <v/>
      </c>
      <c r="T161" s="61"/>
      <c r="U161" s="61"/>
      <c r="V161" s="60"/>
      <c r="W161" s="60"/>
      <c r="X161" s="131" t="str">
        <f>IF(ISERROR(VLOOKUP($R161&amp;$T161&amp;$U161,参照!$BH$3:$BS$27,3,0)),"",IF(VLOOKUP($R161&amp;$T161&amp;$U161,参照!$BH$3:$BS$27,3,0)=0,"",VLOOKUP($R161&amp;$T161&amp;$U161,参照!$BH$3:$BS$27,3,0)))</f>
        <v/>
      </c>
      <c r="Y161" s="62"/>
      <c r="Z161" s="130"/>
      <c r="AA161" s="131" t="str">
        <f>IF(ISERROR(VLOOKUP($R161&amp;$T161&amp;$U161,参照!$BH$3:$BS$27,8,0)),"",IF(VLOOKUP($R161&amp;$T161&amp;$U161,参照!$BH$3:$BS$27,8,0)=0,"",VLOOKUP($R161&amp;$T161&amp;$U161,参照!$BH$3:$BS$27,8,0)))</f>
        <v/>
      </c>
      <c r="AB161" s="131" t="str">
        <f>IF(ISERROR(VLOOKUP($R161&amp;$T161&amp;$U161,参照!$BH$3:$BS$27,4,0)),"",IF(VLOOKUP($R161&amp;$T161&amp;$U161,参照!$BH$3:$BS$27,4,0)=0,"",VLOOKUP($R161&amp;$T161&amp;$U161,参照!$BH$3:$BS$27,4,0)))</f>
        <v/>
      </c>
      <c r="AC161" s="62"/>
      <c r="AD161" s="130"/>
      <c r="AE161" s="131" t="str">
        <f>IF(ISERROR(VLOOKUP($R161&amp;$T161&amp;$U161,参照!$BH$3:$BS$27,9,0)),"",IF(VLOOKUP($R161&amp;$T161&amp;$U161,参照!$BH$3:$BS$27,9,0)=0,"",VLOOKUP($R161&amp;$T161&amp;$U161,参照!$BH$3:$BS$27,9,0)))</f>
        <v/>
      </c>
      <c r="AF161" s="131" t="str">
        <f>IF(ISERROR(VLOOKUP($R161&amp;$T161&amp;$U161,参照!$BH$3:$BS$27,5,0)),"",IF(VLOOKUP($R161&amp;$T161&amp;$U161,参照!$BH$3:$BS$27,5,0)=0,"",VLOOKUP($R161&amp;$T161&amp;$U161,参照!$BH$3:$BS$27,5,0)))</f>
        <v/>
      </c>
      <c r="AG161" s="62"/>
      <c r="AH161" s="130"/>
      <c r="AI161" s="131" t="str">
        <f>IF(ISERROR(VLOOKUP($R161&amp;$T161&amp;$U161,参照!$BH$3:$BS$27,10,0)),"",IF(VLOOKUP($R161&amp;$T161&amp;$U161,参照!$BH$3:$BS$27,10,0)=0,"",VLOOKUP($R161&amp;$T161&amp;$U161,参照!$BH$3:$BS$27,10,0)))</f>
        <v/>
      </c>
      <c r="AJ161" s="131" t="str">
        <f>IF(ISERROR(VLOOKUP($R161&amp;$T161&amp;$U161,参照!$BH$3:$BS$27,6,0)),"",IF(VLOOKUP($R161&amp;$T161&amp;$U161,参照!$BH$3:$BS$27,6,0)=0,"",VLOOKUP($R161&amp;$T161&amp;$U161,参照!$BH$3:$BS$27,6,0)))</f>
        <v/>
      </c>
      <c r="AK161" s="62"/>
      <c r="AL161" s="130"/>
      <c r="AM161" s="131" t="str">
        <f>IF(ISERROR(VLOOKUP($R161&amp;$T161&amp;$U161,参照!$BH$3:$BS$27,11,0)),"",IF(VLOOKUP($R161&amp;$T161&amp;$U161,参照!$BH$3:$BS$27,11,0)=0,"",VLOOKUP($R161&amp;$T161&amp;$U161,参照!$BH$3:$BS$27,11,0)))</f>
        <v/>
      </c>
      <c r="AN161" s="131" t="str">
        <f>IF(ISERROR(VLOOKUP($R161&amp;$T161&amp;$U161,参照!$BH$3:$BS$27,7,0)),"",IF(VLOOKUP($R161&amp;$T161&amp;$U161,参照!$BH$3:$BS$27,7,0)=0,"",VLOOKUP($R161&amp;$T161&amp;$U161,参照!$BH$3:$BS$27,7,0)))</f>
        <v/>
      </c>
      <c r="AO161" s="62"/>
      <c r="AP161" s="130"/>
      <c r="AQ161" s="131" t="str">
        <f>IF(ISERROR(VLOOKUP($R161&amp;$T161&amp;$U161,参照!$BH$3:$BS$27,12,0)),"",IF(VLOOKUP($R161&amp;$T161&amp;$U161,参照!$BH$3:$BS$27,12,0)=0,"",VLOOKUP($R161&amp;$T161&amp;$U161,参照!$BH$3:$BS$27,12,0)))</f>
        <v/>
      </c>
      <c r="AR161" s="63"/>
      <c r="AS161" s="122"/>
    </row>
    <row r="162" spans="1:45" ht="21.75" customHeight="1" x14ac:dyDescent="0.25">
      <c r="A162" s="34" t="str">
        <f>表紙!$H$11</f>
        <v>01481</v>
      </c>
      <c r="B162" s="60"/>
      <c r="C162" s="60"/>
      <c r="D162" s="60"/>
      <c r="E162" s="60"/>
      <c r="F162" s="47">
        <v>159</v>
      </c>
      <c r="G162" s="33" t="str">
        <f>IFERROR(VLOOKUP($A162&amp;"-"&amp;★回答入力シート!$F162,参照!$K$3:$N$8180,4,0),"")</f>
        <v/>
      </c>
      <c r="H162" s="33" t="s">
        <v>1784</v>
      </c>
      <c r="I162" s="61"/>
      <c r="J162" s="33" t="s">
        <v>5</v>
      </c>
      <c r="K162" s="61"/>
      <c r="L162" s="33" t="s">
        <v>6</v>
      </c>
      <c r="M162" s="33" t="s">
        <v>1784</v>
      </c>
      <c r="N162" s="61"/>
      <c r="O162" s="33" t="s">
        <v>5</v>
      </c>
      <c r="P162" s="61"/>
      <c r="Q162" s="33" t="s">
        <v>6</v>
      </c>
      <c r="R162" s="61"/>
      <c r="S162" s="129" t="str">
        <f>IF(G162="","",IF(VLOOKUP($G162,参照!$N$3:$O$8180,2,0)=0,"",VLOOKUP($G162,参照!$N$3:$O$8180,2,0)))</f>
        <v/>
      </c>
      <c r="T162" s="61"/>
      <c r="U162" s="61"/>
      <c r="V162" s="60"/>
      <c r="W162" s="60"/>
      <c r="X162" s="131" t="str">
        <f>IF(ISERROR(VLOOKUP($R162&amp;$T162&amp;$U162,参照!$BH$3:$BS$27,3,0)),"",IF(VLOOKUP($R162&amp;$T162&amp;$U162,参照!$BH$3:$BS$27,3,0)=0,"",VLOOKUP($R162&amp;$T162&amp;$U162,参照!$BH$3:$BS$27,3,0)))</f>
        <v/>
      </c>
      <c r="Y162" s="62"/>
      <c r="Z162" s="130"/>
      <c r="AA162" s="131" t="str">
        <f>IF(ISERROR(VLOOKUP($R162&amp;$T162&amp;$U162,参照!$BH$3:$BS$27,8,0)),"",IF(VLOOKUP($R162&amp;$T162&amp;$U162,参照!$BH$3:$BS$27,8,0)=0,"",VLOOKUP($R162&amp;$T162&amp;$U162,参照!$BH$3:$BS$27,8,0)))</f>
        <v/>
      </c>
      <c r="AB162" s="131" t="str">
        <f>IF(ISERROR(VLOOKUP($R162&amp;$T162&amp;$U162,参照!$BH$3:$BS$27,4,0)),"",IF(VLOOKUP($R162&amp;$T162&amp;$U162,参照!$BH$3:$BS$27,4,0)=0,"",VLOOKUP($R162&amp;$T162&amp;$U162,参照!$BH$3:$BS$27,4,0)))</f>
        <v/>
      </c>
      <c r="AC162" s="62"/>
      <c r="AD162" s="130"/>
      <c r="AE162" s="131" t="str">
        <f>IF(ISERROR(VLOOKUP($R162&amp;$T162&amp;$U162,参照!$BH$3:$BS$27,9,0)),"",IF(VLOOKUP($R162&amp;$T162&amp;$U162,参照!$BH$3:$BS$27,9,0)=0,"",VLOOKUP($R162&amp;$T162&amp;$U162,参照!$BH$3:$BS$27,9,0)))</f>
        <v/>
      </c>
      <c r="AF162" s="131" t="str">
        <f>IF(ISERROR(VLOOKUP($R162&amp;$T162&amp;$U162,参照!$BH$3:$BS$27,5,0)),"",IF(VLOOKUP($R162&amp;$T162&amp;$U162,参照!$BH$3:$BS$27,5,0)=0,"",VLOOKUP($R162&amp;$T162&amp;$U162,参照!$BH$3:$BS$27,5,0)))</f>
        <v/>
      </c>
      <c r="AG162" s="62"/>
      <c r="AH162" s="130"/>
      <c r="AI162" s="131" t="str">
        <f>IF(ISERROR(VLOOKUP($R162&amp;$T162&amp;$U162,参照!$BH$3:$BS$27,10,0)),"",IF(VLOOKUP($R162&amp;$T162&amp;$U162,参照!$BH$3:$BS$27,10,0)=0,"",VLOOKUP($R162&amp;$T162&amp;$U162,参照!$BH$3:$BS$27,10,0)))</f>
        <v/>
      </c>
      <c r="AJ162" s="131" t="str">
        <f>IF(ISERROR(VLOOKUP($R162&amp;$T162&amp;$U162,参照!$BH$3:$BS$27,6,0)),"",IF(VLOOKUP($R162&amp;$T162&amp;$U162,参照!$BH$3:$BS$27,6,0)=0,"",VLOOKUP($R162&amp;$T162&amp;$U162,参照!$BH$3:$BS$27,6,0)))</f>
        <v/>
      </c>
      <c r="AK162" s="62"/>
      <c r="AL162" s="130"/>
      <c r="AM162" s="131" t="str">
        <f>IF(ISERROR(VLOOKUP($R162&amp;$T162&amp;$U162,参照!$BH$3:$BS$27,11,0)),"",IF(VLOOKUP($R162&amp;$T162&amp;$U162,参照!$BH$3:$BS$27,11,0)=0,"",VLOOKUP($R162&amp;$T162&amp;$U162,参照!$BH$3:$BS$27,11,0)))</f>
        <v/>
      </c>
      <c r="AN162" s="131" t="str">
        <f>IF(ISERROR(VLOOKUP($R162&amp;$T162&amp;$U162,参照!$BH$3:$BS$27,7,0)),"",IF(VLOOKUP($R162&amp;$T162&amp;$U162,参照!$BH$3:$BS$27,7,0)=0,"",VLOOKUP($R162&amp;$T162&amp;$U162,参照!$BH$3:$BS$27,7,0)))</f>
        <v/>
      </c>
      <c r="AO162" s="62"/>
      <c r="AP162" s="130"/>
      <c r="AQ162" s="131" t="str">
        <f>IF(ISERROR(VLOOKUP($R162&amp;$T162&amp;$U162,参照!$BH$3:$BS$27,12,0)),"",IF(VLOOKUP($R162&amp;$T162&amp;$U162,参照!$BH$3:$BS$27,12,0)=0,"",VLOOKUP($R162&amp;$T162&amp;$U162,参照!$BH$3:$BS$27,12,0)))</f>
        <v/>
      </c>
      <c r="AR162" s="63"/>
      <c r="AS162" s="122"/>
    </row>
    <row r="163" spans="1:45" ht="21.75" customHeight="1" x14ac:dyDescent="0.25">
      <c r="A163" s="34" t="str">
        <f>表紙!$H$11</f>
        <v>01481</v>
      </c>
      <c r="B163" s="60"/>
      <c r="C163" s="60"/>
      <c r="D163" s="60"/>
      <c r="E163" s="60"/>
      <c r="F163" s="47">
        <v>160</v>
      </c>
      <c r="G163" s="33" t="str">
        <f>IFERROR(VLOOKUP($A163&amp;"-"&amp;★回答入力シート!$F163,参照!$K$3:$N$8180,4,0),"")</f>
        <v/>
      </c>
      <c r="H163" s="33" t="s">
        <v>1784</v>
      </c>
      <c r="I163" s="61"/>
      <c r="J163" s="33" t="s">
        <v>5</v>
      </c>
      <c r="K163" s="61"/>
      <c r="L163" s="33" t="s">
        <v>6</v>
      </c>
      <c r="M163" s="33" t="s">
        <v>1784</v>
      </c>
      <c r="N163" s="61"/>
      <c r="O163" s="33" t="s">
        <v>5</v>
      </c>
      <c r="P163" s="61"/>
      <c r="Q163" s="33" t="s">
        <v>6</v>
      </c>
      <c r="R163" s="61"/>
      <c r="S163" s="129" t="str">
        <f>IF(G163="","",IF(VLOOKUP($G163,参照!$N$3:$O$8180,2,0)=0,"",VLOOKUP($G163,参照!$N$3:$O$8180,2,0)))</f>
        <v/>
      </c>
      <c r="T163" s="61"/>
      <c r="U163" s="61"/>
      <c r="V163" s="60"/>
      <c r="W163" s="60"/>
      <c r="X163" s="131" t="str">
        <f>IF(ISERROR(VLOOKUP($R163&amp;$T163&amp;$U163,参照!$BH$3:$BS$27,3,0)),"",IF(VLOOKUP($R163&amp;$T163&amp;$U163,参照!$BH$3:$BS$27,3,0)=0,"",VLOOKUP($R163&amp;$T163&amp;$U163,参照!$BH$3:$BS$27,3,0)))</f>
        <v/>
      </c>
      <c r="Y163" s="62"/>
      <c r="Z163" s="130"/>
      <c r="AA163" s="131" t="str">
        <f>IF(ISERROR(VLOOKUP($R163&amp;$T163&amp;$U163,参照!$BH$3:$BS$27,8,0)),"",IF(VLOOKUP($R163&amp;$T163&amp;$U163,参照!$BH$3:$BS$27,8,0)=0,"",VLOOKUP($R163&amp;$T163&amp;$U163,参照!$BH$3:$BS$27,8,0)))</f>
        <v/>
      </c>
      <c r="AB163" s="131" t="str">
        <f>IF(ISERROR(VLOOKUP($R163&amp;$T163&amp;$U163,参照!$BH$3:$BS$27,4,0)),"",IF(VLOOKUP($R163&amp;$T163&amp;$U163,参照!$BH$3:$BS$27,4,0)=0,"",VLOOKUP($R163&amp;$T163&amp;$U163,参照!$BH$3:$BS$27,4,0)))</f>
        <v/>
      </c>
      <c r="AC163" s="62"/>
      <c r="AD163" s="130"/>
      <c r="AE163" s="131" t="str">
        <f>IF(ISERROR(VLOOKUP($R163&amp;$T163&amp;$U163,参照!$BH$3:$BS$27,9,0)),"",IF(VLOOKUP($R163&amp;$T163&amp;$U163,参照!$BH$3:$BS$27,9,0)=0,"",VLOOKUP($R163&amp;$T163&amp;$U163,参照!$BH$3:$BS$27,9,0)))</f>
        <v/>
      </c>
      <c r="AF163" s="131" t="str">
        <f>IF(ISERROR(VLOOKUP($R163&amp;$T163&amp;$U163,参照!$BH$3:$BS$27,5,0)),"",IF(VLOOKUP($R163&amp;$T163&amp;$U163,参照!$BH$3:$BS$27,5,0)=0,"",VLOOKUP($R163&amp;$T163&amp;$U163,参照!$BH$3:$BS$27,5,0)))</f>
        <v/>
      </c>
      <c r="AG163" s="62"/>
      <c r="AH163" s="130"/>
      <c r="AI163" s="131" t="str">
        <f>IF(ISERROR(VLOOKUP($R163&amp;$T163&amp;$U163,参照!$BH$3:$BS$27,10,0)),"",IF(VLOOKUP($R163&amp;$T163&amp;$U163,参照!$BH$3:$BS$27,10,0)=0,"",VLOOKUP($R163&amp;$T163&amp;$U163,参照!$BH$3:$BS$27,10,0)))</f>
        <v/>
      </c>
      <c r="AJ163" s="131" t="str">
        <f>IF(ISERROR(VLOOKUP($R163&amp;$T163&amp;$U163,参照!$BH$3:$BS$27,6,0)),"",IF(VLOOKUP($R163&amp;$T163&amp;$U163,参照!$BH$3:$BS$27,6,0)=0,"",VLOOKUP($R163&amp;$T163&amp;$U163,参照!$BH$3:$BS$27,6,0)))</f>
        <v/>
      </c>
      <c r="AK163" s="62"/>
      <c r="AL163" s="130"/>
      <c r="AM163" s="131" t="str">
        <f>IF(ISERROR(VLOOKUP($R163&amp;$T163&amp;$U163,参照!$BH$3:$BS$27,11,0)),"",IF(VLOOKUP($R163&amp;$T163&amp;$U163,参照!$BH$3:$BS$27,11,0)=0,"",VLOOKUP($R163&amp;$T163&amp;$U163,参照!$BH$3:$BS$27,11,0)))</f>
        <v/>
      </c>
      <c r="AN163" s="131" t="str">
        <f>IF(ISERROR(VLOOKUP($R163&amp;$T163&amp;$U163,参照!$BH$3:$BS$27,7,0)),"",IF(VLOOKUP($R163&amp;$T163&amp;$U163,参照!$BH$3:$BS$27,7,0)=0,"",VLOOKUP($R163&amp;$T163&amp;$U163,参照!$BH$3:$BS$27,7,0)))</f>
        <v/>
      </c>
      <c r="AO163" s="62"/>
      <c r="AP163" s="130"/>
      <c r="AQ163" s="131" t="str">
        <f>IF(ISERROR(VLOOKUP($R163&amp;$T163&amp;$U163,参照!$BH$3:$BS$27,12,0)),"",IF(VLOOKUP($R163&amp;$T163&amp;$U163,参照!$BH$3:$BS$27,12,0)=0,"",VLOOKUP($R163&amp;$T163&amp;$U163,参照!$BH$3:$BS$27,12,0)))</f>
        <v/>
      </c>
      <c r="AR163" s="63"/>
      <c r="AS163" s="122"/>
    </row>
    <row r="164" spans="1:45" ht="21.75" customHeight="1" x14ac:dyDescent="0.25">
      <c r="A164" s="34" t="str">
        <f>表紙!$H$11</f>
        <v>01481</v>
      </c>
      <c r="B164" s="60"/>
      <c r="C164" s="60"/>
      <c r="D164" s="60"/>
      <c r="E164" s="60"/>
      <c r="F164" s="47">
        <v>161</v>
      </c>
      <c r="G164" s="33" t="str">
        <f>IFERROR(VLOOKUP($A164&amp;"-"&amp;★回答入力シート!$F164,参照!$K$3:$N$8180,4,0),"")</f>
        <v/>
      </c>
      <c r="H164" s="33" t="s">
        <v>1784</v>
      </c>
      <c r="I164" s="61"/>
      <c r="J164" s="33" t="s">
        <v>5</v>
      </c>
      <c r="K164" s="61"/>
      <c r="L164" s="33" t="s">
        <v>6</v>
      </c>
      <c r="M164" s="33" t="s">
        <v>1784</v>
      </c>
      <c r="N164" s="61"/>
      <c r="O164" s="33" t="s">
        <v>5</v>
      </c>
      <c r="P164" s="61"/>
      <c r="Q164" s="33" t="s">
        <v>6</v>
      </c>
      <c r="R164" s="61"/>
      <c r="S164" s="129" t="str">
        <f>IF(G164="","",IF(VLOOKUP($G164,参照!$N$3:$O$8180,2,0)=0,"",VLOOKUP($G164,参照!$N$3:$O$8180,2,0)))</f>
        <v/>
      </c>
      <c r="T164" s="61"/>
      <c r="U164" s="61"/>
      <c r="V164" s="60"/>
      <c r="W164" s="60"/>
      <c r="X164" s="131" t="str">
        <f>IF(ISERROR(VLOOKUP($R164&amp;$T164&amp;$U164,参照!$BH$3:$BS$27,3,0)),"",IF(VLOOKUP($R164&amp;$T164&amp;$U164,参照!$BH$3:$BS$27,3,0)=0,"",VLOOKUP($R164&amp;$T164&amp;$U164,参照!$BH$3:$BS$27,3,0)))</f>
        <v/>
      </c>
      <c r="Y164" s="62"/>
      <c r="Z164" s="130"/>
      <c r="AA164" s="131" t="str">
        <f>IF(ISERROR(VLOOKUP($R164&amp;$T164&amp;$U164,参照!$BH$3:$BS$27,8,0)),"",IF(VLOOKUP($R164&amp;$T164&amp;$U164,参照!$BH$3:$BS$27,8,0)=0,"",VLOOKUP($R164&amp;$T164&amp;$U164,参照!$BH$3:$BS$27,8,0)))</f>
        <v/>
      </c>
      <c r="AB164" s="131" t="str">
        <f>IF(ISERROR(VLOOKUP($R164&amp;$T164&amp;$U164,参照!$BH$3:$BS$27,4,0)),"",IF(VLOOKUP($R164&amp;$T164&amp;$U164,参照!$BH$3:$BS$27,4,0)=0,"",VLOOKUP($R164&amp;$T164&amp;$U164,参照!$BH$3:$BS$27,4,0)))</f>
        <v/>
      </c>
      <c r="AC164" s="62"/>
      <c r="AD164" s="130"/>
      <c r="AE164" s="131" t="str">
        <f>IF(ISERROR(VLOOKUP($R164&amp;$T164&amp;$U164,参照!$BH$3:$BS$27,9,0)),"",IF(VLOOKUP($R164&amp;$T164&amp;$U164,参照!$BH$3:$BS$27,9,0)=0,"",VLOOKUP($R164&amp;$T164&amp;$U164,参照!$BH$3:$BS$27,9,0)))</f>
        <v/>
      </c>
      <c r="AF164" s="131" t="str">
        <f>IF(ISERROR(VLOOKUP($R164&amp;$T164&amp;$U164,参照!$BH$3:$BS$27,5,0)),"",IF(VLOOKUP($R164&amp;$T164&amp;$U164,参照!$BH$3:$BS$27,5,0)=0,"",VLOOKUP($R164&amp;$T164&amp;$U164,参照!$BH$3:$BS$27,5,0)))</f>
        <v/>
      </c>
      <c r="AG164" s="62"/>
      <c r="AH164" s="130"/>
      <c r="AI164" s="131" t="str">
        <f>IF(ISERROR(VLOOKUP($R164&amp;$T164&amp;$U164,参照!$BH$3:$BS$27,10,0)),"",IF(VLOOKUP($R164&amp;$T164&amp;$U164,参照!$BH$3:$BS$27,10,0)=0,"",VLOOKUP($R164&amp;$T164&amp;$U164,参照!$BH$3:$BS$27,10,0)))</f>
        <v/>
      </c>
      <c r="AJ164" s="131" t="str">
        <f>IF(ISERROR(VLOOKUP($R164&amp;$T164&amp;$U164,参照!$BH$3:$BS$27,6,0)),"",IF(VLOOKUP($R164&amp;$T164&amp;$U164,参照!$BH$3:$BS$27,6,0)=0,"",VLOOKUP($R164&amp;$T164&amp;$U164,参照!$BH$3:$BS$27,6,0)))</f>
        <v/>
      </c>
      <c r="AK164" s="62"/>
      <c r="AL164" s="130"/>
      <c r="AM164" s="131" t="str">
        <f>IF(ISERROR(VLOOKUP($R164&amp;$T164&amp;$U164,参照!$BH$3:$BS$27,11,0)),"",IF(VLOOKUP($R164&amp;$T164&amp;$U164,参照!$BH$3:$BS$27,11,0)=0,"",VLOOKUP($R164&amp;$T164&amp;$U164,参照!$BH$3:$BS$27,11,0)))</f>
        <v/>
      </c>
      <c r="AN164" s="131" t="str">
        <f>IF(ISERROR(VLOOKUP($R164&amp;$T164&amp;$U164,参照!$BH$3:$BS$27,7,0)),"",IF(VLOOKUP($R164&amp;$T164&amp;$U164,参照!$BH$3:$BS$27,7,0)=0,"",VLOOKUP($R164&amp;$T164&amp;$U164,参照!$BH$3:$BS$27,7,0)))</f>
        <v/>
      </c>
      <c r="AO164" s="62"/>
      <c r="AP164" s="130"/>
      <c r="AQ164" s="131" t="str">
        <f>IF(ISERROR(VLOOKUP($R164&amp;$T164&amp;$U164,参照!$BH$3:$BS$27,12,0)),"",IF(VLOOKUP($R164&amp;$T164&amp;$U164,参照!$BH$3:$BS$27,12,0)=0,"",VLOOKUP($R164&amp;$T164&amp;$U164,参照!$BH$3:$BS$27,12,0)))</f>
        <v/>
      </c>
      <c r="AR164" s="63"/>
      <c r="AS164" s="122"/>
    </row>
    <row r="165" spans="1:45" ht="21.75" customHeight="1" x14ac:dyDescent="0.25">
      <c r="A165" s="34" t="str">
        <f>表紙!$H$11</f>
        <v>01481</v>
      </c>
      <c r="B165" s="60"/>
      <c r="C165" s="60"/>
      <c r="D165" s="60"/>
      <c r="E165" s="60"/>
      <c r="F165" s="47">
        <v>162</v>
      </c>
      <c r="G165" s="33" t="str">
        <f>IFERROR(VLOOKUP($A165&amp;"-"&amp;★回答入力シート!$F165,参照!$K$3:$N$8180,4,0),"")</f>
        <v/>
      </c>
      <c r="H165" s="33" t="s">
        <v>1784</v>
      </c>
      <c r="I165" s="61"/>
      <c r="J165" s="33" t="s">
        <v>5</v>
      </c>
      <c r="K165" s="61"/>
      <c r="L165" s="33" t="s">
        <v>6</v>
      </c>
      <c r="M165" s="33" t="s">
        <v>1784</v>
      </c>
      <c r="N165" s="61"/>
      <c r="O165" s="33" t="s">
        <v>5</v>
      </c>
      <c r="P165" s="61"/>
      <c r="Q165" s="33" t="s">
        <v>6</v>
      </c>
      <c r="R165" s="61"/>
      <c r="S165" s="129" t="str">
        <f>IF(G165="","",IF(VLOOKUP($G165,参照!$N$3:$O$8180,2,0)=0,"",VLOOKUP($G165,参照!$N$3:$O$8180,2,0)))</f>
        <v/>
      </c>
      <c r="T165" s="61"/>
      <c r="U165" s="61"/>
      <c r="V165" s="60"/>
      <c r="W165" s="60"/>
      <c r="X165" s="131" t="str">
        <f>IF(ISERROR(VLOOKUP($R165&amp;$T165&amp;$U165,参照!$BH$3:$BS$27,3,0)),"",IF(VLOOKUP($R165&amp;$T165&amp;$U165,参照!$BH$3:$BS$27,3,0)=0,"",VLOOKUP($R165&amp;$T165&amp;$U165,参照!$BH$3:$BS$27,3,0)))</f>
        <v/>
      </c>
      <c r="Y165" s="62"/>
      <c r="Z165" s="130"/>
      <c r="AA165" s="131" t="str">
        <f>IF(ISERROR(VLOOKUP($R165&amp;$T165&amp;$U165,参照!$BH$3:$BS$27,8,0)),"",IF(VLOOKUP($R165&amp;$T165&amp;$U165,参照!$BH$3:$BS$27,8,0)=0,"",VLOOKUP($R165&amp;$T165&amp;$U165,参照!$BH$3:$BS$27,8,0)))</f>
        <v/>
      </c>
      <c r="AB165" s="131" t="str">
        <f>IF(ISERROR(VLOOKUP($R165&amp;$T165&amp;$U165,参照!$BH$3:$BS$27,4,0)),"",IF(VLOOKUP($R165&amp;$T165&amp;$U165,参照!$BH$3:$BS$27,4,0)=0,"",VLOOKUP($R165&amp;$T165&amp;$U165,参照!$BH$3:$BS$27,4,0)))</f>
        <v/>
      </c>
      <c r="AC165" s="62"/>
      <c r="AD165" s="130"/>
      <c r="AE165" s="131" t="str">
        <f>IF(ISERROR(VLOOKUP($R165&amp;$T165&amp;$U165,参照!$BH$3:$BS$27,9,0)),"",IF(VLOOKUP($R165&amp;$T165&amp;$U165,参照!$BH$3:$BS$27,9,0)=0,"",VLOOKUP($R165&amp;$T165&amp;$U165,参照!$BH$3:$BS$27,9,0)))</f>
        <v/>
      </c>
      <c r="AF165" s="131" t="str">
        <f>IF(ISERROR(VLOOKUP($R165&amp;$T165&amp;$U165,参照!$BH$3:$BS$27,5,0)),"",IF(VLOOKUP($R165&amp;$T165&amp;$U165,参照!$BH$3:$BS$27,5,0)=0,"",VLOOKUP($R165&amp;$T165&amp;$U165,参照!$BH$3:$BS$27,5,0)))</f>
        <v/>
      </c>
      <c r="AG165" s="62"/>
      <c r="AH165" s="130"/>
      <c r="AI165" s="131" t="str">
        <f>IF(ISERROR(VLOOKUP($R165&amp;$T165&amp;$U165,参照!$BH$3:$BS$27,10,0)),"",IF(VLOOKUP($R165&amp;$T165&amp;$U165,参照!$BH$3:$BS$27,10,0)=0,"",VLOOKUP($R165&amp;$T165&amp;$U165,参照!$BH$3:$BS$27,10,0)))</f>
        <v/>
      </c>
      <c r="AJ165" s="131" t="str">
        <f>IF(ISERROR(VLOOKUP($R165&amp;$T165&amp;$U165,参照!$BH$3:$BS$27,6,0)),"",IF(VLOOKUP($R165&amp;$T165&amp;$U165,参照!$BH$3:$BS$27,6,0)=0,"",VLOOKUP($R165&amp;$T165&amp;$U165,参照!$BH$3:$BS$27,6,0)))</f>
        <v/>
      </c>
      <c r="AK165" s="62"/>
      <c r="AL165" s="130"/>
      <c r="AM165" s="131" t="str">
        <f>IF(ISERROR(VLOOKUP($R165&amp;$T165&amp;$U165,参照!$BH$3:$BS$27,11,0)),"",IF(VLOOKUP($R165&amp;$T165&amp;$U165,参照!$BH$3:$BS$27,11,0)=0,"",VLOOKUP($R165&amp;$T165&amp;$U165,参照!$BH$3:$BS$27,11,0)))</f>
        <v/>
      </c>
      <c r="AN165" s="131" t="str">
        <f>IF(ISERROR(VLOOKUP($R165&amp;$T165&amp;$U165,参照!$BH$3:$BS$27,7,0)),"",IF(VLOOKUP($R165&amp;$T165&amp;$U165,参照!$BH$3:$BS$27,7,0)=0,"",VLOOKUP($R165&amp;$T165&amp;$U165,参照!$BH$3:$BS$27,7,0)))</f>
        <v/>
      </c>
      <c r="AO165" s="62"/>
      <c r="AP165" s="130"/>
      <c r="AQ165" s="131" t="str">
        <f>IF(ISERROR(VLOOKUP($R165&amp;$T165&amp;$U165,参照!$BH$3:$BS$27,12,0)),"",IF(VLOOKUP($R165&amp;$T165&amp;$U165,参照!$BH$3:$BS$27,12,0)=0,"",VLOOKUP($R165&amp;$T165&amp;$U165,参照!$BH$3:$BS$27,12,0)))</f>
        <v/>
      </c>
      <c r="AR165" s="63"/>
      <c r="AS165" s="122"/>
    </row>
    <row r="166" spans="1:45" ht="21.75" customHeight="1" x14ac:dyDescent="0.25">
      <c r="A166" s="34" t="str">
        <f>表紙!$H$11</f>
        <v>01481</v>
      </c>
      <c r="B166" s="60"/>
      <c r="C166" s="60"/>
      <c r="D166" s="60"/>
      <c r="E166" s="60"/>
      <c r="F166" s="47">
        <v>163</v>
      </c>
      <c r="G166" s="33" t="str">
        <f>IFERROR(VLOOKUP($A166&amp;"-"&amp;★回答入力シート!$F166,参照!$K$3:$N$8180,4,0),"")</f>
        <v/>
      </c>
      <c r="H166" s="33" t="s">
        <v>1784</v>
      </c>
      <c r="I166" s="61"/>
      <c r="J166" s="33" t="s">
        <v>5</v>
      </c>
      <c r="K166" s="61"/>
      <c r="L166" s="33" t="s">
        <v>6</v>
      </c>
      <c r="M166" s="33" t="s">
        <v>1784</v>
      </c>
      <c r="N166" s="61"/>
      <c r="O166" s="33" t="s">
        <v>5</v>
      </c>
      <c r="P166" s="61"/>
      <c r="Q166" s="33" t="s">
        <v>6</v>
      </c>
      <c r="R166" s="61"/>
      <c r="S166" s="129" t="str">
        <f>IF(G166="","",IF(VLOOKUP($G166,参照!$N$3:$O$8180,2,0)=0,"",VLOOKUP($G166,参照!$N$3:$O$8180,2,0)))</f>
        <v/>
      </c>
      <c r="T166" s="61"/>
      <c r="U166" s="61"/>
      <c r="V166" s="60"/>
      <c r="W166" s="60"/>
      <c r="X166" s="131" t="str">
        <f>IF(ISERROR(VLOOKUP($R166&amp;$T166&amp;$U166,参照!$BH$3:$BS$27,3,0)),"",IF(VLOOKUP($R166&amp;$T166&amp;$U166,参照!$BH$3:$BS$27,3,0)=0,"",VLOOKUP($R166&amp;$T166&amp;$U166,参照!$BH$3:$BS$27,3,0)))</f>
        <v/>
      </c>
      <c r="Y166" s="62"/>
      <c r="Z166" s="130"/>
      <c r="AA166" s="131" t="str">
        <f>IF(ISERROR(VLOOKUP($R166&amp;$T166&amp;$U166,参照!$BH$3:$BS$27,8,0)),"",IF(VLOOKUP($R166&amp;$T166&amp;$U166,参照!$BH$3:$BS$27,8,0)=0,"",VLOOKUP($R166&amp;$T166&amp;$U166,参照!$BH$3:$BS$27,8,0)))</f>
        <v/>
      </c>
      <c r="AB166" s="131" t="str">
        <f>IF(ISERROR(VLOOKUP($R166&amp;$T166&amp;$U166,参照!$BH$3:$BS$27,4,0)),"",IF(VLOOKUP($R166&amp;$T166&amp;$U166,参照!$BH$3:$BS$27,4,0)=0,"",VLOOKUP($R166&amp;$T166&amp;$U166,参照!$BH$3:$BS$27,4,0)))</f>
        <v/>
      </c>
      <c r="AC166" s="62"/>
      <c r="AD166" s="130"/>
      <c r="AE166" s="131" t="str">
        <f>IF(ISERROR(VLOOKUP($R166&amp;$T166&amp;$U166,参照!$BH$3:$BS$27,9,0)),"",IF(VLOOKUP($R166&amp;$T166&amp;$U166,参照!$BH$3:$BS$27,9,0)=0,"",VLOOKUP($R166&amp;$T166&amp;$U166,参照!$BH$3:$BS$27,9,0)))</f>
        <v/>
      </c>
      <c r="AF166" s="131" t="str">
        <f>IF(ISERROR(VLOOKUP($R166&amp;$T166&amp;$U166,参照!$BH$3:$BS$27,5,0)),"",IF(VLOOKUP($R166&amp;$T166&amp;$U166,参照!$BH$3:$BS$27,5,0)=0,"",VLOOKUP($R166&amp;$T166&amp;$U166,参照!$BH$3:$BS$27,5,0)))</f>
        <v/>
      </c>
      <c r="AG166" s="62"/>
      <c r="AH166" s="130"/>
      <c r="AI166" s="131" t="str">
        <f>IF(ISERROR(VLOOKUP($R166&amp;$T166&amp;$U166,参照!$BH$3:$BS$27,10,0)),"",IF(VLOOKUP($R166&amp;$T166&amp;$U166,参照!$BH$3:$BS$27,10,0)=0,"",VLOOKUP($R166&amp;$T166&amp;$U166,参照!$BH$3:$BS$27,10,0)))</f>
        <v/>
      </c>
      <c r="AJ166" s="131" t="str">
        <f>IF(ISERROR(VLOOKUP($R166&amp;$T166&amp;$U166,参照!$BH$3:$BS$27,6,0)),"",IF(VLOOKUP($R166&amp;$T166&amp;$U166,参照!$BH$3:$BS$27,6,0)=0,"",VLOOKUP($R166&amp;$T166&amp;$U166,参照!$BH$3:$BS$27,6,0)))</f>
        <v/>
      </c>
      <c r="AK166" s="62"/>
      <c r="AL166" s="130"/>
      <c r="AM166" s="131" t="str">
        <f>IF(ISERROR(VLOOKUP($R166&amp;$T166&amp;$U166,参照!$BH$3:$BS$27,11,0)),"",IF(VLOOKUP($R166&amp;$T166&amp;$U166,参照!$BH$3:$BS$27,11,0)=0,"",VLOOKUP($R166&amp;$T166&amp;$U166,参照!$BH$3:$BS$27,11,0)))</f>
        <v/>
      </c>
      <c r="AN166" s="131" t="str">
        <f>IF(ISERROR(VLOOKUP($R166&amp;$T166&amp;$U166,参照!$BH$3:$BS$27,7,0)),"",IF(VLOOKUP($R166&amp;$T166&amp;$U166,参照!$BH$3:$BS$27,7,0)=0,"",VLOOKUP($R166&amp;$T166&amp;$U166,参照!$BH$3:$BS$27,7,0)))</f>
        <v/>
      </c>
      <c r="AO166" s="62"/>
      <c r="AP166" s="130"/>
      <c r="AQ166" s="131" t="str">
        <f>IF(ISERROR(VLOOKUP($R166&amp;$T166&amp;$U166,参照!$BH$3:$BS$27,12,0)),"",IF(VLOOKUP($R166&amp;$T166&amp;$U166,参照!$BH$3:$BS$27,12,0)=0,"",VLOOKUP($R166&amp;$T166&amp;$U166,参照!$BH$3:$BS$27,12,0)))</f>
        <v/>
      </c>
      <c r="AR166" s="63"/>
      <c r="AS166" s="122"/>
    </row>
    <row r="167" spans="1:45" ht="21.75" customHeight="1" x14ac:dyDescent="0.25">
      <c r="A167" s="34" t="str">
        <f>表紙!$H$11</f>
        <v>01481</v>
      </c>
      <c r="B167" s="60"/>
      <c r="C167" s="60"/>
      <c r="D167" s="60"/>
      <c r="E167" s="60"/>
      <c r="F167" s="47">
        <v>164</v>
      </c>
      <c r="G167" s="33" t="str">
        <f>IFERROR(VLOOKUP($A167&amp;"-"&amp;★回答入力シート!$F167,参照!$K$3:$N$8180,4,0),"")</f>
        <v/>
      </c>
      <c r="H167" s="33" t="s">
        <v>1784</v>
      </c>
      <c r="I167" s="61"/>
      <c r="J167" s="33" t="s">
        <v>5</v>
      </c>
      <c r="K167" s="61"/>
      <c r="L167" s="33" t="s">
        <v>6</v>
      </c>
      <c r="M167" s="33" t="s">
        <v>1784</v>
      </c>
      <c r="N167" s="61"/>
      <c r="O167" s="33" t="s">
        <v>5</v>
      </c>
      <c r="P167" s="61"/>
      <c r="Q167" s="33" t="s">
        <v>6</v>
      </c>
      <c r="R167" s="61"/>
      <c r="S167" s="129" t="str">
        <f>IF(G167="","",IF(VLOOKUP($G167,参照!$N$3:$O$8180,2,0)=0,"",VLOOKUP($G167,参照!$N$3:$O$8180,2,0)))</f>
        <v/>
      </c>
      <c r="T167" s="61"/>
      <c r="U167" s="61"/>
      <c r="V167" s="60"/>
      <c r="W167" s="60"/>
      <c r="X167" s="131" t="str">
        <f>IF(ISERROR(VLOOKUP($R167&amp;$T167&amp;$U167,参照!$BH$3:$BS$27,3,0)),"",IF(VLOOKUP($R167&amp;$T167&amp;$U167,参照!$BH$3:$BS$27,3,0)=0,"",VLOOKUP($R167&amp;$T167&amp;$U167,参照!$BH$3:$BS$27,3,0)))</f>
        <v/>
      </c>
      <c r="Y167" s="62"/>
      <c r="Z167" s="130"/>
      <c r="AA167" s="131" t="str">
        <f>IF(ISERROR(VLOOKUP($R167&amp;$T167&amp;$U167,参照!$BH$3:$BS$27,8,0)),"",IF(VLOOKUP($R167&amp;$T167&amp;$U167,参照!$BH$3:$BS$27,8,0)=0,"",VLOOKUP($R167&amp;$T167&amp;$U167,参照!$BH$3:$BS$27,8,0)))</f>
        <v/>
      </c>
      <c r="AB167" s="131" t="str">
        <f>IF(ISERROR(VLOOKUP($R167&amp;$T167&amp;$U167,参照!$BH$3:$BS$27,4,0)),"",IF(VLOOKUP($R167&amp;$T167&amp;$U167,参照!$BH$3:$BS$27,4,0)=0,"",VLOOKUP($R167&amp;$T167&amp;$U167,参照!$BH$3:$BS$27,4,0)))</f>
        <v/>
      </c>
      <c r="AC167" s="62"/>
      <c r="AD167" s="130"/>
      <c r="AE167" s="131" t="str">
        <f>IF(ISERROR(VLOOKUP($R167&amp;$T167&amp;$U167,参照!$BH$3:$BS$27,9,0)),"",IF(VLOOKUP($R167&amp;$T167&amp;$U167,参照!$BH$3:$BS$27,9,0)=0,"",VLOOKUP($R167&amp;$T167&amp;$U167,参照!$BH$3:$BS$27,9,0)))</f>
        <v/>
      </c>
      <c r="AF167" s="131" t="str">
        <f>IF(ISERROR(VLOOKUP($R167&amp;$T167&amp;$U167,参照!$BH$3:$BS$27,5,0)),"",IF(VLOOKUP($R167&amp;$T167&amp;$U167,参照!$BH$3:$BS$27,5,0)=0,"",VLOOKUP($R167&amp;$T167&amp;$U167,参照!$BH$3:$BS$27,5,0)))</f>
        <v/>
      </c>
      <c r="AG167" s="62"/>
      <c r="AH167" s="130"/>
      <c r="AI167" s="131" t="str">
        <f>IF(ISERROR(VLOOKUP($R167&amp;$T167&amp;$U167,参照!$BH$3:$BS$27,10,0)),"",IF(VLOOKUP($R167&amp;$T167&amp;$U167,参照!$BH$3:$BS$27,10,0)=0,"",VLOOKUP($R167&amp;$T167&amp;$U167,参照!$BH$3:$BS$27,10,0)))</f>
        <v/>
      </c>
      <c r="AJ167" s="131" t="str">
        <f>IF(ISERROR(VLOOKUP($R167&amp;$T167&amp;$U167,参照!$BH$3:$BS$27,6,0)),"",IF(VLOOKUP($R167&amp;$T167&amp;$U167,参照!$BH$3:$BS$27,6,0)=0,"",VLOOKUP($R167&amp;$T167&amp;$U167,参照!$BH$3:$BS$27,6,0)))</f>
        <v/>
      </c>
      <c r="AK167" s="62"/>
      <c r="AL167" s="130"/>
      <c r="AM167" s="131" t="str">
        <f>IF(ISERROR(VLOOKUP($R167&amp;$T167&amp;$U167,参照!$BH$3:$BS$27,11,0)),"",IF(VLOOKUP($R167&amp;$T167&amp;$U167,参照!$BH$3:$BS$27,11,0)=0,"",VLOOKUP($R167&amp;$T167&amp;$U167,参照!$BH$3:$BS$27,11,0)))</f>
        <v/>
      </c>
      <c r="AN167" s="131" t="str">
        <f>IF(ISERROR(VLOOKUP($R167&amp;$T167&amp;$U167,参照!$BH$3:$BS$27,7,0)),"",IF(VLOOKUP($R167&amp;$T167&amp;$U167,参照!$BH$3:$BS$27,7,0)=0,"",VLOOKUP($R167&amp;$T167&amp;$U167,参照!$BH$3:$BS$27,7,0)))</f>
        <v/>
      </c>
      <c r="AO167" s="62"/>
      <c r="AP167" s="130"/>
      <c r="AQ167" s="131" t="str">
        <f>IF(ISERROR(VLOOKUP($R167&amp;$T167&amp;$U167,参照!$BH$3:$BS$27,12,0)),"",IF(VLOOKUP($R167&amp;$T167&amp;$U167,参照!$BH$3:$BS$27,12,0)=0,"",VLOOKUP($R167&amp;$T167&amp;$U167,参照!$BH$3:$BS$27,12,0)))</f>
        <v/>
      </c>
      <c r="AR167" s="63"/>
      <c r="AS167" s="122"/>
    </row>
    <row r="168" spans="1:45" ht="21.75" customHeight="1" x14ac:dyDescent="0.25">
      <c r="A168" s="34" t="str">
        <f>表紙!$H$11</f>
        <v>01481</v>
      </c>
      <c r="B168" s="60"/>
      <c r="C168" s="60"/>
      <c r="D168" s="60"/>
      <c r="E168" s="60"/>
      <c r="F168" s="47">
        <v>165</v>
      </c>
      <c r="G168" s="33" t="str">
        <f>IFERROR(VLOOKUP($A168&amp;"-"&amp;★回答入力シート!$F168,参照!$K$3:$N$8180,4,0),"")</f>
        <v/>
      </c>
      <c r="H168" s="33" t="s">
        <v>1784</v>
      </c>
      <c r="I168" s="61"/>
      <c r="J168" s="33" t="s">
        <v>5</v>
      </c>
      <c r="K168" s="61"/>
      <c r="L168" s="33" t="s">
        <v>6</v>
      </c>
      <c r="M168" s="33" t="s">
        <v>1784</v>
      </c>
      <c r="N168" s="61"/>
      <c r="O168" s="33" t="s">
        <v>5</v>
      </c>
      <c r="P168" s="61"/>
      <c r="Q168" s="33" t="s">
        <v>6</v>
      </c>
      <c r="R168" s="61"/>
      <c r="S168" s="129" t="str">
        <f>IF(G168="","",IF(VLOOKUP($G168,参照!$N$3:$O$8180,2,0)=0,"",VLOOKUP($G168,参照!$N$3:$O$8180,2,0)))</f>
        <v/>
      </c>
      <c r="T168" s="61"/>
      <c r="U168" s="61"/>
      <c r="V168" s="60"/>
      <c r="W168" s="60"/>
      <c r="X168" s="131" t="str">
        <f>IF(ISERROR(VLOOKUP($R168&amp;$T168&amp;$U168,参照!$BH$3:$BS$27,3,0)),"",IF(VLOOKUP($R168&amp;$T168&amp;$U168,参照!$BH$3:$BS$27,3,0)=0,"",VLOOKUP($R168&amp;$T168&amp;$U168,参照!$BH$3:$BS$27,3,0)))</f>
        <v/>
      </c>
      <c r="Y168" s="62"/>
      <c r="Z168" s="130"/>
      <c r="AA168" s="131" t="str">
        <f>IF(ISERROR(VLOOKUP($R168&amp;$T168&amp;$U168,参照!$BH$3:$BS$27,8,0)),"",IF(VLOOKUP($R168&amp;$T168&amp;$U168,参照!$BH$3:$BS$27,8,0)=0,"",VLOOKUP($R168&amp;$T168&amp;$U168,参照!$BH$3:$BS$27,8,0)))</f>
        <v/>
      </c>
      <c r="AB168" s="131" t="str">
        <f>IF(ISERROR(VLOOKUP($R168&amp;$T168&amp;$U168,参照!$BH$3:$BS$27,4,0)),"",IF(VLOOKUP($R168&amp;$T168&amp;$U168,参照!$BH$3:$BS$27,4,0)=0,"",VLOOKUP($R168&amp;$T168&amp;$U168,参照!$BH$3:$BS$27,4,0)))</f>
        <v/>
      </c>
      <c r="AC168" s="62"/>
      <c r="AD168" s="130"/>
      <c r="AE168" s="131" t="str">
        <f>IF(ISERROR(VLOOKUP($R168&amp;$T168&amp;$U168,参照!$BH$3:$BS$27,9,0)),"",IF(VLOOKUP($R168&amp;$T168&amp;$U168,参照!$BH$3:$BS$27,9,0)=0,"",VLOOKUP($R168&amp;$T168&amp;$U168,参照!$BH$3:$BS$27,9,0)))</f>
        <v/>
      </c>
      <c r="AF168" s="131" t="str">
        <f>IF(ISERROR(VLOOKUP($R168&amp;$T168&amp;$U168,参照!$BH$3:$BS$27,5,0)),"",IF(VLOOKUP($R168&amp;$T168&amp;$U168,参照!$BH$3:$BS$27,5,0)=0,"",VLOOKUP($R168&amp;$T168&amp;$U168,参照!$BH$3:$BS$27,5,0)))</f>
        <v/>
      </c>
      <c r="AG168" s="62"/>
      <c r="AH168" s="130"/>
      <c r="AI168" s="131" t="str">
        <f>IF(ISERROR(VLOOKUP($R168&amp;$T168&amp;$U168,参照!$BH$3:$BS$27,10,0)),"",IF(VLOOKUP($R168&amp;$T168&amp;$U168,参照!$BH$3:$BS$27,10,0)=0,"",VLOOKUP($R168&amp;$T168&amp;$U168,参照!$BH$3:$BS$27,10,0)))</f>
        <v/>
      </c>
      <c r="AJ168" s="131" t="str">
        <f>IF(ISERROR(VLOOKUP($R168&amp;$T168&amp;$U168,参照!$BH$3:$BS$27,6,0)),"",IF(VLOOKUP($R168&amp;$T168&amp;$U168,参照!$BH$3:$BS$27,6,0)=0,"",VLOOKUP($R168&amp;$T168&amp;$U168,参照!$BH$3:$BS$27,6,0)))</f>
        <v/>
      </c>
      <c r="AK168" s="62"/>
      <c r="AL168" s="130"/>
      <c r="AM168" s="131" t="str">
        <f>IF(ISERROR(VLOOKUP($R168&amp;$T168&amp;$U168,参照!$BH$3:$BS$27,11,0)),"",IF(VLOOKUP($R168&amp;$T168&amp;$U168,参照!$BH$3:$BS$27,11,0)=0,"",VLOOKUP($R168&amp;$T168&amp;$U168,参照!$BH$3:$BS$27,11,0)))</f>
        <v/>
      </c>
      <c r="AN168" s="131" t="str">
        <f>IF(ISERROR(VLOOKUP($R168&amp;$T168&amp;$U168,参照!$BH$3:$BS$27,7,0)),"",IF(VLOOKUP($R168&amp;$T168&amp;$U168,参照!$BH$3:$BS$27,7,0)=0,"",VLOOKUP($R168&amp;$T168&amp;$U168,参照!$BH$3:$BS$27,7,0)))</f>
        <v/>
      </c>
      <c r="AO168" s="62"/>
      <c r="AP168" s="130"/>
      <c r="AQ168" s="131" t="str">
        <f>IF(ISERROR(VLOOKUP($R168&amp;$T168&amp;$U168,参照!$BH$3:$BS$27,12,0)),"",IF(VLOOKUP($R168&amp;$T168&amp;$U168,参照!$BH$3:$BS$27,12,0)=0,"",VLOOKUP($R168&amp;$T168&amp;$U168,参照!$BH$3:$BS$27,12,0)))</f>
        <v/>
      </c>
      <c r="AR168" s="63"/>
      <c r="AS168" s="122"/>
    </row>
    <row r="169" spans="1:45" ht="21.75" customHeight="1" x14ac:dyDescent="0.25">
      <c r="A169" s="34" t="str">
        <f>表紙!$H$11</f>
        <v>01481</v>
      </c>
      <c r="B169" s="60"/>
      <c r="C169" s="60"/>
      <c r="D169" s="60"/>
      <c r="E169" s="60"/>
      <c r="F169" s="47">
        <v>166</v>
      </c>
      <c r="G169" s="33" t="str">
        <f>IFERROR(VLOOKUP($A169&amp;"-"&amp;★回答入力シート!$F169,参照!$K$3:$N$8180,4,0),"")</f>
        <v/>
      </c>
      <c r="H169" s="33" t="s">
        <v>1784</v>
      </c>
      <c r="I169" s="61"/>
      <c r="J169" s="33" t="s">
        <v>5</v>
      </c>
      <c r="K169" s="61"/>
      <c r="L169" s="33" t="s">
        <v>6</v>
      </c>
      <c r="M169" s="33" t="s">
        <v>1784</v>
      </c>
      <c r="N169" s="61"/>
      <c r="O169" s="33" t="s">
        <v>5</v>
      </c>
      <c r="P169" s="61"/>
      <c r="Q169" s="33" t="s">
        <v>6</v>
      </c>
      <c r="R169" s="61"/>
      <c r="S169" s="129" t="str">
        <f>IF(G169="","",IF(VLOOKUP($G169,参照!$N$3:$O$8180,2,0)=0,"",VLOOKUP($G169,参照!$N$3:$O$8180,2,0)))</f>
        <v/>
      </c>
      <c r="T169" s="61"/>
      <c r="U169" s="61"/>
      <c r="V169" s="60"/>
      <c r="W169" s="60"/>
      <c r="X169" s="131" t="str">
        <f>IF(ISERROR(VLOOKUP($R169&amp;$T169&amp;$U169,参照!$BH$3:$BS$27,3,0)),"",IF(VLOOKUP($R169&amp;$T169&amp;$U169,参照!$BH$3:$BS$27,3,0)=0,"",VLOOKUP($R169&amp;$T169&amp;$U169,参照!$BH$3:$BS$27,3,0)))</f>
        <v/>
      </c>
      <c r="Y169" s="62"/>
      <c r="Z169" s="130"/>
      <c r="AA169" s="131" t="str">
        <f>IF(ISERROR(VLOOKUP($R169&amp;$T169&amp;$U169,参照!$BH$3:$BS$27,8,0)),"",IF(VLOOKUP($R169&amp;$T169&amp;$U169,参照!$BH$3:$BS$27,8,0)=0,"",VLOOKUP($R169&amp;$T169&amp;$U169,参照!$BH$3:$BS$27,8,0)))</f>
        <v/>
      </c>
      <c r="AB169" s="131" t="str">
        <f>IF(ISERROR(VLOOKUP($R169&amp;$T169&amp;$U169,参照!$BH$3:$BS$27,4,0)),"",IF(VLOOKUP($R169&amp;$T169&amp;$U169,参照!$BH$3:$BS$27,4,0)=0,"",VLOOKUP($R169&amp;$T169&amp;$U169,参照!$BH$3:$BS$27,4,0)))</f>
        <v/>
      </c>
      <c r="AC169" s="62"/>
      <c r="AD169" s="130"/>
      <c r="AE169" s="131" t="str">
        <f>IF(ISERROR(VLOOKUP($R169&amp;$T169&amp;$U169,参照!$BH$3:$BS$27,9,0)),"",IF(VLOOKUP($R169&amp;$T169&amp;$U169,参照!$BH$3:$BS$27,9,0)=0,"",VLOOKUP($R169&amp;$T169&amp;$U169,参照!$BH$3:$BS$27,9,0)))</f>
        <v/>
      </c>
      <c r="AF169" s="131" t="str">
        <f>IF(ISERROR(VLOOKUP($R169&amp;$T169&amp;$U169,参照!$BH$3:$BS$27,5,0)),"",IF(VLOOKUP($R169&amp;$T169&amp;$U169,参照!$BH$3:$BS$27,5,0)=0,"",VLOOKUP($R169&amp;$T169&amp;$U169,参照!$BH$3:$BS$27,5,0)))</f>
        <v/>
      </c>
      <c r="AG169" s="62"/>
      <c r="AH169" s="130"/>
      <c r="AI169" s="131" t="str">
        <f>IF(ISERROR(VLOOKUP($R169&amp;$T169&amp;$U169,参照!$BH$3:$BS$27,10,0)),"",IF(VLOOKUP($R169&amp;$T169&amp;$U169,参照!$BH$3:$BS$27,10,0)=0,"",VLOOKUP($R169&amp;$T169&amp;$U169,参照!$BH$3:$BS$27,10,0)))</f>
        <v/>
      </c>
      <c r="AJ169" s="131" t="str">
        <f>IF(ISERROR(VLOOKUP($R169&amp;$T169&amp;$U169,参照!$BH$3:$BS$27,6,0)),"",IF(VLOOKUP($R169&amp;$T169&amp;$U169,参照!$BH$3:$BS$27,6,0)=0,"",VLOOKUP($R169&amp;$T169&amp;$U169,参照!$BH$3:$BS$27,6,0)))</f>
        <v/>
      </c>
      <c r="AK169" s="62"/>
      <c r="AL169" s="130"/>
      <c r="AM169" s="131" t="str">
        <f>IF(ISERROR(VLOOKUP($R169&amp;$T169&amp;$U169,参照!$BH$3:$BS$27,11,0)),"",IF(VLOOKUP($R169&amp;$T169&amp;$U169,参照!$BH$3:$BS$27,11,0)=0,"",VLOOKUP($R169&amp;$T169&amp;$U169,参照!$BH$3:$BS$27,11,0)))</f>
        <v/>
      </c>
      <c r="AN169" s="131" t="str">
        <f>IF(ISERROR(VLOOKUP($R169&amp;$T169&amp;$U169,参照!$BH$3:$BS$27,7,0)),"",IF(VLOOKUP($R169&amp;$T169&amp;$U169,参照!$BH$3:$BS$27,7,0)=0,"",VLOOKUP($R169&amp;$T169&amp;$U169,参照!$BH$3:$BS$27,7,0)))</f>
        <v/>
      </c>
      <c r="AO169" s="62"/>
      <c r="AP169" s="130"/>
      <c r="AQ169" s="131" t="str">
        <f>IF(ISERROR(VLOOKUP($R169&amp;$T169&amp;$U169,参照!$BH$3:$BS$27,12,0)),"",IF(VLOOKUP($R169&amp;$T169&amp;$U169,参照!$BH$3:$BS$27,12,0)=0,"",VLOOKUP($R169&amp;$T169&amp;$U169,参照!$BH$3:$BS$27,12,0)))</f>
        <v/>
      </c>
      <c r="AR169" s="63"/>
      <c r="AS169" s="122"/>
    </row>
    <row r="170" spans="1:45" ht="21.75" customHeight="1" x14ac:dyDescent="0.25">
      <c r="A170" s="34" t="str">
        <f>表紙!$H$11</f>
        <v>01481</v>
      </c>
      <c r="B170" s="60"/>
      <c r="C170" s="60"/>
      <c r="D170" s="60"/>
      <c r="E170" s="60"/>
      <c r="F170" s="47">
        <v>167</v>
      </c>
      <c r="G170" s="33" t="str">
        <f>IFERROR(VLOOKUP($A170&amp;"-"&amp;★回答入力シート!$F170,参照!$K$3:$N$8180,4,0),"")</f>
        <v/>
      </c>
      <c r="H170" s="33" t="s">
        <v>1784</v>
      </c>
      <c r="I170" s="61"/>
      <c r="J170" s="33" t="s">
        <v>5</v>
      </c>
      <c r="K170" s="61"/>
      <c r="L170" s="33" t="s">
        <v>6</v>
      </c>
      <c r="M170" s="33" t="s">
        <v>1784</v>
      </c>
      <c r="N170" s="61"/>
      <c r="O170" s="33" t="s">
        <v>5</v>
      </c>
      <c r="P170" s="61"/>
      <c r="Q170" s="33" t="s">
        <v>6</v>
      </c>
      <c r="R170" s="61"/>
      <c r="S170" s="129" t="str">
        <f>IF(G170="","",IF(VLOOKUP($G170,参照!$N$3:$O$8180,2,0)=0,"",VLOOKUP($G170,参照!$N$3:$O$8180,2,0)))</f>
        <v/>
      </c>
      <c r="T170" s="61"/>
      <c r="U170" s="61"/>
      <c r="V170" s="60"/>
      <c r="W170" s="60"/>
      <c r="X170" s="131" t="str">
        <f>IF(ISERROR(VLOOKUP($R170&amp;$T170&amp;$U170,参照!$BH$3:$BS$27,3,0)),"",IF(VLOOKUP($R170&amp;$T170&amp;$U170,参照!$BH$3:$BS$27,3,0)=0,"",VLOOKUP($R170&amp;$T170&amp;$U170,参照!$BH$3:$BS$27,3,0)))</f>
        <v/>
      </c>
      <c r="Y170" s="62"/>
      <c r="Z170" s="130"/>
      <c r="AA170" s="131" t="str">
        <f>IF(ISERROR(VLOOKUP($R170&amp;$T170&amp;$U170,参照!$BH$3:$BS$27,8,0)),"",IF(VLOOKUP($R170&amp;$T170&amp;$U170,参照!$BH$3:$BS$27,8,0)=0,"",VLOOKUP($R170&amp;$T170&amp;$U170,参照!$BH$3:$BS$27,8,0)))</f>
        <v/>
      </c>
      <c r="AB170" s="131" t="str">
        <f>IF(ISERROR(VLOOKUP($R170&amp;$T170&amp;$U170,参照!$BH$3:$BS$27,4,0)),"",IF(VLOOKUP($R170&amp;$T170&amp;$U170,参照!$BH$3:$BS$27,4,0)=0,"",VLOOKUP($R170&amp;$T170&amp;$U170,参照!$BH$3:$BS$27,4,0)))</f>
        <v/>
      </c>
      <c r="AC170" s="62"/>
      <c r="AD170" s="130"/>
      <c r="AE170" s="131" t="str">
        <f>IF(ISERROR(VLOOKUP($R170&amp;$T170&amp;$U170,参照!$BH$3:$BS$27,9,0)),"",IF(VLOOKUP($R170&amp;$T170&amp;$U170,参照!$BH$3:$BS$27,9,0)=0,"",VLOOKUP($R170&amp;$T170&amp;$U170,参照!$BH$3:$BS$27,9,0)))</f>
        <v/>
      </c>
      <c r="AF170" s="131" t="str">
        <f>IF(ISERROR(VLOOKUP($R170&amp;$T170&amp;$U170,参照!$BH$3:$BS$27,5,0)),"",IF(VLOOKUP($R170&amp;$T170&amp;$U170,参照!$BH$3:$BS$27,5,0)=0,"",VLOOKUP($R170&amp;$T170&amp;$U170,参照!$BH$3:$BS$27,5,0)))</f>
        <v/>
      </c>
      <c r="AG170" s="62"/>
      <c r="AH170" s="130"/>
      <c r="AI170" s="131" t="str">
        <f>IF(ISERROR(VLOOKUP($R170&amp;$T170&amp;$U170,参照!$BH$3:$BS$27,10,0)),"",IF(VLOOKUP($R170&amp;$T170&amp;$U170,参照!$BH$3:$BS$27,10,0)=0,"",VLOOKUP($R170&amp;$T170&amp;$U170,参照!$BH$3:$BS$27,10,0)))</f>
        <v/>
      </c>
      <c r="AJ170" s="131" t="str">
        <f>IF(ISERROR(VLOOKUP($R170&amp;$T170&amp;$U170,参照!$BH$3:$BS$27,6,0)),"",IF(VLOOKUP($R170&amp;$T170&amp;$U170,参照!$BH$3:$BS$27,6,0)=0,"",VLOOKUP($R170&amp;$T170&amp;$U170,参照!$BH$3:$BS$27,6,0)))</f>
        <v/>
      </c>
      <c r="AK170" s="62"/>
      <c r="AL170" s="130"/>
      <c r="AM170" s="131" t="str">
        <f>IF(ISERROR(VLOOKUP($R170&amp;$T170&amp;$U170,参照!$BH$3:$BS$27,11,0)),"",IF(VLOOKUP($R170&amp;$T170&amp;$U170,参照!$BH$3:$BS$27,11,0)=0,"",VLOOKUP($R170&amp;$T170&amp;$U170,参照!$BH$3:$BS$27,11,0)))</f>
        <v/>
      </c>
      <c r="AN170" s="131" t="str">
        <f>IF(ISERROR(VLOOKUP($R170&amp;$T170&amp;$U170,参照!$BH$3:$BS$27,7,0)),"",IF(VLOOKUP($R170&amp;$T170&amp;$U170,参照!$BH$3:$BS$27,7,0)=0,"",VLOOKUP($R170&amp;$T170&amp;$U170,参照!$BH$3:$BS$27,7,0)))</f>
        <v/>
      </c>
      <c r="AO170" s="62"/>
      <c r="AP170" s="130"/>
      <c r="AQ170" s="131" t="str">
        <f>IF(ISERROR(VLOOKUP($R170&amp;$T170&amp;$U170,参照!$BH$3:$BS$27,12,0)),"",IF(VLOOKUP($R170&amp;$T170&amp;$U170,参照!$BH$3:$BS$27,12,0)=0,"",VLOOKUP($R170&amp;$T170&amp;$U170,参照!$BH$3:$BS$27,12,0)))</f>
        <v/>
      </c>
      <c r="AR170" s="63"/>
      <c r="AS170" s="122"/>
    </row>
    <row r="171" spans="1:45" ht="21.75" customHeight="1" x14ac:dyDescent="0.25">
      <c r="A171" s="34" t="str">
        <f>表紙!$H$11</f>
        <v>01481</v>
      </c>
      <c r="B171" s="60"/>
      <c r="C171" s="60"/>
      <c r="D171" s="60"/>
      <c r="E171" s="60"/>
      <c r="F171" s="47">
        <v>168</v>
      </c>
      <c r="G171" s="33" t="str">
        <f>IFERROR(VLOOKUP($A171&amp;"-"&amp;★回答入力シート!$F171,参照!$K$3:$N$8180,4,0),"")</f>
        <v/>
      </c>
      <c r="H171" s="33" t="s">
        <v>1784</v>
      </c>
      <c r="I171" s="61"/>
      <c r="J171" s="33" t="s">
        <v>5</v>
      </c>
      <c r="K171" s="61"/>
      <c r="L171" s="33" t="s">
        <v>6</v>
      </c>
      <c r="M171" s="33" t="s">
        <v>1784</v>
      </c>
      <c r="N171" s="61"/>
      <c r="O171" s="33" t="s">
        <v>5</v>
      </c>
      <c r="P171" s="61"/>
      <c r="Q171" s="33" t="s">
        <v>6</v>
      </c>
      <c r="R171" s="61"/>
      <c r="S171" s="129" t="str">
        <f>IF(G171="","",IF(VLOOKUP($G171,参照!$N$3:$O$8180,2,0)=0,"",VLOOKUP($G171,参照!$N$3:$O$8180,2,0)))</f>
        <v/>
      </c>
      <c r="T171" s="61"/>
      <c r="U171" s="61"/>
      <c r="V171" s="60"/>
      <c r="W171" s="60"/>
      <c r="X171" s="131" t="str">
        <f>IF(ISERROR(VLOOKUP($R171&amp;$T171&amp;$U171,参照!$BH$3:$BS$27,3,0)),"",IF(VLOOKUP($R171&amp;$T171&amp;$U171,参照!$BH$3:$BS$27,3,0)=0,"",VLOOKUP($R171&amp;$T171&amp;$U171,参照!$BH$3:$BS$27,3,0)))</f>
        <v/>
      </c>
      <c r="Y171" s="62"/>
      <c r="Z171" s="130"/>
      <c r="AA171" s="131" t="str">
        <f>IF(ISERROR(VLOOKUP($R171&amp;$T171&amp;$U171,参照!$BH$3:$BS$27,8,0)),"",IF(VLOOKUP($R171&amp;$T171&amp;$U171,参照!$BH$3:$BS$27,8,0)=0,"",VLOOKUP($R171&amp;$T171&amp;$U171,参照!$BH$3:$BS$27,8,0)))</f>
        <v/>
      </c>
      <c r="AB171" s="131" t="str">
        <f>IF(ISERROR(VLOOKUP($R171&amp;$T171&amp;$U171,参照!$BH$3:$BS$27,4,0)),"",IF(VLOOKUP($R171&amp;$T171&amp;$U171,参照!$BH$3:$BS$27,4,0)=0,"",VLOOKUP($R171&amp;$T171&amp;$U171,参照!$BH$3:$BS$27,4,0)))</f>
        <v/>
      </c>
      <c r="AC171" s="62"/>
      <c r="AD171" s="130"/>
      <c r="AE171" s="131" t="str">
        <f>IF(ISERROR(VLOOKUP($R171&amp;$T171&amp;$U171,参照!$BH$3:$BS$27,9,0)),"",IF(VLOOKUP($R171&amp;$T171&amp;$U171,参照!$BH$3:$BS$27,9,0)=0,"",VLOOKUP($R171&amp;$T171&amp;$U171,参照!$BH$3:$BS$27,9,0)))</f>
        <v/>
      </c>
      <c r="AF171" s="131" t="str">
        <f>IF(ISERROR(VLOOKUP($R171&amp;$T171&amp;$U171,参照!$BH$3:$BS$27,5,0)),"",IF(VLOOKUP($R171&amp;$T171&amp;$U171,参照!$BH$3:$BS$27,5,0)=0,"",VLOOKUP($R171&amp;$T171&amp;$U171,参照!$BH$3:$BS$27,5,0)))</f>
        <v/>
      </c>
      <c r="AG171" s="62"/>
      <c r="AH171" s="130"/>
      <c r="AI171" s="131" t="str">
        <f>IF(ISERROR(VLOOKUP($R171&amp;$T171&amp;$U171,参照!$BH$3:$BS$27,10,0)),"",IF(VLOOKUP($R171&amp;$T171&amp;$U171,参照!$BH$3:$BS$27,10,0)=0,"",VLOOKUP($R171&amp;$T171&amp;$U171,参照!$BH$3:$BS$27,10,0)))</f>
        <v/>
      </c>
      <c r="AJ171" s="131" t="str">
        <f>IF(ISERROR(VLOOKUP($R171&amp;$T171&amp;$U171,参照!$BH$3:$BS$27,6,0)),"",IF(VLOOKUP($R171&amp;$T171&amp;$U171,参照!$BH$3:$BS$27,6,0)=0,"",VLOOKUP($R171&amp;$T171&amp;$U171,参照!$BH$3:$BS$27,6,0)))</f>
        <v/>
      </c>
      <c r="AK171" s="62"/>
      <c r="AL171" s="130"/>
      <c r="AM171" s="131" t="str">
        <f>IF(ISERROR(VLOOKUP($R171&amp;$T171&amp;$U171,参照!$BH$3:$BS$27,11,0)),"",IF(VLOOKUP($R171&amp;$T171&amp;$U171,参照!$BH$3:$BS$27,11,0)=0,"",VLOOKUP($R171&amp;$T171&amp;$U171,参照!$BH$3:$BS$27,11,0)))</f>
        <v/>
      </c>
      <c r="AN171" s="131" t="str">
        <f>IF(ISERROR(VLOOKUP($R171&amp;$T171&amp;$U171,参照!$BH$3:$BS$27,7,0)),"",IF(VLOOKUP($R171&amp;$T171&amp;$U171,参照!$BH$3:$BS$27,7,0)=0,"",VLOOKUP($R171&amp;$T171&amp;$U171,参照!$BH$3:$BS$27,7,0)))</f>
        <v/>
      </c>
      <c r="AO171" s="62"/>
      <c r="AP171" s="130"/>
      <c r="AQ171" s="131" t="str">
        <f>IF(ISERROR(VLOOKUP($R171&amp;$T171&amp;$U171,参照!$BH$3:$BS$27,12,0)),"",IF(VLOOKUP($R171&amp;$T171&amp;$U171,参照!$BH$3:$BS$27,12,0)=0,"",VLOOKUP($R171&amp;$T171&amp;$U171,参照!$BH$3:$BS$27,12,0)))</f>
        <v/>
      </c>
      <c r="AR171" s="63"/>
      <c r="AS171" s="122"/>
    </row>
    <row r="172" spans="1:45" ht="21.75" customHeight="1" x14ac:dyDescent="0.25">
      <c r="A172" s="34" t="str">
        <f>表紙!$H$11</f>
        <v>01481</v>
      </c>
      <c r="B172" s="60"/>
      <c r="C172" s="60"/>
      <c r="D172" s="60"/>
      <c r="E172" s="60"/>
      <c r="F172" s="47">
        <v>169</v>
      </c>
      <c r="G172" s="33" t="str">
        <f>IFERROR(VLOOKUP($A172&amp;"-"&amp;★回答入力シート!$F172,参照!$K$3:$N$8180,4,0),"")</f>
        <v/>
      </c>
      <c r="H172" s="33" t="s">
        <v>1784</v>
      </c>
      <c r="I172" s="61"/>
      <c r="J172" s="33" t="s">
        <v>5</v>
      </c>
      <c r="K172" s="61"/>
      <c r="L172" s="33" t="s">
        <v>6</v>
      </c>
      <c r="M172" s="33" t="s">
        <v>1784</v>
      </c>
      <c r="N172" s="61"/>
      <c r="O172" s="33" t="s">
        <v>5</v>
      </c>
      <c r="P172" s="61"/>
      <c r="Q172" s="33" t="s">
        <v>6</v>
      </c>
      <c r="R172" s="61"/>
      <c r="S172" s="129" t="str">
        <f>IF(G172="","",IF(VLOOKUP($G172,参照!$N$3:$O$8180,2,0)=0,"",VLOOKUP($G172,参照!$N$3:$O$8180,2,0)))</f>
        <v/>
      </c>
      <c r="T172" s="61"/>
      <c r="U172" s="61"/>
      <c r="V172" s="60"/>
      <c r="W172" s="60"/>
      <c r="X172" s="131" t="str">
        <f>IF(ISERROR(VLOOKUP($R172&amp;$T172&amp;$U172,参照!$BH$3:$BS$27,3,0)),"",IF(VLOOKUP($R172&amp;$T172&amp;$U172,参照!$BH$3:$BS$27,3,0)=0,"",VLOOKUP($R172&amp;$T172&amp;$U172,参照!$BH$3:$BS$27,3,0)))</f>
        <v/>
      </c>
      <c r="Y172" s="62"/>
      <c r="Z172" s="130"/>
      <c r="AA172" s="131" t="str">
        <f>IF(ISERROR(VLOOKUP($R172&amp;$T172&amp;$U172,参照!$BH$3:$BS$27,8,0)),"",IF(VLOOKUP($R172&amp;$T172&amp;$U172,参照!$BH$3:$BS$27,8,0)=0,"",VLOOKUP($R172&amp;$T172&amp;$U172,参照!$BH$3:$BS$27,8,0)))</f>
        <v/>
      </c>
      <c r="AB172" s="131" t="str">
        <f>IF(ISERROR(VLOOKUP($R172&amp;$T172&amp;$U172,参照!$BH$3:$BS$27,4,0)),"",IF(VLOOKUP($R172&amp;$T172&amp;$U172,参照!$BH$3:$BS$27,4,0)=0,"",VLOOKUP($R172&amp;$T172&amp;$U172,参照!$BH$3:$BS$27,4,0)))</f>
        <v/>
      </c>
      <c r="AC172" s="62"/>
      <c r="AD172" s="130"/>
      <c r="AE172" s="131" t="str">
        <f>IF(ISERROR(VLOOKUP($R172&amp;$T172&amp;$U172,参照!$BH$3:$BS$27,9,0)),"",IF(VLOOKUP($R172&amp;$T172&amp;$U172,参照!$BH$3:$BS$27,9,0)=0,"",VLOOKUP($R172&amp;$T172&amp;$U172,参照!$BH$3:$BS$27,9,0)))</f>
        <v/>
      </c>
      <c r="AF172" s="131" t="str">
        <f>IF(ISERROR(VLOOKUP($R172&amp;$T172&amp;$U172,参照!$BH$3:$BS$27,5,0)),"",IF(VLOOKUP($R172&amp;$T172&amp;$U172,参照!$BH$3:$BS$27,5,0)=0,"",VLOOKUP($R172&amp;$T172&amp;$U172,参照!$BH$3:$BS$27,5,0)))</f>
        <v/>
      </c>
      <c r="AG172" s="62"/>
      <c r="AH172" s="130"/>
      <c r="AI172" s="131" t="str">
        <f>IF(ISERROR(VLOOKUP($R172&amp;$T172&amp;$U172,参照!$BH$3:$BS$27,10,0)),"",IF(VLOOKUP($R172&amp;$T172&amp;$U172,参照!$BH$3:$BS$27,10,0)=0,"",VLOOKUP($R172&amp;$T172&amp;$U172,参照!$BH$3:$BS$27,10,0)))</f>
        <v/>
      </c>
      <c r="AJ172" s="131" t="str">
        <f>IF(ISERROR(VLOOKUP($R172&amp;$T172&amp;$U172,参照!$BH$3:$BS$27,6,0)),"",IF(VLOOKUP($R172&amp;$T172&amp;$U172,参照!$BH$3:$BS$27,6,0)=0,"",VLOOKUP($R172&amp;$T172&amp;$U172,参照!$BH$3:$BS$27,6,0)))</f>
        <v/>
      </c>
      <c r="AK172" s="62"/>
      <c r="AL172" s="130"/>
      <c r="AM172" s="131" t="str">
        <f>IF(ISERROR(VLOOKUP($R172&amp;$T172&amp;$U172,参照!$BH$3:$BS$27,11,0)),"",IF(VLOOKUP($R172&amp;$T172&amp;$U172,参照!$BH$3:$BS$27,11,0)=0,"",VLOOKUP($R172&amp;$T172&amp;$U172,参照!$BH$3:$BS$27,11,0)))</f>
        <v/>
      </c>
      <c r="AN172" s="131" t="str">
        <f>IF(ISERROR(VLOOKUP($R172&amp;$T172&amp;$U172,参照!$BH$3:$BS$27,7,0)),"",IF(VLOOKUP($R172&amp;$T172&amp;$U172,参照!$BH$3:$BS$27,7,0)=0,"",VLOOKUP($R172&amp;$T172&amp;$U172,参照!$BH$3:$BS$27,7,0)))</f>
        <v/>
      </c>
      <c r="AO172" s="62"/>
      <c r="AP172" s="130"/>
      <c r="AQ172" s="131" t="str">
        <f>IF(ISERROR(VLOOKUP($R172&amp;$T172&amp;$U172,参照!$BH$3:$BS$27,12,0)),"",IF(VLOOKUP($R172&amp;$T172&amp;$U172,参照!$BH$3:$BS$27,12,0)=0,"",VLOOKUP($R172&amp;$T172&amp;$U172,参照!$BH$3:$BS$27,12,0)))</f>
        <v/>
      </c>
      <c r="AR172" s="63"/>
      <c r="AS172" s="122"/>
    </row>
    <row r="173" spans="1:45" ht="21.75" customHeight="1" x14ac:dyDescent="0.25">
      <c r="A173" s="34" t="str">
        <f>表紙!$H$11</f>
        <v>01481</v>
      </c>
      <c r="B173" s="60"/>
      <c r="C173" s="60"/>
      <c r="D173" s="60"/>
      <c r="E173" s="60"/>
      <c r="F173" s="47">
        <v>170</v>
      </c>
      <c r="G173" s="33" t="str">
        <f>IFERROR(VLOOKUP($A173&amp;"-"&amp;★回答入力シート!$F173,参照!$K$3:$N$8180,4,0),"")</f>
        <v/>
      </c>
      <c r="H173" s="33" t="s">
        <v>1784</v>
      </c>
      <c r="I173" s="61"/>
      <c r="J173" s="33" t="s">
        <v>5</v>
      </c>
      <c r="K173" s="61"/>
      <c r="L173" s="33" t="s">
        <v>6</v>
      </c>
      <c r="M173" s="33" t="s">
        <v>1784</v>
      </c>
      <c r="N173" s="61"/>
      <c r="O173" s="33" t="s">
        <v>5</v>
      </c>
      <c r="P173" s="61"/>
      <c r="Q173" s="33" t="s">
        <v>6</v>
      </c>
      <c r="R173" s="61"/>
      <c r="S173" s="129" t="str">
        <f>IF(G173="","",IF(VLOOKUP($G173,参照!$N$3:$O$8180,2,0)=0,"",VLOOKUP($G173,参照!$N$3:$O$8180,2,0)))</f>
        <v/>
      </c>
      <c r="T173" s="61"/>
      <c r="U173" s="61"/>
      <c r="V173" s="60"/>
      <c r="W173" s="60"/>
      <c r="X173" s="131" t="str">
        <f>IF(ISERROR(VLOOKUP($R173&amp;$T173&amp;$U173,参照!$BH$3:$BS$27,3,0)),"",IF(VLOOKUP($R173&amp;$T173&amp;$U173,参照!$BH$3:$BS$27,3,0)=0,"",VLOOKUP($R173&amp;$T173&amp;$U173,参照!$BH$3:$BS$27,3,0)))</f>
        <v/>
      </c>
      <c r="Y173" s="62"/>
      <c r="Z173" s="130"/>
      <c r="AA173" s="131" t="str">
        <f>IF(ISERROR(VLOOKUP($R173&amp;$T173&amp;$U173,参照!$BH$3:$BS$27,8,0)),"",IF(VLOOKUP($R173&amp;$T173&amp;$U173,参照!$BH$3:$BS$27,8,0)=0,"",VLOOKUP($R173&amp;$T173&amp;$U173,参照!$BH$3:$BS$27,8,0)))</f>
        <v/>
      </c>
      <c r="AB173" s="131" t="str">
        <f>IF(ISERROR(VLOOKUP($R173&amp;$T173&amp;$U173,参照!$BH$3:$BS$27,4,0)),"",IF(VLOOKUP($R173&amp;$T173&amp;$U173,参照!$BH$3:$BS$27,4,0)=0,"",VLOOKUP($R173&amp;$T173&amp;$U173,参照!$BH$3:$BS$27,4,0)))</f>
        <v/>
      </c>
      <c r="AC173" s="62"/>
      <c r="AD173" s="130"/>
      <c r="AE173" s="131" t="str">
        <f>IF(ISERROR(VLOOKUP($R173&amp;$T173&amp;$U173,参照!$BH$3:$BS$27,9,0)),"",IF(VLOOKUP($R173&amp;$T173&amp;$U173,参照!$BH$3:$BS$27,9,0)=0,"",VLOOKUP($R173&amp;$T173&amp;$U173,参照!$BH$3:$BS$27,9,0)))</f>
        <v/>
      </c>
      <c r="AF173" s="131" t="str">
        <f>IF(ISERROR(VLOOKUP($R173&amp;$T173&amp;$U173,参照!$BH$3:$BS$27,5,0)),"",IF(VLOOKUP($R173&amp;$T173&amp;$U173,参照!$BH$3:$BS$27,5,0)=0,"",VLOOKUP($R173&amp;$T173&amp;$U173,参照!$BH$3:$BS$27,5,0)))</f>
        <v/>
      </c>
      <c r="AG173" s="62"/>
      <c r="AH173" s="130"/>
      <c r="AI173" s="131" t="str">
        <f>IF(ISERROR(VLOOKUP($R173&amp;$T173&amp;$U173,参照!$BH$3:$BS$27,10,0)),"",IF(VLOOKUP($R173&amp;$T173&amp;$U173,参照!$BH$3:$BS$27,10,0)=0,"",VLOOKUP($R173&amp;$T173&amp;$U173,参照!$BH$3:$BS$27,10,0)))</f>
        <v/>
      </c>
      <c r="AJ173" s="131" t="str">
        <f>IF(ISERROR(VLOOKUP($R173&amp;$T173&amp;$U173,参照!$BH$3:$BS$27,6,0)),"",IF(VLOOKUP($R173&amp;$T173&amp;$U173,参照!$BH$3:$BS$27,6,0)=0,"",VLOOKUP($R173&amp;$T173&amp;$U173,参照!$BH$3:$BS$27,6,0)))</f>
        <v/>
      </c>
      <c r="AK173" s="62"/>
      <c r="AL173" s="130"/>
      <c r="AM173" s="131" t="str">
        <f>IF(ISERROR(VLOOKUP($R173&amp;$T173&amp;$U173,参照!$BH$3:$BS$27,11,0)),"",IF(VLOOKUP($R173&amp;$T173&amp;$U173,参照!$BH$3:$BS$27,11,0)=0,"",VLOOKUP($R173&amp;$T173&amp;$U173,参照!$BH$3:$BS$27,11,0)))</f>
        <v/>
      </c>
      <c r="AN173" s="131" t="str">
        <f>IF(ISERROR(VLOOKUP($R173&amp;$T173&amp;$U173,参照!$BH$3:$BS$27,7,0)),"",IF(VLOOKUP($R173&amp;$T173&amp;$U173,参照!$BH$3:$BS$27,7,0)=0,"",VLOOKUP($R173&amp;$T173&amp;$U173,参照!$BH$3:$BS$27,7,0)))</f>
        <v/>
      </c>
      <c r="AO173" s="62"/>
      <c r="AP173" s="130"/>
      <c r="AQ173" s="131" t="str">
        <f>IF(ISERROR(VLOOKUP($R173&amp;$T173&amp;$U173,参照!$BH$3:$BS$27,12,0)),"",IF(VLOOKUP($R173&amp;$T173&amp;$U173,参照!$BH$3:$BS$27,12,0)=0,"",VLOOKUP($R173&amp;$T173&amp;$U173,参照!$BH$3:$BS$27,12,0)))</f>
        <v/>
      </c>
      <c r="AR173" s="63"/>
      <c r="AS173" s="122"/>
    </row>
    <row r="174" spans="1:45" ht="21.75" customHeight="1" x14ac:dyDescent="0.25">
      <c r="A174" s="34" t="str">
        <f>表紙!$H$11</f>
        <v>01481</v>
      </c>
      <c r="B174" s="60"/>
      <c r="C174" s="60"/>
      <c r="D174" s="60"/>
      <c r="E174" s="60"/>
      <c r="F174" s="47">
        <v>171</v>
      </c>
      <c r="G174" s="33" t="str">
        <f>IFERROR(VLOOKUP($A174&amp;"-"&amp;★回答入力シート!$F174,参照!$K$3:$N$8180,4,0),"")</f>
        <v/>
      </c>
      <c r="H174" s="33" t="s">
        <v>1784</v>
      </c>
      <c r="I174" s="61"/>
      <c r="J174" s="33" t="s">
        <v>5</v>
      </c>
      <c r="K174" s="61"/>
      <c r="L174" s="33" t="s">
        <v>6</v>
      </c>
      <c r="M174" s="33" t="s">
        <v>1784</v>
      </c>
      <c r="N174" s="61"/>
      <c r="O174" s="33" t="s">
        <v>5</v>
      </c>
      <c r="P174" s="61"/>
      <c r="Q174" s="33" t="s">
        <v>6</v>
      </c>
      <c r="R174" s="61"/>
      <c r="S174" s="129" t="str">
        <f>IF(G174="","",IF(VLOOKUP($G174,参照!$N$3:$O$8180,2,0)=0,"",VLOOKUP($G174,参照!$N$3:$O$8180,2,0)))</f>
        <v/>
      </c>
      <c r="T174" s="61"/>
      <c r="U174" s="61"/>
      <c r="V174" s="60"/>
      <c r="W174" s="60"/>
      <c r="X174" s="131" t="str">
        <f>IF(ISERROR(VLOOKUP($R174&amp;$T174&amp;$U174,参照!$BH$3:$BS$27,3,0)),"",IF(VLOOKUP($R174&amp;$T174&amp;$U174,参照!$BH$3:$BS$27,3,0)=0,"",VLOOKUP($R174&amp;$T174&amp;$U174,参照!$BH$3:$BS$27,3,0)))</f>
        <v/>
      </c>
      <c r="Y174" s="62"/>
      <c r="Z174" s="130"/>
      <c r="AA174" s="131" t="str">
        <f>IF(ISERROR(VLOOKUP($R174&amp;$T174&amp;$U174,参照!$BH$3:$BS$27,8,0)),"",IF(VLOOKUP($R174&amp;$T174&amp;$U174,参照!$BH$3:$BS$27,8,0)=0,"",VLOOKUP($R174&amp;$T174&amp;$U174,参照!$BH$3:$BS$27,8,0)))</f>
        <v/>
      </c>
      <c r="AB174" s="131" t="str">
        <f>IF(ISERROR(VLOOKUP($R174&amp;$T174&amp;$U174,参照!$BH$3:$BS$27,4,0)),"",IF(VLOOKUP($R174&amp;$T174&amp;$U174,参照!$BH$3:$BS$27,4,0)=0,"",VLOOKUP($R174&amp;$T174&amp;$U174,参照!$BH$3:$BS$27,4,0)))</f>
        <v/>
      </c>
      <c r="AC174" s="62"/>
      <c r="AD174" s="130"/>
      <c r="AE174" s="131" t="str">
        <f>IF(ISERROR(VLOOKUP($R174&amp;$T174&amp;$U174,参照!$BH$3:$BS$27,9,0)),"",IF(VLOOKUP($R174&amp;$T174&amp;$U174,参照!$BH$3:$BS$27,9,0)=0,"",VLOOKUP($R174&amp;$T174&amp;$U174,参照!$BH$3:$BS$27,9,0)))</f>
        <v/>
      </c>
      <c r="AF174" s="131" t="str">
        <f>IF(ISERROR(VLOOKUP($R174&amp;$T174&amp;$U174,参照!$BH$3:$BS$27,5,0)),"",IF(VLOOKUP($R174&amp;$T174&amp;$U174,参照!$BH$3:$BS$27,5,0)=0,"",VLOOKUP($R174&amp;$T174&amp;$U174,参照!$BH$3:$BS$27,5,0)))</f>
        <v/>
      </c>
      <c r="AG174" s="62"/>
      <c r="AH174" s="130"/>
      <c r="AI174" s="131" t="str">
        <f>IF(ISERROR(VLOOKUP($R174&amp;$T174&amp;$U174,参照!$BH$3:$BS$27,10,0)),"",IF(VLOOKUP($R174&amp;$T174&amp;$U174,参照!$BH$3:$BS$27,10,0)=0,"",VLOOKUP($R174&amp;$T174&amp;$U174,参照!$BH$3:$BS$27,10,0)))</f>
        <v/>
      </c>
      <c r="AJ174" s="131" t="str">
        <f>IF(ISERROR(VLOOKUP($R174&amp;$T174&amp;$U174,参照!$BH$3:$BS$27,6,0)),"",IF(VLOOKUP($R174&amp;$T174&amp;$U174,参照!$BH$3:$BS$27,6,0)=0,"",VLOOKUP($R174&amp;$T174&amp;$U174,参照!$BH$3:$BS$27,6,0)))</f>
        <v/>
      </c>
      <c r="AK174" s="62"/>
      <c r="AL174" s="130"/>
      <c r="AM174" s="131" t="str">
        <f>IF(ISERROR(VLOOKUP($R174&amp;$T174&amp;$U174,参照!$BH$3:$BS$27,11,0)),"",IF(VLOOKUP($R174&amp;$T174&amp;$U174,参照!$BH$3:$BS$27,11,0)=0,"",VLOOKUP($R174&amp;$T174&amp;$U174,参照!$BH$3:$BS$27,11,0)))</f>
        <v/>
      </c>
      <c r="AN174" s="131" t="str">
        <f>IF(ISERROR(VLOOKUP($R174&amp;$T174&amp;$U174,参照!$BH$3:$BS$27,7,0)),"",IF(VLOOKUP($R174&amp;$T174&amp;$U174,参照!$BH$3:$BS$27,7,0)=0,"",VLOOKUP($R174&amp;$T174&amp;$U174,参照!$BH$3:$BS$27,7,0)))</f>
        <v/>
      </c>
      <c r="AO174" s="62"/>
      <c r="AP174" s="130"/>
      <c r="AQ174" s="131" t="str">
        <f>IF(ISERROR(VLOOKUP($R174&amp;$T174&amp;$U174,参照!$BH$3:$BS$27,12,0)),"",IF(VLOOKUP($R174&amp;$T174&amp;$U174,参照!$BH$3:$BS$27,12,0)=0,"",VLOOKUP($R174&amp;$T174&amp;$U174,参照!$BH$3:$BS$27,12,0)))</f>
        <v/>
      </c>
      <c r="AR174" s="63"/>
      <c r="AS174" s="122"/>
    </row>
    <row r="175" spans="1:45" ht="21.75" customHeight="1" x14ac:dyDescent="0.25">
      <c r="A175" s="34" t="str">
        <f>表紙!$H$11</f>
        <v>01481</v>
      </c>
      <c r="B175" s="60"/>
      <c r="C175" s="60"/>
      <c r="D175" s="60"/>
      <c r="E175" s="60"/>
      <c r="F175" s="47">
        <v>172</v>
      </c>
      <c r="G175" s="33" t="str">
        <f>IFERROR(VLOOKUP($A175&amp;"-"&amp;★回答入力シート!$F175,参照!$K$3:$N$8180,4,0),"")</f>
        <v/>
      </c>
      <c r="H175" s="33" t="s">
        <v>1784</v>
      </c>
      <c r="I175" s="61"/>
      <c r="J175" s="33" t="s">
        <v>5</v>
      </c>
      <c r="K175" s="61"/>
      <c r="L175" s="33" t="s">
        <v>6</v>
      </c>
      <c r="M175" s="33" t="s">
        <v>1784</v>
      </c>
      <c r="N175" s="61"/>
      <c r="O175" s="33" t="s">
        <v>5</v>
      </c>
      <c r="P175" s="61"/>
      <c r="Q175" s="33" t="s">
        <v>6</v>
      </c>
      <c r="R175" s="61"/>
      <c r="S175" s="129" t="str">
        <f>IF(G175="","",IF(VLOOKUP($G175,参照!$N$3:$O$8180,2,0)=0,"",VLOOKUP($G175,参照!$N$3:$O$8180,2,0)))</f>
        <v/>
      </c>
      <c r="T175" s="61"/>
      <c r="U175" s="61"/>
      <c r="V175" s="60"/>
      <c r="W175" s="60"/>
      <c r="X175" s="131" t="str">
        <f>IF(ISERROR(VLOOKUP($R175&amp;$T175&amp;$U175,参照!$BH$3:$BS$27,3,0)),"",IF(VLOOKUP($R175&amp;$T175&amp;$U175,参照!$BH$3:$BS$27,3,0)=0,"",VLOOKUP($R175&amp;$T175&amp;$U175,参照!$BH$3:$BS$27,3,0)))</f>
        <v/>
      </c>
      <c r="Y175" s="62"/>
      <c r="Z175" s="130"/>
      <c r="AA175" s="131" t="str">
        <f>IF(ISERROR(VLOOKUP($R175&amp;$T175&amp;$U175,参照!$BH$3:$BS$27,8,0)),"",IF(VLOOKUP($R175&amp;$T175&amp;$U175,参照!$BH$3:$BS$27,8,0)=0,"",VLOOKUP($R175&amp;$T175&amp;$U175,参照!$BH$3:$BS$27,8,0)))</f>
        <v/>
      </c>
      <c r="AB175" s="131" t="str">
        <f>IF(ISERROR(VLOOKUP($R175&amp;$T175&amp;$U175,参照!$BH$3:$BS$27,4,0)),"",IF(VLOOKUP($R175&amp;$T175&amp;$U175,参照!$BH$3:$BS$27,4,0)=0,"",VLOOKUP($R175&amp;$T175&amp;$U175,参照!$BH$3:$BS$27,4,0)))</f>
        <v/>
      </c>
      <c r="AC175" s="62"/>
      <c r="AD175" s="130"/>
      <c r="AE175" s="131" t="str">
        <f>IF(ISERROR(VLOOKUP($R175&amp;$T175&amp;$U175,参照!$BH$3:$BS$27,9,0)),"",IF(VLOOKUP($R175&amp;$T175&amp;$U175,参照!$BH$3:$BS$27,9,0)=0,"",VLOOKUP($R175&amp;$T175&amp;$U175,参照!$BH$3:$BS$27,9,0)))</f>
        <v/>
      </c>
      <c r="AF175" s="131" t="str">
        <f>IF(ISERROR(VLOOKUP($R175&amp;$T175&amp;$U175,参照!$BH$3:$BS$27,5,0)),"",IF(VLOOKUP($R175&amp;$T175&amp;$U175,参照!$BH$3:$BS$27,5,0)=0,"",VLOOKUP($R175&amp;$T175&amp;$U175,参照!$BH$3:$BS$27,5,0)))</f>
        <v/>
      </c>
      <c r="AG175" s="62"/>
      <c r="AH175" s="130"/>
      <c r="AI175" s="131" t="str">
        <f>IF(ISERROR(VLOOKUP($R175&amp;$T175&amp;$U175,参照!$BH$3:$BS$27,10,0)),"",IF(VLOOKUP($R175&amp;$T175&amp;$U175,参照!$BH$3:$BS$27,10,0)=0,"",VLOOKUP($R175&amp;$T175&amp;$U175,参照!$BH$3:$BS$27,10,0)))</f>
        <v/>
      </c>
      <c r="AJ175" s="131" t="str">
        <f>IF(ISERROR(VLOOKUP($R175&amp;$T175&amp;$U175,参照!$BH$3:$BS$27,6,0)),"",IF(VLOOKUP($R175&amp;$T175&amp;$U175,参照!$BH$3:$BS$27,6,0)=0,"",VLOOKUP($R175&amp;$T175&amp;$U175,参照!$BH$3:$BS$27,6,0)))</f>
        <v/>
      </c>
      <c r="AK175" s="62"/>
      <c r="AL175" s="130"/>
      <c r="AM175" s="131" t="str">
        <f>IF(ISERROR(VLOOKUP($R175&amp;$T175&amp;$U175,参照!$BH$3:$BS$27,11,0)),"",IF(VLOOKUP($R175&amp;$T175&amp;$U175,参照!$BH$3:$BS$27,11,0)=0,"",VLOOKUP($R175&amp;$T175&amp;$U175,参照!$BH$3:$BS$27,11,0)))</f>
        <v/>
      </c>
      <c r="AN175" s="131" t="str">
        <f>IF(ISERROR(VLOOKUP($R175&amp;$T175&amp;$U175,参照!$BH$3:$BS$27,7,0)),"",IF(VLOOKUP($R175&amp;$T175&amp;$U175,参照!$BH$3:$BS$27,7,0)=0,"",VLOOKUP($R175&amp;$T175&amp;$U175,参照!$BH$3:$BS$27,7,0)))</f>
        <v/>
      </c>
      <c r="AO175" s="62"/>
      <c r="AP175" s="130"/>
      <c r="AQ175" s="131" t="str">
        <f>IF(ISERROR(VLOOKUP($R175&amp;$T175&amp;$U175,参照!$BH$3:$BS$27,12,0)),"",IF(VLOOKUP($R175&amp;$T175&amp;$U175,参照!$BH$3:$BS$27,12,0)=0,"",VLOOKUP($R175&amp;$T175&amp;$U175,参照!$BH$3:$BS$27,12,0)))</f>
        <v/>
      </c>
      <c r="AR175" s="63"/>
      <c r="AS175" s="122"/>
    </row>
    <row r="176" spans="1:45" ht="21.75" customHeight="1" x14ac:dyDescent="0.25">
      <c r="A176" s="34" t="str">
        <f>表紙!$H$11</f>
        <v>01481</v>
      </c>
      <c r="B176" s="60"/>
      <c r="C176" s="60"/>
      <c r="D176" s="60"/>
      <c r="E176" s="60"/>
      <c r="F176" s="47">
        <v>173</v>
      </c>
      <c r="G176" s="33" t="str">
        <f>IFERROR(VLOOKUP($A176&amp;"-"&amp;★回答入力シート!$F176,参照!$K$3:$N$8180,4,0),"")</f>
        <v/>
      </c>
      <c r="H176" s="33" t="s">
        <v>1784</v>
      </c>
      <c r="I176" s="61"/>
      <c r="J176" s="33" t="s">
        <v>5</v>
      </c>
      <c r="K176" s="61"/>
      <c r="L176" s="33" t="s">
        <v>6</v>
      </c>
      <c r="M176" s="33" t="s">
        <v>1784</v>
      </c>
      <c r="N176" s="61"/>
      <c r="O176" s="33" t="s">
        <v>5</v>
      </c>
      <c r="P176" s="61"/>
      <c r="Q176" s="33" t="s">
        <v>6</v>
      </c>
      <c r="R176" s="61"/>
      <c r="S176" s="129" t="str">
        <f>IF(G176="","",IF(VLOOKUP($G176,参照!$N$3:$O$8180,2,0)=0,"",VLOOKUP($G176,参照!$N$3:$O$8180,2,0)))</f>
        <v/>
      </c>
      <c r="T176" s="61"/>
      <c r="U176" s="61"/>
      <c r="V176" s="60"/>
      <c r="W176" s="60"/>
      <c r="X176" s="131" t="str">
        <f>IF(ISERROR(VLOOKUP($R176&amp;$T176&amp;$U176,参照!$BH$3:$BS$27,3,0)),"",IF(VLOOKUP($R176&amp;$T176&amp;$U176,参照!$BH$3:$BS$27,3,0)=0,"",VLOOKUP($R176&amp;$T176&amp;$U176,参照!$BH$3:$BS$27,3,0)))</f>
        <v/>
      </c>
      <c r="Y176" s="62"/>
      <c r="Z176" s="130"/>
      <c r="AA176" s="131" t="str">
        <f>IF(ISERROR(VLOOKUP($R176&amp;$T176&amp;$U176,参照!$BH$3:$BS$27,8,0)),"",IF(VLOOKUP($R176&amp;$T176&amp;$U176,参照!$BH$3:$BS$27,8,0)=0,"",VLOOKUP($R176&amp;$T176&amp;$U176,参照!$BH$3:$BS$27,8,0)))</f>
        <v/>
      </c>
      <c r="AB176" s="131" t="str">
        <f>IF(ISERROR(VLOOKUP($R176&amp;$T176&amp;$U176,参照!$BH$3:$BS$27,4,0)),"",IF(VLOOKUP($R176&amp;$T176&amp;$U176,参照!$BH$3:$BS$27,4,0)=0,"",VLOOKUP($R176&amp;$T176&amp;$U176,参照!$BH$3:$BS$27,4,0)))</f>
        <v/>
      </c>
      <c r="AC176" s="62"/>
      <c r="AD176" s="130"/>
      <c r="AE176" s="131" t="str">
        <f>IF(ISERROR(VLOOKUP($R176&amp;$T176&amp;$U176,参照!$BH$3:$BS$27,9,0)),"",IF(VLOOKUP($R176&amp;$T176&amp;$U176,参照!$BH$3:$BS$27,9,0)=0,"",VLOOKUP($R176&amp;$T176&amp;$U176,参照!$BH$3:$BS$27,9,0)))</f>
        <v/>
      </c>
      <c r="AF176" s="131" t="str">
        <f>IF(ISERROR(VLOOKUP($R176&amp;$T176&amp;$U176,参照!$BH$3:$BS$27,5,0)),"",IF(VLOOKUP($R176&amp;$T176&amp;$U176,参照!$BH$3:$BS$27,5,0)=0,"",VLOOKUP($R176&amp;$T176&amp;$U176,参照!$BH$3:$BS$27,5,0)))</f>
        <v/>
      </c>
      <c r="AG176" s="62"/>
      <c r="AH176" s="130"/>
      <c r="AI176" s="131" t="str">
        <f>IF(ISERROR(VLOOKUP($R176&amp;$T176&amp;$U176,参照!$BH$3:$BS$27,10,0)),"",IF(VLOOKUP($R176&amp;$T176&amp;$U176,参照!$BH$3:$BS$27,10,0)=0,"",VLOOKUP($R176&amp;$T176&amp;$U176,参照!$BH$3:$BS$27,10,0)))</f>
        <v/>
      </c>
      <c r="AJ176" s="131" t="str">
        <f>IF(ISERROR(VLOOKUP($R176&amp;$T176&amp;$U176,参照!$BH$3:$BS$27,6,0)),"",IF(VLOOKUP($R176&amp;$T176&amp;$U176,参照!$BH$3:$BS$27,6,0)=0,"",VLOOKUP($R176&amp;$T176&amp;$U176,参照!$BH$3:$BS$27,6,0)))</f>
        <v/>
      </c>
      <c r="AK176" s="62"/>
      <c r="AL176" s="130"/>
      <c r="AM176" s="131" t="str">
        <f>IF(ISERROR(VLOOKUP($R176&amp;$T176&amp;$U176,参照!$BH$3:$BS$27,11,0)),"",IF(VLOOKUP($R176&amp;$T176&amp;$U176,参照!$BH$3:$BS$27,11,0)=0,"",VLOOKUP($R176&amp;$T176&amp;$U176,参照!$BH$3:$BS$27,11,0)))</f>
        <v/>
      </c>
      <c r="AN176" s="131" t="str">
        <f>IF(ISERROR(VLOOKUP($R176&amp;$T176&amp;$U176,参照!$BH$3:$BS$27,7,0)),"",IF(VLOOKUP($R176&amp;$T176&amp;$U176,参照!$BH$3:$BS$27,7,0)=0,"",VLOOKUP($R176&amp;$T176&amp;$U176,参照!$BH$3:$BS$27,7,0)))</f>
        <v/>
      </c>
      <c r="AO176" s="62"/>
      <c r="AP176" s="130"/>
      <c r="AQ176" s="131" t="str">
        <f>IF(ISERROR(VLOOKUP($R176&amp;$T176&amp;$U176,参照!$BH$3:$BS$27,12,0)),"",IF(VLOOKUP($R176&amp;$T176&amp;$U176,参照!$BH$3:$BS$27,12,0)=0,"",VLOOKUP($R176&amp;$T176&amp;$U176,参照!$BH$3:$BS$27,12,0)))</f>
        <v/>
      </c>
      <c r="AR176" s="63"/>
      <c r="AS176" s="122"/>
    </row>
    <row r="177" spans="1:45" ht="21.75" customHeight="1" x14ac:dyDescent="0.25">
      <c r="A177" s="34" t="str">
        <f>表紙!$H$11</f>
        <v>01481</v>
      </c>
      <c r="B177" s="60"/>
      <c r="C177" s="60"/>
      <c r="D177" s="60"/>
      <c r="E177" s="60"/>
      <c r="F177" s="47">
        <v>174</v>
      </c>
      <c r="G177" s="33" t="str">
        <f>IFERROR(VLOOKUP($A177&amp;"-"&amp;★回答入力シート!$F177,参照!$K$3:$N$8180,4,0),"")</f>
        <v/>
      </c>
      <c r="H177" s="33" t="s">
        <v>1784</v>
      </c>
      <c r="I177" s="61"/>
      <c r="J177" s="33" t="s">
        <v>5</v>
      </c>
      <c r="K177" s="61"/>
      <c r="L177" s="33" t="s">
        <v>6</v>
      </c>
      <c r="M177" s="33" t="s">
        <v>1784</v>
      </c>
      <c r="N177" s="61"/>
      <c r="O177" s="33" t="s">
        <v>5</v>
      </c>
      <c r="P177" s="61"/>
      <c r="Q177" s="33" t="s">
        <v>6</v>
      </c>
      <c r="R177" s="61"/>
      <c r="S177" s="129" t="str">
        <f>IF(G177="","",IF(VLOOKUP($G177,参照!$N$3:$O$8180,2,0)=0,"",VLOOKUP($G177,参照!$N$3:$O$8180,2,0)))</f>
        <v/>
      </c>
      <c r="T177" s="61"/>
      <c r="U177" s="61"/>
      <c r="V177" s="60"/>
      <c r="W177" s="60"/>
      <c r="X177" s="131" t="str">
        <f>IF(ISERROR(VLOOKUP($R177&amp;$T177&amp;$U177,参照!$BH$3:$BS$27,3,0)),"",IF(VLOOKUP($R177&amp;$T177&amp;$U177,参照!$BH$3:$BS$27,3,0)=0,"",VLOOKUP($R177&amp;$T177&amp;$U177,参照!$BH$3:$BS$27,3,0)))</f>
        <v/>
      </c>
      <c r="Y177" s="62"/>
      <c r="Z177" s="130"/>
      <c r="AA177" s="131" t="str">
        <f>IF(ISERROR(VLOOKUP($R177&amp;$T177&amp;$U177,参照!$BH$3:$BS$27,8,0)),"",IF(VLOOKUP($R177&amp;$T177&amp;$U177,参照!$BH$3:$BS$27,8,0)=0,"",VLOOKUP($R177&amp;$T177&amp;$U177,参照!$BH$3:$BS$27,8,0)))</f>
        <v/>
      </c>
      <c r="AB177" s="131" t="str">
        <f>IF(ISERROR(VLOOKUP($R177&amp;$T177&amp;$U177,参照!$BH$3:$BS$27,4,0)),"",IF(VLOOKUP($R177&amp;$T177&amp;$U177,参照!$BH$3:$BS$27,4,0)=0,"",VLOOKUP($R177&amp;$T177&amp;$U177,参照!$BH$3:$BS$27,4,0)))</f>
        <v/>
      </c>
      <c r="AC177" s="62"/>
      <c r="AD177" s="130"/>
      <c r="AE177" s="131" t="str">
        <f>IF(ISERROR(VLOOKUP($R177&amp;$T177&amp;$U177,参照!$BH$3:$BS$27,9,0)),"",IF(VLOOKUP($R177&amp;$T177&amp;$U177,参照!$BH$3:$BS$27,9,0)=0,"",VLOOKUP($R177&amp;$T177&amp;$U177,参照!$BH$3:$BS$27,9,0)))</f>
        <v/>
      </c>
      <c r="AF177" s="131" t="str">
        <f>IF(ISERROR(VLOOKUP($R177&amp;$T177&amp;$U177,参照!$BH$3:$BS$27,5,0)),"",IF(VLOOKUP($R177&amp;$T177&amp;$U177,参照!$BH$3:$BS$27,5,0)=0,"",VLOOKUP($R177&amp;$T177&amp;$U177,参照!$BH$3:$BS$27,5,0)))</f>
        <v/>
      </c>
      <c r="AG177" s="62"/>
      <c r="AH177" s="130"/>
      <c r="AI177" s="131" t="str">
        <f>IF(ISERROR(VLOOKUP($R177&amp;$T177&amp;$U177,参照!$BH$3:$BS$27,10,0)),"",IF(VLOOKUP($R177&amp;$T177&amp;$U177,参照!$BH$3:$BS$27,10,0)=0,"",VLOOKUP($R177&amp;$T177&amp;$U177,参照!$BH$3:$BS$27,10,0)))</f>
        <v/>
      </c>
      <c r="AJ177" s="131" t="str">
        <f>IF(ISERROR(VLOOKUP($R177&amp;$T177&amp;$U177,参照!$BH$3:$BS$27,6,0)),"",IF(VLOOKUP($R177&amp;$T177&amp;$U177,参照!$BH$3:$BS$27,6,0)=0,"",VLOOKUP($R177&amp;$T177&amp;$U177,参照!$BH$3:$BS$27,6,0)))</f>
        <v/>
      </c>
      <c r="AK177" s="62"/>
      <c r="AL177" s="130"/>
      <c r="AM177" s="131" t="str">
        <f>IF(ISERROR(VLOOKUP($R177&amp;$T177&amp;$U177,参照!$BH$3:$BS$27,11,0)),"",IF(VLOOKUP($R177&amp;$T177&amp;$U177,参照!$BH$3:$BS$27,11,0)=0,"",VLOOKUP($R177&amp;$T177&amp;$U177,参照!$BH$3:$BS$27,11,0)))</f>
        <v/>
      </c>
      <c r="AN177" s="131" t="str">
        <f>IF(ISERROR(VLOOKUP($R177&amp;$T177&amp;$U177,参照!$BH$3:$BS$27,7,0)),"",IF(VLOOKUP($R177&amp;$T177&amp;$U177,参照!$BH$3:$BS$27,7,0)=0,"",VLOOKUP($R177&amp;$T177&amp;$U177,参照!$BH$3:$BS$27,7,0)))</f>
        <v/>
      </c>
      <c r="AO177" s="62"/>
      <c r="AP177" s="130"/>
      <c r="AQ177" s="131" t="str">
        <f>IF(ISERROR(VLOOKUP($R177&amp;$T177&amp;$U177,参照!$BH$3:$BS$27,12,0)),"",IF(VLOOKUP($R177&amp;$T177&amp;$U177,参照!$BH$3:$BS$27,12,0)=0,"",VLOOKUP($R177&amp;$T177&amp;$U177,参照!$BH$3:$BS$27,12,0)))</f>
        <v/>
      </c>
      <c r="AR177" s="63"/>
      <c r="AS177" s="122"/>
    </row>
    <row r="178" spans="1:45" ht="21.75" customHeight="1" x14ac:dyDescent="0.25">
      <c r="A178" s="34" t="str">
        <f>表紙!$H$11</f>
        <v>01481</v>
      </c>
      <c r="B178" s="60"/>
      <c r="C178" s="60"/>
      <c r="D178" s="60"/>
      <c r="E178" s="60"/>
      <c r="F178" s="47">
        <v>175</v>
      </c>
      <c r="G178" s="33" t="str">
        <f>IFERROR(VLOOKUP($A178&amp;"-"&amp;★回答入力シート!$F178,参照!$K$3:$N$8180,4,0),"")</f>
        <v/>
      </c>
      <c r="H178" s="33" t="s">
        <v>1784</v>
      </c>
      <c r="I178" s="61"/>
      <c r="J178" s="33" t="s">
        <v>5</v>
      </c>
      <c r="K178" s="61"/>
      <c r="L178" s="33" t="s">
        <v>6</v>
      </c>
      <c r="M178" s="33" t="s">
        <v>1784</v>
      </c>
      <c r="N178" s="61"/>
      <c r="O178" s="33" t="s">
        <v>5</v>
      </c>
      <c r="P178" s="61"/>
      <c r="Q178" s="33" t="s">
        <v>6</v>
      </c>
      <c r="R178" s="61"/>
      <c r="S178" s="129" t="str">
        <f>IF(G178="","",IF(VLOOKUP($G178,参照!$N$3:$O$8180,2,0)=0,"",VLOOKUP($G178,参照!$N$3:$O$8180,2,0)))</f>
        <v/>
      </c>
      <c r="T178" s="61"/>
      <c r="U178" s="61"/>
      <c r="V178" s="60"/>
      <c r="W178" s="60"/>
      <c r="X178" s="131" t="str">
        <f>IF(ISERROR(VLOOKUP($R178&amp;$T178&amp;$U178,参照!$BH$3:$BS$27,3,0)),"",IF(VLOOKUP($R178&amp;$T178&amp;$U178,参照!$BH$3:$BS$27,3,0)=0,"",VLOOKUP($R178&amp;$T178&amp;$U178,参照!$BH$3:$BS$27,3,0)))</f>
        <v/>
      </c>
      <c r="Y178" s="62"/>
      <c r="Z178" s="130"/>
      <c r="AA178" s="131" t="str">
        <f>IF(ISERROR(VLOOKUP($R178&amp;$T178&amp;$U178,参照!$BH$3:$BS$27,8,0)),"",IF(VLOOKUP($R178&amp;$T178&amp;$U178,参照!$BH$3:$BS$27,8,0)=0,"",VLOOKUP($R178&amp;$T178&amp;$U178,参照!$BH$3:$BS$27,8,0)))</f>
        <v/>
      </c>
      <c r="AB178" s="131" t="str">
        <f>IF(ISERROR(VLOOKUP($R178&amp;$T178&amp;$U178,参照!$BH$3:$BS$27,4,0)),"",IF(VLOOKUP($R178&amp;$T178&amp;$U178,参照!$BH$3:$BS$27,4,0)=0,"",VLOOKUP($R178&amp;$T178&amp;$U178,参照!$BH$3:$BS$27,4,0)))</f>
        <v/>
      </c>
      <c r="AC178" s="62"/>
      <c r="AD178" s="130"/>
      <c r="AE178" s="131" t="str">
        <f>IF(ISERROR(VLOOKUP($R178&amp;$T178&amp;$U178,参照!$BH$3:$BS$27,9,0)),"",IF(VLOOKUP($R178&amp;$T178&amp;$U178,参照!$BH$3:$BS$27,9,0)=0,"",VLOOKUP($R178&amp;$T178&amp;$U178,参照!$BH$3:$BS$27,9,0)))</f>
        <v/>
      </c>
      <c r="AF178" s="131" t="str">
        <f>IF(ISERROR(VLOOKUP($R178&amp;$T178&amp;$U178,参照!$BH$3:$BS$27,5,0)),"",IF(VLOOKUP($R178&amp;$T178&amp;$U178,参照!$BH$3:$BS$27,5,0)=0,"",VLOOKUP($R178&amp;$T178&amp;$U178,参照!$BH$3:$BS$27,5,0)))</f>
        <v/>
      </c>
      <c r="AG178" s="62"/>
      <c r="AH178" s="130"/>
      <c r="AI178" s="131" t="str">
        <f>IF(ISERROR(VLOOKUP($R178&amp;$T178&amp;$U178,参照!$BH$3:$BS$27,10,0)),"",IF(VLOOKUP($R178&amp;$T178&amp;$U178,参照!$BH$3:$BS$27,10,0)=0,"",VLOOKUP($R178&amp;$T178&amp;$U178,参照!$BH$3:$BS$27,10,0)))</f>
        <v/>
      </c>
      <c r="AJ178" s="131" t="str">
        <f>IF(ISERROR(VLOOKUP($R178&amp;$T178&amp;$U178,参照!$BH$3:$BS$27,6,0)),"",IF(VLOOKUP($R178&amp;$T178&amp;$U178,参照!$BH$3:$BS$27,6,0)=0,"",VLOOKUP($R178&amp;$T178&amp;$U178,参照!$BH$3:$BS$27,6,0)))</f>
        <v/>
      </c>
      <c r="AK178" s="62"/>
      <c r="AL178" s="130"/>
      <c r="AM178" s="131" t="str">
        <f>IF(ISERROR(VLOOKUP($R178&amp;$T178&amp;$U178,参照!$BH$3:$BS$27,11,0)),"",IF(VLOOKUP($R178&amp;$T178&amp;$U178,参照!$BH$3:$BS$27,11,0)=0,"",VLOOKUP($R178&amp;$T178&amp;$U178,参照!$BH$3:$BS$27,11,0)))</f>
        <v/>
      </c>
      <c r="AN178" s="131" t="str">
        <f>IF(ISERROR(VLOOKUP($R178&amp;$T178&amp;$U178,参照!$BH$3:$BS$27,7,0)),"",IF(VLOOKUP($R178&amp;$T178&amp;$U178,参照!$BH$3:$BS$27,7,0)=0,"",VLOOKUP($R178&amp;$T178&amp;$U178,参照!$BH$3:$BS$27,7,0)))</f>
        <v/>
      </c>
      <c r="AO178" s="62"/>
      <c r="AP178" s="130"/>
      <c r="AQ178" s="131" t="str">
        <f>IF(ISERROR(VLOOKUP($R178&amp;$T178&amp;$U178,参照!$BH$3:$BS$27,12,0)),"",IF(VLOOKUP($R178&amp;$T178&amp;$U178,参照!$BH$3:$BS$27,12,0)=0,"",VLOOKUP($R178&amp;$T178&amp;$U178,参照!$BH$3:$BS$27,12,0)))</f>
        <v/>
      </c>
      <c r="AR178" s="63"/>
      <c r="AS178" s="122"/>
    </row>
    <row r="179" spans="1:45" ht="21.75" customHeight="1" x14ac:dyDescent="0.25">
      <c r="A179" s="34" t="str">
        <f>表紙!$H$11</f>
        <v>01481</v>
      </c>
      <c r="B179" s="60"/>
      <c r="C179" s="60"/>
      <c r="D179" s="60"/>
      <c r="E179" s="60"/>
      <c r="F179" s="47">
        <v>176</v>
      </c>
      <c r="G179" s="33" t="str">
        <f>IFERROR(VLOOKUP($A179&amp;"-"&amp;★回答入力シート!$F179,参照!$K$3:$N$8180,4,0),"")</f>
        <v/>
      </c>
      <c r="H179" s="33" t="s">
        <v>1784</v>
      </c>
      <c r="I179" s="61"/>
      <c r="J179" s="33" t="s">
        <v>5</v>
      </c>
      <c r="K179" s="61"/>
      <c r="L179" s="33" t="s">
        <v>6</v>
      </c>
      <c r="M179" s="33" t="s">
        <v>1784</v>
      </c>
      <c r="N179" s="61"/>
      <c r="O179" s="33" t="s">
        <v>5</v>
      </c>
      <c r="P179" s="61"/>
      <c r="Q179" s="33" t="s">
        <v>6</v>
      </c>
      <c r="R179" s="61"/>
      <c r="S179" s="129" t="str">
        <f>IF(G179="","",IF(VLOOKUP($G179,参照!$N$3:$O$8180,2,0)=0,"",VLOOKUP($G179,参照!$N$3:$O$8180,2,0)))</f>
        <v/>
      </c>
      <c r="T179" s="61"/>
      <c r="U179" s="61"/>
      <c r="V179" s="60"/>
      <c r="W179" s="60"/>
      <c r="X179" s="131" t="str">
        <f>IF(ISERROR(VLOOKUP($R179&amp;$T179&amp;$U179,参照!$BH$3:$BS$27,3,0)),"",IF(VLOOKUP($R179&amp;$T179&amp;$U179,参照!$BH$3:$BS$27,3,0)=0,"",VLOOKUP($R179&amp;$T179&amp;$U179,参照!$BH$3:$BS$27,3,0)))</f>
        <v/>
      </c>
      <c r="Y179" s="62"/>
      <c r="Z179" s="130"/>
      <c r="AA179" s="131" t="str">
        <f>IF(ISERROR(VLOOKUP($R179&amp;$T179&amp;$U179,参照!$BH$3:$BS$27,8,0)),"",IF(VLOOKUP($R179&amp;$T179&amp;$U179,参照!$BH$3:$BS$27,8,0)=0,"",VLOOKUP($R179&amp;$T179&amp;$U179,参照!$BH$3:$BS$27,8,0)))</f>
        <v/>
      </c>
      <c r="AB179" s="131" t="str">
        <f>IF(ISERROR(VLOOKUP($R179&amp;$T179&amp;$U179,参照!$BH$3:$BS$27,4,0)),"",IF(VLOOKUP($R179&amp;$T179&amp;$U179,参照!$BH$3:$BS$27,4,0)=0,"",VLOOKUP($R179&amp;$T179&amp;$U179,参照!$BH$3:$BS$27,4,0)))</f>
        <v/>
      </c>
      <c r="AC179" s="62"/>
      <c r="AD179" s="130"/>
      <c r="AE179" s="131" t="str">
        <f>IF(ISERROR(VLOOKUP($R179&amp;$T179&amp;$U179,参照!$BH$3:$BS$27,9,0)),"",IF(VLOOKUP($R179&amp;$T179&amp;$U179,参照!$BH$3:$BS$27,9,0)=0,"",VLOOKUP($R179&amp;$T179&amp;$U179,参照!$BH$3:$BS$27,9,0)))</f>
        <v/>
      </c>
      <c r="AF179" s="131" t="str">
        <f>IF(ISERROR(VLOOKUP($R179&amp;$T179&amp;$U179,参照!$BH$3:$BS$27,5,0)),"",IF(VLOOKUP($R179&amp;$T179&amp;$U179,参照!$BH$3:$BS$27,5,0)=0,"",VLOOKUP($R179&amp;$T179&amp;$U179,参照!$BH$3:$BS$27,5,0)))</f>
        <v/>
      </c>
      <c r="AG179" s="62"/>
      <c r="AH179" s="130"/>
      <c r="AI179" s="131" t="str">
        <f>IF(ISERROR(VLOOKUP($R179&amp;$T179&amp;$U179,参照!$BH$3:$BS$27,10,0)),"",IF(VLOOKUP($R179&amp;$T179&amp;$U179,参照!$BH$3:$BS$27,10,0)=0,"",VLOOKUP($R179&amp;$T179&amp;$U179,参照!$BH$3:$BS$27,10,0)))</f>
        <v/>
      </c>
      <c r="AJ179" s="131" t="str">
        <f>IF(ISERROR(VLOOKUP($R179&amp;$T179&amp;$U179,参照!$BH$3:$BS$27,6,0)),"",IF(VLOOKUP($R179&amp;$T179&amp;$U179,参照!$BH$3:$BS$27,6,0)=0,"",VLOOKUP($R179&amp;$T179&amp;$U179,参照!$BH$3:$BS$27,6,0)))</f>
        <v/>
      </c>
      <c r="AK179" s="62"/>
      <c r="AL179" s="130"/>
      <c r="AM179" s="131" t="str">
        <f>IF(ISERROR(VLOOKUP($R179&amp;$T179&amp;$U179,参照!$BH$3:$BS$27,11,0)),"",IF(VLOOKUP($R179&amp;$T179&amp;$U179,参照!$BH$3:$BS$27,11,0)=0,"",VLOOKUP($R179&amp;$T179&amp;$U179,参照!$BH$3:$BS$27,11,0)))</f>
        <v/>
      </c>
      <c r="AN179" s="131" t="str">
        <f>IF(ISERROR(VLOOKUP($R179&amp;$T179&amp;$U179,参照!$BH$3:$BS$27,7,0)),"",IF(VLOOKUP($R179&amp;$T179&amp;$U179,参照!$BH$3:$BS$27,7,0)=0,"",VLOOKUP($R179&amp;$T179&amp;$U179,参照!$BH$3:$BS$27,7,0)))</f>
        <v/>
      </c>
      <c r="AO179" s="62"/>
      <c r="AP179" s="130"/>
      <c r="AQ179" s="131" t="str">
        <f>IF(ISERROR(VLOOKUP($R179&amp;$T179&amp;$U179,参照!$BH$3:$BS$27,12,0)),"",IF(VLOOKUP($R179&amp;$T179&amp;$U179,参照!$BH$3:$BS$27,12,0)=0,"",VLOOKUP($R179&amp;$T179&amp;$U179,参照!$BH$3:$BS$27,12,0)))</f>
        <v/>
      </c>
      <c r="AR179" s="63"/>
      <c r="AS179" s="122"/>
    </row>
    <row r="180" spans="1:45" ht="21.75" customHeight="1" x14ac:dyDescent="0.25">
      <c r="A180" s="34" t="str">
        <f>表紙!$H$11</f>
        <v>01481</v>
      </c>
      <c r="B180" s="60"/>
      <c r="C180" s="60"/>
      <c r="D180" s="60"/>
      <c r="E180" s="60"/>
      <c r="F180" s="47">
        <v>177</v>
      </c>
      <c r="G180" s="33" t="str">
        <f>IFERROR(VLOOKUP($A180&amp;"-"&amp;★回答入力シート!$F180,参照!$K$3:$N$8180,4,0),"")</f>
        <v/>
      </c>
      <c r="H180" s="33" t="s">
        <v>1784</v>
      </c>
      <c r="I180" s="61"/>
      <c r="J180" s="33" t="s">
        <v>5</v>
      </c>
      <c r="K180" s="61"/>
      <c r="L180" s="33" t="s">
        <v>6</v>
      </c>
      <c r="M180" s="33" t="s">
        <v>1784</v>
      </c>
      <c r="N180" s="61"/>
      <c r="O180" s="33" t="s">
        <v>5</v>
      </c>
      <c r="P180" s="61"/>
      <c r="Q180" s="33" t="s">
        <v>6</v>
      </c>
      <c r="R180" s="61"/>
      <c r="S180" s="129" t="str">
        <f>IF(G180="","",IF(VLOOKUP($G180,参照!$N$3:$O$8180,2,0)=0,"",VLOOKUP($G180,参照!$N$3:$O$8180,2,0)))</f>
        <v/>
      </c>
      <c r="T180" s="61"/>
      <c r="U180" s="61"/>
      <c r="V180" s="60"/>
      <c r="W180" s="60"/>
      <c r="X180" s="131" t="str">
        <f>IF(ISERROR(VLOOKUP($R180&amp;$T180&amp;$U180,参照!$BH$3:$BS$27,3,0)),"",IF(VLOOKUP($R180&amp;$T180&amp;$U180,参照!$BH$3:$BS$27,3,0)=0,"",VLOOKUP($R180&amp;$T180&amp;$U180,参照!$BH$3:$BS$27,3,0)))</f>
        <v/>
      </c>
      <c r="Y180" s="62"/>
      <c r="Z180" s="130"/>
      <c r="AA180" s="131" t="str">
        <f>IF(ISERROR(VLOOKUP($R180&amp;$T180&amp;$U180,参照!$BH$3:$BS$27,8,0)),"",IF(VLOOKUP($R180&amp;$T180&amp;$U180,参照!$BH$3:$BS$27,8,0)=0,"",VLOOKUP($R180&amp;$T180&amp;$U180,参照!$BH$3:$BS$27,8,0)))</f>
        <v/>
      </c>
      <c r="AB180" s="131" t="str">
        <f>IF(ISERROR(VLOOKUP($R180&amp;$T180&amp;$U180,参照!$BH$3:$BS$27,4,0)),"",IF(VLOOKUP($R180&amp;$T180&amp;$U180,参照!$BH$3:$BS$27,4,0)=0,"",VLOOKUP($R180&amp;$T180&amp;$U180,参照!$BH$3:$BS$27,4,0)))</f>
        <v/>
      </c>
      <c r="AC180" s="62"/>
      <c r="AD180" s="130"/>
      <c r="AE180" s="131" t="str">
        <f>IF(ISERROR(VLOOKUP($R180&amp;$T180&amp;$U180,参照!$BH$3:$BS$27,9,0)),"",IF(VLOOKUP($R180&amp;$T180&amp;$U180,参照!$BH$3:$BS$27,9,0)=0,"",VLOOKUP($R180&amp;$T180&amp;$U180,参照!$BH$3:$BS$27,9,0)))</f>
        <v/>
      </c>
      <c r="AF180" s="131" t="str">
        <f>IF(ISERROR(VLOOKUP($R180&amp;$T180&amp;$U180,参照!$BH$3:$BS$27,5,0)),"",IF(VLOOKUP($R180&amp;$T180&amp;$U180,参照!$BH$3:$BS$27,5,0)=0,"",VLOOKUP($R180&amp;$T180&amp;$U180,参照!$BH$3:$BS$27,5,0)))</f>
        <v/>
      </c>
      <c r="AG180" s="62"/>
      <c r="AH180" s="130"/>
      <c r="AI180" s="131" t="str">
        <f>IF(ISERROR(VLOOKUP($R180&amp;$T180&amp;$U180,参照!$BH$3:$BS$27,10,0)),"",IF(VLOOKUP($R180&amp;$T180&amp;$U180,参照!$BH$3:$BS$27,10,0)=0,"",VLOOKUP($R180&amp;$T180&amp;$U180,参照!$BH$3:$BS$27,10,0)))</f>
        <v/>
      </c>
      <c r="AJ180" s="131" t="str">
        <f>IF(ISERROR(VLOOKUP($R180&amp;$T180&amp;$U180,参照!$BH$3:$BS$27,6,0)),"",IF(VLOOKUP($R180&amp;$T180&amp;$U180,参照!$BH$3:$BS$27,6,0)=0,"",VLOOKUP($R180&amp;$T180&amp;$U180,参照!$BH$3:$BS$27,6,0)))</f>
        <v/>
      </c>
      <c r="AK180" s="62"/>
      <c r="AL180" s="130"/>
      <c r="AM180" s="131" t="str">
        <f>IF(ISERROR(VLOOKUP($R180&amp;$T180&amp;$U180,参照!$BH$3:$BS$27,11,0)),"",IF(VLOOKUP($R180&amp;$T180&amp;$U180,参照!$BH$3:$BS$27,11,0)=0,"",VLOOKUP($R180&amp;$T180&amp;$U180,参照!$BH$3:$BS$27,11,0)))</f>
        <v/>
      </c>
      <c r="AN180" s="131" t="str">
        <f>IF(ISERROR(VLOOKUP($R180&amp;$T180&amp;$U180,参照!$BH$3:$BS$27,7,0)),"",IF(VLOOKUP($R180&amp;$T180&amp;$U180,参照!$BH$3:$BS$27,7,0)=0,"",VLOOKUP($R180&amp;$T180&amp;$U180,参照!$BH$3:$BS$27,7,0)))</f>
        <v/>
      </c>
      <c r="AO180" s="62"/>
      <c r="AP180" s="130"/>
      <c r="AQ180" s="131" t="str">
        <f>IF(ISERROR(VLOOKUP($R180&amp;$T180&amp;$U180,参照!$BH$3:$BS$27,12,0)),"",IF(VLOOKUP($R180&amp;$T180&amp;$U180,参照!$BH$3:$BS$27,12,0)=0,"",VLOOKUP($R180&amp;$T180&amp;$U180,参照!$BH$3:$BS$27,12,0)))</f>
        <v/>
      </c>
      <c r="AR180" s="63"/>
      <c r="AS180" s="122"/>
    </row>
    <row r="181" spans="1:45" ht="21.75" customHeight="1" x14ac:dyDescent="0.25">
      <c r="A181" s="34" t="str">
        <f>表紙!$H$11</f>
        <v>01481</v>
      </c>
      <c r="B181" s="60"/>
      <c r="C181" s="60"/>
      <c r="D181" s="60"/>
      <c r="E181" s="60"/>
      <c r="F181" s="47">
        <v>178</v>
      </c>
      <c r="G181" s="33" t="str">
        <f>IFERROR(VLOOKUP($A181&amp;"-"&amp;★回答入力シート!$F181,参照!$K$3:$N$8180,4,0),"")</f>
        <v/>
      </c>
      <c r="H181" s="33" t="s">
        <v>1784</v>
      </c>
      <c r="I181" s="61"/>
      <c r="J181" s="33" t="s">
        <v>5</v>
      </c>
      <c r="K181" s="61"/>
      <c r="L181" s="33" t="s">
        <v>6</v>
      </c>
      <c r="M181" s="33" t="s">
        <v>1784</v>
      </c>
      <c r="N181" s="61"/>
      <c r="O181" s="33" t="s">
        <v>5</v>
      </c>
      <c r="P181" s="61"/>
      <c r="Q181" s="33" t="s">
        <v>6</v>
      </c>
      <c r="R181" s="61"/>
      <c r="S181" s="129" t="str">
        <f>IF(G181="","",IF(VLOOKUP($G181,参照!$N$3:$O$8180,2,0)=0,"",VLOOKUP($G181,参照!$N$3:$O$8180,2,0)))</f>
        <v/>
      </c>
      <c r="T181" s="61"/>
      <c r="U181" s="61"/>
      <c r="V181" s="60"/>
      <c r="W181" s="60"/>
      <c r="X181" s="131" t="str">
        <f>IF(ISERROR(VLOOKUP($R181&amp;$T181&amp;$U181,参照!$BH$3:$BS$27,3,0)),"",IF(VLOOKUP($R181&amp;$T181&amp;$U181,参照!$BH$3:$BS$27,3,0)=0,"",VLOOKUP($R181&amp;$T181&amp;$U181,参照!$BH$3:$BS$27,3,0)))</f>
        <v/>
      </c>
      <c r="Y181" s="62"/>
      <c r="Z181" s="130"/>
      <c r="AA181" s="131" t="str">
        <f>IF(ISERROR(VLOOKUP($R181&amp;$T181&amp;$U181,参照!$BH$3:$BS$27,8,0)),"",IF(VLOOKUP($R181&amp;$T181&amp;$U181,参照!$BH$3:$BS$27,8,0)=0,"",VLOOKUP($R181&amp;$T181&amp;$U181,参照!$BH$3:$BS$27,8,0)))</f>
        <v/>
      </c>
      <c r="AB181" s="131" t="str">
        <f>IF(ISERROR(VLOOKUP($R181&amp;$T181&amp;$U181,参照!$BH$3:$BS$27,4,0)),"",IF(VLOOKUP($R181&amp;$T181&amp;$U181,参照!$BH$3:$BS$27,4,0)=0,"",VLOOKUP($R181&amp;$T181&amp;$U181,参照!$BH$3:$BS$27,4,0)))</f>
        <v/>
      </c>
      <c r="AC181" s="62"/>
      <c r="AD181" s="130"/>
      <c r="AE181" s="131" t="str">
        <f>IF(ISERROR(VLOOKUP($R181&amp;$T181&amp;$U181,参照!$BH$3:$BS$27,9,0)),"",IF(VLOOKUP($R181&amp;$T181&amp;$U181,参照!$BH$3:$BS$27,9,0)=0,"",VLOOKUP($R181&amp;$T181&amp;$U181,参照!$BH$3:$BS$27,9,0)))</f>
        <v/>
      </c>
      <c r="AF181" s="131" t="str">
        <f>IF(ISERROR(VLOOKUP($R181&amp;$T181&amp;$U181,参照!$BH$3:$BS$27,5,0)),"",IF(VLOOKUP($R181&amp;$T181&amp;$U181,参照!$BH$3:$BS$27,5,0)=0,"",VLOOKUP($R181&amp;$T181&amp;$U181,参照!$BH$3:$BS$27,5,0)))</f>
        <v/>
      </c>
      <c r="AG181" s="62"/>
      <c r="AH181" s="130"/>
      <c r="AI181" s="131" t="str">
        <f>IF(ISERROR(VLOOKUP($R181&amp;$T181&amp;$U181,参照!$BH$3:$BS$27,10,0)),"",IF(VLOOKUP($R181&amp;$T181&amp;$U181,参照!$BH$3:$BS$27,10,0)=0,"",VLOOKUP($R181&amp;$T181&amp;$U181,参照!$BH$3:$BS$27,10,0)))</f>
        <v/>
      </c>
      <c r="AJ181" s="131" t="str">
        <f>IF(ISERROR(VLOOKUP($R181&amp;$T181&amp;$U181,参照!$BH$3:$BS$27,6,0)),"",IF(VLOOKUP($R181&amp;$T181&amp;$U181,参照!$BH$3:$BS$27,6,0)=0,"",VLOOKUP($R181&amp;$T181&amp;$U181,参照!$BH$3:$BS$27,6,0)))</f>
        <v/>
      </c>
      <c r="AK181" s="62"/>
      <c r="AL181" s="130"/>
      <c r="AM181" s="131" t="str">
        <f>IF(ISERROR(VLOOKUP($R181&amp;$T181&amp;$U181,参照!$BH$3:$BS$27,11,0)),"",IF(VLOOKUP($R181&amp;$T181&amp;$U181,参照!$BH$3:$BS$27,11,0)=0,"",VLOOKUP($R181&amp;$T181&amp;$U181,参照!$BH$3:$BS$27,11,0)))</f>
        <v/>
      </c>
      <c r="AN181" s="131" t="str">
        <f>IF(ISERROR(VLOOKUP($R181&amp;$T181&amp;$U181,参照!$BH$3:$BS$27,7,0)),"",IF(VLOOKUP($R181&amp;$T181&amp;$U181,参照!$BH$3:$BS$27,7,0)=0,"",VLOOKUP($R181&amp;$T181&amp;$U181,参照!$BH$3:$BS$27,7,0)))</f>
        <v/>
      </c>
      <c r="AO181" s="62"/>
      <c r="AP181" s="130"/>
      <c r="AQ181" s="131" t="str">
        <f>IF(ISERROR(VLOOKUP($R181&amp;$T181&amp;$U181,参照!$BH$3:$BS$27,12,0)),"",IF(VLOOKUP($R181&amp;$T181&amp;$U181,参照!$BH$3:$BS$27,12,0)=0,"",VLOOKUP($R181&amp;$T181&amp;$U181,参照!$BH$3:$BS$27,12,0)))</f>
        <v/>
      </c>
      <c r="AR181" s="63"/>
      <c r="AS181" s="122"/>
    </row>
    <row r="182" spans="1:45" ht="21.75" customHeight="1" x14ac:dyDescent="0.25">
      <c r="A182" s="34" t="str">
        <f>表紙!$H$11</f>
        <v>01481</v>
      </c>
      <c r="B182" s="60"/>
      <c r="C182" s="60"/>
      <c r="D182" s="60"/>
      <c r="E182" s="60"/>
      <c r="F182" s="47">
        <v>179</v>
      </c>
      <c r="G182" s="33" t="str">
        <f>IFERROR(VLOOKUP($A182&amp;"-"&amp;★回答入力シート!$F182,参照!$K$3:$N$8180,4,0),"")</f>
        <v/>
      </c>
      <c r="H182" s="33" t="s">
        <v>1784</v>
      </c>
      <c r="I182" s="61"/>
      <c r="J182" s="33" t="s">
        <v>5</v>
      </c>
      <c r="K182" s="61"/>
      <c r="L182" s="33" t="s">
        <v>6</v>
      </c>
      <c r="M182" s="33" t="s">
        <v>1784</v>
      </c>
      <c r="N182" s="61"/>
      <c r="O182" s="33" t="s">
        <v>5</v>
      </c>
      <c r="P182" s="61"/>
      <c r="Q182" s="33" t="s">
        <v>6</v>
      </c>
      <c r="R182" s="61"/>
      <c r="S182" s="129" t="str">
        <f>IF(G182="","",IF(VLOOKUP($G182,参照!$N$3:$O$8180,2,0)=0,"",VLOOKUP($G182,参照!$N$3:$O$8180,2,0)))</f>
        <v/>
      </c>
      <c r="T182" s="61"/>
      <c r="U182" s="61"/>
      <c r="V182" s="60"/>
      <c r="W182" s="60"/>
      <c r="X182" s="131" t="str">
        <f>IF(ISERROR(VLOOKUP($R182&amp;$T182&amp;$U182,参照!$BH$3:$BS$27,3,0)),"",IF(VLOOKUP($R182&amp;$T182&amp;$U182,参照!$BH$3:$BS$27,3,0)=0,"",VLOOKUP($R182&amp;$T182&amp;$U182,参照!$BH$3:$BS$27,3,0)))</f>
        <v/>
      </c>
      <c r="Y182" s="62"/>
      <c r="Z182" s="130"/>
      <c r="AA182" s="131" t="str">
        <f>IF(ISERROR(VLOOKUP($R182&amp;$T182&amp;$U182,参照!$BH$3:$BS$27,8,0)),"",IF(VLOOKUP($R182&amp;$T182&amp;$U182,参照!$BH$3:$BS$27,8,0)=0,"",VLOOKUP($R182&amp;$T182&amp;$U182,参照!$BH$3:$BS$27,8,0)))</f>
        <v/>
      </c>
      <c r="AB182" s="131" t="str">
        <f>IF(ISERROR(VLOOKUP($R182&amp;$T182&amp;$U182,参照!$BH$3:$BS$27,4,0)),"",IF(VLOOKUP($R182&amp;$T182&amp;$U182,参照!$BH$3:$BS$27,4,0)=0,"",VLOOKUP($R182&amp;$T182&amp;$U182,参照!$BH$3:$BS$27,4,0)))</f>
        <v/>
      </c>
      <c r="AC182" s="62"/>
      <c r="AD182" s="130"/>
      <c r="AE182" s="131" t="str">
        <f>IF(ISERROR(VLOOKUP($R182&amp;$T182&amp;$U182,参照!$BH$3:$BS$27,9,0)),"",IF(VLOOKUP($R182&amp;$T182&amp;$U182,参照!$BH$3:$BS$27,9,0)=0,"",VLOOKUP($R182&amp;$T182&amp;$U182,参照!$BH$3:$BS$27,9,0)))</f>
        <v/>
      </c>
      <c r="AF182" s="131" t="str">
        <f>IF(ISERROR(VLOOKUP($R182&amp;$T182&amp;$U182,参照!$BH$3:$BS$27,5,0)),"",IF(VLOOKUP($R182&amp;$T182&amp;$U182,参照!$BH$3:$BS$27,5,0)=0,"",VLOOKUP($R182&amp;$T182&amp;$U182,参照!$BH$3:$BS$27,5,0)))</f>
        <v/>
      </c>
      <c r="AG182" s="62"/>
      <c r="AH182" s="130"/>
      <c r="AI182" s="131" t="str">
        <f>IF(ISERROR(VLOOKUP($R182&amp;$T182&amp;$U182,参照!$BH$3:$BS$27,10,0)),"",IF(VLOOKUP($R182&amp;$T182&amp;$U182,参照!$BH$3:$BS$27,10,0)=0,"",VLOOKUP($R182&amp;$T182&amp;$U182,参照!$BH$3:$BS$27,10,0)))</f>
        <v/>
      </c>
      <c r="AJ182" s="131" t="str">
        <f>IF(ISERROR(VLOOKUP($R182&amp;$T182&amp;$U182,参照!$BH$3:$BS$27,6,0)),"",IF(VLOOKUP($R182&amp;$T182&amp;$U182,参照!$BH$3:$BS$27,6,0)=0,"",VLOOKUP($R182&amp;$T182&amp;$U182,参照!$BH$3:$BS$27,6,0)))</f>
        <v/>
      </c>
      <c r="AK182" s="62"/>
      <c r="AL182" s="130"/>
      <c r="AM182" s="131" t="str">
        <f>IF(ISERROR(VLOOKUP($R182&amp;$T182&amp;$U182,参照!$BH$3:$BS$27,11,0)),"",IF(VLOOKUP($R182&amp;$T182&amp;$U182,参照!$BH$3:$BS$27,11,0)=0,"",VLOOKUP($R182&amp;$T182&amp;$U182,参照!$BH$3:$BS$27,11,0)))</f>
        <v/>
      </c>
      <c r="AN182" s="131" t="str">
        <f>IF(ISERROR(VLOOKUP($R182&amp;$T182&amp;$U182,参照!$BH$3:$BS$27,7,0)),"",IF(VLOOKUP($R182&amp;$T182&amp;$U182,参照!$BH$3:$BS$27,7,0)=0,"",VLOOKUP($R182&amp;$T182&amp;$U182,参照!$BH$3:$BS$27,7,0)))</f>
        <v/>
      </c>
      <c r="AO182" s="62"/>
      <c r="AP182" s="130"/>
      <c r="AQ182" s="131" t="str">
        <f>IF(ISERROR(VLOOKUP($R182&amp;$T182&amp;$U182,参照!$BH$3:$BS$27,12,0)),"",IF(VLOOKUP($R182&amp;$T182&amp;$U182,参照!$BH$3:$BS$27,12,0)=0,"",VLOOKUP($R182&amp;$T182&amp;$U182,参照!$BH$3:$BS$27,12,0)))</f>
        <v/>
      </c>
      <c r="AR182" s="63"/>
      <c r="AS182" s="122"/>
    </row>
    <row r="183" spans="1:45" ht="21.75" customHeight="1" x14ac:dyDescent="0.25">
      <c r="A183" s="34" t="str">
        <f>表紙!$H$11</f>
        <v>01481</v>
      </c>
      <c r="B183" s="60"/>
      <c r="C183" s="60"/>
      <c r="D183" s="60"/>
      <c r="E183" s="60"/>
      <c r="F183" s="47">
        <v>180</v>
      </c>
      <c r="G183" s="33" t="str">
        <f>IFERROR(VLOOKUP($A183&amp;"-"&amp;★回答入力シート!$F183,参照!$K$3:$N$8180,4,0),"")</f>
        <v/>
      </c>
      <c r="H183" s="33" t="s">
        <v>1784</v>
      </c>
      <c r="I183" s="61"/>
      <c r="J183" s="33" t="s">
        <v>5</v>
      </c>
      <c r="K183" s="61"/>
      <c r="L183" s="33" t="s">
        <v>6</v>
      </c>
      <c r="M183" s="33" t="s">
        <v>1784</v>
      </c>
      <c r="N183" s="61"/>
      <c r="O183" s="33" t="s">
        <v>5</v>
      </c>
      <c r="P183" s="61"/>
      <c r="Q183" s="33" t="s">
        <v>6</v>
      </c>
      <c r="R183" s="61"/>
      <c r="S183" s="129" t="str">
        <f>IF(G183="","",IF(VLOOKUP($G183,参照!$N$3:$O$8180,2,0)=0,"",VLOOKUP($G183,参照!$N$3:$O$8180,2,0)))</f>
        <v/>
      </c>
      <c r="T183" s="61"/>
      <c r="U183" s="61"/>
      <c r="V183" s="60"/>
      <c r="W183" s="60"/>
      <c r="X183" s="131" t="str">
        <f>IF(ISERROR(VLOOKUP($R183&amp;$T183&amp;$U183,参照!$BH$3:$BS$27,3,0)),"",IF(VLOOKUP($R183&amp;$T183&amp;$U183,参照!$BH$3:$BS$27,3,0)=0,"",VLOOKUP($R183&amp;$T183&amp;$U183,参照!$BH$3:$BS$27,3,0)))</f>
        <v/>
      </c>
      <c r="Y183" s="62"/>
      <c r="Z183" s="130"/>
      <c r="AA183" s="131" t="str">
        <f>IF(ISERROR(VLOOKUP($R183&amp;$T183&amp;$U183,参照!$BH$3:$BS$27,8,0)),"",IF(VLOOKUP($R183&amp;$T183&amp;$U183,参照!$BH$3:$BS$27,8,0)=0,"",VLOOKUP($R183&amp;$T183&amp;$U183,参照!$BH$3:$BS$27,8,0)))</f>
        <v/>
      </c>
      <c r="AB183" s="131" t="str">
        <f>IF(ISERROR(VLOOKUP($R183&amp;$T183&amp;$U183,参照!$BH$3:$BS$27,4,0)),"",IF(VLOOKUP($R183&amp;$T183&amp;$U183,参照!$BH$3:$BS$27,4,0)=0,"",VLOOKUP($R183&amp;$T183&amp;$U183,参照!$BH$3:$BS$27,4,0)))</f>
        <v/>
      </c>
      <c r="AC183" s="62"/>
      <c r="AD183" s="130"/>
      <c r="AE183" s="131" t="str">
        <f>IF(ISERROR(VLOOKUP($R183&amp;$T183&amp;$U183,参照!$BH$3:$BS$27,9,0)),"",IF(VLOOKUP($R183&amp;$T183&amp;$U183,参照!$BH$3:$BS$27,9,0)=0,"",VLOOKUP($R183&amp;$T183&amp;$U183,参照!$BH$3:$BS$27,9,0)))</f>
        <v/>
      </c>
      <c r="AF183" s="131" t="str">
        <f>IF(ISERROR(VLOOKUP($R183&amp;$T183&amp;$U183,参照!$BH$3:$BS$27,5,0)),"",IF(VLOOKUP($R183&amp;$T183&amp;$U183,参照!$BH$3:$BS$27,5,0)=0,"",VLOOKUP($R183&amp;$T183&amp;$U183,参照!$BH$3:$BS$27,5,0)))</f>
        <v/>
      </c>
      <c r="AG183" s="62"/>
      <c r="AH183" s="130"/>
      <c r="AI183" s="131" t="str">
        <f>IF(ISERROR(VLOOKUP($R183&amp;$T183&amp;$U183,参照!$BH$3:$BS$27,10,0)),"",IF(VLOOKUP($R183&amp;$T183&amp;$U183,参照!$BH$3:$BS$27,10,0)=0,"",VLOOKUP($R183&amp;$T183&amp;$U183,参照!$BH$3:$BS$27,10,0)))</f>
        <v/>
      </c>
      <c r="AJ183" s="131" t="str">
        <f>IF(ISERROR(VLOOKUP($R183&amp;$T183&amp;$U183,参照!$BH$3:$BS$27,6,0)),"",IF(VLOOKUP($R183&amp;$T183&amp;$U183,参照!$BH$3:$BS$27,6,0)=0,"",VLOOKUP($R183&amp;$T183&amp;$U183,参照!$BH$3:$BS$27,6,0)))</f>
        <v/>
      </c>
      <c r="AK183" s="62"/>
      <c r="AL183" s="130"/>
      <c r="AM183" s="131" t="str">
        <f>IF(ISERROR(VLOOKUP($R183&amp;$T183&amp;$U183,参照!$BH$3:$BS$27,11,0)),"",IF(VLOOKUP($R183&amp;$T183&amp;$U183,参照!$BH$3:$BS$27,11,0)=0,"",VLOOKUP($R183&amp;$T183&amp;$U183,参照!$BH$3:$BS$27,11,0)))</f>
        <v/>
      </c>
      <c r="AN183" s="131" t="str">
        <f>IF(ISERROR(VLOOKUP($R183&amp;$T183&amp;$U183,参照!$BH$3:$BS$27,7,0)),"",IF(VLOOKUP($R183&amp;$T183&amp;$U183,参照!$BH$3:$BS$27,7,0)=0,"",VLOOKUP($R183&amp;$T183&amp;$U183,参照!$BH$3:$BS$27,7,0)))</f>
        <v/>
      </c>
      <c r="AO183" s="62"/>
      <c r="AP183" s="130"/>
      <c r="AQ183" s="131" t="str">
        <f>IF(ISERROR(VLOOKUP($R183&amp;$T183&amp;$U183,参照!$BH$3:$BS$27,12,0)),"",IF(VLOOKUP($R183&amp;$T183&amp;$U183,参照!$BH$3:$BS$27,12,0)=0,"",VLOOKUP($R183&amp;$T183&amp;$U183,参照!$BH$3:$BS$27,12,0)))</f>
        <v/>
      </c>
      <c r="AR183" s="63"/>
      <c r="AS183" s="122"/>
    </row>
    <row r="184" spans="1:45" ht="21.75" customHeight="1" x14ac:dyDescent="0.25">
      <c r="A184" s="34" t="str">
        <f>表紙!$H$11</f>
        <v>01481</v>
      </c>
      <c r="B184" s="60"/>
      <c r="C184" s="60"/>
      <c r="D184" s="60"/>
      <c r="E184" s="60"/>
      <c r="F184" s="47">
        <v>181</v>
      </c>
      <c r="G184" s="33" t="str">
        <f>IFERROR(VLOOKUP($A184&amp;"-"&amp;★回答入力シート!$F184,参照!$K$3:$N$8180,4,0),"")</f>
        <v/>
      </c>
      <c r="H184" s="33" t="s">
        <v>1784</v>
      </c>
      <c r="I184" s="61"/>
      <c r="J184" s="33" t="s">
        <v>5</v>
      </c>
      <c r="K184" s="61"/>
      <c r="L184" s="33" t="s">
        <v>6</v>
      </c>
      <c r="M184" s="33" t="s">
        <v>1784</v>
      </c>
      <c r="N184" s="61"/>
      <c r="O184" s="33" t="s">
        <v>5</v>
      </c>
      <c r="P184" s="61"/>
      <c r="Q184" s="33" t="s">
        <v>6</v>
      </c>
      <c r="R184" s="61"/>
      <c r="S184" s="129" t="str">
        <f>IF(G184="","",IF(VLOOKUP($G184,参照!$N$3:$O$8180,2,0)=0,"",VLOOKUP($G184,参照!$N$3:$O$8180,2,0)))</f>
        <v/>
      </c>
      <c r="T184" s="61"/>
      <c r="U184" s="61"/>
      <c r="V184" s="60"/>
      <c r="W184" s="60"/>
      <c r="X184" s="131" t="str">
        <f>IF(ISERROR(VLOOKUP($R184&amp;$T184&amp;$U184,参照!$BH$3:$BS$27,3,0)),"",IF(VLOOKUP($R184&amp;$T184&amp;$U184,参照!$BH$3:$BS$27,3,0)=0,"",VLOOKUP($R184&amp;$T184&amp;$U184,参照!$BH$3:$BS$27,3,0)))</f>
        <v/>
      </c>
      <c r="Y184" s="62"/>
      <c r="Z184" s="130"/>
      <c r="AA184" s="131" t="str">
        <f>IF(ISERROR(VLOOKUP($R184&amp;$T184&amp;$U184,参照!$BH$3:$BS$27,8,0)),"",IF(VLOOKUP($R184&amp;$T184&amp;$U184,参照!$BH$3:$BS$27,8,0)=0,"",VLOOKUP($R184&amp;$T184&amp;$U184,参照!$BH$3:$BS$27,8,0)))</f>
        <v/>
      </c>
      <c r="AB184" s="131" t="str">
        <f>IF(ISERROR(VLOOKUP($R184&amp;$T184&amp;$U184,参照!$BH$3:$BS$27,4,0)),"",IF(VLOOKUP($R184&amp;$T184&amp;$U184,参照!$BH$3:$BS$27,4,0)=0,"",VLOOKUP($R184&amp;$T184&amp;$U184,参照!$BH$3:$BS$27,4,0)))</f>
        <v/>
      </c>
      <c r="AC184" s="62"/>
      <c r="AD184" s="130"/>
      <c r="AE184" s="131" t="str">
        <f>IF(ISERROR(VLOOKUP($R184&amp;$T184&amp;$U184,参照!$BH$3:$BS$27,9,0)),"",IF(VLOOKUP($R184&amp;$T184&amp;$U184,参照!$BH$3:$BS$27,9,0)=0,"",VLOOKUP($R184&amp;$T184&amp;$U184,参照!$BH$3:$BS$27,9,0)))</f>
        <v/>
      </c>
      <c r="AF184" s="131" t="str">
        <f>IF(ISERROR(VLOOKUP($R184&amp;$T184&amp;$U184,参照!$BH$3:$BS$27,5,0)),"",IF(VLOOKUP($R184&amp;$T184&amp;$U184,参照!$BH$3:$BS$27,5,0)=0,"",VLOOKUP($R184&amp;$T184&amp;$U184,参照!$BH$3:$BS$27,5,0)))</f>
        <v/>
      </c>
      <c r="AG184" s="62"/>
      <c r="AH184" s="130"/>
      <c r="AI184" s="131" t="str">
        <f>IF(ISERROR(VLOOKUP($R184&amp;$T184&amp;$U184,参照!$BH$3:$BS$27,10,0)),"",IF(VLOOKUP($R184&amp;$T184&amp;$U184,参照!$BH$3:$BS$27,10,0)=0,"",VLOOKUP($R184&amp;$T184&amp;$U184,参照!$BH$3:$BS$27,10,0)))</f>
        <v/>
      </c>
      <c r="AJ184" s="131" t="str">
        <f>IF(ISERROR(VLOOKUP($R184&amp;$T184&amp;$U184,参照!$BH$3:$BS$27,6,0)),"",IF(VLOOKUP($R184&amp;$T184&amp;$U184,参照!$BH$3:$BS$27,6,0)=0,"",VLOOKUP($R184&amp;$T184&amp;$U184,参照!$BH$3:$BS$27,6,0)))</f>
        <v/>
      </c>
      <c r="AK184" s="62"/>
      <c r="AL184" s="130"/>
      <c r="AM184" s="131" t="str">
        <f>IF(ISERROR(VLOOKUP($R184&amp;$T184&amp;$U184,参照!$BH$3:$BS$27,11,0)),"",IF(VLOOKUP($R184&amp;$T184&amp;$U184,参照!$BH$3:$BS$27,11,0)=0,"",VLOOKUP($R184&amp;$T184&amp;$U184,参照!$BH$3:$BS$27,11,0)))</f>
        <v/>
      </c>
      <c r="AN184" s="131" t="str">
        <f>IF(ISERROR(VLOOKUP($R184&amp;$T184&amp;$U184,参照!$BH$3:$BS$27,7,0)),"",IF(VLOOKUP($R184&amp;$T184&amp;$U184,参照!$BH$3:$BS$27,7,0)=0,"",VLOOKUP($R184&amp;$T184&amp;$U184,参照!$BH$3:$BS$27,7,0)))</f>
        <v/>
      </c>
      <c r="AO184" s="62"/>
      <c r="AP184" s="130"/>
      <c r="AQ184" s="131" t="str">
        <f>IF(ISERROR(VLOOKUP($R184&amp;$T184&amp;$U184,参照!$BH$3:$BS$27,12,0)),"",IF(VLOOKUP($R184&amp;$T184&amp;$U184,参照!$BH$3:$BS$27,12,0)=0,"",VLOOKUP($R184&amp;$T184&amp;$U184,参照!$BH$3:$BS$27,12,0)))</f>
        <v/>
      </c>
      <c r="AR184" s="63"/>
      <c r="AS184" s="122"/>
    </row>
    <row r="185" spans="1:45" ht="21.75" customHeight="1" x14ac:dyDescent="0.25">
      <c r="A185" s="34" t="str">
        <f>表紙!$H$11</f>
        <v>01481</v>
      </c>
      <c r="B185" s="60"/>
      <c r="C185" s="60"/>
      <c r="D185" s="60"/>
      <c r="E185" s="60"/>
      <c r="F185" s="47">
        <v>182</v>
      </c>
      <c r="G185" s="33" t="str">
        <f>IFERROR(VLOOKUP($A185&amp;"-"&amp;★回答入力シート!$F185,参照!$K$3:$N$8180,4,0),"")</f>
        <v/>
      </c>
      <c r="H185" s="33" t="s">
        <v>1784</v>
      </c>
      <c r="I185" s="61"/>
      <c r="J185" s="33" t="s">
        <v>5</v>
      </c>
      <c r="K185" s="61"/>
      <c r="L185" s="33" t="s">
        <v>6</v>
      </c>
      <c r="M185" s="33" t="s">
        <v>1784</v>
      </c>
      <c r="N185" s="61"/>
      <c r="O185" s="33" t="s">
        <v>5</v>
      </c>
      <c r="P185" s="61"/>
      <c r="Q185" s="33" t="s">
        <v>6</v>
      </c>
      <c r="R185" s="61"/>
      <c r="S185" s="129" t="str">
        <f>IF(G185="","",IF(VLOOKUP($G185,参照!$N$3:$O$8180,2,0)=0,"",VLOOKUP($G185,参照!$N$3:$O$8180,2,0)))</f>
        <v/>
      </c>
      <c r="T185" s="61"/>
      <c r="U185" s="61"/>
      <c r="V185" s="60"/>
      <c r="W185" s="60"/>
      <c r="X185" s="131" t="str">
        <f>IF(ISERROR(VLOOKUP($R185&amp;$T185&amp;$U185,参照!$BH$3:$BS$27,3,0)),"",IF(VLOOKUP($R185&amp;$T185&amp;$U185,参照!$BH$3:$BS$27,3,0)=0,"",VLOOKUP($R185&amp;$T185&amp;$U185,参照!$BH$3:$BS$27,3,0)))</f>
        <v/>
      </c>
      <c r="Y185" s="62"/>
      <c r="Z185" s="130"/>
      <c r="AA185" s="131" t="str">
        <f>IF(ISERROR(VLOOKUP($R185&amp;$T185&amp;$U185,参照!$BH$3:$BS$27,8,0)),"",IF(VLOOKUP($R185&amp;$T185&amp;$U185,参照!$BH$3:$BS$27,8,0)=0,"",VLOOKUP($R185&amp;$T185&amp;$U185,参照!$BH$3:$BS$27,8,0)))</f>
        <v/>
      </c>
      <c r="AB185" s="131" t="str">
        <f>IF(ISERROR(VLOOKUP($R185&amp;$T185&amp;$U185,参照!$BH$3:$BS$27,4,0)),"",IF(VLOOKUP($R185&amp;$T185&amp;$U185,参照!$BH$3:$BS$27,4,0)=0,"",VLOOKUP($R185&amp;$T185&amp;$U185,参照!$BH$3:$BS$27,4,0)))</f>
        <v/>
      </c>
      <c r="AC185" s="62"/>
      <c r="AD185" s="130"/>
      <c r="AE185" s="131" t="str">
        <f>IF(ISERROR(VLOOKUP($R185&amp;$T185&amp;$U185,参照!$BH$3:$BS$27,9,0)),"",IF(VLOOKUP($R185&amp;$T185&amp;$U185,参照!$BH$3:$BS$27,9,0)=0,"",VLOOKUP($R185&amp;$T185&amp;$U185,参照!$BH$3:$BS$27,9,0)))</f>
        <v/>
      </c>
      <c r="AF185" s="131" t="str">
        <f>IF(ISERROR(VLOOKUP($R185&amp;$T185&amp;$U185,参照!$BH$3:$BS$27,5,0)),"",IF(VLOOKUP($R185&amp;$T185&amp;$U185,参照!$BH$3:$BS$27,5,0)=0,"",VLOOKUP($R185&amp;$T185&amp;$U185,参照!$BH$3:$BS$27,5,0)))</f>
        <v/>
      </c>
      <c r="AG185" s="62"/>
      <c r="AH185" s="130"/>
      <c r="AI185" s="131" t="str">
        <f>IF(ISERROR(VLOOKUP($R185&amp;$T185&amp;$U185,参照!$BH$3:$BS$27,10,0)),"",IF(VLOOKUP($R185&amp;$T185&amp;$U185,参照!$BH$3:$BS$27,10,0)=0,"",VLOOKUP($R185&amp;$T185&amp;$U185,参照!$BH$3:$BS$27,10,0)))</f>
        <v/>
      </c>
      <c r="AJ185" s="131" t="str">
        <f>IF(ISERROR(VLOOKUP($R185&amp;$T185&amp;$U185,参照!$BH$3:$BS$27,6,0)),"",IF(VLOOKUP($R185&amp;$T185&amp;$U185,参照!$BH$3:$BS$27,6,0)=0,"",VLOOKUP($R185&amp;$T185&amp;$U185,参照!$BH$3:$BS$27,6,0)))</f>
        <v/>
      </c>
      <c r="AK185" s="62"/>
      <c r="AL185" s="130"/>
      <c r="AM185" s="131" t="str">
        <f>IF(ISERROR(VLOOKUP($R185&amp;$T185&amp;$U185,参照!$BH$3:$BS$27,11,0)),"",IF(VLOOKUP($R185&amp;$T185&amp;$U185,参照!$BH$3:$BS$27,11,0)=0,"",VLOOKUP($R185&amp;$T185&amp;$U185,参照!$BH$3:$BS$27,11,0)))</f>
        <v/>
      </c>
      <c r="AN185" s="131" t="str">
        <f>IF(ISERROR(VLOOKUP($R185&amp;$T185&amp;$U185,参照!$BH$3:$BS$27,7,0)),"",IF(VLOOKUP($R185&amp;$T185&amp;$U185,参照!$BH$3:$BS$27,7,0)=0,"",VLOOKUP($R185&amp;$T185&amp;$U185,参照!$BH$3:$BS$27,7,0)))</f>
        <v/>
      </c>
      <c r="AO185" s="62"/>
      <c r="AP185" s="130"/>
      <c r="AQ185" s="131" t="str">
        <f>IF(ISERROR(VLOOKUP($R185&amp;$T185&amp;$U185,参照!$BH$3:$BS$27,12,0)),"",IF(VLOOKUP($R185&amp;$T185&amp;$U185,参照!$BH$3:$BS$27,12,0)=0,"",VLOOKUP($R185&amp;$T185&amp;$U185,参照!$BH$3:$BS$27,12,0)))</f>
        <v/>
      </c>
      <c r="AR185" s="63"/>
      <c r="AS185" s="122"/>
    </row>
    <row r="186" spans="1:45" ht="21.75" customHeight="1" x14ac:dyDescent="0.25">
      <c r="A186" s="34" t="str">
        <f>表紙!$H$11</f>
        <v>01481</v>
      </c>
      <c r="B186" s="60"/>
      <c r="C186" s="60"/>
      <c r="D186" s="60"/>
      <c r="E186" s="60"/>
      <c r="F186" s="47">
        <v>183</v>
      </c>
      <c r="G186" s="33" t="str">
        <f>IFERROR(VLOOKUP($A186&amp;"-"&amp;★回答入力シート!$F186,参照!$K$3:$N$8180,4,0),"")</f>
        <v/>
      </c>
      <c r="H186" s="33" t="s">
        <v>1784</v>
      </c>
      <c r="I186" s="61"/>
      <c r="J186" s="33" t="s">
        <v>5</v>
      </c>
      <c r="K186" s="61"/>
      <c r="L186" s="33" t="s">
        <v>6</v>
      </c>
      <c r="M186" s="33" t="s">
        <v>1784</v>
      </c>
      <c r="N186" s="61"/>
      <c r="O186" s="33" t="s">
        <v>5</v>
      </c>
      <c r="P186" s="61"/>
      <c r="Q186" s="33" t="s">
        <v>6</v>
      </c>
      <c r="R186" s="61"/>
      <c r="S186" s="129" t="str">
        <f>IF(G186="","",IF(VLOOKUP($G186,参照!$N$3:$O$8180,2,0)=0,"",VLOOKUP($G186,参照!$N$3:$O$8180,2,0)))</f>
        <v/>
      </c>
      <c r="T186" s="61"/>
      <c r="U186" s="61"/>
      <c r="V186" s="60"/>
      <c r="W186" s="60"/>
      <c r="X186" s="131" t="str">
        <f>IF(ISERROR(VLOOKUP($R186&amp;$T186&amp;$U186,参照!$BH$3:$BS$27,3,0)),"",IF(VLOOKUP($R186&amp;$T186&amp;$U186,参照!$BH$3:$BS$27,3,0)=0,"",VLOOKUP($R186&amp;$T186&amp;$U186,参照!$BH$3:$BS$27,3,0)))</f>
        <v/>
      </c>
      <c r="Y186" s="62"/>
      <c r="Z186" s="130"/>
      <c r="AA186" s="131" t="str">
        <f>IF(ISERROR(VLOOKUP($R186&amp;$T186&amp;$U186,参照!$BH$3:$BS$27,8,0)),"",IF(VLOOKUP($R186&amp;$T186&amp;$U186,参照!$BH$3:$BS$27,8,0)=0,"",VLOOKUP($R186&amp;$T186&amp;$U186,参照!$BH$3:$BS$27,8,0)))</f>
        <v/>
      </c>
      <c r="AB186" s="131" t="str">
        <f>IF(ISERROR(VLOOKUP($R186&amp;$T186&amp;$U186,参照!$BH$3:$BS$27,4,0)),"",IF(VLOOKUP($R186&amp;$T186&amp;$U186,参照!$BH$3:$BS$27,4,0)=0,"",VLOOKUP($R186&amp;$T186&amp;$U186,参照!$BH$3:$BS$27,4,0)))</f>
        <v/>
      </c>
      <c r="AC186" s="62"/>
      <c r="AD186" s="130"/>
      <c r="AE186" s="131" t="str">
        <f>IF(ISERROR(VLOOKUP($R186&amp;$T186&amp;$U186,参照!$BH$3:$BS$27,9,0)),"",IF(VLOOKUP($R186&amp;$T186&amp;$U186,参照!$BH$3:$BS$27,9,0)=0,"",VLOOKUP($R186&amp;$T186&amp;$U186,参照!$BH$3:$BS$27,9,0)))</f>
        <v/>
      </c>
      <c r="AF186" s="131" t="str">
        <f>IF(ISERROR(VLOOKUP($R186&amp;$T186&amp;$U186,参照!$BH$3:$BS$27,5,0)),"",IF(VLOOKUP($R186&amp;$T186&amp;$U186,参照!$BH$3:$BS$27,5,0)=0,"",VLOOKUP($R186&amp;$T186&amp;$U186,参照!$BH$3:$BS$27,5,0)))</f>
        <v/>
      </c>
      <c r="AG186" s="62"/>
      <c r="AH186" s="130"/>
      <c r="AI186" s="131" t="str">
        <f>IF(ISERROR(VLOOKUP($R186&amp;$T186&amp;$U186,参照!$BH$3:$BS$27,10,0)),"",IF(VLOOKUP($R186&amp;$T186&amp;$U186,参照!$BH$3:$BS$27,10,0)=0,"",VLOOKUP($R186&amp;$T186&amp;$U186,参照!$BH$3:$BS$27,10,0)))</f>
        <v/>
      </c>
      <c r="AJ186" s="131" t="str">
        <f>IF(ISERROR(VLOOKUP($R186&amp;$T186&amp;$U186,参照!$BH$3:$BS$27,6,0)),"",IF(VLOOKUP($R186&amp;$T186&amp;$U186,参照!$BH$3:$BS$27,6,0)=0,"",VLOOKUP($R186&amp;$T186&amp;$U186,参照!$BH$3:$BS$27,6,0)))</f>
        <v/>
      </c>
      <c r="AK186" s="62"/>
      <c r="AL186" s="130"/>
      <c r="AM186" s="131" t="str">
        <f>IF(ISERROR(VLOOKUP($R186&amp;$T186&amp;$U186,参照!$BH$3:$BS$27,11,0)),"",IF(VLOOKUP($R186&amp;$T186&amp;$U186,参照!$BH$3:$BS$27,11,0)=0,"",VLOOKUP($R186&amp;$T186&amp;$U186,参照!$BH$3:$BS$27,11,0)))</f>
        <v/>
      </c>
      <c r="AN186" s="131" t="str">
        <f>IF(ISERROR(VLOOKUP($R186&amp;$T186&amp;$U186,参照!$BH$3:$BS$27,7,0)),"",IF(VLOOKUP($R186&amp;$T186&amp;$U186,参照!$BH$3:$BS$27,7,0)=0,"",VLOOKUP($R186&amp;$T186&amp;$U186,参照!$BH$3:$BS$27,7,0)))</f>
        <v/>
      </c>
      <c r="AO186" s="62"/>
      <c r="AP186" s="130"/>
      <c r="AQ186" s="131" t="str">
        <f>IF(ISERROR(VLOOKUP($R186&amp;$T186&amp;$U186,参照!$BH$3:$BS$27,12,0)),"",IF(VLOOKUP($R186&amp;$T186&amp;$U186,参照!$BH$3:$BS$27,12,0)=0,"",VLOOKUP($R186&amp;$T186&amp;$U186,参照!$BH$3:$BS$27,12,0)))</f>
        <v/>
      </c>
      <c r="AR186" s="63"/>
      <c r="AS186" s="122"/>
    </row>
    <row r="187" spans="1:45" ht="21.75" customHeight="1" x14ac:dyDescent="0.25">
      <c r="A187" s="34" t="str">
        <f>表紙!$H$11</f>
        <v>01481</v>
      </c>
      <c r="B187" s="60"/>
      <c r="C187" s="60"/>
      <c r="D187" s="60"/>
      <c r="E187" s="60"/>
      <c r="F187" s="47">
        <v>184</v>
      </c>
      <c r="G187" s="33" t="str">
        <f>IFERROR(VLOOKUP($A187&amp;"-"&amp;★回答入力シート!$F187,参照!$K$3:$N$8180,4,0),"")</f>
        <v/>
      </c>
      <c r="H187" s="33" t="s">
        <v>1784</v>
      </c>
      <c r="I187" s="61"/>
      <c r="J187" s="33" t="s">
        <v>5</v>
      </c>
      <c r="K187" s="61"/>
      <c r="L187" s="33" t="s">
        <v>6</v>
      </c>
      <c r="M187" s="33" t="s">
        <v>1784</v>
      </c>
      <c r="N187" s="61"/>
      <c r="O187" s="33" t="s">
        <v>5</v>
      </c>
      <c r="P187" s="61"/>
      <c r="Q187" s="33" t="s">
        <v>6</v>
      </c>
      <c r="R187" s="61"/>
      <c r="S187" s="129" t="str">
        <f>IF(G187="","",IF(VLOOKUP($G187,参照!$N$3:$O$8180,2,0)=0,"",VLOOKUP($G187,参照!$N$3:$O$8180,2,0)))</f>
        <v/>
      </c>
      <c r="T187" s="61"/>
      <c r="U187" s="61"/>
      <c r="V187" s="60"/>
      <c r="W187" s="60"/>
      <c r="X187" s="131" t="str">
        <f>IF(ISERROR(VLOOKUP($R187&amp;$T187&amp;$U187,参照!$BH$3:$BS$27,3,0)),"",IF(VLOOKUP($R187&amp;$T187&amp;$U187,参照!$BH$3:$BS$27,3,0)=0,"",VLOOKUP($R187&amp;$T187&amp;$U187,参照!$BH$3:$BS$27,3,0)))</f>
        <v/>
      </c>
      <c r="Y187" s="62"/>
      <c r="Z187" s="130"/>
      <c r="AA187" s="131" t="str">
        <f>IF(ISERROR(VLOOKUP($R187&amp;$T187&amp;$U187,参照!$BH$3:$BS$27,8,0)),"",IF(VLOOKUP($R187&amp;$T187&amp;$U187,参照!$BH$3:$BS$27,8,0)=0,"",VLOOKUP($R187&amp;$T187&amp;$U187,参照!$BH$3:$BS$27,8,0)))</f>
        <v/>
      </c>
      <c r="AB187" s="131" t="str">
        <f>IF(ISERROR(VLOOKUP($R187&amp;$T187&amp;$U187,参照!$BH$3:$BS$27,4,0)),"",IF(VLOOKUP($R187&amp;$T187&amp;$U187,参照!$BH$3:$BS$27,4,0)=0,"",VLOOKUP($R187&amp;$T187&amp;$U187,参照!$BH$3:$BS$27,4,0)))</f>
        <v/>
      </c>
      <c r="AC187" s="62"/>
      <c r="AD187" s="130"/>
      <c r="AE187" s="131" t="str">
        <f>IF(ISERROR(VLOOKUP($R187&amp;$T187&amp;$U187,参照!$BH$3:$BS$27,9,0)),"",IF(VLOOKUP($R187&amp;$T187&amp;$U187,参照!$BH$3:$BS$27,9,0)=0,"",VLOOKUP($R187&amp;$T187&amp;$U187,参照!$BH$3:$BS$27,9,0)))</f>
        <v/>
      </c>
      <c r="AF187" s="131" t="str">
        <f>IF(ISERROR(VLOOKUP($R187&amp;$T187&amp;$U187,参照!$BH$3:$BS$27,5,0)),"",IF(VLOOKUP($R187&amp;$T187&amp;$U187,参照!$BH$3:$BS$27,5,0)=0,"",VLOOKUP($R187&amp;$T187&amp;$U187,参照!$BH$3:$BS$27,5,0)))</f>
        <v/>
      </c>
      <c r="AG187" s="62"/>
      <c r="AH187" s="130"/>
      <c r="AI187" s="131" t="str">
        <f>IF(ISERROR(VLOOKUP($R187&amp;$T187&amp;$U187,参照!$BH$3:$BS$27,10,0)),"",IF(VLOOKUP($R187&amp;$T187&amp;$U187,参照!$BH$3:$BS$27,10,0)=0,"",VLOOKUP($R187&amp;$T187&amp;$U187,参照!$BH$3:$BS$27,10,0)))</f>
        <v/>
      </c>
      <c r="AJ187" s="131" t="str">
        <f>IF(ISERROR(VLOOKUP($R187&amp;$T187&amp;$U187,参照!$BH$3:$BS$27,6,0)),"",IF(VLOOKUP($R187&amp;$T187&amp;$U187,参照!$BH$3:$BS$27,6,0)=0,"",VLOOKUP($R187&amp;$T187&amp;$U187,参照!$BH$3:$BS$27,6,0)))</f>
        <v/>
      </c>
      <c r="AK187" s="62"/>
      <c r="AL187" s="130"/>
      <c r="AM187" s="131" t="str">
        <f>IF(ISERROR(VLOOKUP($R187&amp;$T187&amp;$U187,参照!$BH$3:$BS$27,11,0)),"",IF(VLOOKUP($R187&amp;$T187&amp;$U187,参照!$BH$3:$BS$27,11,0)=0,"",VLOOKUP($R187&amp;$T187&amp;$U187,参照!$BH$3:$BS$27,11,0)))</f>
        <v/>
      </c>
      <c r="AN187" s="131" t="str">
        <f>IF(ISERROR(VLOOKUP($R187&amp;$T187&amp;$U187,参照!$BH$3:$BS$27,7,0)),"",IF(VLOOKUP($R187&amp;$T187&amp;$U187,参照!$BH$3:$BS$27,7,0)=0,"",VLOOKUP($R187&amp;$T187&amp;$U187,参照!$BH$3:$BS$27,7,0)))</f>
        <v/>
      </c>
      <c r="AO187" s="62"/>
      <c r="AP187" s="130"/>
      <c r="AQ187" s="131" t="str">
        <f>IF(ISERROR(VLOOKUP($R187&amp;$T187&amp;$U187,参照!$BH$3:$BS$27,12,0)),"",IF(VLOOKUP($R187&amp;$T187&amp;$U187,参照!$BH$3:$BS$27,12,0)=0,"",VLOOKUP($R187&amp;$T187&amp;$U187,参照!$BH$3:$BS$27,12,0)))</f>
        <v/>
      </c>
      <c r="AR187" s="63"/>
      <c r="AS187" s="122"/>
    </row>
    <row r="188" spans="1:45" ht="21.75" customHeight="1" x14ac:dyDescent="0.25">
      <c r="A188" s="34" t="str">
        <f>表紙!$H$11</f>
        <v>01481</v>
      </c>
      <c r="B188" s="60"/>
      <c r="C188" s="60"/>
      <c r="D188" s="60"/>
      <c r="E188" s="60"/>
      <c r="F188" s="47">
        <v>185</v>
      </c>
      <c r="G188" s="33" t="str">
        <f>IFERROR(VLOOKUP($A188&amp;"-"&amp;★回答入力シート!$F188,参照!$K$3:$N$8180,4,0),"")</f>
        <v/>
      </c>
      <c r="H188" s="33" t="s">
        <v>1784</v>
      </c>
      <c r="I188" s="61"/>
      <c r="J188" s="33" t="s">
        <v>5</v>
      </c>
      <c r="K188" s="61"/>
      <c r="L188" s="33" t="s">
        <v>6</v>
      </c>
      <c r="M188" s="33" t="s">
        <v>1784</v>
      </c>
      <c r="N188" s="61"/>
      <c r="O188" s="33" t="s">
        <v>5</v>
      </c>
      <c r="P188" s="61"/>
      <c r="Q188" s="33" t="s">
        <v>6</v>
      </c>
      <c r="R188" s="61"/>
      <c r="S188" s="129" t="str">
        <f>IF(G188="","",IF(VLOOKUP($G188,参照!$N$3:$O$8180,2,0)=0,"",VLOOKUP($G188,参照!$N$3:$O$8180,2,0)))</f>
        <v/>
      </c>
      <c r="T188" s="61"/>
      <c r="U188" s="61"/>
      <c r="V188" s="60"/>
      <c r="W188" s="60"/>
      <c r="X188" s="131" t="str">
        <f>IF(ISERROR(VLOOKUP($R188&amp;$T188&amp;$U188,参照!$BH$3:$BS$27,3,0)),"",IF(VLOOKUP($R188&amp;$T188&amp;$U188,参照!$BH$3:$BS$27,3,0)=0,"",VLOOKUP($R188&amp;$T188&amp;$U188,参照!$BH$3:$BS$27,3,0)))</f>
        <v/>
      </c>
      <c r="Y188" s="62"/>
      <c r="Z188" s="130"/>
      <c r="AA188" s="131" t="str">
        <f>IF(ISERROR(VLOOKUP($R188&amp;$T188&amp;$U188,参照!$BH$3:$BS$27,8,0)),"",IF(VLOOKUP($R188&amp;$T188&amp;$U188,参照!$BH$3:$BS$27,8,0)=0,"",VLOOKUP($R188&amp;$T188&amp;$U188,参照!$BH$3:$BS$27,8,0)))</f>
        <v/>
      </c>
      <c r="AB188" s="131" t="str">
        <f>IF(ISERROR(VLOOKUP($R188&amp;$T188&amp;$U188,参照!$BH$3:$BS$27,4,0)),"",IF(VLOOKUP($R188&amp;$T188&amp;$U188,参照!$BH$3:$BS$27,4,0)=0,"",VLOOKUP($R188&amp;$T188&amp;$U188,参照!$BH$3:$BS$27,4,0)))</f>
        <v/>
      </c>
      <c r="AC188" s="62"/>
      <c r="AD188" s="130"/>
      <c r="AE188" s="131" t="str">
        <f>IF(ISERROR(VLOOKUP($R188&amp;$T188&amp;$U188,参照!$BH$3:$BS$27,9,0)),"",IF(VLOOKUP($R188&amp;$T188&amp;$U188,参照!$BH$3:$BS$27,9,0)=0,"",VLOOKUP($R188&amp;$T188&amp;$U188,参照!$BH$3:$BS$27,9,0)))</f>
        <v/>
      </c>
      <c r="AF188" s="131" t="str">
        <f>IF(ISERROR(VLOOKUP($R188&amp;$T188&amp;$U188,参照!$BH$3:$BS$27,5,0)),"",IF(VLOOKUP($R188&amp;$T188&amp;$U188,参照!$BH$3:$BS$27,5,0)=0,"",VLOOKUP($R188&amp;$T188&amp;$U188,参照!$BH$3:$BS$27,5,0)))</f>
        <v/>
      </c>
      <c r="AG188" s="62"/>
      <c r="AH188" s="130"/>
      <c r="AI188" s="131" t="str">
        <f>IF(ISERROR(VLOOKUP($R188&amp;$T188&amp;$U188,参照!$BH$3:$BS$27,10,0)),"",IF(VLOOKUP($R188&amp;$T188&amp;$U188,参照!$BH$3:$BS$27,10,0)=0,"",VLOOKUP($R188&amp;$T188&amp;$U188,参照!$BH$3:$BS$27,10,0)))</f>
        <v/>
      </c>
      <c r="AJ188" s="131" t="str">
        <f>IF(ISERROR(VLOOKUP($R188&amp;$T188&amp;$U188,参照!$BH$3:$BS$27,6,0)),"",IF(VLOOKUP($R188&amp;$T188&amp;$U188,参照!$BH$3:$BS$27,6,0)=0,"",VLOOKUP($R188&amp;$T188&amp;$U188,参照!$BH$3:$BS$27,6,0)))</f>
        <v/>
      </c>
      <c r="AK188" s="62"/>
      <c r="AL188" s="130"/>
      <c r="AM188" s="131" t="str">
        <f>IF(ISERROR(VLOOKUP($R188&amp;$T188&amp;$U188,参照!$BH$3:$BS$27,11,0)),"",IF(VLOOKUP($R188&amp;$T188&amp;$U188,参照!$BH$3:$BS$27,11,0)=0,"",VLOOKUP($R188&amp;$T188&amp;$U188,参照!$BH$3:$BS$27,11,0)))</f>
        <v/>
      </c>
      <c r="AN188" s="131" t="str">
        <f>IF(ISERROR(VLOOKUP($R188&amp;$T188&amp;$U188,参照!$BH$3:$BS$27,7,0)),"",IF(VLOOKUP($R188&amp;$T188&amp;$U188,参照!$BH$3:$BS$27,7,0)=0,"",VLOOKUP($R188&amp;$T188&amp;$U188,参照!$BH$3:$BS$27,7,0)))</f>
        <v/>
      </c>
      <c r="AO188" s="62"/>
      <c r="AP188" s="130"/>
      <c r="AQ188" s="131" t="str">
        <f>IF(ISERROR(VLOOKUP($R188&amp;$T188&amp;$U188,参照!$BH$3:$BS$27,12,0)),"",IF(VLOOKUP($R188&amp;$T188&amp;$U188,参照!$BH$3:$BS$27,12,0)=0,"",VLOOKUP($R188&amp;$T188&amp;$U188,参照!$BH$3:$BS$27,12,0)))</f>
        <v/>
      </c>
      <c r="AR188" s="63"/>
      <c r="AS188" s="122"/>
    </row>
    <row r="189" spans="1:45" ht="21.75" customHeight="1" x14ac:dyDescent="0.25">
      <c r="A189" s="34" t="str">
        <f>表紙!$H$11</f>
        <v>01481</v>
      </c>
      <c r="B189" s="60"/>
      <c r="C189" s="60"/>
      <c r="D189" s="60"/>
      <c r="E189" s="60"/>
      <c r="F189" s="47">
        <v>186</v>
      </c>
      <c r="G189" s="33" t="str">
        <f>IFERROR(VLOOKUP($A189&amp;"-"&amp;★回答入力シート!$F189,参照!$K$3:$N$8180,4,0),"")</f>
        <v/>
      </c>
      <c r="H189" s="33" t="s">
        <v>1784</v>
      </c>
      <c r="I189" s="61"/>
      <c r="J189" s="33" t="s">
        <v>5</v>
      </c>
      <c r="K189" s="61"/>
      <c r="L189" s="33" t="s">
        <v>6</v>
      </c>
      <c r="M189" s="33" t="s">
        <v>1784</v>
      </c>
      <c r="N189" s="61"/>
      <c r="O189" s="33" t="s">
        <v>5</v>
      </c>
      <c r="P189" s="61"/>
      <c r="Q189" s="33" t="s">
        <v>6</v>
      </c>
      <c r="R189" s="61"/>
      <c r="S189" s="129" t="str">
        <f>IF(G189="","",IF(VLOOKUP($G189,参照!$N$3:$O$8180,2,0)=0,"",VLOOKUP($G189,参照!$N$3:$O$8180,2,0)))</f>
        <v/>
      </c>
      <c r="T189" s="61"/>
      <c r="U189" s="61"/>
      <c r="V189" s="60"/>
      <c r="W189" s="60"/>
      <c r="X189" s="131" t="str">
        <f>IF(ISERROR(VLOOKUP($R189&amp;$T189&amp;$U189,参照!$BH$3:$BS$27,3,0)),"",IF(VLOOKUP($R189&amp;$T189&amp;$U189,参照!$BH$3:$BS$27,3,0)=0,"",VLOOKUP($R189&amp;$T189&amp;$U189,参照!$BH$3:$BS$27,3,0)))</f>
        <v/>
      </c>
      <c r="Y189" s="62"/>
      <c r="Z189" s="130"/>
      <c r="AA189" s="131" t="str">
        <f>IF(ISERROR(VLOOKUP($R189&amp;$T189&amp;$U189,参照!$BH$3:$BS$27,8,0)),"",IF(VLOOKUP($R189&amp;$T189&amp;$U189,参照!$BH$3:$BS$27,8,0)=0,"",VLOOKUP($R189&amp;$T189&amp;$U189,参照!$BH$3:$BS$27,8,0)))</f>
        <v/>
      </c>
      <c r="AB189" s="131" t="str">
        <f>IF(ISERROR(VLOOKUP($R189&amp;$T189&amp;$U189,参照!$BH$3:$BS$27,4,0)),"",IF(VLOOKUP($R189&amp;$T189&amp;$U189,参照!$BH$3:$BS$27,4,0)=0,"",VLOOKUP($R189&amp;$T189&amp;$U189,参照!$BH$3:$BS$27,4,0)))</f>
        <v/>
      </c>
      <c r="AC189" s="62"/>
      <c r="AD189" s="130"/>
      <c r="AE189" s="131" t="str">
        <f>IF(ISERROR(VLOOKUP($R189&amp;$T189&amp;$U189,参照!$BH$3:$BS$27,9,0)),"",IF(VLOOKUP($R189&amp;$T189&amp;$U189,参照!$BH$3:$BS$27,9,0)=0,"",VLOOKUP($R189&amp;$T189&amp;$U189,参照!$BH$3:$BS$27,9,0)))</f>
        <v/>
      </c>
      <c r="AF189" s="131" t="str">
        <f>IF(ISERROR(VLOOKUP($R189&amp;$T189&amp;$U189,参照!$BH$3:$BS$27,5,0)),"",IF(VLOOKUP($R189&amp;$T189&amp;$U189,参照!$BH$3:$BS$27,5,0)=0,"",VLOOKUP($R189&amp;$T189&amp;$U189,参照!$BH$3:$BS$27,5,0)))</f>
        <v/>
      </c>
      <c r="AG189" s="62"/>
      <c r="AH189" s="130"/>
      <c r="AI189" s="131" t="str">
        <f>IF(ISERROR(VLOOKUP($R189&amp;$T189&amp;$U189,参照!$BH$3:$BS$27,10,0)),"",IF(VLOOKUP($R189&amp;$T189&amp;$U189,参照!$BH$3:$BS$27,10,0)=0,"",VLOOKUP($R189&amp;$T189&amp;$U189,参照!$BH$3:$BS$27,10,0)))</f>
        <v/>
      </c>
      <c r="AJ189" s="131" t="str">
        <f>IF(ISERROR(VLOOKUP($R189&amp;$T189&amp;$U189,参照!$BH$3:$BS$27,6,0)),"",IF(VLOOKUP($R189&amp;$T189&amp;$U189,参照!$BH$3:$BS$27,6,0)=0,"",VLOOKUP($R189&amp;$T189&amp;$U189,参照!$BH$3:$BS$27,6,0)))</f>
        <v/>
      </c>
      <c r="AK189" s="62"/>
      <c r="AL189" s="130"/>
      <c r="AM189" s="131" t="str">
        <f>IF(ISERROR(VLOOKUP($R189&amp;$T189&amp;$U189,参照!$BH$3:$BS$27,11,0)),"",IF(VLOOKUP($R189&amp;$T189&amp;$U189,参照!$BH$3:$BS$27,11,0)=0,"",VLOOKUP($R189&amp;$T189&amp;$U189,参照!$BH$3:$BS$27,11,0)))</f>
        <v/>
      </c>
      <c r="AN189" s="131" t="str">
        <f>IF(ISERROR(VLOOKUP($R189&amp;$T189&amp;$U189,参照!$BH$3:$BS$27,7,0)),"",IF(VLOOKUP($R189&amp;$T189&amp;$U189,参照!$BH$3:$BS$27,7,0)=0,"",VLOOKUP($R189&amp;$T189&amp;$U189,参照!$BH$3:$BS$27,7,0)))</f>
        <v/>
      </c>
      <c r="AO189" s="62"/>
      <c r="AP189" s="130"/>
      <c r="AQ189" s="131" t="str">
        <f>IF(ISERROR(VLOOKUP($R189&amp;$T189&amp;$U189,参照!$BH$3:$BS$27,12,0)),"",IF(VLOOKUP($R189&amp;$T189&amp;$U189,参照!$BH$3:$BS$27,12,0)=0,"",VLOOKUP($R189&amp;$T189&amp;$U189,参照!$BH$3:$BS$27,12,0)))</f>
        <v/>
      </c>
      <c r="AR189" s="63"/>
      <c r="AS189" s="122"/>
    </row>
    <row r="190" spans="1:45" ht="21.75" customHeight="1" x14ac:dyDescent="0.25">
      <c r="A190" s="34" t="str">
        <f>表紙!$H$11</f>
        <v>01481</v>
      </c>
      <c r="B190" s="60"/>
      <c r="C190" s="60"/>
      <c r="D190" s="60"/>
      <c r="E190" s="60"/>
      <c r="F190" s="47">
        <v>187</v>
      </c>
      <c r="G190" s="33" t="str">
        <f>IFERROR(VLOOKUP($A190&amp;"-"&amp;★回答入力シート!$F190,参照!$K$3:$N$8180,4,0),"")</f>
        <v/>
      </c>
      <c r="H190" s="33" t="s">
        <v>1784</v>
      </c>
      <c r="I190" s="61"/>
      <c r="J190" s="33" t="s">
        <v>5</v>
      </c>
      <c r="K190" s="61"/>
      <c r="L190" s="33" t="s">
        <v>6</v>
      </c>
      <c r="M190" s="33" t="s">
        <v>1784</v>
      </c>
      <c r="N190" s="61"/>
      <c r="O190" s="33" t="s">
        <v>5</v>
      </c>
      <c r="P190" s="61"/>
      <c r="Q190" s="33" t="s">
        <v>6</v>
      </c>
      <c r="R190" s="61"/>
      <c r="S190" s="129" t="str">
        <f>IF(G190="","",IF(VLOOKUP($G190,参照!$N$3:$O$8180,2,0)=0,"",VLOOKUP($G190,参照!$N$3:$O$8180,2,0)))</f>
        <v/>
      </c>
      <c r="T190" s="61"/>
      <c r="U190" s="61"/>
      <c r="V190" s="60"/>
      <c r="W190" s="60"/>
      <c r="X190" s="131" t="str">
        <f>IF(ISERROR(VLOOKUP($R190&amp;$T190&amp;$U190,参照!$BH$3:$BS$27,3,0)),"",IF(VLOOKUP($R190&amp;$T190&amp;$U190,参照!$BH$3:$BS$27,3,0)=0,"",VLOOKUP($R190&amp;$T190&amp;$U190,参照!$BH$3:$BS$27,3,0)))</f>
        <v/>
      </c>
      <c r="Y190" s="62"/>
      <c r="Z190" s="130"/>
      <c r="AA190" s="131" t="str">
        <f>IF(ISERROR(VLOOKUP($R190&amp;$T190&amp;$U190,参照!$BH$3:$BS$27,8,0)),"",IF(VLOOKUP($R190&amp;$T190&amp;$U190,参照!$BH$3:$BS$27,8,0)=0,"",VLOOKUP($R190&amp;$T190&amp;$U190,参照!$BH$3:$BS$27,8,0)))</f>
        <v/>
      </c>
      <c r="AB190" s="131" t="str">
        <f>IF(ISERROR(VLOOKUP($R190&amp;$T190&amp;$U190,参照!$BH$3:$BS$27,4,0)),"",IF(VLOOKUP($R190&amp;$T190&amp;$U190,参照!$BH$3:$BS$27,4,0)=0,"",VLOOKUP($R190&amp;$T190&amp;$U190,参照!$BH$3:$BS$27,4,0)))</f>
        <v/>
      </c>
      <c r="AC190" s="62"/>
      <c r="AD190" s="130"/>
      <c r="AE190" s="131" t="str">
        <f>IF(ISERROR(VLOOKUP($R190&amp;$T190&amp;$U190,参照!$BH$3:$BS$27,9,0)),"",IF(VLOOKUP($R190&amp;$T190&amp;$U190,参照!$BH$3:$BS$27,9,0)=0,"",VLOOKUP($R190&amp;$T190&amp;$U190,参照!$BH$3:$BS$27,9,0)))</f>
        <v/>
      </c>
      <c r="AF190" s="131" t="str">
        <f>IF(ISERROR(VLOOKUP($R190&amp;$T190&amp;$U190,参照!$BH$3:$BS$27,5,0)),"",IF(VLOOKUP($R190&amp;$T190&amp;$U190,参照!$BH$3:$BS$27,5,0)=0,"",VLOOKUP($R190&amp;$T190&amp;$U190,参照!$BH$3:$BS$27,5,0)))</f>
        <v/>
      </c>
      <c r="AG190" s="62"/>
      <c r="AH190" s="130"/>
      <c r="AI190" s="131" t="str">
        <f>IF(ISERROR(VLOOKUP($R190&amp;$T190&amp;$U190,参照!$BH$3:$BS$27,10,0)),"",IF(VLOOKUP($R190&amp;$T190&amp;$U190,参照!$BH$3:$BS$27,10,0)=0,"",VLOOKUP($R190&amp;$T190&amp;$U190,参照!$BH$3:$BS$27,10,0)))</f>
        <v/>
      </c>
      <c r="AJ190" s="131" t="str">
        <f>IF(ISERROR(VLOOKUP($R190&amp;$T190&amp;$U190,参照!$BH$3:$BS$27,6,0)),"",IF(VLOOKUP($R190&amp;$T190&amp;$U190,参照!$BH$3:$BS$27,6,0)=0,"",VLOOKUP($R190&amp;$T190&amp;$U190,参照!$BH$3:$BS$27,6,0)))</f>
        <v/>
      </c>
      <c r="AK190" s="62"/>
      <c r="AL190" s="130"/>
      <c r="AM190" s="131" t="str">
        <f>IF(ISERROR(VLOOKUP($R190&amp;$T190&amp;$U190,参照!$BH$3:$BS$27,11,0)),"",IF(VLOOKUP($R190&amp;$T190&amp;$U190,参照!$BH$3:$BS$27,11,0)=0,"",VLOOKUP($R190&amp;$T190&amp;$U190,参照!$BH$3:$BS$27,11,0)))</f>
        <v/>
      </c>
      <c r="AN190" s="131" t="str">
        <f>IF(ISERROR(VLOOKUP($R190&amp;$T190&amp;$U190,参照!$BH$3:$BS$27,7,0)),"",IF(VLOOKUP($R190&amp;$T190&amp;$U190,参照!$BH$3:$BS$27,7,0)=0,"",VLOOKUP($R190&amp;$T190&amp;$U190,参照!$BH$3:$BS$27,7,0)))</f>
        <v/>
      </c>
      <c r="AO190" s="62"/>
      <c r="AP190" s="130"/>
      <c r="AQ190" s="131" t="str">
        <f>IF(ISERROR(VLOOKUP($R190&amp;$T190&amp;$U190,参照!$BH$3:$BS$27,12,0)),"",IF(VLOOKUP($R190&amp;$T190&amp;$U190,参照!$BH$3:$BS$27,12,0)=0,"",VLOOKUP($R190&amp;$T190&amp;$U190,参照!$BH$3:$BS$27,12,0)))</f>
        <v/>
      </c>
      <c r="AR190" s="63"/>
      <c r="AS190" s="122"/>
    </row>
    <row r="191" spans="1:45" ht="21.75" customHeight="1" x14ac:dyDescent="0.25">
      <c r="A191" s="34" t="str">
        <f>表紙!$H$11</f>
        <v>01481</v>
      </c>
      <c r="B191" s="60"/>
      <c r="C191" s="60"/>
      <c r="D191" s="60"/>
      <c r="E191" s="60"/>
      <c r="F191" s="47">
        <v>188</v>
      </c>
      <c r="G191" s="33" t="str">
        <f>IFERROR(VLOOKUP($A191&amp;"-"&amp;★回答入力シート!$F191,参照!$K$3:$N$8180,4,0),"")</f>
        <v/>
      </c>
      <c r="H191" s="33" t="s">
        <v>1784</v>
      </c>
      <c r="I191" s="61"/>
      <c r="J191" s="33" t="s">
        <v>5</v>
      </c>
      <c r="K191" s="61"/>
      <c r="L191" s="33" t="s">
        <v>6</v>
      </c>
      <c r="M191" s="33" t="s">
        <v>1784</v>
      </c>
      <c r="N191" s="61"/>
      <c r="O191" s="33" t="s">
        <v>5</v>
      </c>
      <c r="P191" s="61"/>
      <c r="Q191" s="33" t="s">
        <v>6</v>
      </c>
      <c r="R191" s="61"/>
      <c r="S191" s="129" t="str">
        <f>IF(G191="","",IF(VLOOKUP($G191,参照!$N$3:$O$8180,2,0)=0,"",VLOOKUP($G191,参照!$N$3:$O$8180,2,0)))</f>
        <v/>
      </c>
      <c r="T191" s="61"/>
      <c r="U191" s="61"/>
      <c r="V191" s="60"/>
      <c r="W191" s="60"/>
      <c r="X191" s="131" t="str">
        <f>IF(ISERROR(VLOOKUP($R191&amp;$T191&amp;$U191,参照!$BH$3:$BS$27,3,0)),"",IF(VLOOKUP($R191&amp;$T191&amp;$U191,参照!$BH$3:$BS$27,3,0)=0,"",VLOOKUP($R191&amp;$T191&amp;$U191,参照!$BH$3:$BS$27,3,0)))</f>
        <v/>
      </c>
      <c r="Y191" s="62"/>
      <c r="Z191" s="130"/>
      <c r="AA191" s="131" t="str">
        <f>IF(ISERROR(VLOOKUP($R191&amp;$T191&amp;$U191,参照!$BH$3:$BS$27,8,0)),"",IF(VLOOKUP($R191&amp;$T191&amp;$U191,参照!$BH$3:$BS$27,8,0)=0,"",VLOOKUP($R191&amp;$T191&amp;$U191,参照!$BH$3:$BS$27,8,0)))</f>
        <v/>
      </c>
      <c r="AB191" s="131" t="str">
        <f>IF(ISERROR(VLOOKUP($R191&amp;$T191&amp;$U191,参照!$BH$3:$BS$27,4,0)),"",IF(VLOOKUP($R191&amp;$T191&amp;$U191,参照!$BH$3:$BS$27,4,0)=0,"",VLOOKUP($R191&amp;$T191&amp;$U191,参照!$BH$3:$BS$27,4,0)))</f>
        <v/>
      </c>
      <c r="AC191" s="62"/>
      <c r="AD191" s="130"/>
      <c r="AE191" s="131" t="str">
        <f>IF(ISERROR(VLOOKUP($R191&amp;$T191&amp;$U191,参照!$BH$3:$BS$27,9,0)),"",IF(VLOOKUP($R191&amp;$T191&amp;$U191,参照!$BH$3:$BS$27,9,0)=0,"",VLOOKUP($R191&amp;$T191&amp;$U191,参照!$BH$3:$BS$27,9,0)))</f>
        <v/>
      </c>
      <c r="AF191" s="131" t="str">
        <f>IF(ISERROR(VLOOKUP($R191&amp;$T191&amp;$U191,参照!$BH$3:$BS$27,5,0)),"",IF(VLOOKUP($R191&amp;$T191&amp;$U191,参照!$BH$3:$BS$27,5,0)=0,"",VLOOKUP($R191&amp;$T191&amp;$U191,参照!$BH$3:$BS$27,5,0)))</f>
        <v/>
      </c>
      <c r="AG191" s="62"/>
      <c r="AH191" s="130"/>
      <c r="AI191" s="131" t="str">
        <f>IF(ISERROR(VLOOKUP($R191&amp;$T191&amp;$U191,参照!$BH$3:$BS$27,10,0)),"",IF(VLOOKUP($R191&amp;$T191&amp;$U191,参照!$BH$3:$BS$27,10,0)=0,"",VLOOKUP($R191&amp;$T191&amp;$U191,参照!$BH$3:$BS$27,10,0)))</f>
        <v/>
      </c>
      <c r="AJ191" s="131" t="str">
        <f>IF(ISERROR(VLOOKUP($R191&amp;$T191&amp;$U191,参照!$BH$3:$BS$27,6,0)),"",IF(VLOOKUP($R191&amp;$T191&amp;$U191,参照!$BH$3:$BS$27,6,0)=0,"",VLOOKUP($R191&amp;$T191&amp;$U191,参照!$BH$3:$BS$27,6,0)))</f>
        <v/>
      </c>
      <c r="AK191" s="62"/>
      <c r="AL191" s="130"/>
      <c r="AM191" s="131" t="str">
        <f>IF(ISERROR(VLOOKUP($R191&amp;$T191&amp;$U191,参照!$BH$3:$BS$27,11,0)),"",IF(VLOOKUP($R191&amp;$T191&amp;$U191,参照!$BH$3:$BS$27,11,0)=0,"",VLOOKUP($R191&amp;$T191&amp;$U191,参照!$BH$3:$BS$27,11,0)))</f>
        <v/>
      </c>
      <c r="AN191" s="131" t="str">
        <f>IF(ISERROR(VLOOKUP($R191&amp;$T191&amp;$U191,参照!$BH$3:$BS$27,7,0)),"",IF(VLOOKUP($R191&amp;$T191&amp;$U191,参照!$BH$3:$BS$27,7,0)=0,"",VLOOKUP($R191&amp;$T191&amp;$U191,参照!$BH$3:$BS$27,7,0)))</f>
        <v/>
      </c>
      <c r="AO191" s="62"/>
      <c r="AP191" s="130"/>
      <c r="AQ191" s="131" t="str">
        <f>IF(ISERROR(VLOOKUP($R191&amp;$T191&amp;$U191,参照!$BH$3:$BS$27,12,0)),"",IF(VLOOKUP($R191&amp;$T191&amp;$U191,参照!$BH$3:$BS$27,12,0)=0,"",VLOOKUP($R191&amp;$T191&amp;$U191,参照!$BH$3:$BS$27,12,0)))</f>
        <v/>
      </c>
      <c r="AR191" s="63"/>
      <c r="AS191" s="122"/>
    </row>
    <row r="192" spans="1:45" ht="21.75" customHeight="1" x14ac:dyDescent="0.25">
      <c r="A192" s="34" t="str">
        <f>表紙!$H$11</f>
        <v>01481</v>
      </c>
      <c r="B192" s="60"/>
      <c r="C192" s="60"/>
      <c r="D192" s="60"/>
      <c r="E192" s="60"/>
      <c r="F192" s="47">
        <v>189</v>
      </c>
      <c r="G192" s="33" t="str">
        <f>IFERROR(VLOOKUP($A192&amp;"-"&amp;★回答入力シート!$F192,参照!$K$3:$N$8180,4,0),"")</f>
        <v/>
      </c>
      <c r="H192" s="33" t="s">
        <v>1784</v>
      </c>
      <c r="I192" s="61"/>
      <c r="J192" s="33" t="s">
        <v>5</v>
      </c>
      <c r="K192" s="61"/>
      <c r="L192" s="33" t="s">
        <v>6</v>
      </c>
      <c r="M192" s="33" t="s">
        <v>1784</v>
      </c>
      <c r="N192" s="61"/>
      <c r="O192" s="33" t="s">
        <v>5</v>
      </c>
      <c r="P192" s="61"/>
      <c r="Q192" s="33" t="s">
        <v>6</v>
      </c>
      <c r="R192" s="61"/>
      <c r="S192" s="129" t="str">
        <f>IF(G192="","",IF(VLOOKUP($G192,参照!$N$3:$O$8180,2,0)=0,"",VLOOKUP($G192,参照!$N$3:$O$8180,2,0)))</f>
        <v/>
      </c>
      <c r="T192" s="61"/>
      <c r="U192" s="61"/>
      <c r="V192" s="60"/>
      <c r="W192" s="60"/>
      <c r="X192" s="131" t="str">
        <f>IF(ISERROR(VLOOKUP($R192&amp;$T192&amp;$U192,参照!$BH$3:$BS$27,3,0)),"",IF(VLOOKUP($R192&amp;$T192&amp;$U192,参照!$BH$3:$BS$27,3,0)=0,"",VLOOKUP($R192&amp;$T192&amp;$U192,参照!$BH$3:$BS$27,3,0)))</f>
        <v/>
      </c>
      <c r="Y192" s="62"/>
      <c r="Z192" s="130"/>
      <c r="AA192" s="131" t="str">
        <f>IF(ISERROR(VLOOKUP($R192&amp;$T192&amp;$U192,参照!$BH$3:$BS$27,8,0)),"",IF(VLOOKUP($R192&amp;$T192&amp;$U192,参照!$BH$3:$BS$27,8,0)=0,"",VLOOKUP($R192&amp;$T192&amp;$U192,参照!$BH$3:$BS$27,8,0)))</f>
        <v/>
      </c>
      <c r="AB192" s="131" t="str">
        <f>IF(ISERROR(VLOOKUP($R192&amp;$T192&amp;$U192,参照!$BH$3:$BS$27,4,0)),"",IF(VLOOKUP($R192&amp;$T192&amp;$U192,参照!$BH$3:$BS$27,4,0)=0,"",VLOOKUP($R192&amp;$T192&amp;$U192,参照!$BH$3:$BS$27,4,0)))</f>
        <v/>
      </c>
      <c r="AC192" s="62"/>
      <c r="AD192" s="130"/>
      <c r="AE192" s="131" t="str">
        <f>IF(ISERROR(VLOOKUP($R192&amp;$T192&amp;$U192,参照!$BH$3:$BS$27,9,0)),"",IF(VLOOKUP($R192&amp;$T192&amp;$U192,参照!$BH$3:$BS$27,9,0)=0,"",VLOOKUP($R192&amp;$T192&amp;$U192,参照!$BH$3:$BS$27,9,0)))</f>
        <v/>
      </c>
      <c r="AF192" s="131" t="str">
        <f>IF(ISERROR(VLOOKUP($R192&amp;$T192&amp;$U192,参照!$BH$3:$BS$27,5,0)),"",IF(VLOOKUP($R192&amp;$T192&amp;$U192,参照!$BH$3:$BS$27,5,0)=0,"",VLOOKUP($R192&amp;$T192&amp;$U192,参照!$BH$3:$BS$27,5,0)))</f>
        <v/>
      </c>
      <c r="AG192" s="62"/>
      <c r="AH192" s="130"/>
      <c r="AI192" s="131" t="str">
        <f>IF(ISERROR(VLOOKUP($R192&amp;$T192&amp;$U192,参照!$BH$3:$BS$27,10,0)),"",IF(VLOOKUP($R192&amp;$T192&amp;$U192,参照!$BH$3:$BS$27,10,0)=0,"",VLOOKUP($R192&amp;$T192&amp;$U192,参照!$BH$3:$BS$27,10,0)))</f>
        <v/>
      </c>
      <c r="AJ192" s="131" t="str">
        <f>IF(ISERROR(VLOOKUP($R192&amp;$T192&amp;$U192,参照!$BH$3:$BS$27,6,0)),"",IF(VLOOKUP($R192&amp;$T192&amp;$U192,参照!$BH$3:$BS$27,6,0)=0,"",VLOOKUP($R192&amp;$T192&amp;$U192,参照!$BH$3:$BS$27,6,0)))</f>
        <v/>
      </c>
      <c r="AK192" s="62"/>
      <c r="AL192" s="130"/>
      <c r="AM192" s="131" t="str">
        <f>IF(ISERROR(VLOOKUP($R192&amp;$T192&amp;$U192,参照!$BH$3:$BS$27,11,0)),"",IF(VLOOKUP($R192&amp;$T192&amp;$U192,参照!$BH$3:$BS$27,11,0)=0,"",VLOOKUP($R192&amp;$T192&amp;$U192,参照!$BH$3:$BS$27,11,0)))</f>
        <v/>
      </c>
      <c r="AN192" s="131" t="str">
        <f>IF(ISERROR(VLOOKUP($R192&amp;$T192&amp;$U192,参照!$BH$3:$BS$27,7,0)),"",IF(VLOOKUP($R192&amp;$T192&amp;$U192,参照!$BH$3:$BS$27,7,0)=0,"",VLOOKUP($R192&amp;$T192&amp;$U192,参照!$BH$3:$BS$27,7,0)))</f>
        <v/>
      </c>
      <c r="AO192" s="62"/>
      <c r="AP192" s="130"/>
      <c r="AQ192" s="131" t="str">
        <f>IF(ISERROR(VLOOKUP($R192&amp;$T192&amp;$U192,参照!$BH$3:$BS$27,12,0)),"",IF(VLOOKUP($R192&amp;$T192&amp;$U192,参照!$BH$3:$BS$27,12,0)=0,"",VLOOKUP($R192&amp;$T192&amp;$U192,参照!$BH$3:$BS$27,12,0)))</f>
        <v/>
      </c>
      <c r="AR192" s="63"/>
      <c r="AS192" s="122"/>
    </row>
    <row r="193" spans="1:45" ht="21.75" customHeight="1" x14ac:dyDescent="0.25">
      <c r="A193" s="34" t="str">
        <f>表紙!$H$11</f>
        <v>01481</v>
      </c>
      <c r="B193" s="60"/>
      <c r="C193" s="60"/>
      <c r="D193" s="60"/>
      <c r="E193" s="60"/>
      <c r="F193" s="47">
        <v>190</v>
      </c>
      <c r="G193" s="33" t="str">
        <f>IFERROR(VLOOKUP($A193&amp;"-"&amp;★回答入力シート!$F193,参照!$K$3:$N$8180,4,0),"")</f>
        <v/>
      </c>
      <c r="H193" s="33" t="s">
        <v>1784</v>
      </c>
      <c r="I193" s="61"/>
      <c r="J193" s="33" t="s">
        <v>5</v>
      </c>
      <c r="K193" s="61"/>
      <c r="L193" s="33" t="s">
        <v>6</v>
      </c>
      <c r="M193" s="33" t="s">
        <v>1784</v>
      </c>
      <c r="N193" s="61"/>
      <c r="O193" s="33" t="s">
        <v>5</v>
      </c>
      <c r="P193" s="61"/>
      <c r="Q193" s="33" t="s">
        <v>6</v>
      </c>
      <c r="R193" s="61"/>
      <c r="S193" s="129" t="str">
        <f>IF(G193="","",IF(VLOOKUP($G193,参照!$N$3:$O$8180,2,0)=0,"",VLOOKUP($G193,参照!$N$3:$O$8180,2,0)))</f>
        <v/>
      </c>
      <c r="T193" s="61"/>
      <c r="U193" s="61"/>
      <c r="V193" s="60"/>
      <c r="W193" s="60"/>
      <c r="X193" s="131" t="str">
        <f>IF(ISERROR(VLOOKUP($R193&amp;$T193&amp;$U193,参照!$BH$3:$BS$27,3,0)),"",IF(VLOOKUP($R193&amp;$T193&amp;$U193,参照!$BH$3:$BS$27,3,0)=0,"",VLOOKUP($R193&amp;$T193&amp;$U193,参照!$BH$3:$BS$27,3,0)))</f>
        <v/>
      </c>
      <c r="Y193" s="62"/>
      <c r="Z193" s="130"/>
      <c r="AA193" s="131" t="str">
        <f>IF(ISERROR(VLOOKUP($R193&amp;$T193&amp;$U193,参照!$BH$3:$BS$27,8,0)),"",IF(VLOOKUP($R193&amp;$T193&amp;$U193,参照!$BH$3:$BS$27,8,0)=0,"",VLOOKUP($R193&amp;$T193&amp;$U193,参照!$BH$3:$BS$27,8,0)))</f>
        <v/>
      </c>
      <c r="AB193" s="131" t="str">
        <f>IF(ISERROR(VLOOKUP($R193&amp;$T193&amp;$U193,参照!$BH$3:$BS$27,4,0)),"",IF(VLOOKUP($R193&amp;$T193&amp;$U193,参照!$BH$3:$BS$27,4,0)=0,"",VLOOKUP($R193&amp;$T193&amp;$U193,参照!$BH$3:$BS$27,4,0)))</f>
        <v/>
      </c>
      <c r="AC193" s="62"/>
      <c r="AD193" s="130"/>
      <c r="AE193" s="131" t="str">
        <f>IF(ISERROR(VLOOKUP($R193&amp;$T193&amp;$U193,参照!$BH$3:$BS$27,9,0)),"",IF(VLOOKUP($R193&amp;$T193&amp;$U193,参照!$BH$3:$BS$27,9,0)=0,"",VLOOKUP($R193&amp;$T193&amp;$U193,参照!$BH$3:$BS$27,9,0)))</f>
        <v/>
      </c>
      <c r="AF193" s="131" t="str">
        <f>IF(ISERROR(VLOOKUP($R193&amp;$T193&amp;$U193,参照!$BH$3:$BS$27,5,0)),"",IF(VLOOKUP($R193&amp;$T193&amp;$U193,参照!$BH$3:$BS$27,5,0)=0,"",VLOOKUP($R193&amp;$T193&amp;$U193,参照!$BH$3:$BS$27,5,0)))</f>
        <v/>
      </c>
      <c r="AG193" s="62"/>
      <c r="AH193" s="130"/>
      <c r="AI193" s="131" t="str">
        <f>IF(ISERROR(VLOOKUP($R193&amp;$T193&amp;$U193,参照!$BH$3:$BS$27,10,0)),"",IF(VLOOKUP($R193&amp;$T193&amp;$U193,参照!$BH$3:$BS$27,10,0)=0,"",VLOOKUP($R193&amp;$T193&amp;$U193,参照!$BH$3:$BS$27,10,0)))</f>
        <v/>
      </c>
      <c r="AJ193" s="131" t="str">
        <f>IF(ISERROR(VLOOKUP($R193&amp;$T193&amp;$U193,参照!$BH$3:$BS$27,6,0)),"",IF(VLOOKUP($R193&amp;$T193&amp;$U193,参照!$BH$3:$BS$27,6,0)=0,"",VLOOKUP($R193&amp;$T193&amp;$U193,参照!$BH$3:$BS$27,6,0)))</f>
        <v/>
      </c>
      <c r="AK193" s="62"/>
      <c r="AL193" s="130"/>
      <c r="AM193" s="131" t="str">
        <f>IF(ISERROR(VLOOKUP($R193&amp;$T193&amp;$U193,参照!$BH$3:$BS$27,11,0)),"",IF(VLOOKUP($R193&amp;$T193&amp;$U193,参照!$BH$3:$BS$27,11,0)=0,"",VLOOKUP($R193&amp;$T193&amp;$U193,参照!$BH$3:$BS$27,11,0)))</f>
        <v/>
      </c>
      <c r="AN193" s="131" t="str">
        <f>IF(ISERROR(VLOOKUP($R193&amp;$T193&amp;$U193,参照!$BH$3:$BS$27,7,0)),"",IF(VLOOKUP($R193&amp;$T193&amp;$U193,参照!$BH$3:$BS$27,7,0)=0,"",VLOOKUP($R193&amp;$T193&amp;$U193,参照!$BH$3:$BS$27,7,0)))</f>
        <v/>
      </c>
      <c r="AO193" s="62"/>
      <c r="AP193" s="130"/>
      <c r="AQ193" s="131" t="str">
        <f>IF(ISERROR(VLOOKUP($R193&amp;$T193&amp;$U193,参照!$BH$3:$BS$27,12,0)),"",IF(VLOOKUP($R193&amp;$T193&amp;$U193,参照!$BH$3:$BS$27,12,0)=0,"",VLOOKUP($R193&amp;$T193&amp;$U193,参照!$BH$3:$BS$27,12,0)))</f>
        <v/>
      </c>
      <c r="AR193" s="63"/>
      <c r="AS193" s="122"/>
    </row>
    <row r="194" spans="1:45" ht="21.75" customHeight="1" x14ac:dyDescent="0.25">
      <c r="A194" s="34" t="str">
        <f>表紙!$H$11</f>
        <v>01481</v>
      </c>
      <c r="B194" s="60"/>
      <c r="C194" s="60"/>
      <c r="D194" s="60"/>
      <c r="E194" s="60"/>
      <c r="F194" s="47">
        <v>191</v>
      </c>
      <c r="G194" s="33" t="str">
        <f>IFERROR(VLOOKUP($A194&amp;"-"&amp;★回答入力シート!$F194,参照!$K$3:$N$8180,4,0),"")</f>
        <v/>
      </c>
      <c r="H194" s="33" t="s">
        <v>1784</v>
      </c>
      <c r="I194" s="61"/>
      <c r="J194" s="33" t="s">
        <v>5</v>
      </c>
      <c r="K194" s="61"/>
      <c r="L194" s="33" t="s">
        <v>6</v>
      </c>
      <c r="M194" s="33" t="s">
        <v>1784</v>
      </c>
      <c r="N194" s="61"/>
      <c r="O194" s="33" t="s">
        <v>5</v>
      </c>
      <c r="P194" s="61"/>
      <c r="Q194" s="33" t="s">
        <v>6</v>
      </c>
      <c r="R194" s="61"/>
      <c r="S194" s="129" t="str">
        <f>IF(G194="","",IF(VLOOKUP($G194,参照!$N$3:$O$8180,2,0)=0,"",VLOOKUP($G194,参照!$N$3:$O$8180,2,0)))</f>
        <v/>
      </c>
      <c r="T194" s="61"/>
      <c r="U194" s="61"/>
      <c r="V194" s="60"/>
      <c r="W194" s="60"/>
      <c r="X194" s="131" t="str">
        <f>IF(ISERROR(VLOOKUP($R194&amp;$T194&amp;$U194,参照!$BH$3:$BS$27,3,0)),"",IF(VLOOKUP($R194&amp;$T194&amp;$U194,参照!$BH$3:$BS$27,3,0)=0,"",VLOOKUP($R194&amp;$T194&amp;$U194,参照!$BH$3:$BS$27,3,0)))</f>
        <v/>
      </c>
      <c r="Y194" s="62"/>
      <c r="Z194" s="130"/>
      <c r="AA194" s="131" t="str">
        <f>IF(ISERROR(VLOOKUP($R194&amp;$T194&amp;$U194,参照!$BH$3:$BS$27,8,0)),"",IF(VLOOKUP($R194&amp;$T194&amp;$U194,参照!$BH$3:$BS$27,8,0)=0,"",VLOOKUP($R194&amp;$T194&amp;$U194,参照!$BH$3:$BS$27,8,0)))</f>
        <v/>
      </c>
      <c r="AB194" s="131" t="str">
        <f>IF(ISERROR(VLOOKUP($R194&amp;$T194&amp;$U194,参照!$BH$3:$BS$27,4,0)),"",IF(VLOOKUP($R194&amp;$T194&amp;$U194,参照!$BH$3:$BS$27,4,0)=0,"",VLOOKUP($R194&amp;$T194&amp;$U194,参照!$BH$3:$BS$27,4,0)))</f>
        <v/>
      </c>
      <c r="AC194" s="62"/>
      <c r="AD194" s="130"/>
      <c r="AE194" s="131" t="str">
        <f>IF(ISERROR(VLOOKUP($R194&amp;$T194&amp;$U194,参照!$BH$3:$BS$27,9,0)),"",IF(VLOOKUP($R194&amp;$T194&amp;$U194,参照!$BH$3:$BS$27,9,0)=0,"",VLOOKUP($R194&amp;$T194&amp;$U194,参照!$BH$3:$BS$27,9,0)))</f>
        <v/>
      </c>
      <c r="AF194" s="131" t="str">
        <f>IF(ISERROR(VLOOKUP($R194&amp;$T194&amp;$U194,参照!$BH$3:$BS$27,5,0)),"",IF(VLOOKUP($R194&amp;$T194&amp;$U194,参照!$BH$3:$BS$27,5,0)=0,"",VLOOKUP($R194&amp;$T194&amp;$U194,参照!$BH$3:$BS$27,5,0)))</f>
        <v/>
      </c>
      <c r="AG194" s="62"/>
      <c r="AH194" s="130"/>
      <c r="AI194" s="131" t="str">
        <f>IF(ISERROR(VLOOKUP($R194&amp;$T194&amp;$U194,参照!$BH$3:$BS$27,10,0)),"",IF(VLOOKUP($R194&amp;$T194&amp;$U194,参照!$BH$3:$BS$27,10,0)=0,"",VLOOKUP($R194&amp;$T194&amp;$U194,参照!$BH$3:$BS$27,10,0)))</f>
        <v/>
      </c>
      <c r="AJ194" s="131" t="str">
        <f>IF(ISERROR(VLOOKUP($R194&amp;$T194&amp;$U194,参照!$BH$3:$BS$27,6,0)),"",IF(VLOOKUP($R194&amp;$T194&amp;$U194,参照!$BH$3:$BS$27,6,0)=0,"",VLOOKUP($R194&amp;$T194&amp;$U194,参照!$BH$3:$BS$27,6,0)))</f>
        <v/>
      </c>
      <c r="AK194" s="62"/>
      <c r="AL194" s="130"/>
      <c r="AM194" s="131" t="str">
        <f>IF(ISERROR(VLOOKUP($R194&amp;$T194&amp;$U194,参照!$BH$3:$BS$27,11,0)),"",IF(VLOOKUP($R194&amp;$T194&amp;$U194,参照!$BH$3:$BS$27,11,0)=0,"",VLOOKUP($R194&amp;$T194&amp;$U194,参照!$BH$3:$BS$27,11,0)))</f>
        <v/>
      </c>
      <c r="AN194" s="131" t="str">
        <f>IF(ISERROR(VLOOKUP($R194&amp;$T194&amp;$U194,参照!$BH$3:$BS$27,7,0)),"",IF(VLOOKUP($R194&amp;$T194&amp;$U194,参照!$BH$3:$BS$27,7,0)=0,"",VLOOKUP($R194&amp;$T194&amp;$U194,参照!$BH$3:$BS$27,7,0)))</f>
        <v/>
      </c>
      <c r="AO194" s="62"/>
      <c r="AP194" s="130"/>
      <c r="AQ194" s="131" t="str">
        <f>IF(ISERROR(VLOOKUP($R194&amp;$T194&amp;$U194,参照!$BH$3:$BS$27,12,0)),"",IF(VLOOKUP($R194&amp;$T194&amp;$U194,参照!$BH$3:$BS$27,12,0)=0,"",VLOOKUP($R194&amp;$T194&amp;$U194,参照!$BH$3:$BS$27,12,0)))</f>
        <v/>
      </c>
      <c r="AR194" s="63"/>
      <c r="AS194" s="122"/>
    </row>
    <row r="195" spans="1:45" ht="21.75" customHeight="1" x14ac:dyDescent="0.25">
      <c r="A195" s="34" t="str">
        <f>表紙!$H$11</f>
        <v>01481</v>
      </c>
      <c r="B195" s="60"/>
      <c r="C195" s="60"/>
      <c r="D195" s="60"/>
      <c r="E195" s="60"/>
      <c r="F195" s="47">
        <v>192</v>
      </c>
      <c r="G195" s="33" t="str">
        <f>IFERROR(VLOOKUP($A195&amp;"-"&amp;★回答入力シート!$F195,参照!$K$3:$N$8180,4,0),"")</f>
        <v/>
      </c>
      <c r="H195" s="33" t="s">
        <v>1784</v>
      </c>
      <c r="I195" s="61"/>
      <c r="J195" s="33" t="s">
        <v>5</v>
      </c>
      <c r="K195" s="61"/>
      <c r="L195" s="33" t="s">
        <v>6</v>
      </c>
      <c r="M195" s="33" t="s">
        <v>1784</v>
      </c>
      <c r="N195" s="61"/>
      <c r="O195" s="33" t="s">
        <v>5</v>
      </c>
      <c r="P195" s="61"/>
      <c r="Q195" s="33" t="s">
        <v>6</v>
      </c>
      <c r="R195" s="61"/>
      <c r="S195" s="129" t="str">
        <f>IF(G195="","",IF(VLOOKUP($G195,参照!$N$3:$O$8180,2,0)=0,"",VLOOKUP($G195,参照!$N$3:$O$8180,2,0)))</f>
        <v/>
      </c>
      <c r="T195" s="61"/>
      <c r="U195" s="61"/>
      <c r="V195" s="60"/>
      <c r="W195" s="60"/>
      <c r="X195" s="131" t="str">
        <f>IF(ISERROR(VLOOKUP($R195&amp;$T195&amp;$U195,参照!$BH$3:$BS$27,3,0)),"",IF(VLOOKUP($R195&amp;$T195&amp;$U195,参照!$BH$3:$BS$27,3,0)=0,"",VLOOKUP($R195&amp;$T195&amp;$U195,参照!$BH$3:$BS$27,3,0)))</f>
        <v/>
      </c>
      <c r="Y195" s="62"/>
      <c r="Z195" s="130"/>
      <c r="AA195" s="131" t="str">
        <f>IF(ISERROR(VLOOKUP($R195&amp;$T195&amp;$U195,参照!$BH$3:$BS$27,8,0)),"",IF(VLOOKUP($R195&amp;$T195&amp;$U195,参照!$BH$3:$BS$27,8,0)=0,"",VLOOKUP($R195&amp;$T195&amp;$U195,参照!$BH$3:$BS$27,8,0)))</f>
        <v/>
      </c>
      <c r="AB195" s="131" t="str">
        <f>IF(ISERROR(VLOOKUP($R195&amp;$T195&amp;$U195,参照!$BH$3:$BS$27,4,0)),"",IF(VLOOKUP($R195&amp;$T195&amp;$U195,参照!$BH$3:$BS$27,4,0)=0,"",VLOOKUP($R195&amp;$T195&amp;$U195,参照!$BH$3:$BS$27,4,0)))</f>
        <v/>
      </c>
      <c r="AC195" s="62"/>
      <c r="AD195" s="130"/>
      <c r="AE195" s="131" t="str">
        <f>IF(ISERROR(VLOOKUP($R195&amp;$T195&amp;$U195,参照!$BH$3:$BS$27,9,0)),"",IF(VLOOKUP($R195&amp;$T195&amp;$U195,参照!$BH$3:$BS$27,9,0)=0,"",VLOOKUP($R195&amp;$T195&amp;$U195,参照!$BH$3:$BS$27,9,0)))</f>
        <v/>
      </c>
      <c r="AF195" s="131" t="str">
        <f>IF(ISERROR(VLOOKUP($R195&amp;$T195&amp;$U195,参照!$BH$3:$BS$27,5,0)),"",IF(VLOOKUP($R195&amp;$T195&amp;$U195,参照!$BH$3:$BS$27,5,0)=0,"",VLOOKUP($R195&amp;$T195&amp;$U195,参照!$BH$3:$BS$27,5,0)))</f>
        <v/>
      </c>
      <c r="AG195" s="62"/>
      <c r="AH195" s="130"/>
      <c r="AI195" s="131" t="str">
        <f>IF(ISERROR(VLOOKUP($R195&amp;$T195&amp;$U195,参照!$BH$3:$BS$27,10,0)),"",IF(VLOOKUP($R195&amp;$T195&amp;$U195,参照!$BH$3:$BS$27,10,0)=0,"",VLOOKUP($R195&amp;$T195&amp;$U195,参照!$BH$3:$BS$27,10,0)))</f>
        <v/>
      </c>
      <c r="AJ195" s="131" t="str">
        <f>IF(ISERROR(VLOOKUP($R195&amp;$T195&amp;$U195,参照!$BH$3:$BS$27,6,0)),"",IF(VLOOKUP($R195&amp;$T195&amp;$U195,参照!$BH$3:$BS$27,6,0)=0,"",VLOOKUP($R195&amp;$T195&amp;$U195,参照!$BH$3:$BS$27,6,0)))</f>
        <v/>
      </c>
      <c r="AK195" s="62"/>
      <c r="AL195" s="130"/>
      <c r="AM195" s="131" t="str">
        <f>IF(ISERROR(VLOOKUP($R195&amp;$T195&amp;$U195,参照!$BH$3:$BS$27,11,0)),"",IF(VLOOKUP($R195&amp;$T195&amp;$U195,参照!$BH$3:$BS$27,11,0)=0,"",VLOOKUP($R195&amp;$T195&amp;$U195,参照!$BH$3:$BS$27,11,0)))</f>
        <v/>
      </c>
      <c r="AN195" s="131" t="str">
        <f>IF(ISERROR(VLOOKUP($R195&amp;$T195&amp;$U195,参照!$BH$3:$BS$27,7,0)),"",IF(VLOOKUP($R195&amp;$T195&amp;$U195,参照!$BH$3:$BS$27,7,0)=0,"",VLOOKUP($R195&amp;$T195&amp;$U195,参照!$BH$3:$BS$27,7,0)))</f>
        <v/>
      </c>
      <c r="AO195" s="62"/>
      <c r="AP195" s="130"/>
      <c r="AQ195" s="131" t="str">
        <f>IF(ISERROR(VLOOKUP($R195&amp;$T195&amp;$U195,参照!$BH$3:$BS$27,12,0)),"",IF(VLOOKUP($R195&amp;$T195&amp;$U195,参照!$BH$3:$BS$27,12,0)=0,"",VLOOKUP($R195&amp;$T195&amp;$U195,参照!$BH$3:$BS$27,12,0)))</f>
        <v/>
      </c>
      <c r="AR195" s="63"/>
      <c r="AS195" s="122"/>
    </row>
    <row r="196" spans="1:45" ht="21.75" customHeight="1" x14ac:dyDescent="0.25">
      <c r="A196" s="34" t="str">
        <f>表紙!$H$11</f>
        <v>01481</v>
      </c>
      <c r="B196" s="60"/>
      <c r="C196" s="60"/>
      <c r="D196" s="60"/>
      <c r="E196" s="60"/>
      <c r="F196" s="47">
        <v>193</v>
      </c>
      <c r="G196" s="33" t="str">
        <f>IFERROR(VLOOKUP($A196&amp;"-"&amp;★回答入力シート!$F196,参照!$K$3:$N$8180,4,0),"")</f>
        <v/>
      </c>
      <c r="H196" s="33" t="s">
        <v>1784</v>
      </c>
      <c r="I196" s="61"/>
      <c r="J196" s="33" t="s">
        <v>5</v>
      </c>
      <c r="K196" s="61"/>
      <c r="L196" s="33" t="s">
        <v>6</v>
      </c>
      <c r="M196" s="33" t="s">
        <v>1784</v>
      </c>
      <c r="N196" s="61"/>
      <c r="O196" s="33" t="s">
        <v>5</v>
      </c>
      <c r="P196" s="61"/>
      <c r="Q196" s="33" t="s">
        <v>6</v>
      </c>
      <c r="R196" s="61"/>
      <c r="S196" s="129" t="str">
        <f>IF(G196="","",IF(VLOOKUP($G196,参照!$N$3:$O$8180,2,0)=0,"",VLOOKUP($G196,参照!$N$3:$O$8180,2,0)))</f>
        <v/>
      </c>
      <c r="T196" s="61"/>
      <c r="U196" s="61"/>
      <c r="V196" s="60"/>
      <c r="W196" s="60"/>
      <c r="X196" s="131" t="str">
        <f>IF(ISERROR(VLOOKUP($R196&amp;$T196&amp;$U196,参照!$BH$3:$BS$27,3,0)),"",IF(VLOOKUP($R196&amp;$T196&amp;$U196,参照!$BH$3:$BS$27,3,0)=0,"",VLOOKUP($R196&amp;$T196&amp;$U196,参照!$BH$3:$BS$27,3,0)))</f>
        <v/>
      </c>
      <c r="Y196" s="62"/>
      <c r="Z196" s="130"/>
      <c r="AA196" s="131" t="str">
        <f>IF(ISERROR(VLOOKUP($R196&amp;$T196&amp;$U196,参照!$BH$3:$BS$27,8,0)),"",IF(VLOOKUP($R196&amp;$T196&amp;$U196,参照!$BH$3:$BS$27,8,0)=0,"",VLOOKUP($R196&amp;$T196&amp;$U196,参照!$BH$3:$BS$27,8,0)))</f>
        <v/>
      </c>
      <c r="AB196" s="131" t="str">
        <f>IF(ISERROR(VLOOKUP($R196&amp;$T196&amp;$U196,参照!$BH$3:$BS$27,4,0)),"",IF(VLOOKUP($R196&amp;$T196&amp;$U196,参照!$BH$3:$BS$27,4,0)=0,"",VLOOKUP($R196&amp;$T196&amp;$U196,参照!$BH$3:$BS$27,4,0)))</f>
        <v/>
      </c>
      <c r="AC196" s="62"/>
      <c r="AD196" s="130"/>
      <c r="AE196" s="131" t="str">
        <f>IF(ISERROR(VLOOKUP($R196&amp;$T196&amp;$U196,参照!$BH$3:$BS$27,9,0)),"",IF(VLOOKUP($R196&amp;$T196&amp;$U196,参照!$BH$3:$BS$27,9,0)=0,"",VLOOKUP($R196&amp;$T196&amp;$U196,参照!$BH$3:$BS$27,9,0)))</f>
        <v/>
      </c>
      <c r="AF196" s="131" t="str">
        <f>IF(ISERROR(VLOOKUP($R196&amp;$T196&amp;$U196,参照!$BH$3:$BS$27,5,0)),"",IF(VLOOKUP($R196&amp;$T196&amp;$U196,参照!$BH$3:$BS$27,5,0)=0,"",VLOOKUP($R196&amp;$T196&amp;$U196,参照!$BH$3:$BS$27,5,0)))</f>
        <v/>
      </c>
      <c r="AG196" s="62"/>
      <c r="AH196" s="130"/>
      <c r="AI196" s="131" t="str">
        <f>IF(ISERROR(VLOOKUP($R196&amp;$T196&amp;$U196,参照!$BH$3:$BS$27,10,0)),"",IF(VLOOKUP($R196&amp;$T196&amp;$U196,参照!$BH$3:$BS$27,10,0)=0,"",VLOOKUP($R196&amp;$T196&amp;$U196,参照!$BH$3:$BS$27,10,0)))</f>
        <v/>
      </c>
      <c r="AJ196" s="131" t="str">
        <f>IF(ISERROR(VLOOKUP($R196&amp;$T196&amp;$U196,参照!$BH$3:$BS$27,6,0)),"",IF(VLOOKUP($R196&amp;$T196&amp;$U196,参照!$BH$3:$BS$27,6,0)=0,"",VLOOKUP($R196&amp;$T196&amp;$U196,参照!$BH$3:$BS$27,6,0)))</f>
        <v/>
      </c>
      <c r="AK196" s="62"/>
      <c r="AL196" s="130"/>
      <c r="AM196" s="131" t="str">
        <f>IF(ISERROR(VLOOKUP($R196&amp;$T196&amp;$U196,参照!$BH$3:$BS$27,11,0)),"",IF(VLOOKUP($R196&amp;$T196&amp;$U196,参照!$BH$3:$BS$27,11,0)=0,"",VLOOKUP($R196&amp;$T196&amp;$U196,参照!$BH$3:$BS$27,11,0)))</f>
        <v/>
      </c>
      <c r="AN196" s="131" t="str">
        <f>IF(ISERROR(VLOOKUP($R196&amp;$T196&amp;$U196,参照!$BH$3:$BS$27,7,0)),"",IF(VLOOKUP($R196&amp;$T196&amp;$U196,参照!$BH$3:$BS$27,7,0)=0,"",VLOOKUP($R196&amp;$T196&amp;$U196,参照!$BH$3:$BS$27,7,0)))</f>
        <v/>
      </c>
      <c r="AO196" s="62"/>
      <c r="AP196" s="130"/>
      <c r="AQ196" s="131" t="str">
        <f>IF(ISERROR(VLOOKUP($R196&amp;$T196&amp;$U196,参照!$BH$3:$BS$27,12,0)),"",IF(VLOOKUP($R196&amp;$T196&amp;$U196,参照!$BH$3:$BS$27,12,0)=0,"",VLOOKUP($R196&amp;$T196&amp;$U196,参照!$BH$3:$BS$27,12,0)))</f>
        <v/>
      </c>
      <c r="AR196" s="63"/>
      <c r="AS196" s="122"/>
    </row>
    <row r="197" spans="1:45" ht="21.75" customHeight="1" x14ac:dyDescent="0.25">
      <c r="A197" s="34" t="str">
        <f>表紙!$H$11</f>
        <v>01481</v>
      </c>
      <c r="B197" s="60"/>
      <c r="C197" s="60"/>
      <c r="D197" s="60"/>
      <c r="E197" s="60"/>
      <c r="F197" s="47">
        <v>194</v>
      </c>
      <c r="G197" s="33" t="str">
        <f>IFERROR(VLOOKUP($A197&amp;"-"&amp;★回答入力シート!$F197,参照!$K$3:$N$8180,4,0),"")</f>
        <v/>
      </c>
      <c r="H197" s="33" t="s">
        <v>1784</v>
      </c>
      <c r="I197" s="61"/>
      <c r="J197" s="33" t="s">
        <v>5</v>
      </c>
      <c r="K197" s="61"/>
      <c r="L197" s="33" t="s">
        <v>6</v>
      </c>
      <c r="M197" s="33" t="s">
        <v>1784</v>
      </c>
      <c r="N197" s="61"/>
      <c r="O197" s="33" t="s">
        <v>5</v>
      </c>
      <c r="P197" s="61"/>
      <c r="Q197" s="33" t="s">
        <v>6</v>
      </c>
      <c r="R197" s="61"/>
      <c r="S197" s="129" t="str">
        <f>IF(G197="","",IF(VLOOKUP($G197,参照!$N$3:$O$8180,2,0)=0,"",VLOOKUP($G197,参照!$N$3:$O$8180,2,0)))</f>
        <v/>
      </c>
      <c r="T197" s="61"/>
      <c r="U197" s="61"/>
      <c r="V197" s="60"/>
      <c r="W197" s="60"/>
      <c r="X197" s="131" t="str">
        <f>IF(ISERROR(VLOOKUP($R197&amp;$T197&amp;$U197,参照!$BH$3:$BS$27,3,0)),"",IF(VLOOKUP($R197&amp;$T197&amp;$U197,参照!$BH$3:$BS$27,3,0)=0,"",VLOOKUP($R197&amp;$T197&amp;$U197,参照!$BH$3:$BS$27,3,0)))</f>
        <v/>
      </c>
      <c r="Y197" s="62"/>
      <c r="Z197" s="130"/>
      <c r="AA197" s="131" t="str">
        <f>IF(ISERROR(VLOOKUP($R197&amp;$T197&amp;$U197,参照!$BH$3:$BS$27,8,0)),"",IF(VLOOKUP($R197&amp;$T197&amp;$U197,参照!$BH$3:$BS$27,8,0)=0,"",VLOOKUP($R197&amp;$T197&amp;$U197,参照!$BH$3:$BS$27,8,0)))</f>
        <v/>
      </c>
      <c r="AB197" s="131" t="str">
        <f>IF(ISERROR(VLOOKUP($R197&amp;$T197&amp;$U197,参照!$BH$3:$BS$27,4,0)),"",IF(VLOOKUP($R197&amp;$T197&amp;$U197,参照!$BH$3:$BS$27,4,0)=0,"",VLOOKUP($R197&amp;$T197&amp;$U197,参照!$BH$3:$BS$27,4,0)))</f>
        <v/>
      </c>
      <c r="AC197" s="62"/>
      <c r="AD197" s="130"/>
      <c r="AE197" s="131" t="str">
        <f>IF(ISERROR(VLOOKUP($R197&amp;$T197&amp;$U197,参照!$BH$3:$BS$27,9,0)),"",IF(VLOOKUP($R197&amp;$T197&amp;$U197,参照!$BH$3:$BS$27,9,0)=0,"",VLOOKUP($R197&amp;$T197&amp;$U197,参照!$BH$3:$BS$27,9,0)))</f>
        <v/>
      </c>
      <c r="AF197" s="131" t="str">
        <f>IF(ISERROR(VLOOKUP($R197&amp;$T197&amp;$U197,参照!$BH$3:$BS$27,5,0)),"",IF(VLOOKUP($R197&amp;$T197&amp;$U197,参照!$BH$3:$BS$27,5,0)=0,"",VLOOKUP($R197&amp;$T197&amp;$U197,参照!$BH$3:$BS$27,5,0)))</f>
        <v/>
      </c>
      <c r="AG197" s="62"/>
      <c r="AH197" s="130"/>
      <c r="AI197" s="131" t="str">
        <f>IF(ISERROR(VLOOKUP($R197&amp;$T197&amp;$U197,参照!$BH$3:$BS$27,10,0)),"",IF(VLOOKUP($R197&amp;$T197&amp;$U197,参照!$BH$3:$BS$27,10,0)=0,"",VLOOKUP($R197&amp;$T197&amp;$U197,参照!$BH$3:$BS$27,10,0)))</f>
        <v/>
      </c>
      <c r="AJ197" s="131" t="str">
        <f>IF(ISERROR(VLOOKUP($R197&amp;$T197&amp;$U197,参照!$BH$3:$BS$27,6,0)),"",IF(VLOOKUP($R197&amp;$T197&amp;$U197,参照!$BH$3:$BS$27,6,0)=0,"",VLOOKUP($R197&amp;$T197&amp;$U197,参照!$BH$3:$BS$27,6,0)))</f>
        <v/>
      </c>
      <c r="AK197" s="62"/>
      <c r="AL197" s="130"/>
      <c r="AM197" s="131" t="str">
        <f>IF(ISERROR(VLOOKUP($R197&amp;$T197&amp;$U197,参照!$BH$3:$BS$27,11,0)),"",IF(VLOOKUP($R197&amp;$T197&amp;$U197,参照!$BH$3:$BS$27,11,0)=0,"",VLOOKUP($R197&amp;$T197&amp;$U197,参照!$BH$3:$BS$27,11,0)))</f>
        <v/>
      </c>
      <c r="AN197" s="131" t="str">
        <f>IF(ISERROR(VLOOKUP($R197&amp;$T197&amp;$U197,参照!$BH$3:$BS$27,7,0)),"",IF(VLOOKUP($R197&amp;$T197&amp;$U197,参照!$BH$3:$BS$27,7,0)=0,"",VLOOKUP($R197&amp;$T197&amp;$U197,参照!$BH$3:$BS$27,7,0)))</f>
        <v/>
      </c>
      <c r="AO197" s="62"/>
      <c r="AP197" s="130"/>
      <c r="AQ197" s="131" t="str">
        <f>IF(ISERROR(VLOOKUP($R197&amp;$T197&amp;$U197,参照!$BH$3:$BS$27,12,0)),"",IF(VLOOKUP($R197&amp;$T197&amp;$U197,参照!$BH$3:$BS$27,12,0)=0,"",VLOOKUP($R197&amp;$T197&amp;$U197,参照!$BH$3:$BS$27,12,0)))</f>
        <v/>
      </c>
      <c r="AR197" s="63"/>
      <c r="AS197" s="122"/>
    </row>
    <row r="198" spans="1:45" ht="21.75" customHeight="1" x14ac:dyDescent="0.25">
      <c r="A198" s="34" t="str">
        <f>表紙!$H$11</f>
        <v>01481</v>
      </c>
      <c r="B198" s="60"/>
      <c r="C198" s="60"/>
      <c r="D198" s="60"/>
      <c r="E198" s="60"/>
      <c r="F198" s="47">
        <v>195</v>
      </c>
      <c r="G198" s="33" t="str">
        <f>IFERROR(VLOOKUP($A198&amp;"-"&amp;★回答入力シート!$F198,参照!$K$3:$N$8180,4,0),"")</f>
        <v/>
      </c>
      <c r="H198" s="33" t="s">
        <v>1784</v>
      </c>
      <c r="I198" s="61"/>
      <c r="J198" s="33" t="s">
        <v>5</v>
      </c>
      <c r="K198" s="61"/>
      <c r="L198" s="33" t="s">
        <v>6</v>
      </c>
      <c r="M198" s="33" t="s">
        <v>1784</v>
      </c>
      <c r="N198" s="61"/>
      <c r="O198" s="33" t="s">
        <v>5</v>
      </c>
      <c r="P198" s="61"/>
      <c r="Q198" s="33" t="s">
        <v>6</v>
      </c>
      <c r="R198" s="61"/>
      <c r="S198" s="129" t="str">
        <f>IF(G198="","",IF(VLOOKUP($G198,参照!$N$3:$O$8180,2,0)=0,"",VLOOKUP($G198,参照!$N$3:$O$8180,2,0)))</f>
        <v/>
      </c>
      <c r="T198" s="61"/>
      <c r="U198" s="61"/>
      <c r="V198" s="60"/>
      <c r="W198" s="60"/>
      <c r="X198" s="131" t="str">
        <f>IF(ISERROR(VLOOKUP($R198&amp;$T198&amp;$U198,参照!$BH$3:$BS$27,3,0)),"",IF(VLOOKUP($R198&amp;$T198&amp;$U198,参照!$BH$3:$BS$27,3,0)=0,"",VLOOKUP($R198&amp;$T198&amp;$U198,参照!$BH$3:$BS$27,3,0)))</f>
        <v/>
      </c>
      <c r="Y198" s="62"/>
      <c r="Z198" s="130"/>
      <c r="AA198" s="131" t="str">
        <f>IF(ISERROR(VLOOKUP($R198&amp;$T198&amp;$U198,参照!$BH$3:$BS$27,8,0)),"",IF(VLOOKUP($R198&amp;$T198&amp;$U198,参照!$BH$3:$BS$27,8,0)=0,"",VLOOKUP($R198&amp;$T198&amp;$U198,参照!$BH$3:$BS$27,8,0)))</f>
        <v/>
      </c>
      <c r="AB198" s="131" t="str">
        <f>IF(ISERROR(VLOOKUP($R198&amp;$T198&amp;$U198,参照!$BH$3:$BS$27,4,0)),"",IF(VLOOKUP($R198&amp;$T198&amp;$U198,参照!$BH$3:$BS$27,4,0)=0,"",VLOOKUP($R198&amp;$T198&amp;$U198,参照!$BH$3:$BS$27,4,0)))</f>
        <v/>
      </c>
      <c r="AC198" s="62"/>
      <c r="AD198" s="130"/>
      <c r="AE198" s="131" t="str">
        <f>IF(ISERROR(VLOOKUP($R198&amp;$T198&amp;$U198,参照!$BH$3:$BS$27,9,0)),"",IF(VLOOKUP($R198&amp;$T198&amp;$U198,参照!$BH$3:$BS$27,9,0)=0,"",VLOOKUP($R198&amp;$T198&amp;$U198,参照!$BH$3:$BS$27,9,0)))</f>
        <v/>
      </c>
      <c r="AF198" s="131" t="str">
        <f>IF(ISERROR(VLOOKUP($R198&amp;$T198&amp;$U198,参照!$BH$3:$BS$27,5,0)),"",IF(VLOOKUP($R198&amp;$T198&amp;$U198,参照!$BH$3:$BS$27,5,0)=0,"",VLOOKUP($R198&amp;$T198&amp;$U198,参照!$BH$3:$BS$27,5,0)))</f>
        <v/>
      </c>
      <c r="AG198" s="62"/>
      <c r="AH198" s="130"/>
      <c r="AI198" s="131" t="str">
        <f>IF(ISERROR(VLOOKUP($R198&amp;$T198&amp;$U198,参照!$BH$3:$BS$27,10,0)),"",IF(VLOOKUP($R198&amp;$T198&amp;$U198,参照!$BH$3:$BS$27,10,0)=0,"",VLOOKUP($R198&amp;$T198&amp;$U198,参照!$BH$3:$BS$27,10,0)))</f>
        <v/>
      </c>
      <c r="AJ198" s="131" t="str">
        <f>IF(ISERROR(VLOOKUP($R198&amp;$T198&amp;$U198,参照!$BH$3:$BS$27,6,0)),"",IF(VLOOKUP($R198&amp;$T198&amp;$U198,参照!$BH$3:$BS$27,6,0)=0,"",VLOOKUP($R198&amp;$T198&amp;$U198,参照!$BH$3:$BS$27,6,0)))</f>
        <v/>
      </c>
      <c r="AK198" s="62"/>
      <c r="AL198" s="130"/>
      <c r="AM198" s="131" t="str">
        <f>IF(ISERROR(VLOOKUP($R198&amp;$T198&amp;$U198,参照!$BH$3:$BS$27,11,0)),"",IF(VLOOKUP($R198&amp;$T198&amp;$U198,参照!$BH$3:$BS$27,11,0)=0,"",VLOOKUP($R198&amp;$T198&amp;$U198,参照!$BH$3:$BS$27,11,0)))</f>
        <v/>
      </c>
      <c r="AN198" s="131" t="str">
        <f>IF(ISERROR(VLOOKUP($R198&amp;$T198&amp;$U198,参照!$BH$3:$BS$27,7,0)),"",IF(VLOOKUP($R198&amp;$T198&amp;$U198,参照!$BH$3:$BS$27,7,0)=0,"",VLOOKUP($R198&amp;$T198&amp;$U198,参照!$BH$3:$BS$27,7,0)))</f>
        <v/>
      </c>
      <c r="AO198" s="62"/>
      <c r="AP198" s="130"/>
      <c r="AQ198" s="131" t="str">
        <f>IF(ISERROR(VLOOKUP($R198&amp;$T198&amp;$U198,参照!$BH$3:$BS$27,12,0)),"",IF(VLOOKUP($R198&amp;$T198&amp;$U198,参照!$BH$3:$BS$27,12,0)=0,"",VLOOKUP($R198&amp;$T198&amp;$U198,参照!$BH$3:$BS$27,12,0)))</f>
        <v/>
      </c>
      <c r="AR198" s="63"/>
      <c r="AS198" s="122"/>
    </row>
    <row r="199" spans="1:45" ht="21.75" customHeight="1" x14ac:dyDescent="0.25">
      <c r="A199" s="34" t="str">
        <f>表紙!$H$11</f>
        <v>01481</v>
      </c>
      <c r="B199" s="60"/>
      <c r="C199" s="60"/>
      <c r="D199" s="60"/>
      <c r="E199" s="60"/>
      <c r="F199" s="47">
        <v>196</v>
      </c>
      <c r="G199" s="33" t="str">
        <f>IFERROR(VLOOKUP($A199&amp;"-"&amp;★回答入力シート!$F199,参照!$K$3:$N$8180,4,0),"")</f>
        <v/>
      </c>
      <c r="H199" s="33" t="s">
        <v>1784</v>
      </c>
      <c r="I199" s="61"/>
      <c r="J199" s="33" t="s">
        <v>5</v>
      </c>
      <c r="K199" s="61"/>
      <c r="L199" s="33" t="s">
        <v>6</v>
      </c>
      <c r="M199" s="33" t="s">
        <v>1784</v>
      </c>
      <c r="N199" s="61"/>
      <c r="O199" s="33" t="s">
        <v>5</v>
      </c>
      <c r="P199" s="61"/>
      <c r="Q199" s="33" t="s">
        <v>6</v>
      </c>
      <c r="R199" s="61"/>
      <c r="S199" s="129" t="str">
        <f>IF(G199="","",IF(VLOOKUP($G199,参照!$N$3:$O$8180,2,0)=0,"",VLOOKUP($G199,参照!$N$3:$O$8180,2,0)))</f>
        <v/>
      </c>
      <c r="T199" s="61"/>
      <c r="U199" s="61"/>
      <c r="V199" s="60"/>
      <c r="W199" s="60"/>
      <c r="X199" s="131" t="str">
        <f>IF(ISERROR(VLOOKUP($R199&amp;$T199&amp;$U199,参照!$BH$3:$BS$27,3,0)),"",IF(VLOOKUP($R199&amp;$T199&amp;$U199,参照!$BH$3:$BS$27,3,0)=0,"",VLOOKUP($R199&amp;$T199&amp;$U199,参照!$BH$3:$BS$27,3,0)))</f>
        <v/>
      </c>
      <c r="Y199" s="62"/>
      <c r="Z199" s="130"/>
      <c r="AA199" s="131" t="str">
        <f>IF(ISERROR(VLOOKUP($R199&amp;$T199&amp;$U199,参照!$BH$3:$BS$27,8,0)),"",IF(VLOOKUP($R199&amp;$T199&amp;$U199,参照!$BH$3:$BS$27,8,0)=0,"",VLOOKUP($R199&amp;$T199&amp;$U199,参照!$BH$3:$BS$27,8,0)))</f>
        <v/>
      </c>
      <c r="AB199" s="131" t="str">
        <f>IF(ISERROR(VLOOKUP($R199&amp;$T199&amp;$U199,参照!$BH$3:$BS$27,4,0)),"",IF(VLOOKUP($R199&amp;$T199&amp;$U199,参照!$BH$3:$BS$27,4,0)=0,"",VLOOKUP($R199&amp;$T199&amp;$U199,参照!$BH$3:$BS$27,4,0)))</f>
        <v/>
      </c>
      <c r="AC199" s="62"/>
      <c r="AD199" s="130"/>
      <c r="AE199" s="131" t="str">
        <f>IF(ISERROR(VLOOKUP($R199&amp;$T199&amp;$U199,参照!$BH$3:$BS$27,9,0)),"",IF(VLOOKUP($R199&amp;$T199&amp;$U199,参照!$BH$3:$BS$27,9,0)=0,"",VLOOKUP($R199&amp;$T199&amp;$U199,参照!$BH$3:$BS$27,9,0)))</f>
        <v/>
      </c>
      <c r="AF199" s="131" t="str">
        <f>IF(ISERROR(VLOOKUP($R199&amp;$T199&amp;$U199,参照!$BH$3:$BS$27,5,0)),"",IF(VLOOKUP($R199&amp;$T199&amp;$U199,参照!$BH$3:$BS$27,5,0)=0,"",VLOOKUP($R199&amp;$T199&amp;$U199,参照!$BH$3:$BS$27,5,0)))</f>
        <v/>
      </c>
      <c r="AG199" s="62"/>
      <c r="AH199" s="130"/>
      <c r="AI199" s="131" t="str">
        <f>IF(ISERROR(VLOOKUP($R199&amp;$T199&amp;$U199,参照!$BH$3:$BS$27,10,0)),"",IF(VLOOKUP($R199&amp;$T199&amp;$U199,参照!$BH$3:$BS$27,10,0)=0,"",VLOOKUP($R199&amp;$T199&amp;$U199,参照!$BH$3:$BS$27,10,0)))</f>
        <v/>
      </c>
      <c r="AJ199" s="131" t="str">
        <f>IF(ISERROR(VLOOKUP($R199&amp;$T199&amp;$U199,参照!$BH$3:$BS$27,6,0)),"",IF(VLOOKUP($R199&amp;$T199&amp;$U199,参照!$BH$3:$BS$27,6,0)=0,"",VLOOKUP($R199&amp;$T199&amp;$U199,参照!$BH$3:$BS$27,6,0)))</f>
        <v/>
      </c>
      <c r="AK199" s="62"/>
      <c r="AL199" s="130"/>
      <c r="AM199" s="131" t="str">
        <f>IF(ISERROR(VLOOKUP($R199&amp;$T199&amp;$U199,参照!$BH$3:$BS$27,11,0)),"",IF(VLOOKUP($R199&amp;$T199&amp;$U199,参照!$BH$3:$BS$27,11,0)=0,"",VLOOKUP($R199&amp;$T199&amp;$U199,参照!$BH$3:$BS$27,11,0)))</f>
        <v/>
      </c>
      <c r="AN199" s="131" t="str">
        <f>IF(ISERROR(VLOOKUP($R199&amp;$T199&amp;$U199,参照!$BH$3:$BS$27,7,0)),"",IF(VLOOKUP($R199&amp;$T199&amp;$U199,参照!$BH$3:$BS$27,7,0)=0,"",VLOOKUP($R199&amp;$T199&amp;$U199,参照!$BH$3:$BS$27,7,0)))</f>
        <v/>
      </c>
      <c r="AO199" s="62"/>
      <c r="AP199" s="130"/>
      <c r="AQ199" s="131" t="str">
        <f>IF(ISERROR(VLOOKUP($R199&amp;$T199&amp;$U199,参照!$BH$3:$BS$27,12,0)),"",IF(VLOOKUP($R199&amp;$T199&amp;$U199,参照!$BH$3:$BS$27,12,0)=0,"",VLOOKUP($R199&amp;$T199&amp;$U199,参照!$BH$3:$BS$27,12,0)))</f>
        <v/>
      </c>
      <c r="AR199" s="63"/>
      <c r="AS199" s="122"/>
    </row>
    <row r="200" spans="1:45" ht="21.75" customHeight="1" x14ac:dyDescent="0.25">
      <c r="A200" s="34" t="str">
        <f>表紙!$H$11</f>
        <v>01481</v>
      </c>
      <c r="B200" s="60"/>
      <c r="C200" s="60"/>
      <c r="D200" s="60"/>
      <c r="E200" s="60"/>
      <c r="F200" s="47">
        <v>197</v>
      </c>
      <c r="G200" s="33" t="str">
        <f>IFERROR(VLOOKUP($A200&amp;"-"&amp;★回答入力シート!$F200,参照!$K$3:$N$8180,4,0),"")</f>
        <v/>
      </c>
      <c r="H200" s="33" t="s">
        <v>1784</v>
      </c>
      <c r="I200" s="61"/>
      <c r="J200" s="33" t="s">
        <v>5</v>
      </c>
      <c r="K200" s="61"/>
      <c r="L200" s="33" t="s">
        <v>6</v>
      </c>
      <c r="M200" s="33" t="s">
        <v>1784</v>
      </c>
      <c r="N200" s="61"/>
      <c r="O200" s="33" t="s">
        <v>5</v>
      </c>
      <c r="P200" s="61"/>
      <c r="Q200" s="33" t="s">
        <v>6</v>
      </c>
      <c r="R200" s="61"/>
      <c r="S200" s="129" t="str">
        <f>IF(G200="","",IF(VLOOKUP($G200,参照!$N$3:$O$8180,2,0)=0,"",VLOOKUP($G200,参照!$N$3:$O$8180,2,0)))</f>
        <v/>
      </c>
      <c r="T200" s="61"/>
      <c r="U200" s="61"/>
      <c r="V200" s="60"/>
      <c r="W200" s="60"/>
      <c r="X200" s="131" t="str">
        <f>IF(ISERROR(VLOOKUP($R200&amp;$T200&amp;$U200,参照!$BH$3:$BS$27,3,0)),"",IF(VLOOKUP($R200&amp;$T200&amp;$U200,参照!$BH$3:$BS$27,3,0)=0,"",VLOOKUP($R200&amp;$T200&amp;$U200,参照!$BH$3:$BS$27,3,0)))</f>
        <v/>
      </c>
      <c r="Y200" s="62"/>
      <c r="Z200" s="130"/>
      <c r="AA200" s="131" t="str">
        <f>IF(ISERROR(VLOOKUP($R200&amp;$T200&amp;$U200,参照!$BH$3:$BS$27,8,0)),"",IF(VLOOKUP($R200&amp;$T200&amp;$U200,参照!$BH$3:$BS$27,8,0)=0,"",VLOOKUP($R200&amp;$T200&amp;$U200,参照!$BH$3:$BS$27,8,0)))</f>
        <v/>
      </c>
      <c r="AB200" s="131" t="str">
        <f>IF(ISERROR(VLOOKUP($R200&amp;$T200&amp;$U200,参照!$BH$3:$BS$27,4,0)),"",IF(VLOOKUP($R200&amp;$T200&amp;$U200,参照!$BH$3:$BS$27,4,0)=0,"",VLOOKUP($R200&amp;$T200&amp;$U200,参照!$BH$3:$BS$27,4,0)))</f>
        <v/>
      </c>
      <c r="AC200" s="62"/>
      <c r="AD200" s="130"/>
      <c r="AE200" s="131" t="str">
        <f>IF(ISERROR(VLOOKUP($R200&amp;$T200&amp;$U200,参照!$BH$3:$BS$27,9,0)),"",IF(VLOOKUP($R200&amp;$T200&amp;$U200,参照!$BH$3:$BS$27,9,0)=0,"",VLOOKUP($R200&amp;$T200&amp;$U200,参照!$BH$3:$BS$27,9,0)))</f>
        <v/>
      </c>
      <c r="AF200" s="131" t="str">
        <f>IF(ISERROR(VLOOKUP($R200&amp;$T200&amp;$U200,参照!$BH$3:$BS$27,5,0)),"",IF(VLOOKUP($R200&amp;$T200&amp;$U200,参照!$BH$3:$BS$27,5,0)=0,"",VLOOKUP($R200&amp;$T200&amp;$U200,参照!$BH$3:$BS$27,5,0)))</f>
        <v/>
      </c>
      <c r="AG200" s="62"/>
      <c r="AH200" s="130"/>
      <c r="AI200" s="131" t="str">
        <f>IF(ISERROR(VLOOKUP($R200&amp;$T200&amp;$U200,参照!$BH$3:$BS$27,10,0)),"",IF(VLOOKUP($R200&amp;$T200&amp;$U200,参照!$BH$3:$BS$27,10,0)=0,"",VLOOKUP($R200&amp;$T200&amp;$U200,参照!$BH$3:$BS$27,10,0)))</f>
        <v/>
      </c>
      <c r="AJ200" s="131" t="str">
        <f>IF(ISERROR(VLOOKUP($R200&amp;$T200&amp;$U200,参照!$BH$3:$BS$27,6,0)),"",IF(VLOOKUP($R200&amp;$T200&amp;$U200,参照!$BH$3:$BS$27,6,0)=0,"",VLOOKUP($R200&amp;$T200&amp;$U200,参照!$BH$3:$BS$27,6,0)))</f>
        <v/>
      </c>
      <c r="AK200" s="62"/>
      <c r="AL200" s="130"/>
      <c r="AM200" s="131" t="str">
        <f>IF(ISERROR(VLOOKUP($R200&amp;$T200&amp;$U200,参照!$BH$3:$BS$27,11,0)),"",IF(VLOOKUP($R200&amp;$T200&amp;$U200,参照!$BH$3:$BS$27,11,0)=0,"",VLOOKUP($R200&amp;$T200&amp;$U200,参照!$BH$3:$BS$27,11,0)))</f>
        <v/>
      </c>
      <c r="AN200" s="131" t="str">
        <f>IF(ISERROR(VLOOKUP($R200&amp;$T200&amp;$U200,参照!$BH$3:$BS$27,7,0)),"",IF(VLOOKUP($R200&amp;$T200&amp;$U200,参照!$BH$3:$BS$27,7,0)=0,"",VLOOKUP($R200&amp;$T200&amp;$U200,参照!$BH$3:$BS$27,7,0)))</f>
        <v/>
      </c>
      <c r="AO200" s="62"/>
      <c r="AP200" s="130"/>
      <c r="AQ200" s="131" t="str">
        <f>IF(ISERROR(VLOOKUP($R200&amp;$T200&amp;$U200,参照!$BH$3:$BS$27,12,0)),"",IF(VLOOKUP($R200&amp;$T200&amp;$U200,参照!$BH$3:$BS$27,12,0)=0,"",VLOOKUP($R200&amp;$T200&amp;$U200,参照!$BH$3:$BS$27,12,0)))</f>
        <v/>
      </c>
      <c r="AR200" s="63"/>
      <c r="AS200" s="122"/>
    </row>
    <row r="201" spans="1:45" ht="21.75" customHeight="1" x14ac:dyDescent="0.25">
      <c r="A201" s="34" t="str">
        <f>表紙!$H$11</f>
        <v>01481</v>
      </c>
      <c r="B201" s="60"/>
      <c r="C201" s="60"/>
      <c r="D201" s="60"/>
      <c r="E201" s="60"/>
      <c r="F201" s="47">
        <v>198</v>
      </c>
      <c r="G201" s="33" t="str">
        <f>IFERROR(VLOOKUP($A201&amp;"-"&amp;★回答入力シート!$F201,参照!$K$3:$N$8180,4,0),"")</f>
        <v/>
      </c>
      <c r="H201" s="33" t="s">
        <v>1784</v>
      </c>
      <c r="I201" s="61"/>
      <c r="J201" s="33" t="s">
        <v>5</v>
      </c>
      <c r="K201" s="61"/>
      <c r="L201" s="33" t="s">
        <v>6</v>
      </c>
      <c r="M201" s="33" t="s">
        <v>1784</v>
      </c>
      <c r="N201" s="61"/>
      <c r="O201" s="33" t="s">
        <v>5</v>
      </c>
      <c r="P201" s="61"/>
      <c r="Q201" s="33" t="s">
        <v>6</v>
      </c>
      <c r="R201" s="61"/>
      <c r="S201" s="129" t="str">
        <f>IF(G201="","",IF(VLOOKUP($G201,参照!$N$3:$O$8180,2,0)=0,"",VLOOKUP($G201,参照!$N$3:$O$8180,2,0)))</f>
        <v/>
      </c>
      <c r="T201" s="61"/>
      <c r="U201" s="61"/>
      <c r="V201" s="60"/>
      <c r="W201" s="60"/>
      <c r="X201" s="131" t="str">
        <f>IF(ISERROR(VLOOKUP($R201&amp;$T201&amp;$U201,参照!$BH$3:$BS$27,3,0)),"",IF(VLOOKUP($R201&amp;$T201&amp;$U201,参照!$BH$3:$BS$27,3,0)=0,"",VLOOKUP($R201&amp;$T201&amp;$U201,参照!$BH$3:$BS$27,3,0)))</f>
        <v/>
      </c>
      <c r="Y201" s="62"/>
      <c r="Z201" s="130"/>
      <c r="AA201" s="131" t="str">
        <f>IF(ISERROR(VLOOKUP($R201&amp;$T201&amp;$U201,参照!$BH$3:$BS$27,8,0)),"",IF(VLOOKUP($R201&amp;$T201&amp;$U201,参照!$BH$3:$BS$27,8,0)=0,"",VLOOKUP($R201&amp;$T201&amp;$U201,参照!$BH$3:$BS$27,8,0)))</f>
        <v/>
      </c>
      <c r="AB201" s="131" t="str">
        <f>IF(ISERROR(VLOOKUP($R201&amp;$T201&amp;$U201,参照!$BH$3:$BS$27,4,0)),"",IF(VLOOKUP($R201&amp;$T201&amp;$U201,参照!$BH$3:$BS$27,4,0)=0,"",VLOOKUP($R201&amp;$T201&amp;$U201,参照!$BH$3:$BS$27,4,0)))</f>
        <v/>
      </c>
      <c r="AC201" s="62"/>
      <c r="AD201" s="130"/>
      <c r="AE201" s="131" t="str">
        <f>IF(ISERROR(VLOOKUP($R201&amp;$T201&amp;$U201,参照!$BH$3:$BS$27,9,0)),"",IF(VLOOKUP($R201&amp;$T201&amp;$U201,参照!$BH$3:$BS$27,9,0)=0,"",VLOOKUP($R201&amp;$T201&amp;$U201,参照!$BH$3:$BS$27,9,0)))</f>
        <v/>
      </c>
      <c r="AF201" s="131" t="str">
        <f>IF(ISERROR(VLOOKUP($R201&amp;$T201&amp;$U201,参照!$BH$3:$BS$27,5,0)),"",IF(VLOOKUP($R201&amp;$T201&amp;$U201,参照!$BH$3:$BS$27,5,0)=0,"",VLOOKUP($R201&amp;$T201&amp;$U201,参照!$BH$3:$BS$27,5,0)))</f>
        <v/>
      </c>
      <c r="AG201" s="62"/>
      <c r="AH201" s="130"/>
      <c r="AI201" s="131" t="str">
        <f>IF(ISERROR(VLOOKUP($R201&amp;$T201&amp;$U201,参照!$BH$3:$BS$27,10,0)),"",IF(VLOOKUP($R201&amp;$T201&amp;$U201,参照!$BH$3:$BS$27,10,0)=0,"",VLOOKUP($R201&amp;$T201&amp;$U201,参照!$BH$3:$BS$27,10,0)))</f>
        <v/>
      </c>
      <c r="AJ201" s="131" t="str">
        <f>IF(ISERROR(VLOOKUP($R201&amp;$T201&amp;$U201,参照!$BH$3:$BS$27,6,0)),"",IF(VLOOKUP($R201&amp;$T201&amp;$U201,参照!$BH$3:$BS$27,6,0)=0,"",VLOOKUP($R201&amp;$T201&amp;$U201,参照!$BH$3:$BS$27,6,0)))</f>
        <v/>
      </c>
      <c r="AK201" s="62"/>
      <c r="AL201" s="130"/>
      <c r="AM201" s="131" t="str">
        <f>IF(ISERROR(VLOOKUP($R201&amp;$T201&amp;$U201,参照!$BH$3:$BS$27,11,0)),"",IF(VLOOKUP($R201&amp;$T201&amp;$U201,参照!$BH$3:$BS$27,11,0)=0,"",VLOOKUP($R201&amp;$T201&amp;$U201,参照!$BH$3:$BS$27,11,0)))</f>
        <v/>
      </c>
      <c r="AN201" s="131" t="str">
        <f>IF(ISERROR(VLOOKUP($R201&amp;$T201&amp;$U201,参照!$BH$3:$BS$27,7,0)),"",IF(VLOOKUP($R201&amp;$T201&amp;$U201,参照!$BH$3:$BS$27,7,0)=0,"",VLOOKUP($R201&amp;$T201&amp;$U201,参照!$BH$3:$BS$27,7,0)))</f>
        <v/>
      </c>
      <c r="AO201" s="62"/>
      <c r="AP201" s="130"/>
      <c r="AQ201" s="131" t="str">
        <f>IF(ISERROR(VLOOKUP($R201&amp;$T201&amp;$U201,参照!$BH$3:$BS$27,12,0)),"",IF(VLOOKUP($R201&amp;$T201&amp;$U201,参照!$BH$3:$BS$27,12,0)=0,"",VLOOKUP($R201&amp;$T201&amp;$U201,参照!$BH$3:$BS$27,12,0)))</f>
        <v/>
      </c>
      <c r="AR201" s="63"/>
      <c r="AS201" s="122"/>
    </row>
    <row r="202" spans="1:45" ht="21.75" customHeight="1" x14ac:dyDescent="0.25">
      <c r="A202" s="34" t="str">
        <f>表紙!$H$11</f>
        <v>01481</v>
      </c>
      <c r="B202" s="60"/>
      <c r="C202" s="60"/>
      <c r="D202" s="60"/>
      <c r="E202" s="60"/>
      <c r="F202" s="47">
        <v>199</v>
      </c>
      <c r="G202" s="33" t="str">
        <f>IFERROR(VLOOKUP($A202&amp;"-"&amp;★回答入力シート!$F202,参照!$K$3:$N$8180,4,0),"")</f>
        <v/>
      </c>
      <c r="H202" s="33" t="s">
        <v>1784</v>
      </c>
      <c r="I202" s="61"/>
      <c r="J202" s="33" t="s">
        <v>5</v>
      </c>
      <c r="K202" s="61"/>
      <c r="L202" s="33" t="s">
        <v>6</v>
      </c>
      <c r="M202" s="33" t="s">
        <v>1784</v>
      </c>
      <c r="N202" s="61"/>
      <c r="O202" s="33" t="s">
        <v>5</v>
      </c>
      <c r="P202" s="61"/>
      <c r="Q202" s="33" t="s">
        <v>6</v>
      </c>
      <c r="R202" s="61"/>
      <c r="S202" s="129" t="str">
        <f>IF(G202="","",IF(VLOOKUP($G202,参照!$N$3:$O$8180,2,0)=0,"",VLOOKUP($G202,参照!$N$3:$O$8180,2,0)))</f>
        <v/>
      </c>
      <c r="T202" s="61"/>
      <c r="U202" s="61"/>
      <c r="V202" s="60"/>
      <c r="W202" s="60"/>
      <c r="X202" s="131" t="str">
        <f>IF(ISERROR(VLOOKUP($R202&amp;$T202&amp;$U202,参照!$BH$3:$BS$27,3,0)),"",IF(VLOOKUP($R202&amp;$T202&amp;$U202,参照!$BH$3:$BS$27,3,0)=0,"",VLOOKUP($R202&amp;$T202&amp;$U202,参照!$BH$3:$BS$27,3,0)))</f>
        <v/>
      </c>
      <c r="Y202" s="62"/>
      <c r="Z202" s="130"/>
      <c r="AA202" s="131" t="str">
        <f>IF(ISERROR(VLOOKUP($R202&amp;$T202&amp;$U202,参照!$BH$3:$BS$27,8,0)),"",IF(VLOOKUP($R202&amp;$T202&amp;$U202,参照!$BH$3:$BS$27,8,0)=0,"",VLOOKUP($R202&amp;$T202&amp;$U202,参照!$BH$3:$BS$27,8,0)))</f>
        <v/>
      </c>
      <c r="AB202" s="131" t="str">
        <f>IF(ISERROR(VLOOKUP($R202&amp;$T202&amp;$U202,参照!$BH$3:$BS$27,4,0)),"",IF(VLOOKUP($R202&amp;$T202&amp;$U202,参照!$BH$3:$BS$27,4,0)=0,"",VLOOKUP($R202&amp;$T202&amp;$U202,参照!$BH$3:$BS$27,4,0)))</f>
        <v/>
      </c>
      <c r="AC202" s="62"/>
      <c r="AD202" s="130"/>
      <c r="AE202" s="131" t="str">
        <f>IF(ISERROR(VLOOKUP($R202&amp;$T202&amp;$U202,参照!$BH$3:$BS$27,9,0)),"",IF(VLOOKUP($R202&amp;$T202&amp;$U202,参照!$BH$3:$BS$27,9,0)=0,"",VLOOKUP($R202&amp;$T202&amp;$U202,参照!$BH$3:$BS$27,9,0)))</f>
        <v/>
      </c>
      <c r="AF202" s="131" t="str">
        <f>IF(ISERROR(VLOOKUP($R202&amp;$T202&amp;$U202,参照!$BH$3:$BS$27,5,0)),"",IF(VLOOKUP($R202&amp;$T202&amp;$U202,参照!$BH$3:$BS$27,5,0)=0,"",VLOOKUP($R202&amp;$T202&amp;$U202,参照!$BH$3:$BS$27,5,0)))</f>
        <v/>
      </c>
      <c r="AG202" s="62"/>
      <c r="AH202" s="130"/>
      <c r="AI202" s="131" t="str">
        <f>IF(ISERROR(VLOOKUP($R202&amp;$T202&amp;$U202,参照!$BH$3:$BS$27,10,0)),"",IF(VLOOKUP($R202&amp;$T202&amp;$U202,参照!$BH$3:$BS$27,10,0)=0,"",VLOOKUP($R202&amp;$T202&amp;$U202,参照!$BH$3:$BS$27,10,0)))</f>
        <v/>
      </c>
      <c r="AJ202" s="131" t="str">
        <f>IF(ISERROR(VLOOKUP($R202&amp;$T202&amp;$U202,参照!$BH$3:$BS$27,6,0)),"",IF(VLOOKUP($R202&amp;$T202&amp;$U202,参照!$BH$3:$BS$27,6,0)=0,"",VLOOKUP($R202&amp;$T202&amp;$U202,参照!$BH$3:$BS$27,6,0)))</f>
        <v/>
      </c>
      <c r="AK202" s="62"/>
      <c r="AL202" s="130"/>
      <c r="AM202" s="131" t="str">
        <f>IF(ISERROR(VLOOKUP($R202&amp;$T202&amp;$U202,参照!$BH$3:$BS$27,11,0)),"",IF(VLOOKUP($R202&amp;$T202&amp;$U202,参照!$BH$3:$BS$27,11,0)=0,"",VLOOKUP($R202&amp;$T202&amp;$U202,参照!$BH$3:$BS$27,11,0)))</f>
        <v/>
      </c>
      <c r="AN202" s="131" t="str">
        <f>IF(ISERROR(VLOOKUP($R202&amp;$T202&amp;$U202,参照!$BH$3:$BS$27,7,0)),"",IF(VLOOKUP($R202&amp;$T202&amp;$U202,参照!$BH$3:$BS$27,7,0)=0,"",VLOOKUP($R202&amp;$T202&amp;$U202,参照!$BH$3:$BS$27,7,0)))</f>
        <v/>
      </c>
      <c r="AO202" s="62"/>
      <c r="AP202" s="130"/>
      <c r="AQ202" s="131" t="str">
        <f>IF(ISERROR(VLOOKUP($R202&amp;$T202&amp;$U202,参照!$BH$3:$BS$27,12,0)),"",IF(VLOOKUP($R202&amp;$T202&amp;$U202,参照!$BH$3:$BS$27,12,0)=0,"",VLOOKUP($R202&amp;$T202&amp;$U202,参照!$BH$3:$BS$27,12,0)))</f>
        <v/>
      </c>
      <c r="AR202" s="63"/>
      <c r="AS202" s="122"/>
    </row>
    <row r="203" spans="1:45" ht="21.75" customHeight="1" x14ac:dyDescent="0.25">
      <c r="A203" s="34" t="str">
        <f>表紙!$H$11</f>
        <v>01481</v>
      </c>
      <c r="B203" s="60"/>
      <c r="C203" s="60"/>
      <c r="D203" s="60"/>
      <c r="E203" s="60"/>
      <c r="F203" s="47">
        <v>200</v>
      </c>
      <c r="G203" s="33" t="str">
        <f>IFERROR(VLOOKUP($A203&amp;"-"&amp;★回答入力シート!$F203,参照!$K$3:$N$8180,4,0),"")</f>
        <v/>
      </c>
      <c r="H203" s="33" t="s">
        <v>1784</v>
      </c>
      <c r="I203" s="61"/>
      <c r="J203" s="33" t="s">
        <v>5</v>
      </c>
      <c r="K203" s="61"/>
      <c r="L203" s="33" t="s">
        <v>6</v>
      </c>
      <c r="M203" s="33" t="s">
        <v>1784</v>
      </c>
      <c r="N203" s="61"/>
      <c r="O203" s="33" t="s">
        <v>5</v>
      </c>
      <c r="P203" s="61"/>
      <c r="Q203" s="33" t="s">
        <v>6</v>
      </c>
      <c r="R203" s="61"/>
      <c r="S203" s="129" t="str">
        <f>IF(G203="","",IF(VLOOKUP($G203,参照!$N$3:$O$8180,2,0)=0,"",VLOOKUP($G203,参照!$N$3:$O$8180,2,0)))</f>
        <v/>
      </c>
      <c r="T203" s="61"/>
      <c r="U203" s="61"/>
      <c r="V203" s="60"/>
      <c r="W203" s="60"/>
      <c r="X203" s="131" t="str">
        <f>IF(ISERROR(VLOOKUP($R203&amp;$T203&amp;$U203,参照!$BH$3:$BS$27,3,0)),"",IF(VLOOKUP($R203&amp;$T203&amp;$U203,参照!$BH$3:$BS$27,3,0)=0,"",VLOOKUP($R203&amp;$T203&amp;$U203,参照!$BH$3:$BS$27,3,0)))</f>
        <v/>
      </c>
      <c r="Y203" s="62"/>
      <c r="Z203" s="130"/>
      <c r="AA203" s="131" t="str">
        <f>IF(ISERROR(VLOOKUP($R203&amp;$T203&amp;$U203,参照!$BH$3:$BS$27,8,0)),"",IF(VLOOKUP($R203&amp;$T203&amp;$U203,参照!$BH$3:$BS$27,8,0)=0,"",VLOOKUP($R203&amp;$T203&amp;$U203,参照!$BH$3:$BS$27,8,0)))</f>
        <v/>
      </c>
      <c r="AB203" s="131" t="str">
        <f>IF(ISERROR(VLOOKUP($R203&amp;$T203&amp;$U203,参照!$BH$3:$BS$27,4,0)),"",IF(VLOOKUP($R203&amp;$T203&amp;$U203,参照!$BH$3:$BS$27,4,0)=0,"",VLOOKUP($R203&amp;$T203&amp;$U203,参照!$BH$3:$BS$27,4,0)))</f>
        <v/>
      </c>
      <c r="AC203" s="62"/>
      <c r="AD203" s="130"/>
      <c r="AE203" s="131" t="str">
        <f>IF(ISERROR(VLOOKUP($R203&amp;$T203&amp;$U203,参照!$BH$3:$BS$27,9,0)),"",IF(VLOOKUP($R203&amp;$T203&amp;$U203,参照!$BH$3:$BS$27,9,0)=0,"",VLOOKUP($R203&amp;$T203&amp;$U203,参照!$BH$3:$BS$27,9,0)))</f>
        <v/>
      </c>
      <c r="AF203" s="131" t="str">
        <f>IF(ISERROR(VLOOKUP($R203&amp;$T203&amp;$U203,参照!$BH$3:$BS$27,5,0)),"",IF(VLOOKUP($R203&amp;$T203&amp;$U203,参照!$BH$3:$BS$27,5,0)=0,"",VLOOKUP($R203&amp;$T203&amp;$U203,参照!$BH$3:$BS$27,5,0)))</f>
        <v/>
      </c>
      <c r="AG203" s="62"/>
      <c r="AH203" s="130"/>
      <c r="AI203" s="131" t="str">
        <f>IF(ISERROR(VLOOKUP($R203&amp;$T203&amp;$U203,参照!$BH$3:$BS$27,10,0)),"",IF(VLOOKUP($R203&amp;$T203&amp;$U203,参照!$BH$3:$BS$27,10,0)=0,"",VLOOKUP($R203&amp;$T203&amp;$U203,参照!$BH$3:$BS$27,10,0)))</f>
        <v/>
      </c>
      <c r="AJ203" s="131" t="str">
        <f>IF(ISERROR(VLOOKUP($R203&amp;$T203&amp;$U203,参照!$BH$3:$BS$27,6,0)),"",IF(VLOOKUP($R203&amp;$T203&amp;$U203,参照!$BH$3:$BS$27,6,0)=0,"",VLOOKUP($R203&amp;$T203&amp;$U203,参照!$BH$3:$BS$27,6,0)))</f>
        <v/>
      </c>
      <c r="AK203" s="62"/>
      <c r="AL203" s="130"/>
      <c r="AM203" s="131" t="str">
        <f>IF(ISERROR(VLOOKUP($R203&amp;$T203&amp;$U203,参照!$BH$3:$BS$27,11,0)),"",IF(VLOOKUP($R203&amp;$T203&amp;$U203,参照!$BH$3:$BS$27,11,0)=0,"",VLOOKUP($R203&amp;$T203&amp;$U203,参照!$BH$3:$BS$27,11,0)))</f>
        <v/>
      </c>
      <c r="AN203" s="131" t="str">
        <f>IF(ISERROR(VLOOKUP($R203&amp;$T203&amp;$U203,参照!$BH$3:$BS$27,7,0)),"",IF(VLOOKUP($R203&amp;$T203&amp;$U203,参照!$BH$3:$BS$27,7,0)=0,"",VLOOKUP($R203&amp;$T203&amp;$U203,参照!$BH$3:$BS$27,7,0)))</f>
        <v/>
      </c>
      <c r="AO203" s="62"/>
      <c r="AP203" s="130"/>
      <c r="AQ203" s="131" t="str">
        <f>IF(ISERROR(VLOOKUP($R203&amp;$T203&amp;$U203,参照!$BH$3:$BS$27,12,0)),"",IF(VLOOKUP($R203&amp;$T203&amp;$U203,参照!$BH$3:$BS$27,12,0)=0,"",VLOOKUP($R203&amp;$T203&amp;$U203,参照!$BH$3:$BS$27,12,0)))</f>
        <v/>
      </c>
      <c r="AR203" s="63"/>
      <c r="AS203" s="122"/>
    </row>
    <row r="204" spans="1:45" ht="21.75" customHeight="1" x14ac:dyDescent="0.25">
      <c r="A204" s="34" t="str">
        <f>表紙!$H$11</f>
        <v>01481</v>
      </c>
      <c r="B204" s="60"/>
      <c r="C204" s="60"/>
      <c r="D204" s="60"/>
      <c r="E204" s="60"/>
      <c r="F204" s="47">
        <v>201</v>
      </c>
      <c r="G204" s="33" t="str">
        <f>IFERROR(VLOOKUP($A204&amp;"-"&amp;★回答入力シート!$F204,参照!$K$3:$N$8180,4,0),"")</f>
        <v/>
      </c>
      <c r="H204" s="33" t="s">
        <v>1784</v>
      </c>
      <c r="I204" s="61"/>
      <c r="J204" s="33" t="s">
        <v>5</v>
      </c>
      <c r="K204" s="61"/>
      <c r="L204" s="33" t="s">
        <v>6</v>
      </c>
      <c r="M204" s="33" t="s">
        <v>1784</v>
      </c>
      <c r="N204" s="61"/>
      <c r="O204" s="33" t="s">
        <v>5</v>
      </c>
      <c r="P204" s="61"/>
      <c r="Q204" s="33" t="s">
        <v>6</v>
      </c>
      <c r="R204" s="61"/>
      <c r="S204" s="129" t="str">
        <f>IF(G204="","",IF(VLOOKUP($G204,参照!$N$3:$O$8180,2,0)=0,"",VLOOKUP($G204,参照!$N$3:$O$8180,2,0)))</f>
        <v/>
      </c>
      <c r="T204" s="61"/>
      <c r="U204" s="61"/>
      <c r="V204" s="60"/>
      <c r="W204" s="60"/>
      <c r="X204" s="131" t="str">
        <f>IF(ISERROR(VLOOKUP($R204&amp;$T204&amp;$U204,参照!$BH$3:$BS$27,3,0)),"",IF(VLOOKUP($R204&amp;$T204&amp;$U204,参照!$BH$3:$BS$27,3,0)=0,"",VLOOKUP($R204&amp;$T204&amp;$U204,参照!$BH$3:$BS$27,3,0)))</f>
        <v/>
      </c>
      <c r="Y204" s="62"/>
      <c r="Z204" s="130"/>
      <c r="AA204" s="131" t="str">
        <f>IF(ISERROR(VLOOKUP($R204&amp;$T204&amp;$U204,参照!$BH$3:$BS$27,8,0)),"",IF(VLOOKUP($R204&amp;$T204&amp;$U204,参照!$BH$3:$BS$27,8,0)=0,"",VLOOKUP($R204&amp;$T204&amp;$U204,参照!$BH$3:$BS$27,8,0)))</f>
        <v/>
      </c>
      <c r="AB204" s="131" t="str">
        <f>IF(ISERROR(VLOOKUP($R204&amp;$T204&amp;$U204,参照!$BH$3:$BS$27,4,0)),"",IF(VLOOKUP($R204&amp;$T204&amp;$U204,参照!$BH$3:$BS$27,4,0)=0,"",VLOOKUP($R204&amp;$T204&amp;$U204,参照!$BH$3:$BS$27,4,0)))</f>
        <v/>
      </c>
      <c r="AC204" s="62"/>
      <c r="AD204" s="130"/>
      <c r="AE204" s="131" t="str">
        <f>IF(ISERROR(VLOOKUP($R204&amp;$T204&amp;$U204,参照!$BH$3:$BS$27,9,0)),"",IF(VLOOKUP($R204&amp;$T204&amp;$U204,参照!$BH$3:$BS$27,9,0)=0,"",VLOOKUP($R204&amp;$T204&amp;$U204,参照!$BH$3:$BS$27,9,0)))</f>
        <v/>
      </c>
      <c r="AF204" s="131" t="str">
        <f>IF(ISERROR(VLOOKUP($R204&amp;$T204&amp;$U204,参照!$BH$3:$BS$27,5,0)),"",IF(VLOOKUP($R204&amp;$T204&amp;$U204,参照!$BH$3:$BS$27,5,0)=0,"",VLOOKUP($R204&amp;$T204&amp;$U204,参照!$BH$3:$BS$27,5,0)))</f>
        <v/>
      </c>
      <c r="AG204" s="62"/>
      <c r="AH204" s="130"/>
      <c r="AI204" s="131" t="str">
        <f>IF(ISERROR(VLOOKUP($R204&amp;$T204&amp;$U204,参照!$BH$3:$BS$27,10,0)),"",IF(VLOOKUP($R204&amp;$T204&amp;$U204,参照!$BH$3:$BS$27,10,0)=0,"",VLOOKUP($R204&amp;$T204&amp;$U204,参照!$BH$3:$BS$27,10,0)))</f>
        <v/>
      </c>
      <c r="AJ204" s="131" t="str">
        <f>IF(ISERROR(VLOOKUP($R204&amp;$T204&amp;$U204,参照!$BH$3:$BS$27,6,0)),"",IF(VLOOKUP($R204&amp;$T204&amp;$U204,参照!$BH$3:$BS$27,6,0)=0,"",VLOOKUP($R204&amp;$T204&amp;$U204,参照!$BH$3:$BS$27,6,0)))</f>
        <v/>
      </c>
      <c r="AK204" s="62"/>
      <c r="AL204" s="130"/>
      <c r="AM204" s="131" t="str">
        <f>IF(ISERROR(VLOOKUP($R204&amp;$T204&amp;$U204,参照!$BH$3:$BS$27,11,0)),"",IF(VLOOKUP($R204&amp;$T204&amp;$U204,参照!$BH$3:$BS$27,11,0)=0,"",VLOOKUP($R204&amp;$T204&amp;$U204,参照!$BH$3:$BS$27,11,0)))</f>
        <v/>
      </c>
      <c r="AN204" s="131" t="str">
        <f>IF(ISERROR(VLOOKUP($R204&amp;$T204&amp;$U204,参照!$BH$3:$BS$27,7,0)),"",IF(VLOOKUP($R204&amp;$T204&amp;$U204,参照!$BH$3:$BS$27,7,0)=0,"",VLOOKUP($R204&amp;$T204&amp;$U204,参照!$BH$3:$BS$27,7,0)))</f>
        <v/>
      </c>
      <c r="AO204" s="62"/>
      <c r="AP204" s="130"/>
      <c r="AQ204" s="131" t="str">
        <f>IF(ISERROR(VLOOKUP($R204&amp;$T204&amp;$U204,参照!$BH$3:$BS$27,12,0)),"",IF(VLOOKUP($R204&amp;$T204&amp;$U204,参照!$BH$3:$BS$27,12,0)=0,"",VLOOKUP($R204&amp;$T204&amp;$U204,参照!$BH$3:$BS$27,12,0)))</f>
        <v/>
      </c>
      <c r="AR204" s="63"/>
      <c r="AS204" s="122"/>
    </row>
    <row r="205" spans="1:45" ht="21.75" customHeight="1" x14ac:dyDescent="0.25">
      <c r="A205" s="34" t="str">
        <f>表紙!$H$11</f>
        <v>01481</v>
      </c>
      <c r="B205" s="60"/>
      <c r="C205" s="60"/>
      <c r="D205" s="60"/>
      <c r="E205" s="60"/>
      <c r="F205" s="47">
        <v>202</v>
      </c>
      <c r="G205" s="33" t="str">
        <f>IFERROR(VLOOKUP($A205&amp;"-"&amp;★回答入力シート!$F205,参照!$K$3:$N$8180,4,0),"")</f>
        <v/>
      </c>
      <c r="H205" s="33" t="s">
        <v>1784</v>
      </c>
      <c r="I205" s="61"/>
      <c r="J205" s="33" t="s">
        <v>5</v>
      </c>
      <c r="K205" s="61"/>
      <c r="L205" s="33" t="s">
        <v>6</v>
      </c>
      <c r="M205" s="33" t="s">
        <v>1784</v>
      </c>
      <c r="N205" s="61"/>
      <c r="O205" s="33" t="s">
        <v>5</v>
      </c>
      <c r="P205" s="61"/>
      <c r="Q205" s="33" t="s">
        <v>6</v>
      </c>
      <c r="R205" s="61"/>
      <c r="S205" s="129" t="str">
        <f>IF(G205="","",IF(VLOOKUP($G205,参照!$N$3:$O$8180,2,0)=0,"",VLOOKUP($G205,参照!$N$3:$O$8180,2,0)))</f>
        <v/>
      </c>
      <c r="T205" s="61"/>
      <c r="U205" s="61"/>
      <c r="V205" s="60"/>
      <c r="W205" s="60"/>
      <c r="X205" s="131" t="str">
        <f>IF(ISERROR(VLOOKUP($R205&amp;$T205&amp;$U205,参照!$BH$3:$BS$27,3,0)),"",IF(VLOOKUP($R205&amp;$T205&amp;$U205,参照!$BH$3:$BS$27,3,0)=0,"",VLOOKUP($R205&amp;$T205&amp;$U205,参照!$BH$3:$BS$27,3,0)))</f>
        <v/>
      </c>
      <c r="Y205" s="62"/>
      <c r="Z205" s="130"/>
      <c r="AA205" s="131" t="str">
        <f>IF(ISERROR(VLOOKUP($R205&amp;$T205&amp;$U205,参照!$BH$3:$BS$27,8,0)),"",IF(VLOOKUP($R205&amp;$T205&amp;$U205,参照!$BH$3:$BS$27,8,0)=0,"",VLOOKUP($R205&amp;$T205&amp;$U205,参照!$BH$3:$BS$27,8,0)))</f>
        <v/>
      </c>
      <c r="AB205" s="131" t="str">
        <f>IF(ISERROR(VLOOKUP($R205&amp;$T205&amp;$U205,参照!$BH$3:$BS$27,4,0)),"",IF(VLOOKUP($R205&amp;$T205&amp;$U205,参照!$BH$3:$BS$27,4,0)=0,"",VLOOKUP($R205&amp;$T205&amp;$U205,参照!$BH$3:$BS$27,4,0)))</f>
        <v/>
      </c>
      <c r="AC205" s="62"/>
      <c r="AD205" s="130"/>
      <c r="AE205" s="131" t="str">
        <f>IF(ISERROR(VLOOKUP($R205&amp;$T205&amp;$U205,参照!$BH$3:$BS$27,9,0)),"",IF(VLOOKUP($R205&amp;$T205&amp;$U205,参照!$BH$3:$BS$27,9,0)=0,"",VLOOKUP($R205&amp;$T205&amp;$U205,参照!$BH$3:$BS$27,9,0)))</f>
        <v/>
      </c>
      <c r="AF205" s="131" t="str">
        <f>IF(ISERROR(VLOOKUP($R205&amp;$T205&amp;$U205,参照!$BH$3:$BS$27,5,0)),"",IF(VLOOKUP($R205&amp;$T205&amp;$U205,参照!$BH$3:$BS$27,5,0)=0,"",VLOOKUP($R205&amp;$T205&amp;$U205,参照!$BH$3:$BS$27,5,0)))</f>
        <v/>
      </c>
      <c r="AG205" s="62"/>
      <c r="AH205" s="130"/>
      <c r="AI205" s="131" t="str">
        <f>IF(ISERROR(VLOOKUP($R205&amp;$T205&amp;$U205,参照!$BH$3:$BS$27,10,0)),"",IF(VLOOKUP($R205&amp;$T205&amp;$U205,参照!$BH$3:$BS$27,10,0)=0,"",VLOOKUP($R205&amp;$T205&amp;$U205,参照!$BH$3:$BS$27,10,0)))</f>
        <v/>
      </c>
      <c r="AJ205" s="131" t="str">
        <f>IF(ISERROR(VLOOKUP($R205&amp;$T205&amp;$U205,参照!$BH$3:$BS$27,6,0)),"",IF(VLOOKUP($R205&amp;$T205&amp;$U205,参照!$BH$3:$BS$27,6,0)=0,"",VLOOKUP($R205&amp;$T205&amp;$U205,参照!$BH$3:$BS$27,6,0)))</f>
        <v/>
      </c>
      <c r="AK205" s="62"/>
      <c r="AL205" s="130"/>
      <c r="AM205" s="131" t="str">
        <f>IF(ISERROR(VLOOKUP($R205&amp;$T205&amp;$U205,参照!$BH$3:$BS$27,11,0)),"",IF(VLOOKUP($R205&amp;$T205&amp;$U205,参照!$BH$3:$BS$27,11,0)=0,"",VLOOKUP($R205&amp;$T205&amp;$U205,参照!$BH$3:$BS$27,11,0)))</f>
        <v/>
      </c>
      <c r="AN205" s="131" t="str">
        <f>IF(ISERROR(VLOOKUP($R205&amp;$T205&amp;$U205,参照!$BH$3:$BS$27,7,0)),"",IF(VLOOKUP($R205&amp;$T205&amp;$U205,参照!$BH$3:$BS$27,7,0)=0,"",VLOOKUP($R205&amp;$T205&amp;$U205,参照!$BH$3:$BS$27,7,0)))</f>
        <v/>
      </c>
      <c r="AO205" s="62"/>
      <c r="AP205" s="130"/>
      <c r="AQ205" s="131" t="str">
        <f>IF(ISERROR(VLOOKUP($R205&amp;$T205&amp;$U205,参照!$BH$3:$BS$27,12,0)),"",IF(VLOOKUP($R205&amp;$T205&amp;$U205,参照!$BH$3:$BS$27,12,0)=0,"",VLOOKUP($R205&amp;$T205&amp;$U205,参照!$BH$3:$BS$27,12,0)))</f>
        <v/>
      </c>
      <c r="AR205" s="63"/>
      <c r="AS205" s="122"/>
    </row>
    <row r="206" spans="1:45" ht="21.75" customHeight="1" x14ac:dyDescent="0.25">
      <c r="A206" s="34" t="str">
        <f>表紙!$H$11</f>
        <v>01481</v>
      </c>
      <c r="B206" s="60"/>
      <c r="C206" s="60"/>
      <c r="D206" s="60"/>
      <c r="E206" s="60"/>
      <c r="F206" s="47">
        <v>203</v>
      </c>
      <c r="G206" s="33" t="str">
        <f>IFERROR(VLOOKUP($A206&amp;"-"&amp;★回答入力シート!$F206,参照!$K$3:$N$8180,4,0),"")</f>
        <v/>
      </c>
      <c r="H206" s="33" t="s">
        <v>1784</v>
      </c>
      <c r="I206" s="61"/>
      <c r="J206" s="33" t="s">
        <v>5</v>
      </c>
      <c r="K206" s="61"/>
      <c r="L206" s="33" t="s">
        <v>6</v>
      </c>
      <c r="M206" s="33" t="s">
        <v>1784</v>
      </c>
      <c r="N206" s="61"/>
      <c r="O206" s="33" t="s">
        <v>5</v>
      </c>
      <c r="P206" s="61"/>
      <c r="Q206" s="33" t="s">
        <v>6</v>
      </c>
      <c r="R206" s="61"/>
      <c r="S206" s="129" t="str">
        <f>IF(G206="","",IF(VLOOKUP($G206,参照!$N$3:$O$8180,2,0)=0,"",VLOOKUP($G206,参照!$N$3:$O$8180,2,0)))</f>
        <v/>
      </c>
      <c r="T206" s="61"/>
      <c r="U206" s="61"/>
      <c r="V206" s="60"/>
      <c r="W206" s="60"/>
      <c r="X206" s="131" t="str">
        <f>IF(ISERROR(VLOOKUP($R206&amp;$T206&amp;$U206,参照!$BH$3:$BS$27,3,0)),"",IF(VLOOKUP($R206&amp;$T206&amp;$U206,参照!$BH$3:$BS$27,3,0)=0,"",VLOOKUP($R206&amp;$T206&amp;$U206,参照!$BH$3:$BS$27,3,0)))</f>
        <v/>
      </c>
      <c r="Y206" s="62"/>
      <c r="Z206" s="130"/>
      <c r="AA206" s="131" t="str">
        <f>IF(ISERROR(VLOOKUP($R206&amp;$T206&amp;$U206,参照!$BH$3:$BS$27,8,0)),"",IF(VLOOKUP($R206&amp;$T206&amp;$U206,参照!$BH$3:$BS$27,8,0)=0,"",VLOOKUP($R206&amp;$T206&amp;$U206,参照!$BH$3:$BS$27,8,0)))</f>
        <v/>
      </c>
      <c r="AB206" s="131" t="str">
        <f>IF(ISERROR(VLOOKUP($R206&amp;$T206&amp;$U206,参照!$BH$3:$BS$27,4,0)),"",IF(VLOOKUP($R206&amp;$T206&amp;$U206,参照!$BH$3:$BS$27,4,0)=0,"",VLOOKUP($R206&amp;$T206&amp;$U206,参照!$BH$3:$BS$27,4,0)))</f>
        <v/>
      </c>
      <c r="AC206" s="62"/>
      <c r="AD206" s="130"/>
      <c r="AE206" s="131" t="str">
        <f>IF(ISERROR(VLOOKUP($R206&amp;$T206&amp;$U206,参照!$BH$3:$BS$27,9,0)),"",IF(VLOOKUP($R206&amp;$T206&amp;$U206,参照!$BH$3:$BS$27,9,0)=0,"",VLOOKUP($R206&amp;$T206&amp;$U206,参照!$BH$3:$BS$27,9,0)))</f>
        <v/>
      </c>
      <c r="AF206" s="131" t="str">
        <f>IF(ISERROR(VLOOKUP($R206&amp;$T206&amp;$U206,参照!$BH$3:$BS$27,5,0)),"",IF(VLOOKUP($R206&amp;$T206&amp;$U206,参照!$BH$3:$BS$27,5,0)=0,"",VLOOKUP($R206&amp;$T206&amp;$U206,参照!$BH$3:$BS$27,5,0)))</f>
        <v/>
      </c>
      <c r="AG206" s="62"/>
      <c r="AH206" s="130"/>
      <c r="AI206" s="131" t="str">
        <f>IF(ISERROR(VLOOKUP($R206&amp;$T206&amp;$U206,参照!$BH$3:$BS$27,10,0)),"",IF(VLOOKUP($R206&amp;$T206&amp;$U206,参照!$BH$3:$BS$27,10,0)=0,"",VLOOKUP($R206&amp;$T206&amp;$U206,参照!$BH$3:$BS$27,10,0)))</f>
        <v/>
      </c>
      <c r="AJ206" s="131" t="str">
        <f>IF(ISERROR(VLOOKUP($R206&amp;$T206&amp;$U206,参照!$BH$3:$BS$27,6,0)),"",IF(VLOOKUP($R206&amp;$T206&amp;$U206,参照!$BH$3:$BS$27,6,0)=0,"",VLOOKUP($R206&amp;$T206&amp;$U206,参照!$BH$3:$BS$27,6,0)))</f>
        <v/>
      </c>
      <c r="AK206" s="62"/>
      <c r="AL206" s="130"/>
      <c r="AM206" s="131" t="str">
        <f>IF(ISERROR(VLOOKUP($R206&amp;$T206&amp;$U206,参照!$BH$3:$BS$27,11,0)),"",IF(VLOOKUP($R206&amp;$T206&amp;$U206,参照!$BH$3:$BS$27,11,0)=0,"",VLOOKUP($R206&amp;$T206&amp;$U206,参照!$BH$3:$BS$27,11,0)))</f>
        <v/>
      </c>
      <c r="AN206" s="131" t="str">
        <f>IF(ISERROR(VLOOKUP($R206&amp;$T206&amp;$U206,参照!$BH$3:$BS$27,7,0)),"",IF(VLOOKUP($R206&amp;$T206&amp;$U206,参照!$BH$3:$BS$27,7,0)=0,"",VLOOKUP($R206&amp;$T206&amp;$U206,参照!$BH$3:$BS$27,7,0)))</f>
        <v/>
      </c>
      <c r="AO206" s="62"/>
      <c r="AP206" s="130"/>
      <c r="AQ206" s="131" t="str">
        <f>IF(ISERROR(VLOOKUP($R206&amp;$T206&amp;$U206,参照!$BH$3:$BS$27,12,0)),"",IF(VLOOKUP($R206&amp;$T206&amp;$U206,参照!$BH$3:$BS$27,12,0)=0,"",VLOOKUP($R206&amp;$T206&amp;$U206,参照!$BH$3:$BS$27,12,0)))</f>
        <v/>
      </c>
      <c r="AR206" s="63"/>
      <c r="AS206" s="122"/>
    </row>
    <row r="207" spans="1:45" ht="21.75" customHeight="1" x14ac:dyDescent="0.25">
      <c r="A207" s="34" t="str">
        <f>表紙!$H$11</f>
        <v>01481</v>
      </c>
      <c r="B207" s="60"/>
      <c r="C207" s="60"/>
      <c r="D207" s="60"/>
      <c r="E207" s="60"/>
      <c r="F207" s="47">
        <v>204</v>
      </c>
      <c r="G207" s="33" t="str">
        <f>IFERROR(VLOOKUP($A207&amp;"-"&amp;★回答入力シート!$F207,参照!$K$3:$N$8180,4,0),"")</f>
        <v/>
      </c>
      <c r="H207" s="33" t="s">
        <v>1784</v>
      </c>
      <c r="I207" s="61"/>
      <c r="J207" s="33" t="s">
        <v>5</v>
      </c>
      <c r="K207" s="61"/>
      <c r="L207" s="33" t="s">
        <v>6</v>
      </c>
      <c r="M207" s="33" t="s">
        <v>1784</v>
      </c>
      <c r="N207" s="61"/>
      <c r="O207" s="33" t="s">
        <v>5</v>
      </c>
      <c r="P207" s="61"/>
      <c r="Q207" s="33" t="s">
        <v>6</v>
      </c>
      <c r="R207" s="61"/>
      <c r="S207" s="129" t="str">
        <f>IF(G207="","",IF(VLOOKUP($G207,参照!$N$3:$O$8180,2,0)=0,"",VLOOKUP($G207,参照!$N$3:$O$8180,2,0)))</f>
        <v/>
      </c>
      <c r="T207" s="61"/>
      <c r="U207" s="61"/>
      <c r="V207" s="60"/>
      <c r="W207" s="60"/>
      <c r="X207" s="131" t="str">
        <f>IF(ISERROR(VLOOKUP($R207&amp;$T207&amp;$U207,参照!$BH$3:$BS$27,3,0)),"",IF(VLOOKUP($R207&amp;$T207&amp;$U207,参照!$BH$3:$BS$27,3,0)=0,"",VLOOKUP($R207&amp;$T207&amp;$U207,参照!$BH$3:$BS$27,3,0)))</f>
        <v/>
      </c>
      <c r="Y207" s="62"/>
      <c r="Z207" s="130"/>
      <c r="AA207" s="131" t="str">
        <f>IF(ISERROR(VLOOKUP($R207&amp;$T207&amp;$U207,参照!$BH$3:$BS$27,8,0)),"",IF(VLOOKUP($R207&amp;$T207&amp;$U207,参照!$BH$3:$BS$27,8,0)=0,"",VLOOKUP($R207&amp;$T207&amp;$U207,参照!$BH$3:$BS$27,8,0)))</f>
        <v/>
      </c>
      <c r="AB207" s="131" t="str">
        <f>IF(ISERROR(VLOOKUP($R207&amp;$T207&amp;$U207,参照!$BH$3:$BS$27,4,0)),"",IF(VLOOKUP($R207&amp;$T207&amp;$U207,参照!$BH$3:$BS$27,4,0)=0,"",VLOOKUP($R207&amp;$T207&amp;$U207,参照!$BH$3:$BS$27,4,0)))</f>
        <v/>
      </c>
      <c r="AC207" s="62"/>
      <c r="AD207" s="130"/>
      <c r="AE207" s="131" t="str">
        <f>IF(ISERROR(VLOOKUP($R207&amp;$T207&amp;$U207,参照!$BH$3:$BS$27,9,0)),"",IF(VLOOKUP($R207&amp;$T207&amp;$U207,参照!$BH$3:$BS$27,9,0)=0,"",VLOOKUP($R207&amp;$T207&amp;$U207,参照!$BH$3:$BS$27,9,0)))</f>
        <v/>
      </c>
      <c r="AF207" s="131" t="str">
        <f>IF(ISERROR(VLOOKUP($R207&amp;$T207&amp;$U207,参照!$BH$3:$BS$27,5,0)),"",IF(VLOOKUP($R207&amp;$T207&amp;$U207,参照!$BH$3:$BS$27,5,0)=0,"",VLOOKUP($R207&amp;$T207&amp;$U207,参照!$BH$3:$BS$27,5,0)))</f>
        <v/>
      </c>
      <c r="AG207" s="62"/>
      <c r="AH207" s="130"/>
      <c r="AI207" s="131" t="str">
        <f>IF(ISERROR(VLOOKUP($R207&amp;$T207&amp;$U207,参照!$BH$3:$BS$27,10,0)),"",IF(VLOOKUP($R207&amp;$T207&amp;$U207,参照!$BH$3:$BS$27,10,0)=0,"",VLOOKUP($R207&amp;$T207&amp;$U207,参照!$BH$3:$BS$27,10,0)))</f>
        <v/>
      </c>
      <c r="AJ207" s="131" t="str">
        <f>IF(ISERROR(VLOOKUP($R207&amp;$T207&amp;$U207,参照!$BH$3:$BS$27,6,0)),"",IF(VLOOKUP($R207&amp;$T207&amp;$U207,参照!$BH$3:$BS$27,6,0)=0,"",VLOOKUP($R207&amp;$T207&amp;$U207,参照!$BH$3:$BS$27,6,0)))</f>
        <v/>
      </c>
      <c r="AK207" s="62"/>
      <c r="AL207" s="130"/>
      <c r="AM207" s="131" t="str">
        <f>IF(ISERROR(VLOOKUP($R207&amp;$T207&amp;$U207,参照!$BH$3:$BS$27,11,0)),"",IF(VLOOKUP($R207&amp;$T207&amp;$U207,参照!$BH$3:$BS$27,11,0)=0,"",VLOOKUP($R207&amp;$T207&amp;$U207,参照!$BH$3:$BS$27,11,0)))</f>
        <v/>
      </c>
      <c r="AN207" s="131" t="str">
        <f>IF(ISERROR(VLOOKUP($R207&amp;$T207&amp;$U207,参照!$BH$3:$BS$27,7,0)),"",IF(VLOOKUP($R207&amp;$T207&amp;$U207,参照!$BH$3:$BS$27,7,0)=0,"",VLOOKUP($R207&amp;$T207&amp;$U207,参照!$BH$3:$BS$27,7,0)))</f>
        <v/>
      </c>
      <c r="AO207" s="62"/>
      <c r="AP207" s="130"/>
      <c r="AQ207" s="131" t="str">
        <f>IF(ISERROR(VLOOKUP($R207&amp;$T207&amp;$U207,参照!$BH$3:$BS$27,12,0)),"",IF(VLOOKUP($R207&amp;$T207&amp;$U207,参照!$BH$3:$BS$27,12,0)=0,"",VLOOKUP($R207&amp;$T207&amp;$U207,参照!$BH$3:$BS$27,12,0)))</f>
        <v/>
      </c>
      <c r="AR207" s="63"/>
      <c r="AS207" s="122"/>
    </row>
    <row r="208" spans="1:45" ht="21.75" customHeight="1" x14ac:dyDescent="0.25">
      <c r="A208" s="34" t="str">
        <f>表紙!$H$11</f>
        <v>01481</v>
      </c>
      <c r="B208" s="60"/>
      <c r="C208" s="60"/>
      <c r="D208" s="60"/>
      <c r="E208" s="60"/>
      <c r="F208" s="47">
        <v>205</v>
      </c>
      <c r="G208" s="33" t="str">
        <f>IFERROR(VLOOKUP($A208&amp;"-"&amp;★回答入力シート!$F208,参照!$K$3:$N$8180,4,0),"")</f>
        <v/>
      </c>
      <c r="H208" s="33" t="s">
        <v>1784</v>
      </c>
      <c r="I208" s="61"/>
      <c r="J208" s="33" t="s">
        <v>5</v>
      </c>
      <c r="K208" s="61"/>
      <c r="L208" s="33" t="s">
        <v>6</v>
      </c>
      <c r="M208" s="33" t="s">
        <v>1784</v>
      </c>
      <c r="N208" s="61"/>
      <c r="O208" s="33" t="s">
        <v>5</v>
      </c>
      <c r="P208" s="61"/>
      <c r="Q208" s="33" t="s">
        <v>6</v>
      </c>
      <c r="R208" s="61"/>
      <c r="S208" s="129" t="str">
        <f>IF(G208="","",IF(VLOOKUP($G208,参照!$N$3:$O$8180,2,0)=0,"",VLOOKUP($G208,参照!$N$3:$O$8180,2,0)))</f>
        <v/>
      </c>
      <c r="T208" s="61"/>
      <c r="U208" s="61"/>
      <c r="V208" s="60"/>
      <c r="W208" s="60"/>
      <c r="X208" s="131" t="str">
        <f>IF(ISERROR(VLOOKUP($R208&amp;$T208&amp;$U208,参照!$BH$3:$BS$27,3,0)),"",IF(VLOOKUP($R208&amp;$T208&amp;$U208,参照!$BH$3:$BS$27,3,0)=0,"",VLOOKUP($R208&amp;$T208&amp;$U208,参照!$BH$3:$BS$27,3,0)))</f>
        <v/>
      </c>
      <c r="Y208" s="62"/>
      <c r="Z208" s="130"/>
      <c r="AA208" s="131" t="str">
        <f>IF(ISERROR(VLOOKUP($R208&amp;$T208&amp;$U208,参照!$BH$3:$BS$27,8,0)),"",IF(VLOOKUP($R208&amp;$T208&amp;$U208,参照!$BH$3:$BS$27,8,0)=0,"",VLOOKUP($R208&amp;$T208&amp;$U208,参照!$BH$3:$BS$27,8,0)))</f>
        <v/>
      </c>
      <c r="AB208" s="131" t="str">
        <f>IF(ISERROR(VLOOKUP($R208&amp;$T208&amp;$U208,参照!$BH$3:$BS$27,4,0)),"",IF(VLOOKUP($R208&amp;$T208&amp;$U208,参照!$BH$3:$BS$27,4,0)=0,"",VLOOKUP($R208&amp;$T208&amp;$U208,参照!$BH$3:$BS$27,4,0)))</f>
        <v/>
      </c>
      <c r="AC208" s="62"/>
      <c r="AD208" s="130"/>
      <c r="AE208" s="131" t="str">
        <f>IF(ISERROR(VLOOKUP($R208&amp;$T208&amp;$U208,参照!$BH$3:$BS$27,9,0)),"",IF(VLOOKUP($R208&amp;$T208&amp;$U208,参照!$BH$3:$BS$27,9,0)=0,"",VLOOKUP($R208&amp;$T208&amp;$U208,参照!$BH$3:$BS$27,9,0)))</f>
        <v/>
      </c>
      <c r="AF208" s="131" t="str">
        <f>IF(ISERROR(VLOOKUP($R208&amp;$T208&amp;$U208,参照!$BH$3:$BS$27,5,0)),"",IF(VLOOKUP($R208&amp;$T208&amp;$U208,参照!$BH$3:$BS$27,5,0)=0,"",VLOOKUP($R208&amp;$T208&amp;$U208,参照!$BH$3:$BS$27,5,0)))</f>
        <v/>
      </c>
      <c r="AG208" s="62"/>
      <c r="AH208" s="130"/>
      <c r="AI208" s="131" t="str">
        <f>IF(ISERROR(VLOOKUP($R208&amp;$T208&amp;$U208,参照!$BH$3:$BS$27,10,0)),"",IF(VLOOKUP($R208&amp;$T208&amp;$U208,参照!$BH$3:$BS$27,10,0)=0,"",VLOOKUP($R208&amp;$T208&amp;$U208,参照!$BH$3:$BS$27,10,0)))</f>
        <v/>
      </c>
      <c r="AJ208" s="131" t="str">
        <f>IF(ISERROR(VLOOKUP($R208&amp;$T208&amp;$U208,参照!$BH$3:$BS$27,6,0)),"",IF(VLOOKUP($R208&amp;$T208&amp;$U208,参照!$BH$3:$BS$27,6,0)=0,"",VLOOKUP($R208&amp;$T208&amp;$U208,参照!$BH$3:$BS$27,6,0)))</f>
        <v/>
      </c>
      <c r="AK208" s="62"/>
      <c r="AL208" s="130"/>
      <c r="AM208" s="131" t="str">
        <f>IF(ISERROR(VLOOKUP($R208&amp;$T208&amp;$U208,参照!$BH$3:$BS$27,11,0)),"",IF(VLOOKUP($R208&amp;$T208&amp;$U208,参照!$BH$3:$BS$27,11,0)=0,"",VLOOKUP($R208&amp;$T208&amp;$U208,参照!$BH$3:$BS$27,11,0)))</f>
        <v/>
      </c>
      <c r="AN208" s="131" t="str">
        <f>IF(ISERROR(VLOOKUP($R208&amp;$T208&amp;$U208,参照!$BH$3:$BS$27,7,0)),"",IF(VLOOKUP($R208&amp;$T208&amp;$U208,参照!$BH$3:$BS$27,7,0)=0,"",VLOOKUP($R208&amp;$T208&amp;$U208,参照!$BH$3:$BS$27,7,0)))</f>
        <v/>
      </c>
      <c r="AO208" s="62"/>
      <c r="AP208" s="130"/>
      <c r="AQ208" s="131" t="str">
        <f>IF(ISERROR(VLOOKUP($R208&amp;$T208&amp;$U208,参照!$BH$3:$BS$27,12,0)),"",IF(VLOOKUP($R208&amp;$T208&amp;$U208,参照!$BH$3:$BS$27,12,0)=0,"",VLOOKUP($R208&amp;$T208&amp;$U208,参照!$BH$3:$BS$27,12,0)))</f>
        <v/>
      </c>
      <c r="AR208" s="63"/>
      <c r="AS208" s="122"/>
    </row>
    <row r="209" spans="1:45" ht="21.75" customHeight="1" x14ac:dyDescent="0.25">
      <c r="A209" s="34" t="str">
        <f>表紙!$H$11</f>
        <v>01481</v>
      </c>
      <c r="B209" s="60"/>
      <c r="C209" s="60"/>
      <c r="D209" s="60"/>
      <c r="E209" s="60"/>
      <c r="F209" s="47">
        <v>206</v>
      </c>
      <c r="G209" s="33" t="str">
        <f>IFERROR(VLOOKUP($A209&amp;"-"&amp;★回答入力シート!$F209,参照!$K$3:$N$8180,4,0),"")</f>
        <v/>
      </c>
      <c r="H209" s="33" t="s">
        <v>1784</v>
      </c>
      <c r="I209" s="61"/>
      <c r="J209" s="33" t="s">
        <v>5</v>
      </c>
      <c r="K209" s="61"/>
      <c r="L209" s="33" t="s">
        <v>6</v>
      </c>
      <c r="M209" s="33" t="s">
        <v>1784</v>
      </c>
      <c r="N209" s="61"/>
      <c r="O209" s="33" t="s">
        <v>5</v>
      </c>
      <c r="P209" s="61"/>
      <c r="Q209" s="33" t="s">
        <v>6</v>
      </c>
      <c r="R209" s="61"/>
      <c r="S209" s="129" t="str">
        <f>IF(G209="","",IF(VLOOKUP($G209,参照!$N$3:$O$8180,2,0)=0,"",VLOOKUP($G209,参照!$N$3:$O$8180,2,0)))</f>
        <v/>
      </c>
      <c r="T209" s="61"/>
      <c r="U209" s="61"/>
      <c r="V209" s="60"/>
      <c r="W209" s="60"/>
      <c r="X209" s="131" t="str">
        <f>IF(ISERROR(VLOOKUP($R209&amp;$T209&amp;$U209,参照!$BH$3:$BS$27,3,0)),"",IF(VLOOKUP($R209&amp;$T209&amp;$U209,参照!$BH$3:$BS$27,3,0)=0,"",VLOOKUP($R209&amp;$T209&amp;$U209,参照!$BH$3:$BS$27,3,0)))</f>
        <v/>
      </c>
      <c r="Y209" s="62"/>
      <c r="Z209" s="130"/>
      <c r="AA209" s="131" t="str">
        <f>IF(ISERROR(VLOOKUP($R209&amp;$T209&amp;$U209,参照!$BH$3:$BS$27,8,0)),"",IF(VLOOKUP($R209&amp;$T209&amp;$U209,参照!$BH$3:$BS$27,8,0)=0,"",VLOOKUP($R209&amp;$T209&amp;$U209,参照!$BH$3:$BS$27,8,0)))</f>
        <v/>
      </c>
      <c r="AB209" s="131" t="str">
        <f>IF(ISERROR(VLOOKUP($R209&amp;$T209&amp;$U209,参照!$BH$3:$BS$27,4,0)),"",IF(VLOOKUP($R209&amp;$T209&amp;$U209,参照!$BH$3:$BS$27,4,0)=0,"",VLOOKUP($R209&amp;$T209&amp;$U209,参照!$BH$3:$BS$27,4,0)))</f>
        <v/>
      </c>
      <c r="AC209" s="62"/>
      <c r="AD209" s="130"/>
      <c r="AE209" s="131" t="str">
        <f>IF(ISERROR(VLOOKUP($R209&amp;$T209&amp;$U209,参照!$BH$3:$BS$27,9,0)),"",IF(VLOOKUP($R209&amp;$T209&amp;$U209,参照!$BH$3:$BS$27,9,0)=0,"",VLOOKUP($R209&amp;$T209&amp;$U209,参照!$BH$3:$BS$27,9,0)))</f>
        <v/>
      </c>
      <c r="AF209" s="131" t="str">
        <f>IF(ISERROR(VLOOKUP($R209&amp;$T209&amp;$U209,参照!$BH$3:$BS$27,5,0)),"",IF(VLOOKUP($R209&amp;$T209&amp;$U209,参照!$BH$3:$BS$27,5,0)=0,"",VLOOKUP($R209&amp;$T209&amp;$U209,参照!$BH$3:$BS$27,5,0)))</f>
        <v/>
      </c>
      <c r="AG209" s="62"/>
      <c r="AH209" s="130"/>
      <c r="AI209" s="131" t="str">
        <f>IF(ISERROR(VLOOKUP($R209&amp;$T209&amp;$U209,参照!$BH$3:$BS$27,10,0)),"",IF(VLOOKUP($R209&amp;$T209&amp;$U209,参照!$BH$3:$BS$27,10,0)=0,"",VLOOKUP($R209&amp;$T209&amp;$U209,参照!$BH$3:$BS$27,10,0)))</f>
        <v/>
      </c>
      <c r="AJ209" s="131" t="str">
        <f>IF(ISERROR(VLOOKUP($R209&amp;$T209&amp;$U209,参照!$BH$3:$BS$27,6,0)),"",IF(VLOOKUP($R209&amp;$T209&amp;$U209,参照!$BH$3:$BS$27,6,0)=0,"",VLOOKUP($R209&amp;$T209&amp;$U209,参照!$BH$3:$BS$27,6,0)))</f>
        <v/>
      </c>
      <c r="AK209" s="62"/>
      <c r="AL209" s="130"/>
      <c r="AM209" s="131" t="str">
        <f>IF(ISERROR(VLOOKUP($R209&amp;$T209&amp;$U209,参照!$BH$3:$BS$27,11,0)),"",IF(VLOOKUP($R209&amp;$T209&amp;$U209,参照!$BH$3:$BS$27,11,0)=0,"",VLOOKUP($R209&amp;$T209&amp;$U209,参照!$BH$3:$BS$27,11,0)))</f>
        <v/>
      </c>
      <c r="AN209" s="131" t="str">
        <f>IF(ISERROR(VLOOKUP($R209&amp;$T209&amp;$U209,参照!$BH$3:$BS$27,7,0)),"",IF(VLOOKUP($R209&amp;$T209&amp;$U209,参照!$BH$3:$BS$27,7,0)=0,"",VLOOKUP($R209&amp;$T209&amp;$U209,参照!$BH$3:$BS$27,7,0)))</f>
        <v/>
      </c>
      <c r="AO209" s="62"/>
      <c r="AP209" s="130"/>
      <c r="AQ209" s="131" t="str">
        <f>IF(ISERROR(VLOOKUP($R209&amp;$T209&amp;$U209,参照!$BH$3:$BS$27,12,0)),"",IF(VLOOKUP($R209&amp;$T209&amp;$U209,参照!$BH$3:$BS$27,12,0)=0,"",VLOOKUP($R209&amp;$T209&amp;$U209,参照!$BH$3:$BS$27,12,0)))</f>
        <v/>
      </c>
      <c r="AR209" s="63"/>
      <c r="AS209" s="122"/>
    </row>
    <row r="210" spans="1:45" ht="21.75" customHeight="1" x14ac:dyDescent="0.25">
      <c r="A210" s="34" t="str">
        <f>表紙!$H$11</f>
        <v>01481</v>
      </c>
      <c r="B210" s="60"/>
      <c r="C210" s="60"/>
      <c r="D210" s="60"/>
      <c r="E210" s="60"/>
      <c r="F210" s="47">
        <v>207</v>
      </c>
      <c r="G210" s="33" t="str">
        <f>IFERROR(VLOOKUP($A210&amp;"-"&amp;★回答入力シート!$F210,参照!$K$3:$N$8180,4,0),"")</f>
        <v/>
      </c>
      <c r="H210" s="33" t="s">
        <v>1784</v>
      </c>
      <c r="I210" s="61"/>
      <c r="J210" s="33" t="s">
        <v>5</v>
      </c>
      <c r="K210" s="61"/>
      <c r="L210" s="33" t="s">
        <v>6</v>
      </c>
      <c r="M210" s="33" t="s">
        <v>1784</v>
      </c>
      <c r="N210" s="61"/>
      <c r="O210" s="33" t="s">
        <v>5</v>
      </c>
      <c r="P210" s="61"/>
      <c r="Q210" s="33" t="s">
        <v>6</v>
      </c>
      <c r="R210" s="61"/>
      <c r="S210" s="129" t="str">
        <f>IF(G210="","",IF(VLOOKUP($G210,参照!$N$3:$O$8180,2,0)=0,"",VLOOKUP($G210,参照!$N$3:$O$8180,2,0)))</f>
        <v/>
      </c>
      <c r="T210" s="61"/>
      <c r="U210" s="61"/>
      <c r="V210" s="60"/>
      <c r="W210" s="60"/>
      <c r="X210" s="131" t="str">
        <f>IF(ISERROR(VLOOKUP($R210&amp;$T210&amp;$U210,参照!$BH$3:$BS$27,3,0)),"",IF(VLOOKUP($R210&amp;$T210&amp;$U210,参照!$BH$3:$BS$27,3,0)=0,"",VLOOKUP($R210&amp;$T210&amp;$U210,参照!$BH$3:$BS$27,3,0)))</f>
        <v/>
      </c>
      <c r="Y210" s="62"/>
      <c r="Z210" s="130"/>
      <c r="AA210" s="131" t="str">
        <f>IF(ISERROR(VLOOKUP($R210&amp;$T210&amp;$U210,参照!$BH$3:$BS$27,8,0)),"",IF(VLOOKUP($R210&amp;$T210&amp;$U210,参照!$BH$3:$BS$27,8,0)=0,"",VLOOKUP($R210&amp;$T210&amp;$U210,参照!$BH$3:$BS$27,8,0)))</f>
        <v/>
      </c>
      <c r="AB210" s="131" t="str">
        <f>IF(ISERROR(VLOOKUP($R210&amp;$T210&amp;$U210,参照!$BH$3:$BS$27,4,0)),"",IF(VLOOKUP($R210&amp;$T210&amp;$U210,参照!$BH$3:$BS$27,4,0)=0,"",VLOOKUP($R210&amp;$T210&amp;$U210,参照!$BH$3:$BS$27,4,0)))</f>
        <v/>
      </c>
      <c r="AC210" s="62"/>
      <c r="AD210" s="130"/>
      <c r="AE210" s="131" t="str">
        <f>IF(ISERROR(VLOOKUP($R210&amp;$T210&amp;$U210,参照!$BH$3:$BS$27,9,0)),"",IF(VLOOKUP($R210&amp;$T210&amp;$U210,参照!$BH$3:$BS$27,9,0)=0,"",VLOOKUP($R210&amp;$T210&amp;$U210,参照!$BH$3:$BS$27,9,0)))</f>
        <v/>
      </c>
      <c r="AF210" s="131" t="str">
        <f>IF(ISERROR(VLOOKUP($R210&amp;$T210&amp;$U210,参照!$BH$3:$BS$27,5,0)),"",IF(VLOOKUP($R210&amp;$T210&amp;$U210,参照!$BH$3:$BS$27,5,0)=0,"",VLOOKUP($R210&amp;$T210&amp;$U210,参照!$BH$3:$BS$27,5,0)))</f>
        <v/>
      </c>
      <c r="AG210" s="62"/>
      <c r="AH210" s="130"/>
      <c r="AI210" s="131" t="str">
        <f>IF(ISERROR(VLOOKUP($R210&amp;$T210&amp;$U210,参照!$BH$3:$BS$27,10,0)),"",IF(VLOOKUP($R210&amp;$T210&amp;$U210,参照!$BH$3:$BS$27,10,0)=0,"",VLOOKUP($R210&amp;$T210&amp;$U210,参照!$BH$3:$BS$27,10,0)))</f>
        <v/>
      </c>
      <c r="AJ210" s="131" t="str">
        <f>IF(ISERROR(VLOOKUP($R210&amp;$T210&amp;$U210,参照!$BH$3:$BS$27,6,0)),"",IF(VLOOKUP($R210&amp;$T210&amp;$U210,参照!$BH$3:$BS$27,6,0)=0,"",VLOOKUP($R210&amp;$T210&amp;$U210,参照!$BH$3:$BS$27,6,0)))</f>
        <v/>
      </c>
      <c r="AK210" s="62"/>
      <c r="AL210" s="130"/>
      <c r="AM210" s="131" t="str">
        <f>IF(ISERROR(VLOOKUP($R210&amp;$T210&amp;$U210,参照!$BH$3:$BS$27,11,0)),"",IF(VLOOKUP($R210&amp;$T210&amp;$U210,参照!$BH$3:$BS$27,11,0)=0,"",VLOOKUP($R210&amp;$T210&amp;$U210,参照!$BH$3:$BS$27,11,0)))</f>
        <v/>
      </c>
      <c r="AN210" s="131" t="str">
        <f>IF(ISERROR(VLOOKUP($R210&amp;$T210&amp;$U210,参照!$BH$3:$BS$27,7,0)),"",IF(VLOOKUP($R210&amp;$T210&amp;$U210,参照!$BH$3:$BS$27,7,0)=0,"",VLOOKUP($R210&amp;$T210&amp;$U210,参照!$BH$3:$BS$27,7,0)))</f>
        <v/>
      </c>
      <c r="AO210" s="62"/>
      <c r="AP210" s="130"/>
      <c r="AQ210" s="131" t="str">
        <f>IF(ISERROR(VLOOKUP($R210&amp;$T210&amp;$U210,参照!$BH$3:$BS$27,12,0)),"",IF(VLOOKUP($R210&amp;$T210&amp;$U210,参照!$BH$3:$BS$27,12,0)=0,"",VLOOKUP($R210&amp;$T210&amp;$U210,参照!$BH$3:$BS$27,12,0)))</f>
        <v/>
      </c>
      <c r="AR210" s="63"/>
      <c r="AS210" s="122"/>
    </row>
    <row r="211" spans="1:45" ht="21.75" customHeight="1" x14ac:dyDescent="0.25">
      <c r="A211" s="34" t="str">
        <f>表紙!$H$11</f>
        <v>01481</v>
      </c>
      <c r="B211" s="60"/>
      <c r="C211" s="60"/>
      <c r="D211" s="60"/>
      <c r="E211" s="60"/>
      <c r="F211" s="47">
        <v>208</v>
      </c>
      <c r="G211" s="33" t="str">
        <f>IFERROR(VLOOKUP($A211&amp;"-"&amp;★回答入力シート!$F211,参照!$K$3:$N$8180,4,0),"")</f>
        <v/>
      </c>
      <c r="H211" s="33" t="s">
        <v>1784</v>
      </c>
      <c r="I211" s="61"/>
      <c r="J211" s="33" t="s">
        <v>5</v>
      </c>
      <c r="K211" s="61"/>
      <c r="L211" s="33" t="s">
        <v>6</v>
      </c>
      <c r="M211" s="33" t="s">
        <v>1784</v>
      </c>
      <c r="N211" s="61"/>
      <c r="O211" s="33" t="s">
        <v>5</v>
      </c>
      <c r="P211" s="61"/>
      <c r="Q211" s="33" t="s">
        <v>6</v>
      </c>
      <c r="R211" s="61"/>
      <c r="S211" s="129" t="str">
        <f>IF(G211="","",IF(VLOOKUP($G211,参照!$N$3:$O$8180,2,0)=0,"",VLOOKUP($G211,参照!$N$3:$O$8180,2,0)))</f>
        <v/>
      </c>
      <c r="T211" s="61"/>
      <c r="U211" s="61"/>
      <c r="V211" s="60"/>
      <c r="W211" s="60"/>
      <c r="X211" s="131" t="str">
        <f>IF(ISERROR(VLOOKUP($R211&amp;$T211&amp;$U211,参照!$BH$3:$BS$27,3,0)),"",IF(VLOOKUP($R211&amp;$T211&amp;$U211,参照!$BH$3:$BS$27,3,0)=0,"",VLOOKUP($R211&amp;$T211&amp;$U211,参照!$BH$3:$BS$27,3,0)))</f>
        <v/>
      </c>
      <c r="Y211" s="62"/>
      <c r="Z211" s="130"/>
      <c r="AA211" s="131" t="str">
        <f>IF(ISERROR(VLOOKUP($R211&amp;$T211&amp;$U211,参照!$BH$3:$BS$27,8,0)),"",IF(VLOOKUP($R211&amp;$T211&amp;$U211,参照!$BH$3:$BS$27,8,0)=0,"",VLOOKUP($R211&amp;$T211&amp;$U211,参照!$BH$3:$BS$27,8,0)))</f>
        <v/>
      </c>
      <c r="AB211" s="131" t="str">
        <f>IF(ISERROR(VLOOKUP($R211&amp;$T211&amp;$U211,参照!$BH$3:$BS$27,4,0)),"",IF(VLOOKUP($R211&amp;$T211&amp;$U211,参照!$BH$3:$BS$27,4,0)=0,"",VLOOKUP($R211&amp;$T211&amp;$U211,参照!$BH$3:$BS$27,4,0)))</f>
        <v/>
      </c>
      <c r="AC211" s="62"/>
      <c r="AD211" s="130"/>
      <c r="AE211" s="131" t="str">
        <f>IF(ISERROR(VLOOKUP($R211&amp;$T211&amp;$U211,参照!$BH$3:$BS$27,9,0)),"",IF(VLOOKUP($R211&amp;$T211&amp;$U211,参照!$BH$3:$BS$27,9,0)=0,"",VLOOKUP($R211&amp;$T211&amp;$U211,参照!$BH$3:$BS$27,9,0)))</f>
        <v/>
      </c>
      <c r="AF211" s="131" t="str">
        <f>IF(ISERROR(VLOOKUP($R211&amp;$T211&amp;$U211,参照!$BH$3:$BS$27,5,0)),"",IF(VLOOKUP($R211&amp;$T211&amp;$U211,参照!$BH$3:$BS$27,5,0)=0,"",VLOOKUP($R211&amp;$T211&amp;$U211,参照!$BH$3:$BS$27,5,0)))</f>
        <v/>
      </c>
      <c r="AG211" s="62"/>
      <c r="AH211" s="130"/>
      <c r="AI211" s="131" t="str">
        <f>IF(ISERROR(VLOOKUP($R211&amp;$T211&amp;$U211,参照!$BH$3:$BS$27,10,0)),"",IF(VLOOKUP($R211&amp;$T211&amp;$U211,参照!$BH$3:$BS$27,10,0)=0,"",VLOOKUP($R211&amp;$T211&amp;$U211,参照!$BH$3:$BS$27,10,0)))</f>
        <v/>
      </c>
      <c r="AJ211" s="131" t="str">
        <f>IF(ISERROR(VLOOKUP($R211&amp;$T211&amp;$U211,参照!$BH$3:$BS$27,6,0)),"",IF(VLOOKUP($R211&amp;$T211&amp;$U211,参照!$BH$3:$BS$27,6,0)=0,"",VLOOKUP($R211&amp;$T211&amp;$U211,参照!$BH$3:$BS$27,6,0)))</f>
        <v/>
      </c>
      <c r="AK211" s="62"/>
      <c r="AL211" s="130"/>
      <c r="AM211" s="131" t="str">
        <f>IF(ISERROR(VLOOKUP($R211&amp;$T211&amp;$U211,参照!$BH$3:$BS$27,11,0)),"",IF(VLOOKUP($R211&amp;$T211&amp;$U211,参照!$BH$3:$BS$27,11,0)=0,"",VLOOKUP($R211&amp;$T211&amp;$U211,参照!$BH$3:$BS$27,11,0)))</f>
        <v/>
      </c>
      <c r="AN211" s="131" t="str">
        <f>IF(ISERROR(VLOOKUP($R211&amp;$T211&amp;$U211,参照!$BH$3:$BS$27,7,0)),"",IF(VLOOKUP($R211&amp;$T211&amp;$U211,参照!$BH$3:$BS$27,7,0)=0,"",VLOOKUP($R211&amp;$T211&amp;$U211,参照!$BH$3:$BS$27,7,0)))</f>
        <v/>
      </c>
      <c r="AO211" s="62"/>
      <c r="AP211" s="130"/>
      <c r="AQ211" s="131" t="str">
        <f>IF(ISERROR(VLOOKUP($R211&amp;$T211&amp;$U211,参照!$BH$3:$BS$27,12,0)),"",IF(VLOOKUP($R211&amp;$T211&amp;$U211,参照!$BH$3:$BS$27,12,0)=0,"",VLOOKUP($R211&amp;$T211&amp;$U211,参照!$BH$3:$BS$27,12,0)))</f>
        <v/>
      </c>
      <c r="AR211" s="63"/>
      <c r="AS211" s="122"/>
    </row>
    <row r="212" spans="1:45" ht="21.75" customHeight="1" x14ac:dyDescent="0.25">
      <c r="A212" s="34" t="str">
        <f>表紙!$H$11</f>
        <v>01481</v>
      </c>
      <c r="B212" s="60"/>
      <c r="C212" s="60"/>
      <c r="D212" s="60"/>
      <c r="E212" s="60"/>
      <c r="F212" s="47">
        <v>209</v>
      </c>
      <c r="G212" s="33" t="str">
        <f>IFERROR(VLOOKUP($A212&amp;"-"&amp;★回答入力シート!$F212,参照!$K$3:$N$8180,4,0),"")</f>
        <v/>
      </c>
      <c r="H212" s="33" t="s">
        <v>1784</v>
      </c>
      <c r="I212" s="61"/>
      <c r="J212" s="33" t="s">
        <v>5</v>
      </c>
      <c r="K212" s="61"/>
      <c r="L212" s="33" t="s">
        <v>6</v>
      </c>
      <c r="M212" s="33" t="s">
        <v>1784</v>
      </c>
      <c r="N212" s="61"/>
      <c r="O212" s="33" t="s">
        <v>5</v>
      </c>
      <c r="P212" s="61"/>
      <c r="Q212" s="33" t="s">
        <v>6</v>
      </c>
      <c r="R212" s="61"/>
      <c r="S212" s="129" t="str">
        <f>IF(G212="","",IF(VLOOKUP($G212,参照!$N$3:$O$8180,2,0)=0,"",VLOOKUP($G212,参照!$N$3:$O$8180,2,0)))</f>
        <v/>
      </c>
      <c r="T212" s="61"/>
      <c r="U212" s="61"/>
      <c r="V212" s="60"/>
      <c r="W212" s="60"/>
      <c r="X212" s="131" t="str">
        <f>IF(ISERROR(VLOOKUP($R212&amp;$T212&amp;$U212,参照!$BH$3:$BS$27,3,0)),"",IF(VLOOKUP($R212&amp;$T212&amp;$U212,参照!$BH$3:$BS$27,3,0)=0,"",VLOOKUP($R212&amp;$T212&amp;$U212,参照!$BH$3:$BS$27,3,0)))</f>
        <v/>
      </c>
      <c r="Y212" s="62"/>
      <c r="Z212" s="130"/>
      <c r="AA212" s="131" t="str">
        <f>IF(ISERROR(VLOOKUP($R212&amp;$T212&amp;$U212,参照!$BH$3:$BS$27,8,0)),"",IF(VLOOKUP($R212&amp;$T212&amp;$U212,参照!$BH$3:$BS$27,8,0)=0,"",VLOOKUP($R212&amp;$T212&amp;$U212,参照!$BH$3:$BS$27,8,0)))</f>
        <v/>
      </c>
      <c r="AB212" s="131" t="str">
        <f>IF(ISERROR(VLOOKUP($R212&amp;$T212&amp;$U212,参照!$BH$3:$BS$27,4,0)),"",IF(VLOOKUP($R212&amp;$T212&amp;$U212,参照!$BH$3:$BS$27,4,0)=0,"",VLOOKUP($R212&amp;$T212&amp;$U212,参照!$BH$3:$BS$27,4,0)))</f>
        <v/>
      </c>
      <c r="AC212" s="62"/>
      <c r="AD212" s="130"/>
      <c r="AE212" s="131" t="str">
        <f>IF(ISERROR(VLOOKUP($R212&amp;$T212&amp;$U212,参照!$BH$3:$BS$27,9,0)),"",IF(VLOOKUP($R212&amp;$T212&amp;$U212,参照!$BH$3:$BS$27,9,0)=0,"",VLOOKUP($R212&amp;$T212&amp;$U212,参照!$BH$3:$BS$27,9,0)))</f>
        <v/>
      </c>
      <c r="AF212" s="131" t="str">
        <f>IF(ISERROR(VLOOKUP($R212&amp;$T212&amp;$U212,参照!$BH$3:$BS$27,5,0)),"",IF(VLOOKUP($R212&amp;$T212&amp;$U212,参照!$BH$3:$BS$27,5,0)=0,"",VLOOKUP($R212&amp;$T212&amp;$U212,参照!$BH$3:$BS$27,5,0)))</f>
        <v/>
      </c>
      <c r="AG212" s="62"/>
      <c r="AH212" s="130"/>
      <c r="AI212" s="131" t="str">
        <f>IF(ISERROR(VLOOKUP($R212&amp;$T212&amp;$U212,参照!$BH$3:$BS$27,10,0)),"",IF(VLOOKUP($R212&amp;$T212&amp;$U212,参照!$BH$3:$BS$27,10,0)=0,"",VLOOKUP($R212&amp;$T212&amp;$U212,参照!$BH$3:$BS$27,10,0)))</f>
        <v/>
      </c>
      <c r="AJ212" s="131" t="str">
        <f>IF(ISERROR(VLOOKUP($R212&amp;$T212&amp;$U212,参照!$BH$3:$BS$27,6,0)),"",IF(VLOOKUP($R212&amp;$T212&amp;$U212,参照!$BH$3:$BS$27,6,0)=0,"",VLOOKUP($R212&amp;$T212&amp;$U212,参照!$BH$3:$BS$27,6,0)))</f>
        <v/>
      </c>
      <c r="AK212" s="62"/>
      <c r="AL212" s="130"/>
      <c r="AM212" s="131" t="str">
        <f>IF(ISERROR(VLOOKUP($R212&amp;$T212&amp;$U212,参照!$BH$3:$BS$27,11,0)),"",IF(VLOOKUP($R212&amp;$T212&amp;$U212,参照!$BH$3:$BS$27,11,0)=0,"",VLOOKUP($R212&amp;$T212&amp;$U212,参照!$BH$3:$BS$27,11,0)))</f>
        <v/>
      </c>
      <c r="AN212" s="131" t="str">
        <f>IF(ISERROR(VLOOKUP($R212&amp;$T212&amp;$U212,参照!$BH$3:$BS$27,7,0)),"",IF(VLOOKUP($R212&amp;$T212&amp;$U212,参照!$BH$3:$BS$27,7,0)=0,"",VLOOKUP($R212&amp;$T212&amp;$U212,参照!$BH$3:$BS$27,7,0)))</f>
        <v/>
      </c>
      <c r="AO212" s="62"/>
      <c r="AP212" s="130"/>
      <c r="AQ212" s="131" t="str">
        <f>IF(ISERROR(VLOOKUP($R212&amp;$T212&amp;$U212,参照!$BH$3:$BS$27,12,0)),"",IF(VLOOKUP($R212&amp;$T212&amp;$U212,参照!$BH$3:$BS$27,12,0)=0,"",VLOOKUP($R212&amp;$T212&amp;$U212,参照!$BH$3:$BS$27,12,0)))</f>
        <v/>
      </c>
      <c r="AR212" s="63"/>
      <c r="AS212" s="122"/>
    </row>
    <row r="213" spans="1:45" ht="21.75" customHeight="1" x14ac:dyDescent="0.25">
      <c r="A213" s="34" t="str">
        <f>表紙!$H$11</f>
        <v>01481</v>
      </c>
      <c r="B213" s="60"/>
      <c r="C213" s="60"/>
      <c r="D213" s="60"/>
      <c r="E213" s="60"/>
      <c r="F213" s="47">
        <v>210</v>
      </c>
      <c r="G213" s="33" t="str">
        <f>IFERROR(VLOOKUP($A213&amp;"-"&amp;★回答入力シート!$F213,参照!$K$3:$N$8180,4,0),"")</f>
        <v/>
      </c>
      <c r="H213" s="33" t="s">
        <v>1784</v>
      </c>
      <c r="I213" s="61"/>
      <c r="J213" s="33" t="s">
        <v>5</v>
      </c>
      <c r="K213" s="61"/>
      <c r="L213" s="33" t="s">
        <v>6</v>
      </c>
      <c r="M213" s="33" t="s">
        <v>1784</v>
      </c>
      <c r="N213" s="61"/>
      <c r="O213" s="33" t="s">
        <v>5</v>
      </c>
      <c r="P213" s="61"/>
      <c r="Q213" s="33" t="s">
        <v>6</v>
      </c>
      <c r="R213" s="61"/>
      <c r="S213" s="129" t="str">
        <f>IF(G213="","",IF(VLOOKUP($G213,参照!$N$3:$O$8180,2,0)=0,"",VLOOKUP($G213,参照!$N$3:$O$8180,2,0)))</f>
        <v/>
      </c>
      <c r="T213" s="61"/>
      <c r="U213" s="61"/>
      <c r="V213" s="60"/>
      <c r="W213" s="60"/>
      <c r="X213" s="131" t="str">
        <f>IF(ISERROR(VLOOKUP($R213&amp;$T213&amp;$U213,参照!$BH$3:$BS$27,3,0)),"",IF(VLOOKUP($R213&amp;$T213&amp;$U213,参照!$BH$3:$BS$27,3,0)=0,"",VLOOKUP($R213&amp;$T213&amp;$U213,参照!$BH$3:$BS$27,3,0)))</f>
        <v/>
      </c>
      <c r="Y213" s="62"/>
      <c r="Z213" s="130"/>
      <c r="AA213" s="131" t="str">
        <f>IF(ISERROR(VLOOKUP($R213&amp;$T213&amp;$U213,参照!$BH$3:$BS$27,8,0)),"",IF(VLOOKUP($R213&amp;$T213&amp;$U213,参照!$BH$3:$BS$27,8,0)=0,"",VLOOKUP($R213&amp;$T213&amp;$U213,参照!$BH$3:$BS$27,8,0)))</f>
        <v/>
      </c>
      <c r="AB213" s="131" t="str">
        <f>IF(ISERROR(VLOOKUP($R213&amp;$T213&amp;$U213,参照!$BH$3:$BS$27,4,0)),"",IF(VLOOKUP($R213&amp;$T213&amp;$U213,参照!$BH$3:$BS$27,4,0)=0,"",VLOOKUP($R213&amp;$T213&amp;$U213,参照!$BH$3:$BS$27,4,0)))</f>
        <v/>
      </c>
      <c r="AC213" s="62"/>
      <c r="AD213" s="130"/>
      <c r="AE213" s="131" t="str">
        <f>IF(ISERROR(VLOOKUP($R213&amp;$T213&amp;$U213,参照!$BH$3:$BS$27,9,0)),"",IF(VLOOKUP($R213&amp;$T213&amp;$U213,参照!$BH$3:$BS$27,9,0)=0,"",VLOOKUP($R213&amp;$T213&amp;$U213,参照!$BH$3:$BS$27,9,0)))</f>
        <v/>
      </c>
      <c r="AF213" s="131" t="str">
        <f>IF(ISERROR(VLOOKUP($R213&amp;$T213&amp;$U213,参照!$BH$3:$BS$27,5,0)),"",IF(VLOOKUP($R213&amp;$T213&amp;$U213,参照!$BH$3:$BS$27,5,0)=0,"",VLOOKUP($R213&amp;$T213&amp;$U213,参照!$BH$3:$BS$27,5,0)))</f>
        <v/>
      </c>
      <c r="AG213" s="62"/>
      <c r="AH213" s="130"/>
      <c r="AI213" s="131" t="str">
        <f>IF(ISERROR(VLOOKUP($R213&amp;$T213&amp;$U213,参照!$BH$3:$BS$27,10,0)),"",IF(VLOOKUP($R213&amp;$T213&amp;$U213,参照!$BH$3:$BS$27,10,0)=0,"",VLOOKUP($R213&amp;$T213&amp;$U213,参照!$BH$3:$BS$27,10,0)))</f>
        <v/>
      </c>
      <c r="AJ213" s="131" t="str">
        <f>IF(ISERROR(VLOOKUP($R213&amp;$T213&amp;$U213,参照!$BH$3:$BS$27,6,0)),"",IF(VLOOKUP($R213&amp;$T213&amp;$U213,参照!$BH$3:$BS$27,6,0)=0,"",VLOOKUP($R213&amp;$T213&amp;$U213,参照!$BH$3:$BS$27,6,0)))</f>
        <v/>
      </c>
      <c r="AK213" s="62"/>
      <c r="AL213" s="130"/>
      <c r="AM213" s="131" t="str">
        <f>IF(ISERROR(VLOOKUP($R213&amp;$T213&amp;$U213,参照!$BH$3:$BS$27,11,0)),"",IF(VLOOKUP($R213&amp;$T213&amp;$U213,参照!$BH$3:$BS$27,11,0)=0,"",VLOOKUP($R213&amp;$T213&amp;$U213,参照!$BH$3:$BS$27,11,0)))</f>
        <v/>
      </c>
      <c r="AN213" s="131" t="str">
        <f>IF(ISERROR(VLOOKUP($R213&amp;$T213&amp;$U213,参照!$BH$3:$BS$27,7,0)),"",IF(VLOOKUP($R213&amp;$T213&amp;$U213,参照!$BH$3:$BS$27,7,0)=0,"",VLOOKUP($R213&amp;$T213&amp;$U213,参照!$BH$3:$BS$27,7,0)))</f>
        <v/>
      </c>
      <c r="AO213" s="62"/>
      <c r="AP213" s="130"/>
      <c r="AQ213" s="131" t="str">
        <f>IF(ISERROR(VLOOKUP($R213&amp;$T213&amp;$U213,参照!$BH$3:$BS$27,12,0)),"",IF(VLOOKUP($R213&amp;$T213&amp;$U213,参照!$BH$3:$BS$27,12,0)=0,"",VLOOKUP($R213&amp;$T213&amp;$U213,参照!$BH$3:$BS$27,12,0)))</f>
        <v/>
      </c>
      <c r="AR213" s="63"/>
      <c r="AS213" s="122"/>
    </row>
    <row r="214" spans="1:45" ht="21.75" customHeight="1" x14ac:dyDescent="0.25">
      <c r="A214" s="34" t="str">
        <f>表紙!$H$11</f>
        <v>01481</v>
      </c>
      <c r="B214" s="60"/>
      <c r="C214" s="60"/>
      <c r="D214" s="60"/>
      <c r="E214" s="60"/>
      <c r="F214" s="47">
        <v>211</v>
      </c>
      <c r="G214" s="33" t="str">
        <f>IFERROR(VLOOKUP($A214&amp;"-"&amp;★回答入力シート!$F214,参照!$K$3:$N$8180,4,0),"")</f>
        <v/>
      </c>
      <c r="H214" s="33" t="s">
        <v>1784</v>
      </c>
      <c r="I214" s="61"/>
      <c r="J214" s="33" t="s">
        <v>5</v>
      </c>
      <c r="K214" s="61"/>
      <c r="L214" s="33" t="s">
        <v>6</v>
      </c>
      <c r="M214" s="33" t="s">
        <v>1784</v>
      </c>
      <c r="N214" s="61"/>
      <c r="O214" s="33" t="s">
        <v>5</v>
      </c>
      <c r="P214" s="61"/>
      <c r="Q214" s="33" t="s">
        <v>6</v>
      </c>
      <c r="R214" s="61"/>
      <c r="S214" s="129" t="str">
        <f>IF(G214="","",IF(VLOOKUP($G214,参照!$N$3:$O$8180,2,0)=0,"",VLOOKUP($G214,参照!$N$3:$O$8180,2,0)))</f>
        <v/>
      </c>
      <c r="T214" s="61"/>
      <c r="U214" s="61"/>
      <c r="V214" s="60"/>
      <c r="W214" s="60"/>
      <c r="X214" s="131" t="str">
        <f>IF(ISERROR(VLOOKUP($R214&amp;$T214&amp;$U214,参照!$BH$3:$BS$27,3,0)),"",IF(VLOOKUP($R214&amp;$T214&amp;$U214,参照!$BH$3:$BS$27,3,0)=0,"",VLOOKUP($R214&amp;$T214&amp;$U214,参照!$BH$3:$BS$27,3,0)))</f>
        <v/>
      </c>
      <c r="Y214" s="62"/>
      <c r="Z214" s="130"/>
      <c r="AA214" s="131" t="str">
        <f>IF(ISERROR(VLOOKUP($R214&amp;$T214&amp;$U214,参照!$BH$3:$BS$27,8,0)),"",IF(VLOOKUP($R214&amp;$T214&amp;$U214,参照!$BH$3:$BS$27,8,0)=0,"",VLOOKUP($R214&amp;$T214&amp;$U214,参照!$BH$3:$BS$27,8,0)))</f>
        <v/>
      </c>
      <c r="AB214" s="131" t="str">
        <f>IF(ISERROR(VLOOKUP($R214&amp;$T214&amp;$U214,参照!$BH$3:$BS$27,4,0)),"",IF(VLOOKUP($R214&amp;$T214&amp;$U214,参照!$BH$3:$BS$27,4,0)=0,"",VLOOKUP($R214&amp;$T214&amp;$U214,参照!$BH$3:$BS$27,4,0)))</f>
        <v/>
      </c>
      <c r="AC214" s="62"/>
      <c r="AD214" s="130"/>
      <c r="AE214" s="131" t="str">
        <f>IF(ISERROR(VLOOKUP($R214&amp;$T214&amp;$U214,参照!$BH$3:$BS$27,9,0)),"",IF(VLOOKUP($R214&amp;$T214&amp;$U214,参照!$BH$3:$BS$27,9,0)=0,"",VLOOKUP($R214&amp;$T214&amp;$U214,参照!$BH$3:$BS$27,9,0)))</f>
        <v/>
      </c>
      <c r="AF214" s="131" t="str">
        <f>IF(ISERROR(VLOOKUP($R214&amp;$T214&amp;$U214,参照!$BH$3:$BS$27,5,0)),"",IF(VLOOKUP($R214&amp;$T214&amp;$U214,参照!$BH$3:$BS$27,5,0)=0,"",VLOOKUP($R214&amp;$T214&amp;$U214,参照!$BH$3:$BS$27,5,0)))</f>
        <v/>
      </c>
      <c r="AG214" s="62"/>
      <c r="AH214" s="130"/>
      <c r="AI214" s="131" t="str">
        <f>IF(ISERROR(VLOOKUP($R214&amp;$T214&amp;$U214,参照!$BH$3:$BS$27,10,0)),"",IF(VLOOKUP($R214&amp;$T214&amp;$U214,参照!$BH$3:$BS$27,10,0)=0,"",VLOOKUP($R214&amp;$T214&amp;$U214,参照!$BH$3:$BS$27,10,0)))</f>
        <v/>
      </c>
      <c r="AJ214" s="131" t="str">
        <f>IF(ISERROR(VLOOKUP($R214&amp;$T214&amp;$U214,参照!$BH$3:$BS$27,6,0)),"",IF(VLOOKUP($R214&amp;$T214&amp;$U214,参照!$BH$3:$BS$27,6,0)=0,"",VLOOKUP($R214&amp;$T214&amp;$U214,参照!$BH$3:$BS$27,6,0)))</f>
        <v/>
      </c>
      <c r="AK214" s="62"/>
      <c r="AL214" s="130"/>
      <c r="AM214" s="131" t="str">
        <f>IF(ISERROR(VLOOKUP($R214&amp;$T214&amp;$U214,参照!$BH$3:$BS$27,11,0)),"",IF(VLOOKUP($R214&amp;$T214&amp;$U214,参照!$BH$3:$BS$27,11,0)=0,"",VLOOKUP($R214&amp;$T214&amp;$U214,参照!$BH$3:$BS$27,11,0)))</f>
        <v/>
      </c>
      <c r="AN214" s="131" t="str">
        <f>IF(ISERROR(VLOOKUP($R214&amp;$T214&amp;$U214,参照!$BH$3:$BS$27,7,0)),"",IF(VLOOKUP($R214&amp;$T214&amp;$U214,参照!$BH$3:$BS$27,7,0)=0,"",VLOOKUP($R214&amp;$T214&amp;$U214,参照!$BH$3:$BS$27,7,0)))</f>
        <v/>
      </c>
      <c r="AO214" s="62"/>
      <c r="AP214" s="130"/>
      <c r="AQ214" s="131" t="str">
        <f>IF(ISERROR(VLOOKUP($R214&amp;$T214&amp;$U214,参照!$BH$3:$BS$27,12,0)),"",IF(VLOOKUP($R214&amp;$T214&amp;$U214,参照!$BH$3:$BS$27,12,0)=0,"",VLOOKUP($R214&amp;$T214&amp;$U214,参照!$BH$3:$BS$27,12,0)))</f>
        <v/>
      </c>
      <c r="AR214" s="63"/>
      <c r="AS214" s="122"/>
    </row>
    <row r="215" spans="1:45" ht="21.75" customHeight="1" x14ac:dyDescent="0.25">
      <c r="A215" s="34" t="str">
        <f>表紙!$H$11</f>
        <v>01481</v>
      </c>
      <c r="B215" s="60"/>
      <c r="C215" s="60"/>
      <c r="D215" s="60"/>
      <c r="E215" s="60"/>
      <c r="F215" s="47">
        <v>212</v>
      </c>
      <c r="G215" s="33" t="str">
        <f>IFERROR(VLOOKUP($A215&amp;"-"&amp;★回答入力シート!$F215,参照!$K$3:$N$8180,4,0),"")</f>
        <v/>
      </c>
      <c r="H215" s="33" t="s">
        <v>1784</v>
      </c>
      <c r="I215" s="61"/>
      <c r="J215" s="33" t="s">
        <v>5</v>
      </c>
      <c r="K215" s="61"/>
      <c r="L215" s="33" t="s">
        <v>6</v>
      </c>
      <c r="M215" s="33" t="s">
        <v>1784</v>
      </c>
      <c r="N215" s="61"/>
      <c r="O215" s="33" t="s">
        <v>5</v>
      </c>
      <c r="P215" s="61"/>
      <c r="Q215" s="33" t="s">
        <v>6</v>
      </c>
      <c r="R215" s="61"/>
      <c r="S215" s="129" t="str">
        <f>IF(G215="","",IF(VLOOKUP($G215,参照!$N$3:$O$8180,2,0)=0,"",VLOOKUP($G215,参照!$N$3:$O$8180,2,0)))</f>
        <v/>
      </c>
      <c r="T215" s="61"/>
      <c r="U215" s="61"/>
      <c r="V215" s="60"/>
      <c r="W215" s="60"/>
      <c r="X215" s="131" t="str">
        <f>IF(ISERROR(VLOOKUP($R215&amp;$T215&amp;$U215,参照!$BH$3:$BS$27,3,0)),"",IF(VLOOKUP($R215&amp;$T215&amp;$U215,参照!$BH$3:$BS$27,3,0)=0,"",VLOOKUP($R215&amp;$T215&amp;$U215,参照!$BH$3:$BS$27,3,0)))</f>
        <v/>
      </c>
      <c r="Y215" s="62"/>
      <c r="Z215" s="130"/>
      <c r="AA215" s="131" t="str">
        <f>IF(ISERROR(VLOOKUP($R215&amp;$T215&amp;$U215,参照!$BH$3:$BS$27,8,0)),"",IF(VLOOKUP($R215&amp;$T215&amp;$U215,参照!$BH$3:$BS$27,8,0)=0,"",VLOOKUP($R215&amp;$T215&amp;$U215,参照!$BH$3:$BS$27,8,0)))</f>
        <v/>
      </c>
      <c r="AB215" s="131" t="str">
        <f>IF(ISERROR(VLOOKUP($R215&amp;$T215&amp;$U215,参照!$BH$3:$BS$27,4,0)),"",IF(VLOOKUP($R215&amp;$T215&amp;$U215,参照!$BH$3:$BS$27,4,0)=0,"",VLOOKUP($R215&amp;$T215&amp;$U215,参照!$BH$3:$BS$27,4,0)))</f>
        <v/>
      </c>
      <c r="AC215" s="62"/>
      <c r="AD215" s="130"/>
      <c r="AE215" s="131" t="str">
        <f>IF(ISERROR(VLOOKUP($R215&amp;$T215&amp;$U215,参照!$BH$3:$BS$27,9,0)),"",IF(VLOOKUP($R215&amp;$T215&amp;$U215,参照!$BH$3:$BS$27,9,0)=0,"",VLOOKUP($R215&amp;$T215&amp;$U215,参照!$BH$3:$BS$27,9,0)))</f>
        <v/>
      </c>
      <c r="AF215" s="131" t="str">
        <f>IF(ISERROR(VLOOKUP($R215&amp;$T215&amp;$U215,参照!$BH$3:$BS$27,5,0)),"",IF(VLOOKUP($R215&amp;$T215&amp;$U215,参照!$BH$3:$BS$27,5,0)=0,"",VLOOKUP($R215&amp;$T215&amp;$U215,参照!$BH$3:$BS$27,5,0)))</f>
        <v/>
      </c>
      <c r="AG215" s="62"/>
      <c r="AH215" s="130"/>
      <c r="AI215" s="131" t="str">
        <f>IF(ISERROR(VLOOKUP($R215&amp;$T215&amp;$U215,参照!$BH$3:$BS$27,10,0)),"",IF(VLOOKUP($R215&amp;$T215&amp;$U215,参照!$BH$3:$BS$27,10,0)=0,"",VLOOKUP($R215&amp;$T215&amp;$U215,参照!$BH$3:$BS$27,10,0)))</f>
        <v/>
      </c>
      <c r="AJ215" s="131" t="str">
        <f>IF(ISERROR(VLOOKUP($R215&amp;$T215&amp;$U215,参照!$BH$3:$BS$27,6,0)),"",IF(VLOOKUP($R215&amp;$T215&amp;$U215,参照!$BH$3:$BS$27,6,0)=0,"",VLOOKUP($R215&amp;$T215&amp;$U215,参照!$BH$3:$BS$27,6,0)))</f>
        <v/>
      </c>
      <c r="AK215" s="62"/>
      <c r="AL215" s="130"/>
      <c r="AM215" s="131" t="str">
        <f>IF(ISERROR(VLOOKUP($R215&amp;$T215&amp;$U215,参照!$BH$3:$BS$27,11,0)),"",IF(VLOOKUP($R215&amp;$T215&amp;$U215,参照!$BH$3:$BS$27,11,0)=0,"",VLOOKUP($R215&amp;$T215&amp;$U215,参照!$BH$3:$BS$27,11,0)))</f>
        <v/>
      </c>
      <c r="AN215" s="131" t="str">
        <f>IF(ISERROR(VLOOKUP($R215&amp;$T215&amp;$U215,参照!$BH$3:$BS$27,7,0)),"",IF(VLOOKUP($R215&amp;$T215&amp;$U215,参照!$BH$3:$BS$27,7,0)=0,"",VLOOKUP($R215&amp;$T215&amp;$U215,参照!$BH$3:$BS$27,7,0)))</f>
        <v/>
      </c>
      <c r="AO215" s="62"/>
      <c r="AP215" s="130"/>
      <c r="AQ215" s="131" t="str">
        <f>IF(ISERROR(VLOOKUP($R215&amp;$T215&amp;$U215,参照!$BH$3:$BS$27,12,0)),"",IF(VLOOKUP($R215&amp;$T215&amp;$U215,参照!$BH$3:$BS$27,12,0)=0,"",VLOOKUP($R215&amp;$T215&amp;$U215,参照!$BH$3:$BS$27,12,0)))</f>
        <v/>
      </c>
      <c r="AR215" s="63"/>
      <c r="AS215" s="122"/>
    </row>
    <row r="216" spans="1:45" ht="21.75" customHeight="1" x14ac:dyDescent="0.25">
      <c r="A216" s="34" t="str">
        <f>表紙!$H$11</f>
        <v>01481</v>
      </c>
      <c r="B216" s="60"/>
      <c r="C216" s="60"/>
      <c r="D216" s="60"/>
      <c r="E216" s="60"/>
      <c r="F216" s="47">
        <v>213</v>
      </c>
      <c r="G216" s="33" t="str">
        <f>IFERROR(VLOOKUP($A216&amp;"-"&amp;★回答入力シート!$F216,参照!$K$3:$N$8180,4,0),"")</f>
        <v/>
      </c>
      <c r="H216" s="33" t="s">
        <v>1784</v>
      </c>
      <c r="I216" s="61"/>
      <c r="J216" s="33" t="s">
        <v>5</v>
      </c>
      <c r="K216" s="61"/>
      <c r="L216" s="33" t="s">
        <v>6</v>
      </c>
      <c r="M216" s="33" t="s">
        <v>1784</v>
      </c>
      <c r="N216" s="61"/>
      <c r="O216" s="33" t="s">
        <v>5</v>
      </c>
      <c r="P216" s="61"/>
      <c r="Q216" s="33" t="s">
        <v>6</v>
      </c>
      <c r="R216" s="61"/>
      <c r="S216" s="129" t="str">
        <f>IF(G216="","",IF(VLOOKUP($G216,参照!$N$3:$O$8180,2,0)=0,"",VLOOKUP($G216,参照!$N$3:$O$8180,2,0)))</f>
        <v/>
      </c>
      <c r="T216" s="61"/>
      <c r="U216" s="61"/>
      <c r="V216" s="60"/>
      <c r="W216" s="60"/>
      <c r="X216" s="131" t="str">
        <f>IF(ISERROR(VLOOKUP($R216&amp;$T216&amp;$U216,参照!$BH$3:$BS$27,3,0)),"",IF(VLOOKUP($R216&amp;$T216&amp;$U216,参照!$BH$3:$BS$27,3,0)=0,"",VLOOKUP($R216&amp;$T216&amp;$U216,参照!$BH$3:$BS$27,3,0)))</f>
        <v/>
      </c>
      <c r="Y216" s="62"/>
      <c r="Z216" s="130"/>
      <c r="AA216" s="131" t="str">
        <f>IF(ISERROR(VLOOKUP($R216&amp;$T216&amp;$U216,参照!$BH$3:$BS$27,8,0)),"",IF(VLOOKUP($R216&amp;$T216&amp;$U216,参照!$BH$3:$BS$27,8,0)=0,"",VLOOKUP($R216&amp;$T216&amp;$U216,参照!$BH$3:$BS$27,8,0)))</f>
        <v/>
      </c>
      <c r="AB216" s="131" t="str">
        <f>IF(ISERROR(VLOOKUP($R216&amp;$T216&amp;$U216,参照!$BH$3:$BS$27,4,0)),"",IF(VLOOKUP($R216&amp;$T216&amp;$U216,参照!$BH$3:$BS$27,4,0)=0,"",VLOOKUP($R216&amp;$T216&amp;$U216,参照!$BH$3:$BS$27,4,0)))</f>
        <v/>
      </c>
      <c r="AC216" s="62"/>
      <c r="AD216" s="130"/>
      <c r="AE216" s="131" t="str">
        <f>IF(ISERROR(VLOOKUP($R216&amp;$T216&amp;$U216,参照!$BH$3:$BS$27,9,0)),"",IF(VLOOKUP($R216&amp;$T216&amp;$U216,参照!$BH$3:$BS$27,9,0)=0,"",VLOOKUP($R216&amp;$T216&amp;$U216,参照!$BH$3:$BS$27,9,0)))</f>
        <v/>
      </c>
      <c r="AF216" s="131" t="str">
        <f>IF(ISERROR(VLOOKUP($R216&amp;$T216&amp;$U216,参照!$BH$3:$BS$27,5,0)),"",IF(VLOOKUP($R216&amp;$T216&amp;$U216,参照!$BH$3:$BS$27,5,0)=0,"",VLOOKUP($R216&amp;$T216&amp;$U216,参照!$BH$3:$BS$27,5,0)))</f>
        <v/>
      </c>
      <c r="AG216" s="62"/>
      <c r="AH216" s="130"/>
      <c r="AI216" s="131" t="str">
        <f>IF(ISERROR(VLOOKUP($R216&amp;$T216&amp;$U216,参照!$BH$3:$BS$27,10,0)),"",IF(VLOOKUP($R216&amp;$T216&amp;$U216,参照!$BH$3:$BS$27,10,0)=0,"",VLOOKUP($R216&amp;$T216&amp;$U216,参照!$BH$3:$BS$27,10,0)))</f>
        <v/>
      </c>
      <c r="AJ216" s="131" t="str">
        <f>IF(ISERROR(VLOOKUP($R216&amp;$T216&amp;$U216,参照!$BH$3:$BS$27,6,0)),"",IF(VLOOKUP($R216&amp;$T216&amp;$U216,参照!$BH$3:$BS$27,6,0)=0,"",VLOOKUP($R216&amp;$T216&amp;$U216,参照!$BH$3:$BS$27,6,0)))</f>
        <v/>
      </c>
      <c r="AK216" s="62"/>
      <c r="AL216" s="130"/>
      <c r="AM216" s="131" t="str">
        <f>IF(ISERROR(VLOOKUP($R216&amp;$T216&amp;$U216,参照!$BH$3:$BS$27,11,0)),"",IF(VLOOKUP($R216&amp;$T216&amp;$U216,参照!$BH$3:$BS$27,11,0)=0,"",VLOOKUP($R216&amp;$T216&amp;$U216,参照!$BH$3:$BS$27,11,0)))</f>
        <v/>
      </c>
      <c r="AN216" s="131" t="str">
        <f>IF(ISERROR(VLOOKUP($R216&amp;$T216&amp;$U216,参照!$BH$3:$BS$27,7,0)),"",IF(VLOOKUP($R216&amp;$T216&amp;$U216,参照!$BH$3:$BS$27,7,0)=0,"",VLOOKUP($R216&amp;$T216&amp;$U216,参照!$BH$3:$BS$27,7,0)))</f>
        <v/>
      </c>
      <c r="AO216" s="62"/>
      <c r="AP216" s="130"/>
      <c r="AQ216" s="131" t="str">
        <f>IF(ISERROR(VLOOKUP($R216&amp;$T216&amp;$U216,参照!$BH$3:$BS$27,12,0)),"",IF(VLOOKUP($R216&amp;$T216&amp;$U216,参照!$BH$3:$BS$27,12,0)=0,"",VLOOKUP($R216&amp;$T216&amp;$U216,参照!$BH$3:$BS$27,12,0)))</f>
        <v/>
      </c>
      <c r="AR216" s="63"/>
      <c r="AS216" s="122"/>
    </row>
    <row r="217" spans="1:45" ht="21.75" customHeight="1" x14ac:dyDescent="0.25">
      <c r="A217" s="34" t="str">
        <f>表紙!$H$11</f>
        <v>01481</v>
      </c>
      <c r="B217" s="60"/>
      <c r="C217" s="60"/>
      <c r="D217" s="60"/>
      <c r="E217" s="60"/>
      <c r="F217" s="47">
        <v>214</v>
      </c>
      <c r="G217" s="33" t="str">
        <f>IFERROR(VLOOKUP($A217&amp;"-"&amp;★回答入力シート!$F217,参照!$K$3:$N$8180,4,0),"")</f>
        <v/>
      </c>
      <c r="H217" s="33" t="s">
        <v>1784</v>
      </c>
      <c r="I217" s="61"/>
      <c r="J217" s="33" t="s">
        <v>5</v>
      </c>
      <c r="K217" s="61"/>
      <c r="L217" s="33" t="s">
        <v>6</v>
      </c>
      <c r="M217" s="33" t="s">
        <v>1784</v>
      </c>
      <c r="N217" s="61"/>
      <c r="O217" s="33" t="s">
        <v>5</v>
      </c>
      <c r="P217" s="61"/>
      <c r="Q217" s="33" t="s">
        <v>6</v>
      </c>
      <c r="R217" s="61"/>
      <c r="S217" s="129" t="str">
        <f>IF(G217="","",IF(VLOOKUP($G217,参照!$N$3:$O$8180,2,0)=0,"",VLOOKUP($G217,参照!$N$3:$O$8180,2,0)))</f>
        <v/>
      </c>
      <c r="T217" s="61"/>
      <c r="U217" s="61"/>
      <c r="V217" s="60"/>
      <c r="W217" s="60"/>
      <c r="X217" s="131" t="str">
        <f>IF(ISERROR(VLOOKUP($R217&amp;$T217&amp;$U217,参照!$BH$3:$BS$27,3,0)),"",IF(VLOOKUP($R217&amp;$T217&amp;$U217,参照!$BH$3:$BS$27,3,0)=0,"",VLOOKUP($R217&amp;$T217&amp;$U217,参照!$BH$3:$BS$27,3,0)))</f>
        <v/>
      </c>
      <c r="Y217" s="62"/>
      <c r="Z217" s="130"/>
      <c r="AA217" s="131" t="str">
        <f>IF(ISERROR(VLOOKUP($R217&amp;$T217&amp;$U217,参照!$BH$3:$BS$27,8,0)),"",IF(VLOOKUP($R217&amp;$T217&amp;$U217,参照!$BH$3:$BS$27,8,0)=0,"",VLOOKUP($R217&amp;$T217&amp;$U217,参照!$BH$3:$BS$27,8,0)))</f>
        <v/>
      </c>
      <c r="AB217" s="131" t="str">
        <f>IF(ISERROR(VLOOKUP($R217&amp;$T217&amp;$U217,参照!$BH$3:$BS$27,4,0)),"",IF(VLOOKUP($R217&amp;$T217&amp;$U217,参照!$BH$3:$BS$27,4,0)=0,"",VLOOKUP($R217&amp;$T217&amp;$U217,参照!$BH$3:$BS$27,4,0)))</f>
        <v/>
      </c>
      <c r="AC217" s="62"/>
      <c r="AD217" s="130"/>
      <c r="AE217" s="131" t="str">
        <f>IF(ISERROR(VLOOKUP($R217&amp;$T217&amp;$U217,参照!$BH$3:$BS$27,9,0)),"",IF(VLOOKUP($R217&amp;$T217&amp;$U217,参照!$BH$3:$BS$27,9,0)=0,"",VLOOKUP($R217&amp;$T217&amp;$U217,参照!$BH$3:$BS$27,9,0)))</f>
        <v/>
      </c>
      <c r="AF217" s="131" t="str">
        <f>IF(ISERROR(VLOOKUP($R217&amp;$T217&amp;$U217,参照!$BH$3:$BS$27,5,0)),"",IF(VLOOKUP($R217&amp;$T217&amp;$U217,参照!$BH$3:$BS$27,5,0)=0,"",VLOOKUP($R217&amp;$T217&amp;$U217,参照!$BH$3:$BS$27,5,0)))</f>
        <v/>
      </c>
      <c r="AG217" s="62"/>
      <c r="AH217" s="130"/>
      <c r="AI217" s="131" t="str">
        <f>IF(ISERROR(VLOOKUP($R217&amp;$T217&amp;$U217,参照!$BH$3:$BS$27,10,0)),"",IF(VLOOKUP($R217&amp;$T217&amp;$U217,参照!$BH$3:$BS$27,10,0)=0,"",VLOOKUP($R217&amp;$T217&amp;$U217,参照!$BH$3:$BS$27,10,0)))</f>
        <v/>
      </c>
      <c r="AJ217" s="131" t="str">
        <f>IF(ISERROR(VLOOKUP($R217&amp;$T217&amp;$U217,参照!$BH$3:$BS$27,6,0)),"",IF(VLOOKUP($R217&amp;$T217&amp;$U217,参照!$BH$3:$BS$27,6,0)=0,"",VLOOKUP($R217&amp;$T217&amp;$U217,参照!$BH$3:$BS$27,6,0)))</f>
        <v/>
      </c>
      <c r="AK217" s="62"/>
      <c r="AL217" s="130"/>
      <c r="AM217" s="131" t="str">
        <f>IF(ISERROR(VLOOKUP($R217&amp;$T217&amp;$U217,参照!$BH$3:$BS$27,11,0)),"",IF(VLOOKUP($R217&amp;$T217&amp;$U217,参照!$BH$3:$BS$27,11,0)=0,"",VLOOKUP($R217&amp;$T217&amp;$U217,参照!$BH$3:$BS$27,11,0)))</f>
        <v/>
      </c>
      <c r="AN217" s="131" t="str">
        <f>IF(ISERROR(VLOOKUP($R217&amp;$T217&amp;$U217,参照!$BH$3:$BS$27,7,0)),"",IF(VLOOKUP($R217&amp;$T217&amp;$U217,参照!$BH$3:$BS$27,7,0)=0,"",VLOOKUP($R217&amp;$T217&amp;$U217,参照!$BH$3:$BS$27,7,0)))</f>
        <v/>
      </c>
      <c r="AO217" s="62"/>
      <c r="AP217" s="130"/>
      <c r="AQ217" s="131" t="str">
        <f>IF(ISERROR(VLOOKUP($R217&amp;$T217&amp;$U217,参照!$BH$3:$BS$27,12,0)),"",IF(VLOOKUP($R217&amp;$T217&amp;$U217,参照!$BH$3:$BS$27,12,0)=0,"",VLOOKUP($R217&amp;$T217&amp;$U217,参照!$BH$3:$BS$27,12,0)))</f>
        <v/>
      </c>
      <c r="AR217" s="63"/>
      <c r="AS217" s="122"/>
    </row>
    <row r="218" spans="1:45" ht="21.75" customHeight="1" x14ac:dyDescent="0.25">
      <c r="A218" s="34" t="str">
        <f>表紙!$H$11</f>
        <v>01481</v>
      </c>
      <c r="B218" s="60"/>
      <c r="C218" s="60"/>
      <c r="D218" s="60"/>
      <c r="E218" s="60"/>
      <c r="F218" s="47">
        <v>215</v>
      </c>
      <c r="G218" s="33" t="str">
        <f>IFERROR(VLOOKUP($A218&amp;"-"&amp;★回答入力シート!$F218,参照!$K$3:$N$8180,4,0),"")</f>
        <v/>
      </c>
      <c r="H218" s="33" t="s">
        <v>1784</v>
      </c>
      <c r="I218" s="61"/>
      <c r="J218" s="33" t="s">
        <v>5</v>
      </c>
      <c r="K218" s="61"/>
      <c r="L218" s="33" t="s">
        <v>6</v>
      </c>
      <c r="M218" s="33" t="s">
        <v>1784</v>
      </c>
      <c r="N218" s="61"/>
      <c r="O218" s="33" t="s">
        <v>5</v>
      </c>
      <c r="P218" s="61"/>
      <c r="Q218" s="33" t="s">
        <v>6</v>
      </c>
      <c r="R218" s="61"/>
      <c r="S218" s="129" t="str">
        <f>IF(G218="","",IF(VLOOKUP($G218,参照!$N$3:$O$8180,2,0)=0,"",VLOOKUP($G218,参照!$N$3:$O$8180,2,0)))</f>
        <v/>
      </c>
      <c r="T218" s="61"/>
      <c r="U218" s="61"/>
      <c r="V218" s="60"/>
      <c r="W218" s="60"/>
      <c r="X218" s="131" t="str">
        <f>IF(ISERROR(VLOOKUP($R218&amp;$T218&amp;$U218,参照!$BH$3:$BS$27,3,0)),"",IF(VLOOKUP($R218&amp;$T218&amp;$U218,参照!$BH$3:$BS$27,3,0)=0,"",VLOOKUP($R218&amp;$T218&amp;$U218,参照!$BH$3:$BS$27,3,0)))</f>
        <v/>
      </c>
      <c r="Y218" s="62"/>
      <c r="Z218" s="130"/>
      <c r="AA218" s="131" t="str">
        <f>IF(ISERROR(VLOOKUP($R218&amp;$T218&amp;$U218,参照!$BH$3:$BS$27,8,0)),"",IF(VLOOKUP($R218&amp;$T218&amp;$U218,参照!$BH$3:$BS$27,8,0)=0,"",VLOOKUP($R218&amp;$T218&amp;$U218,参照!$BH$3:$BS$27,8,0)))</f>
        <v/>
      </c>
      <c r="AB218" s="131" t="str">
        <f>IF(ISERROR(VLOOKUP($R218&amp;$T218&amp;$U218,参照!$BH$3:$BS$27,4,0)),"",IF(VLOOKUP($R218&amp;$T218&amp;$U218,参照!$BH$3:$BS$27,4,0)=0,"",VLOOKUP($R218&amp;$T218&amp;$U218,参照!$BH$3:$BS$27,4,0)))</f>
        <v/>
      </c>
      <c r="AC218" s="62"/>
      <c r="AD218" s="130"/>
      <c r="AE218" s="131" t="str">
        <f>IF(ISERROR(VLOOKUP($R218&amp;$T218&amp;$U218,参照!$BH$3:$BS$27,9,0)),"",IF(VLOOKUP($R218&amp;$T218&amp;$U218,参照!$BH$3:$BS$27,9,0)=0,"",VLOOKUP($R218&amp;$T218&amp;$U218,参照!$BH$3:$BS$27,9,0)))</f>
        <v/>
      </c>
      <c r="AF218" s="131" t="str">
        <f>IF(ISERROR(VLOOKUP($R218&amp;$T218&amp;$U218,参照!$BH$3:$BS$27,5,0)),"",IF(VLOOKUP($R218&amp;$T218&amp;$U218,参照!$BH$3:$BS$27,5,0)=0,"",VLOOKUP($R218&amp;$T218&amp;$U218,参照!$BH$3:$BS$27,5,0)))</f>
        <v/>
      </c>
      <c r="AG218" s="62"/>
      <c r="AH218" s="130"/>
      <c r="AI218" s="131" t="str">
        <f>IF(ISERROR(VLOOKUP($R218&amp;$T218&amp;$U218,参照!$BH$3:$BS$27,10,0)),"",IF(VLOOKUP($R218&amp;$T218&amp;$U218,参照!$BH$3:$BS$27,10,0)=0,"",VLOOKUP($R218&amp;$T218&amp;$U218,参照!$BH$3:$BS$27,10,0)))</f>
        <v/>
      </c>
      <c r="AJ218" s="131" t="str">
        <f>IF(ISERROR(VLOOKUP($R218&amp;$T218&amp;$U218,参照!$BH$3:$BS$27,6,0)),"",IF(VLOOKUP($R218&amp;$T218&amp;$U218,参照!$BH$3:$BS$27,6,0)=0,"",VLOOKUP($R218&amp;$T218&amp;$U218,参照!$BH$3:$BS$27,6,0)))</f>
        <v/>
      </c>
      <c r="AK218" s="62"/>
      <c r="AL218" s="130"/>
      <c r="AM218" s="131" t="str">
        <f>IF(ISERROR(VLOOKUP($R218&amp;$T218&amp;$U218,参照!$BH$3:$BS$27,11,0)),"",IF(VLOOKUP($R218&amp;$T218&amp;$U218,参照!$BH$3:$BS$27,11,0)=0,"",VLOOKUP($R218&amp;$T218&amp;$U218,参照!$BH$3:$BS$27,11,0)))</f>
        <v/>
      </c>
      <c r="AN218" s="131" t="str">
        <f>IF(ISERROR(VLOOKUP($R218&amp;$T218&amp;$U218,参照!$BH$3:$BS$27,7,0)),"",IF(VLOOKUP($R218&amp;$T218&amp;$U218,参照!$BH$3:$BS$27,7,0)=0,"",VLOOKUP($R218&amp;$T218&amp;$U218,参照!$BH$3:$BS$27,7,0)))</f>
        <v/>
      </c>
      <c r="AO218" s="62"/>
      <c r="AP218" s="130"/>
      <c r="AQ218" s="131" t="str">
        <f>IF(ISERROR(VLOOKUP($R218&amp;$T218&amp;$U218,参照!$BH$3:$BS$27,12,0)),"",IF(VLOOKUP($R218&amp;$T218&amp;$U218,参照!$BH$3:$BS$27,12,0)=0,"",VLOOKUP($R218&amp;$T218&amp;$U218,参照!$BH$3:$BS$27,12,0)))</f>
        <v/>
      </c>
      <c r="AR218" s="63"/>
      <c r="AS218" s="122"/>
    </row>
    <row r="219" spans="1:45" ht="21.75" customHeight="1" x14ac:dyDescent="0.25">
      <c r="A219" s="34" t="str">
        <f>表紙!$H$11</f>
        <v>01481</v>
      </c>
      <c r="B219" s="60"/>
      <c r="C219" s="60"/>
      <c r="D219" s="60"/>
      <c r="E219" s="60"/>
      <c r="F219" s="47">
        <v>216</v>
      </c>
      <c r="G219" s="33" t="str">
        <f>IFERROR(VLOOKUP($A219&amp;"-"&amp;★回答入力シート!$F219,参照!$K$3:$N$8180,4,0),"")</f>
        <v/>
      </c>
      <c r="H219" s="33" t="s">
        <v>1784</v>
      </c>
      <c r="I219" s="61"/>
      <c r="J219" s="33" t="s">
        <v>5</v>
      </c>
      <c r="K219" s="61"/>
      <c r="L219" s="33" t="s">
        <v>6</v>
      </c>
      <c r="M219" s="33" t="s">
        <v>1784</v>
      </c>
      <c r="N219" s="61"/>
      <c r="O219" s="33" t="s">
        <v>5</v>
      </c>
      <c r="P219" s="61"/>
      <c r="Q219" s="33" t="s">
        <v>6</v>
      </c>
      <c r="R219" s="61"/>
      <c r="S219" s="129" t="str">
        <f>IF(G219="","",IF(VLOOKUP($G219,参照!$N$3:$O$8180,2,0)=0,"",VLOOKUP($G219,参照!$N$3:$O$8180,2,0)))</f>
        <v/>
      </c>
      <c r="T219" s="61"/>
      <c r="U219" s="61"/>
      <c r="V219" s="60"/>
      <c r="W219" s="60"/>
      <c r="X219" s="131" t="str">
        <f>IF(ISERROR(VLOOKUP($R219&amp;$T219&amp;$U219,参照!$BH$3:$BS$27,3,0)),"",IF(VLOOKUP($R219&amp;$T219&amp;$U219,参照!$BH$3:$BS$27,3,0)=0,"",VLOOKUP($R219&amp;$T219&amp;$U219,参照!$BH$3:$BS$27,3,0)))</f>
        <v/>
      </c>
      <c r="Y219" s="62"/>
      <c r="Z219" s="130"/>
      <c r="AA219" s="131" t="str">
        <f>IF(ISERROR(VLOOKUP($R219&amp;$T219&amp;$U219,参照!$BH$3:$BS$27,8,0)),"",IF(VLOOKUP($R219&amp;$T219&amp;$U219,参照!$BH$3:$BS$27,8,0)=0,"",VLOOKUP($R219&amp;$T219&amp;$U219,参照!$BH$3:$BS$27,8,0)))</f>
        <v/>
      </c>
      <c r="AB219" s="131" t="str">
        <f>IF(ISERROR(VLOOKUP($R219&amp;$T219&amp;$U219,参照!$BH$3:$BS$27,4,0)),"",IF(VLOOKUP($R219&amp;$T219&amp;$U219,参照!$BH$3:$BS$27,4,0)=0,"",VLOOKUP($R219&amp;$T219&amp;$U219,参照!$BH$3:$BS$27,4,0)))</f>
        <v/>
      </c>
      <c r="AC219" s="62"/>
      <c r="AD219" s="130"/>
      <c r="AE219" s="131" t="str">
        <f>IF(ISERROR(VLOOKUP($R219&amp;$T219&amp;$U219,参照!$BH$3:$BS$27,9,0)),"",IF(VLOOKUP($R219&amp;$T219&amp;$U219,参照!$BH$3:$BS$27,9,0)=0,"",VLOOKUP($R219&amp;$T219&amp;$U219,参照!$BH$3:$BS$27,9,0)))</f>
        <v/>
      </c>
      <c r="AF219" s="131" t="str">
        <f>IF(ISERROR(VLOOKUP($R219&amp;$T219&amp;$U219,参照!$BH$3:$BS$27,5,0)),"",IF(VLOOKUP($R219&amp;$T219&amp;$U219,参照!$BH$3:$BS$27,5,0)=0,"",VLOOKUP($R219&amp;$T219&amp;$U219,参照!$BH$3:$BS$27,5,0)))</f>
        <v/>
      </c>
      <c r="AG219" s="62"/>
      <c r="AH219" s="130"/>
      <c r="AI219" s="131" t="str">
        <f>IF(ISERROR(VLOOKUP($R219&amp;$T219&amp;$U219,参照!$BH$3:$BS$27,10,0)),"",IF(VLOOKUP($R219&amp;$T219&amp;$U219,参照!$BH$3:$BS$27,10,0)=0,"",VLOOKUP($R219&amp;$T219&amp;$U219,参照!$BH$3:$BS$27,10,0)))</f>
        <v/>
      </c>
      <c r="AJ219" s="131" t="str">
        <f>IF(ISERROR(VLOOKUP($R219&amp;$T219&amp;$U219,参照!$BH$3:$BS$27,6,0)),"",IF(VLOOKUP($R219&amp;$T219&amp;$U219,参照!$BH$3:$BS$27,6,0)=0,"",VLOOKUP($R219&amp;$T219&amp;$U219,参照!$BH$3:$BS$27,6,0)))</f>
        <v/>
      </c>
      <c r="AK219" s="62"/>
      <c r="AL219" s="130"/>
      <c r="AM219" s="131" t="str">
        <f>IF(ISERROR(VLOOKUP($R219&amp;$T219&amp;$U219,参照!$BH$3:$BS$27,11,0)),"",IF(VLOOKUP($R219&amp;$T219&amp;$U219,参照!$BH$3:$BS$27,11,0)=0,"",VLOOKUP($R219&amp;$T219&amp;$U219,参照!$BH$3:$BS$27,11,0)))</f>
        <v/>
      </c>
      <c r="AN219" s="131" t="str">
        <f>IF(ISERROR(VLOOKUP($R219&amp;$T219&amp;$U219,参照!$BH$3:$BS$27,7,0)),"",IF(VLOOKUP($R219&amp;$T219&amp;$U219,参照!$BH$3:$BS$27,7,0)=0,"",VLOOKUP($R219&amp;$T219&amp;$U219,参照!$BH$3:$BS$27,7,0)))</f>
        <v/>
      </c>
      <c r="AO219" s="62"/>
      <c r="AP219" s="130"/>
      <c r="AQ219" s="131" t="str">
        <f>IF(ISERROR(VLOOKUP($R219&amp;$T219&amp;$U219,参照!$BH$3:$BS$27,12,0)),"",IF(VLOOKUP($R219&amp;$T219&amp;$U219,参照!$BH$3:$BS$27,12,0)=0,"",VLOOKUP($R219&amp;$T219&amp;$U219,参照!$BH$3:$BS$27,12,0)))</f>
        <v/>
      </c>
      <c r="AR219" s="63"/>
      <c r="AS219" s="122"/>
    </row>
    <row r="220" spans="1:45" ht="21.75" customHeight="1" x14ac:dyDescent="0.25">
      <c r="A220" s="34" t="str">
        <f>表紙!$H$11</f>
        <v>01481</v>
      </c>
      <c r="B220" s="60"/>
      <c r="C220" s="60"/>
      <c r="D220" s="60"/>
      <c r="E220" s="60"/>
      <c r="F220" s="47">
        <v>217</v>
      </c>
      <c r="G220" s="33" t="str">
        <f>IFERROR(VLOOKUP($A220&amp;"-"&amp;★回答入力シート!$F220,参照!$K$3:$N$8180,4,0),"")</f>
        <v/>
      </c>
      <c r="H220" s="33" t="s">
        <v>1784</v>
      </c>
      <c r="I220" s="61"/>
      <c r="J220" s="33" t="s">
        <v>5</v>
      </c>
      <c r="K220" s="61"/>
      <c r="L220" s="33" t="s">
        <v>6</v>
      </c>
      <c r="M220" s="33" t="s">
        <v>1784</v>
      </c>
      <c r="N220" s="61"/>
      <c r="O220" s="33" t="s">
        <v>5</v>
      </c>
      <c r="P220" s="61"/>
      <c r="Q220" s="33" t="s">
        <v>6</v>
      </c>
      <c r="R220" s="61"/>
      <c r="S220" s="129" t="str">
        <f>IF(G220="","",IF(VLOOKUP($G220,参照!$N$3:$O$8180,2,0)=0,"",VLOOKUP($G220,参照!$N$3:$O$8180,2,0)))</f>
        <v/>
      </c>
      <c r="T220" s="61"/>
      <c r="U220" s="61"/>
      <c r="V220" s="60"/>
      <c r="W220" s="60"/>
      <c r="X220" s="131" t="str">
        <f>IF(ISERROR(VLOOKUP($R220&amp;$T220&amp;$U220,参照!$BH$3:$BS$27,3,0)),"",IF(VLOOKUP($R220&amp;$T220&amp;$U220,参照!$BH$3:$BS$27,3,0)=0,"",VLOOKUP($R220&amp;$T220&amp;$U220,参照!$BH$3:$BS$27,3,0)))</f>
        <v/>
      </c>
      <c r="Y220" s="62"/>
      <c r="Z220" s="130"/>
      <c r="AA220" s="131" t="str">
        <f>IF(ISERROR(VLOOKUP($R220&amp;$T220&amp;$U220,参照!$BH$3:$BS$27,8,0)),"",IF(VLOOKUP($R220&amp;$T220&amp;$U220,参照!$BH$3:$BS$27,8,0)=0,"",VLOOKUP($R220&amp;$T220&amp;$U220,参照!$BH$3:$BS$27,8,0)))</f>
        <v/>
      </c>
      <c r="AB220" s="131" t="str">
        <f>IF(ISERROR(VLOOKUP($R220&amp;$T220&amp;$U220,参照!$BH$3:$BS$27,4,0)),"",IF(VLOOKUP($R220&amp;$T220&amp;$U220,参照!$BH$3:$BS$27,4,0)=0,"",VLOOKUP($R220&amp;$T220&amp;$U220,参照!$BH$3:$BS$27,4,0)))</f>
        <v/>
      </c>
      <c r="AC220" s="62"/>
      <c r="AD220" s="130"/>
      <c r="AE220" s="131" t="str">
        <f>IF(ISERROR(VLOOKUP($R220&amp;$T220&amp;$U220,参照!$BH$3:$BS$27,9,0)),"",IF(VLOOKUP($R220&amp;$T220&amp;$U220,参照!$BH$3:$BS$27,9,0)=0,"",VLOOKUP($R220&amp;$T220&amp;$U220,参照!$BH$3:$BS$27,9,0)))</f>
        <v/>
      </c>
      <c r="AF220" s="131" t="str">
        <f>IF(ISERROR(VLOOKUP($R220&amp;$T220&amp;$U220,参照!$BH$3:$BS$27,5,0)),"",IF(VLOOKUP($R220&amp;$T220&amp;$U220,参照!$BH$3:$BS$27,5,0)=0,"",VLOOKUP($R220&amp;$T220&amp;$U220,参照!$BH$3:$BS$27,5,0)))</f>
        <v/>
      </c>
      <c r="AG220" s="62"/>
      <c r="AH220" s="130"/>
      <c r="AI220" s="131" t="str">
        <f>IF(ISERROR(VLOOKUP($R220&amp;$T220&amp;$U220,参照!$BH$3:$BS$27,10,0)),"",IF(VLOOKUP($R220&amp;$T220&amp;$U220,参照!$BH$3:$BS$27,10,0)=0,"",VLOOKUP($R220&amp;$T220&amp;$U220,参照!$BH$3:$BS$27,10,0)))</f>
        <v/>
      </c>
      <c r="AJ220" s="131" t="str">
        <f>IF(ISERROR(VLOOKUP($R220&amp;$T220&amp;$U220,参照!$BH$3:$BS$27,6,0)),"",IF(VLOOKUP($R220&amp;$T220&amp;$U220,参照!$BH$3:$BS$27,6,0)=0,"",VLOOKUP($R220&amp;$T220&amp;$U220,参照!$BH$3:$BS$27,6,0)))</f>
        <v/>
      </c>
      <c r="AK220" s="62"/>
      <c r="AL220" s="130"/>
      <c r="AM220" s="131" t="str">
        <f>IF(ISERROR(VLOOKUP($R220&amp;$T220&amp;$U220,参照!$BH$3:$BS$27,11,0)),"",IF(VLOOKUP($R220&amp;$T220&amp;$U220,参照!$BH$3:$BS$27,11,0)=0,"",VLOOKUP($R220&amp;$T220&amp;$U220,参照!$BH$3:$BS$27,11,0)))</f>
        <v/>
      </c>
      <c r="AN220" s="131" t="str">
        <f>IF(ISERROR(VLOOKUP($R220&amp;$T220&amp;$U220,参照!$BH$3:$BS$27,7,0)),"",IF(VLOOKUP($R220&amp;$T220&amp;$U220,参照!$BH$3:$BS$27,7,0)=0,"",VLOOKUP($R220&amp;$T220&amp;$U220,参照!$BH$3:$BS$27,7,0)))</f>
        <v/>
      </c>
      <c r="AO220" s="62"/>
      <c r="AP220" s="130"/>
      <c r="AQ220" s="131" t="str">
        <f>IF(ISERROR(VLOOKUP($R220&amp;$T220&amp;$U220,参照!$BH$3:$BS$27,12,0)),"",IF(VLOOKUP($R220&amp;$T220&amp;$U220,参照!$BH$3:$BS$27,12,0)=0,"",VLOOKUP($R220&amp;$T220&amp;$U220,参照!$BH$3:$BS$27,12,0)))</f>
        <v/>
      </c>
      <c r="AR220" s="63"/>
      <c r="AS220" s="122"/>
    </row>
    <row r="221" spans="1:45" ht="21.75" customHeight="1" x14ac:dyDescent="0.25">
      <c r="A221" s="34" t="str">
        <f>表紙!$H$11</f>
        <v>01481</v>
      </c>
      <c r="B221" s="60"/>
      <c r="C221" s="60"/>
      <c r="D221" s="60"/>
      <c r="E221" s="60"/>
      <c r="F221" s="47">
        <v>218</v>
      </c>
      <c r="G221" s="33" t="str">
        <f>IFERROR(VLOOKUP($A221&amp;"-"&amp;★回答入力シート!$F221,参照!$K$3:$N$8180,4,0),"")</f>
        <v/>
      </c>
      <c r="H221" s="33" t="s">
        <v>1784</v>
      </c>
      <c r="I221" s="61"/>
      <c r="J221" s="33" t="s">
        <v>5</v>
      </c>
      <c r="K221" s="61"/>
      <c r="L221" s="33" t="s">
        <v>6</v>
      </c>
      <c r="M221" s="33" t="s">
        <v>1784</v>
      </c>
      <c r="N221" s="61"/>
      <c r="O221" s="33" t="s">
        <v>5</v>
      </c>
      <c r="P221" s="61"/>
      <c r="Q221" s="33" t="s">
        <v>6</v>
      </c>
      <c r="R221" s="61"/>
      <c r="S221" s="129" t="str">
        <f>IF(G221="","",IF(VLOOKUP($G221,参照!$N$3:$O$8180,2,0)=0,"",VLOOKUP($G221,参照!$N$3:$O$8180,2,0)))</f>
        <v/>
      </c>
      <c r="T221" s="61"/>
      <c r="U221" s="61"/>
      <c r="V221" s="60"/>
      <c r="W221" s="60"/>
      <c r="X221" s="131" t="str">
        <f>IF(ISERROR(VLOOKUP($R221&amp;$T221&amp;$U221,参照!$BH$3:$BS$27,3,0)),"",IF(VLOOKUP($R221&amp;$T221&amp;$U221,参照!$BH$3:$BS$27,3,0)=0,"",VLOOKUP($R221&amp;$T221&amp;$U221,参照!$BH$3:$BS$27,3,0)))</f>
        <v/>
      </c>
      <c r="Y221" s="62"/>
      <c r="Z221" s="130"/>
      <c r="AA221" s="131" t="str">
        <f>IF(ISERROR(VLOOKUP($R221&amp;$T221&amp;$U221,参照!$BH$3:$BS$27,8,0)),"",IF(VLOOKUP($R221&amp;$T221&amp;$U221,参照!$BH$3:$BS$27,8,0)=0,"",VLOOKUP($R221&amp;$T221&amp;$U221,参照!$BH$3:$BS$27,8,0)))</f>
        <v/>
      </c>
      <c r="AB221" s="131" t="str">
        <f>IF(ISERROR(VLOOKUP($R221&amp;$T221&amp;$U221,参照!$BH$3:$BS$27,4,0)),"",IF(VLOOKUP($R221&amp;$T221&amp;$U221,参照!$BH$3:$BS$27,4,0)=0,"",VLOOKUP($R221&amp;$T221&amp;$U221,参照!$BH$3:$BS$27,4,0)))</f>
        <v/>
      </c>
      <c r="AC221" s="62"/>
      <c r="AD221" s="130"/>
      <c r="AE221" s="131" t="str">
        <f>IF(ISERROR(VLOOKUP($R221&amp;$T221&amp;$U221,参照!$BH$3:$BS$27,9,0)),"",IF(VLOOKUP($R221&amp;$T221&amp;$U221,参照!$BH$3:$BS$27,9,0)=0,"",VLOOKUP($R221&amp;$T221&amp;$U221,参照!$BH$3:$BS$27,9,0)))</f>
        <v/>
      </c>
      <c r="AF221" s="131" t="str">
        <f>IF(ISERROR(VLOOKUP($R221&amp;$T221&amp;$U221,参照!$BH$3:$BS$27,5,0)),"",IF(VLOOKUP($R221&amp;$T221&amp;$U221,参照!$BH$3:$BS$27,5,0)=0,"",VLOOKUP($R221&amp;$T221&amp;$U221,参照!$BH$3:$BS$27,5,0)))</f>
        <v/>
      </c>
      <c r="AG221" s="62"/>
      <c r="AH221" s="130"/>
      <c r="AI221" s="131" t="str">
        <f>IF(ISERROR(VLOOKUP($R221&amp;$T221&amp;$U221,参照!$BH$3:$BS$27,10,0)),"",IF(VLOOKUP($R221&amp;$T221&amp;$U221,参照!$BH$3:$BS$27,10,0)=0,"",VLOOKUP($R221&amp;$T221&amp;$U221,参照!$BH$3:$BS$27,10,0)))</f>
        <v/>
      </c>
      <c r="AJ221" s="131" t="str">
        <f>IF(ISERROR(VLOOKUP($R221&amp;$T221&amp;$U221,参照!$BH$3:$BS$27,6,0)),"",IF(VLOOKUP($R221&amp;$T221&amp;$U221,参照!$BH$3:$BS$27,6,0)=0,"",VLOOKUP($R221&amp;$T221&amp;$U221,参照!$BH$3:$BS$27,6,0)))</f>
        <v/>
      </c>
      <c r="AK221" s="62"/>
      <c r="AL221" s="130"/>
      <c r="AM221" s="131" t="str">
        <f>IF(ISERROR(VLOOKUP($R221&amp;$T221&amp;$U221,参照!$BH$3:$BS$27,11,0)),"",IF(VLOOKUP($R221&amp;$T221&amp;$U221,参照!$BH$3:$BS$27,11,0)=0,"",VLOOKUP($R221&amp;$T221&amp;$U221,参照!$BH$3:$BS$27,11,0)))</f>
        <v/>
      </c>
      <c r="AN221" s="131" t="str">
        <f>IF(ISERROR(VLOOKUP($R221&amp;$T221&amp;$U221,参照!$BH$3:$BS$27,7,0)),"",IF(VLOOKUP($R221&amp;$T221&amp;$U221,参照!$BH$3:$BS$27,7,0)=0,"",VLOOKUP($R221&amp;$T221&amp;$U221,参照!$BH$3:$BS$27,7,0)))</f>
        <v/>
      </c>
      <c r="AO221" s="62"/>
      <c r="AP221" s="130"/>
      <c r="AQ221" s="131" t="str">
        <f>IF(ISERROR(VLOOKUP($R221&amp;$T221&amp;$U221,参照!$BH$3:$BS$27,12,0)),"",IF(VLOOKUP($R221&amp;$T221&amp;$U221,参照!$BH$3:$BS$27,12,0)=0,"",VLOOKUP($R221&amp;$T221&amp;$U221,参照!$BH$3:$BS$27,12,0)))</f>
        <v/>
      </c>
      <c r="AR221" s="63"/>
      <c r="AS221" s="122"/>
    </row>
    <row r="222" spans="1:45" ht="21.75" customHeight="1" x14ac:dyDescent="0.25">
      <c r="A222" s="34" t="str">
        <f>表紙!$H$11</f>
        <v>01481</v>
      </c>
      <c r="B222" s="60"/>
      <c r="C222" s="60"/>
      <c r="D222" s="60"/>
      <c r="E222" s="60"/>
      <c r="F222" s="47">
        <v>219</v>
      </c>
      <c r="G222" s="33" t="str">
        <f>IFERROR(VLOOKUP($A222&amp;"-"&amp;★回答入力シート!$F222,参照!$K$3:$N$8180,4,0),"")</f>
        <v/>
      </c>
      <c r="H222" s="33" t="s">
        <v>1784</v>
      </c>
      <c r="I222" s="61"/>
      <c r="J222" s="33" t="s">
        <v>5</v>
      </c>
      <c r="K222" s="61"/>
      <c r="L222" s="33" t="s">
        <v>6</v>
      </c>
      <c r="M222" s="33" t="s">
        <v>1784</v>
      </c>
      <c r="N222" s="61"/>
      <c r="O222" s="33" t="s">
        <v>5</v>
      </c>
      <c r="P222" s="61"/>
      <c r="Q222" s="33" t="s">
        <v>6</v>
      </c>
      <c r="R222" s="61"/>
      <c r="S222" s="129" t="str">
        <f>IF(G222="","",IF(VLOOKUP($G222,参照!$N$3:$O$8180,2,0)=0,"",VLOOKUP($G222,参照!$N$3:$O$8180,2,0)))</f>
        <v/>
      </c>
      <c r="T222" s="61"/>
      <c r="U222" s="61"/>
      <c r="V222" s="60"/>
      <c r="W222" s="60"/>
      <c r="X222" s="131" t="str">
        <f>IF(ISERROR(VLOOKUP($R222&amp;$T222&amp;$U222,参照!$BH$3:$BS$27,3,0)),"",IF(VLOOKUP($R222&amp;$T222&amp;$U222,参照!$BH$3:$BS$27,3,0)=0,"",VLOOKUP($R222&amp;$T222&amp;$U222,参照!$BH$3:$BS$27,3,0)))</f>
        <v/>
      </c>
      <c r="Y222" s="62"/>
      <c r="Z222" s="130"/>
      <c r="AA222" s="131" t="str">
        <f>IF(ISERROR(VLOOKUP($R222&amp;$T222&amp;$U222,参照!$BH$3:$BS$27,8,0)),"",IF(VLOOKUP($R222&amp;$T222&amp;$U222,参照!$BH$3:$BS$27,8,0)=0,"",VLOOKUP($R222&amp;$T222&amp;$U222,参照!$BH$3:$BS$27,8,0)))</f>
        <v/>
      </c>
      <c r="AB222" s="131" t="str">
        <f>IF(ISERROR(VLOOKUP($R222&amp;$T222&amp;$U222,参照!$BH$3:$BS$27,4,0)),"",IF(VLOOKUP($R222&amp;$T222&amp;$U222,参照!$BH$3:$BS$27,4,0)=0,"",VLOOKUP($R222&amp;$T222&amp;$U222,参照!$BH$3:$BS$27,4,0)))</f>
        <v/>
      </c>
      <c r="AC222" s="62"/>
      <c r="AD222" s="130"/>
      <c r="AE222" s="131" t="str">
        <f>IF(ISERROR(VLOOKUP($R222&amp;$T222&amp;$U222,参照!$BH$3:$BS$27,9,0)),"",IF(VLOOKUP($R222&amp;$T222&amp;$U222,参照!$BH$3:$BS$27,9,0)=0,"",VLOOKUP($R222&amp;$T222&amp;$U222,参照!$BH$3:$BS$27,9,0)))</f>
        <v/>
      </c>
      <c r="AF222" s="131" t="str">
        <f>IF(ISERROR(VLOOKUP($R222&amp;$T222&amp;$U222,参照!$BH$3:$BS$27,5,0)),"",IF(VLOOKUP($R222&amp;$T222&amp;$U222,参照!$BH$3:$BS$27,5,0)=0,"",VLOOKUP($R222&amp;$T222&amp;$U222,参照!$BH$3:$BS$27,5,0)))</f>
        <v/>
      </c>
      <c r="AG222" s="62"/>
      <c r="AH222" s="130"/>
      <c r="AI222" s="131" t="str">
        <f>IF(ISERROR(VLOOKUP($R222&amp;$T222&amp;$U222,参照!$BH$3:$BS$27,10,0)),"",IF(VLOOKUP($R222&amp;$T222&amp;$U222,参照!$BH$3:$BS$27,10,0)=0,"",VLOOKUP($R222&amp;$T222&amp;$U222,参照!$BH$3:$BS$27,10,0)))</f>
        <v/>
      </c>
      <c r="AJ222" s="131" t="str">
        <f>IF(ISERROR(VLOOKUP($R222&amp;$T222&amp;$U222,参照!$BH$3:$BS$27,6,0)),"",IF(VLOOKUP($R222&amp;$T222&amp;$U222,参照!$BH$3:$BS$27,6,0)=0,"",VLOOKUP($R222&amp;$T222&amp;$U222,参照!$BH$3:$BS$27,6,0)))</f>
        <v/>
      </c>
      <c r="AK222" s="62"/>
      <c r="AL222" s="130"/>
      <c r="AM222" s="131" t="str">
        <f>IF(ISERROR(VLOOKUP($R222&amp;$T222&amp;$U222,参照!$BH$3:$BS$27,11,0)),"",IF(VLOOKUP($R222&amp;$T222&amp;$U222,参照!$BH$3:$BS$27,11,0)=0,"",VLOOKUP($R222&amp;$T222&amp;$U222,参照!$BH$3:$BS$27,11,0)))</f>
        <v/>
      </c>
      <c r="AN222" s="131" t="str">
        <f>IF(ISERROR(VLOOKUP($R222&amp;$T222&amp;$U222,参照!$BH$3:$BS$27,7,0)),"",IF(VLOOKUP($R222&amp;$T222&amp;$U222,参照!$BH$3:$BS$27,7,0)=0,"",VLOOKUP($R222&amp;$T222&amp;$U222,参照!$BH$3:$BS$27,7,0)))</f>
        <v/>
      </c>
      <c r="AO222" s="62"/>
      <c r="AP222" s="130"/>
      <c r="AQ222" s="131" t="str">
        <f>IF(ISERROR(VLOOKUP($R222&amp;$T222&amp;$U222,参照!$BH$3:$BS$27,12,0)),"",IF(VLOOKUP($R222&amp;$T222&amp;$U222,参照!$BH$3:$BS$27,12,0)=0,"",VLOOKUP($R222&amp;$T222&amp;$U222,参照!$BH$3:$BS$27,12,0)))</f>
        <v/>
      </c>
      <c r="AR222" s="63"/>
      <c r="AS222" s="122"/>
    </row>
    <row r="223" spans="1:45" ht="21.75" customHeight="1" x14ac:dyDescent="0.25">
      <c r="A223" s="34" t="str">
        <f>表紙!$H$11</f>
        <v>01481</v>
      </c>
      <c r="B223" s="60"/>
      <c r="C223" s="60"/>
      <c r="D223" s="60"/>
      <c r="E223" s="60"/>
      <c r="F223" s="47">
        <v>220</v>
      </c>
      <c r="G223" s="33" t="str">
        <f>IFERROR(VLOOKUP($A223&amp;"-"&amp;★回答入力シート!$F223,参照!$K$3:$N$8180,4,0),"")</f>
        <v/>
      </c>
      <c r="H223" s="33" t="s">
        <v>1784</v>
      </c>
      <c r="I223" s="61"/>
      <c r="J223" s="33" t="s">
        <v>5</v>
      </c>
      <c r="K223" s="61"/>
      <c r="L223" s="33" t="s">
        <v>6</v>
      </c>
      <c r="M223" s="33" t="s">
        <v>1784</v>
      </c>
      <c r="N223" s="61"/>
      <c r="O223" s="33" t="s">
        <v>5</v>
      </c>
      <c r="P223" s="61"/>
      <c r="Q223" s="33" t="s">
        <v>6</v>
      </c>
      <c r="R223" s="61"/>
      <c r="S223" s="129" t="str">
        <f>IF(G223="","",IF(VLOOKUP($G223,参照!$N$3:$O$8180,2,0)=0,"",VLOOKUP($G223,参照!$N$3:$O$8180,2,0)))</f>
        <v/>
      </c>
      <c r="T223" s="61"/>
      <c r="U223" s="61"/>
      <c r="V223" s="60"/>
      <c r="W223" s="60"/>
      <c r="X223" s="131" t="str">
        <f>IF(ISERROR(VLOOKUP($R223&amp;$T223&amp;$U223,参照!$BH$3:$BS$27,3,0)),"",IF(VLOOKUP($R223&amp;$T223&amp;$U223,参照!$BH$3:$BS$27,3,0)=0,"",VLOOKUP($R223&amp;$T223&amp;$U223,参照!$BH$3:$BS$27,3,0)))</f>
        <v/>
      </c>
      <c r="Y223" s="62"/>
      <c r="Z223" s="130"/>
      <c r="AA223" s="131" t="str">
        <f>IF(ISERROR(VLOOKUP($R223&amp;$T223&amp;$U223,参照!$BH$3:$BS$27,8,0)),"",IF(VLOOKUP($R223&amp;$T223&amp;$U223,参照!$BH$3:$BS$27,8,0)=0,"",VLOOKUP($R223&amp;$T223&amp;$U223,参照!$BH$3:$BS$27,8,0)))</f>
        <v/>
      </c>
      <c r="AB223" s="131" t="str">
        <f>IF(ISERROR(VLOOKUP($R223&amp;$T223&amp;$U223,参照!$BH$3:$BS$27,4,0)),"",IF(VLOOKUP($R223&amp;$T223&amp;$U223,参照!$BH$3:$BS$27,4,0)=0,"",VLOOKUP($R223&amp;$T223&amp;$U223,参照!$BH$3:$BS$27,4,0)))</f>
        <v/>
      </c>
      <c r="AC223" s="62"/>
      <c r="AD223" s="130"/>
      <c r="AE223" s="131" t="str">
        <f>IF(ISERROR(VLOOKUP($R223&amp;$T223&amp;$U223,参照!$BH$3:$BS$27,9,0)),"",IF(VLOOKUP($R223&amp;$T223&amp;$U223,参照!$BH$3:$BS$27,9,0)=0,"",VLOOKUP($R223&amp;$T223&amp;$U223,参照!$BH$3:$BS$27,9,0)))</f>
        <v/>
      </c>
      <c r="AF223" s="131" t="str">
        <f>IF(ISERROR(VLOOKUP($R223&amp;$T223&amp;$U223,参照!$BH$3:$BS$27,5,0)),"",IF(VLOOKUP($R223&amp;$T223&amp;$U223,参照!$BH$3:$BS$27,5,0)=0,"",VLOOKUP($R223&amp;$T223&amp;$U223,参照!$BH$3:$BS$27,5,0)))</f>
        <v/>
      </c>
      <c r="AG223" s="62"/>
      <c r="AH223" s="130"/>
      <c r="AI223" s="131" t="str">
        <f>IF(ISERROR(VLOOKUP($R223&amp;$T223&amp;$U223,参照!$BH$3:$BS$27,10,0)),"",IF(VLOOKUP($R223&amp;$T223&amp;$U223,参照!$BH$3:$BS$27,10,0)=0,"",VLOOKUP($R223&amp;$T223&amp;$U223,参照!$BH$3:$BS$27,10,0)))</f>
        <v/>
      </c>
      <c r="AJ223" s="131" t="str">
        <f>IF(ISERROR(VLOOKUP($R223&amp;$T223&amp;$U223,参照!$BH$3:$BS$27,6,0)),"",IF(VLOOKUP($R223&amp;$T223&amp;$U223,参照!$BH$3:$BS$27,6,0)=0,"",VLOOKUP($R223&amp;$T223&amp;$U223,参照!$BH$3:$BS$27,6,0)))</f>
        <v/>
      </c>
      <c r="AK223" s="62"/>
      <c r="AL223" s="130"/>
      <c r="AM223" s="131" t="str">
        <f>IF(ISERROR(VLOOKUP($R223&amp;$T223&amp;$U223,参照!$BH$3:$BS$27,11,0)),"",IF(VLOOKUP($R223&amp;$T223&amp;$U223,参照!$BH$3:$BS$27,11,0)=0,"",VLOOKUP($R223&amp;$T223&amp;$U223,参照!$BH$3:$BS$27,11,0)))</f>
        <v/>
      </c>
      <c r="AN223" s="131" t="str">
        <f>IF(ISERROR(VLOOKUP($R223&amp;$T223&amp;$U223,参照!$BH$3:$BS$27,7,0)),"",IF(VLOOKUP($R223&amp;$T223&amp;$U223,参照!$BH$3:$BS$27,7,0)=0,"",VLOOKUP($R223&amp;$T223&amp;$U223,参照!$BH$3:$BS$27,7,0)))</f>
        <v/>
      </c>
      <c r="AO223" s="62"/>
      <c r="AP223" s="130"/>
      <c r="AQ223" s="131" t="str">
        <f>IF(ISERROR(VLOOKUP($R223&amp;$T223&amp;$U223,参照!$BH$3:$BS$27,12,0)),"",IF(VLOOKUP($R223&amp;$T223&amp;$U223,参照!$BH$3:$BS$27,12,0)=0,"",VLOOKUP($R223&amp;$T223&amp;$U223,参照!$BH$3:$BS$27,12,0)))</f>
        <v/>
      </c>
      <c r="AR223" s="63"/>
      <c r="AS223" s="122"/>
    </row>
    <row r="224" spans="1:45" ht="21.75" customHeight="1" x14ac:dyDescent="0.25">
      <c r="A224" s="34" t="str">
        <f>表紙!$H$11</f>
        <v>01481</v>
      </c>
      <c r="B224" s="60"/>
      <c r="C224" s="60"/>
      <c r="D224" s="60"/>
      <c r="E224" s="60"/>
      <c r="F224" s="47">
        <v>221</v>
      </c>
      <c r="G224" s="33" t="str">
        <f>IFERROR(VLOOKUP($A224&amp;"-"&amp;★回答入力シート!$F224,参照!$K$3:$N$8180,4,0),"")</f>
        <v/>
      </c>
      <c r="H224" s="33" t="s">
        <v>1784</v>
      </c>
      <c r="I224" s="61"/>
      <c r="J224" s="33" t="s">
        <v>5</v>
      </c>
      <c r="K224" s="61"/>
      <c r="L224" s="33" t="s">
        <v>6</v>
      </c>
      <c r="M224" s="33" t="s">
        <v>1784</v>
      </c>
      <c r="N224" s="61"/>
      <c r="O224" s="33" t="s">
        <v>5</v>
      </c>
      <c r="P224" s="61"/>
      <c r="Q224" s="33" t="s">
        <v>6</v>
      </c>
      <c r="R224" s="61"/>
      <c r="S224" s="129" t="str">
        <f>IF(G224="","",IF(VLOOKUP($G224,参照!$N$3:$O$8180,2,0)=0,"",VLOOKUP($G224,参照!$N$3:$O$8180,2,0)))</f>
        <v/>
      </c>
      <c r="T224" s="61"/>
      <c r="U224" s="61"/>
      <c r="V224" s="60"/>
      <c r="W224" s="60"/>
      <c r="X224" s="131" t="str">
        <f>IF(ISERROR(VLOOKUP($R224&amp;$T224&amp;$U224,参照!$BH$3:$BS$27,3,0)),"",IF(VLOOKUP($R224&amp;$T224&amp;$U224,参照!$BH$3:$BS$27,3,0)=0,"",VLOOKUP($R224&amp;$T224&amp;$U224,参照!$BH$3:$BS$27,3,0)))</f>
        <v/>
      </c>
      <c r="Y224" s="62"/>
      <c r="Z224" s="130"/>
      <c r="AA224" s="131" t="str">
        <f>IF(ISERROR(VLOOKUP($R224&amp;$T224&amp;$U224,参照!$BH$3:$BS$27,8,0)),"",IF(VLOOKUP($R224&amp;$T224&amp;$U224,参照!$BH$3:$BS$27,8,0)=0,"",VLOOKUP($R224&amp;$T224&amp;$U224,参照!$BH$3:$BS$27,8,0)))</f>
        <v/>
      </c>
      <c r="AB224" s="131" t="str">
        <f>IF(ISERROR(VLOOKUP($R224&amp;$T224&amp;$U224,参照!$BH$3:$BS$27,4,0)),"",IF(VLOOKUP($R224&amp;$T224&amp;$U224,参照!$BH$3:$BS$27,4,0)=0,"",VLOOKUP($R224&amp;$T224&amp;$U224,参照!$BH$3:$BS$27,4,0)))</f>
        <v/>
      </c>
      <c r="AC224" s="62"/>
      <c r="AD224" s="130"/>
      <c r="AE224" s="131" t="str">
        <f>IF(ISERROR(VLOOKUP($R224&amp;$T224&amp;$U224,参照!$BH$3:$BS$27,9,0)),"",IF(VLOOKUP($R224&amp;$T224&amp;$U224,参照!$BH$3:$BS$27,9,0)=0,"",VLOOKUP($R224&amp;$T224&amp;$U224,参照!$BH$3:$BS$27,9,0)))</f>
        <v/>
      </c>
      <c r="AF224" s="131" t="str">
        <f>IF(ISERROR(VLOOKUP($R224&amp;$T224&amp;$U224,参照!$BH$3:$BS$27,5,0)),"",IF(VLOOKUP($R224&amp;$T224&amp;$U224,参照!$BH$3:$BS$27,5,0)=0,"",VLOOKUP($R224&amp;$T224&amp;$U224,参照!$BH$3:$BS$27,5,0)))</f>
        <v/>
      </c>
      <c r="AG224" s="62"/>
      <c r="AH224" s="130"/>
      <c r="AI224" s="131" t="str">
        <f>IF(ISERROR(VLOOKUP($R224&amp;$T224&amp;$U224,参照!$BH$3:$BS$27,10,0)),"",IF(VLOOKUP($R224&amp;$T224&amp;$U224,参照!$BH$3:$BS$27,10,0)=0,"",VLOOKUP($R224&amp;$T224&amp;$U224,参照!$BH$3:$BS$27,10,0)))</f>
        <v/>
      </c>
      <c r="AJ224" s="131" t="str">
        <f>IF(ISERROR(VLOOKUP($R224&amp;$T224&amp;$U224,参照!$BH$3:$BS$27,6,0)),"",IF(VLOOKUP($R224&amp;$T224&amp;$U224,参照!$BH$3:$BS$27,6,0)=0,"",VLOOKUP($R224&amp;$T224&amp;$U224,参照!$BH$3:$BS$27,6,0)))</f>
        <v/>
      </c>
      <c r="AK224" s="62"/>
      <c r="AL224" s="130"/>
      <c r="AM224" s="131" t="str">
        <f>IF(ISERROR(VLOOKUP($R224&amp;$T224&amp;$U224,参照!$BH$3:$BS$27,11,0)),"",IF(VLOOKUP($R224&amp;$T224&amp;$U224,参照!$BH$3:$BS$27,11,0)=0,"",VLOOKUP($R224&amp;$T224&amp;$U224,参照!$BH$3:$BS$27,11,0)))</f>
        <v/>
      </c>
      <c r="AN224" s="131" t="str">
        <f>IF(ISERROR(VLOOKUP($R224&amp;$T224&amp;$U224,参照!$BH$3:$BS$27,7,0)),"",IF(VLOOKUP($R224&amp;$T224&amp;$U224,参照!$BH$3:$BS$27,7,0)=0,"",VLOOKUP($R224&amp;$T224&amp;$U224,参照!$BH$3:$BS$27,7,0)))</f>
        <v/>
      </c>
      <c r="AO224" s="62"/>
      <c r="AP224" s="130"/>
      <c r="AQ224" s="131" t="str">
        <f>IF(ISERROR(VLOOKUP($R224&amp;$T224&amp;$U224,参照!$BH$3:$BS$27,12,0)),"",IF(VLOOKUP($R224&amp;$T224&amp;$U224,参照!$BH$3:$BS$27,12,0)=0,"",VLOOKUP($R224&amp;$T224&amp;$U224,参照!$BH$3:$BS$27,12,0)))</f>
        <v/>
      </c>
      <c r="AR224" s="63"/>
      <c r="AS224" s="122"/>
    </row>
    <row r="225" spans="1:45" ht="21.75" customHeight="1" x14ac:dyDescent="0.25">
      <c r="A225" s="34" t="str">
        <f>表紙!$H$11</f>
        <v>01481</v>
      </c>
      <c r="B225" s="60"/>
      <c r="C225" s="60"/>
      <c r="D225" s="60"/>
      <c r="E225" s="60"/>
      <c r="F225" s="47">
        <v>222</v>
      </c>
      <c r="G225" s="33" t="str">
        <f>IFERROR(VLOOKUP($A225&amp;"-"&amp;★回答入力シート!$F225,参照!$K$3:$N$8180,4,0),"")</f>
        <v/>
      </c>
      <c r="H225" s="33" t="s">
        <v>1784</v>
      </c>
      <c r="I225" s="61"/>
      <c r="J225" s="33" t="s">
        <v>5</v>
      </c>
      <c r="K225" s="61"/>
      <c r="L225" s="33" t="s">
        <v>6</v>
      </c>
      <c r="M225" s="33" t="s">
        <v>1784</v>
      </c>
      <c r="N225" s="61"/>
      <c r="O225" s="33" t="s">
        <v>5</v>
      </c>
      <c r="P225" s="61"/>
      <c r="Q225" s="33" t="s">
        <v>6</v>
      </c>
      <c r="R225" s="61"/>
      <c r="S225" s="129" t="str">
        <f>IF(G225="","",IF(VLOOKUP($G225,参照!$N$3:$O$8180,2,0)=0,"",VLOOKUP($G225,参照!$N$3:$O$8180,2,0)))</f>
        <v/>
      </c>
      <c r="T225" s="61"/>
      <c r="U225" s="61"/>
      <c r="V225" s="60"/>
      <c r="W225" s="60"/>
      <c r="X225" s="131" t="str">
        <f>IF(ISERROR(VLOOKUP($R225&amp;$T225&amp;$U225,参照!$BH$3:$BS$27,3,0)),"",IF(VLOOKUP($R225&amp;$T225&amp;$U225,参照!$BH$3:$BS$27,3,0)=0,"",VLOOKUP($R225&amp;$T225&amp;$U225,参照!$BH$3:$BS$27,3,0)))</f>
        <v/>
      </c>
      <c r="Y225" s="62"/>
      <c r="Z225" s="130"/>
      <c r="AA225" s="131" t="str">
        <f>IF(ISERROR(VLOOKUP($R225&amp;$T225&amp;$U225,参照!$BH$3:$BS$27,8,0)),"",IF(VLOOKUP($R225&amp;$T225&amp;$U225,参照!$BH$3:$BS$27,8,0)=0,"",VLOOKUP($R225&amp;$T225&amp;$U225,参照!$BH$3:$BS$27,8,0)))</f>
        <v/>
      </c>
      <c r="AB225" s="131" t="str">
        <f>IF(ISERROR(VLOOKUP($R225&amp;$T225&amp;$U225,参照!$BH$3:$BS$27,4,0)),"",IF(VLOOKUP($R225&amp;$T225&amp;$U225,参照!$BH$3:$BS$27,4,0)=0,"",VLOOKUP($R225&amp;$T225&amp;$U225,参照!$BH$3:$BS$27,4,0)))</f>
        <v/>
      </c>
      <c r="AC225" s="62"/>
      <c r="AD225" s="130"/>
      <c r="AE225" s="131" t="str">
        <f>IF(ISERROR(VLOOKUP($R225&amp;$T225&amp;$U225,参照!$BH$3:$BS$27,9,0)),"",IF(VLOOKUP($R225&amp;$T225&amp;$U225,参照!$BH$3:$BS$27,9,0)=0,"",VLOOKUP($R225&amp;$T225&amp;$U225,参照!$BH$3:$BS$27,9,0)))</f>
        <v/>
      </c>
      <c r="AF225" s="131" t="str">
        <f>IF(ISERROR(VLOOKUP($R225&amp;$T225&amp;$U225,参照!$BH$3:$BS$27,5,0)),"",IF(VLOOKUP($R225&amp;$T225&amp;$U225,参照!$BH$3:$BS$27,5,0)=0,"",VLOOKUP($R225&amp;$T225&amp;$U225,参照!$BH$3:$BS$27,5,0)))</f>
        <v/>
      </c>
      <c r="AG225" s="62"/>
      <c r="AH225" s="130"/>
      <c r="AI225" s="131" t="str">
        <f>IF(ISERROR(VLOOKUP($R225&amp;$T225&amp;$U225,参照!$BH$3:$BS$27,10,0)),"",IF(VLOOKUP($R225&amp;$T225&amp;$U225,参照!$BH$3:$BS$27,10,0)=0,"",VLOOKUP($R225&amp;$T225&amp;$U225,参照!$BH$3:$BS$27,10,0)))</f>
        <v/>
      </c>
      <c r="AJ225" s="131" t="str">
        <f>IF(ISERROR(VLOOKUP($R225&amp;$T225&amp;$U225,参照!$BH$3:$BS$27,6,0)),"",IF(VLOOKUP($R225&amp;$T225&amp;$U225,参照!$BH$3:$BS$27,6,0)=0,"",VLOOKUP($R225&amp;$T225&amp;$U225,参照!$BH$3:$BS$27,6,0)))</f>
        <v/>
      </c>
      <c r="AK225" s="62"/>
      <c r="AL225" s="130"/>
      <c r="AM225" s="131" t="str">
        <f>IF(ISERROR(VLOOKUP($R225&amp;$T225&amp;$U225,参照!$BH$3:$BS$27,11,0)),"",IF(VLOOKUP($R225&amp;$T225&amp;$U225,参照!$BH$3:$BS$27,11,0)=0,"",VLOOKUP($R225&amp;$T225&amp;$U225,参照!$BH$3:$BS$27,11,0)))</f>
        <v/>
      </c>
      <c r="AN225" s="131" t="str">
        <f>IF(ISERROR(VLOOKUP($R225&amp;$T225&amp;$U225,参照!$BH$3:$BS$27,7,0)),"",IF(VLOOKUP($R225&amp;$T225&amp;$U225,参照!$BH$3:$BS$27,7,0)=0,"",VLOOKUP($R225&amp;$T225&amp;$U225,参照!$BH$3:$BS$27,7,0)))</f>
        <v/>
      </c>
      <c r="AO225" s="62"/>
      <c r="AP225" s="130"/>
      <c r="AQ225" s="131" t="str">
        <f>IF(ISERROR(VLOOKUP($R225&amp;$T225&amp;$U225,参照!$BH$3:$BS$27,12,0)),"",IF(VLOOKUP($R225&amp;$T225&amp;$U225,参照!$BH$3:$BS$27,12,0)=0,"",VLOOKUP($R225&amp;$T225&amp;$U225,参照!$BH$3:$BS$27,12,0)))</f>
        <v/>
      </c>
      <c r="AR225" s="63"/>
      <c r="AS225" s="122"/>
    </row>
    <row r="226" spans="1:45" ht="21.75" customHeight="1" x14ac:dyDescent="0.25">
      <c r="A226" s="34" t="str">
        <f>表紙!$H$11</f>
        <v>01481</v>
      </c>
      <c r="B226" s="60"/>
      <c r="C226" s="60"/>
      <c r="D226" s="60"/>
      <c r="E226" s="60"/>
      <c r="F226" s="47">
        <v>223</v>
      </c>
      <c r="G226" s="33" t="str">
        <f>IFERROR(VLOOKUP($A226&amp;"-"&amp;★回答入力シート!$F226,参照!$K$3:$N$8180,4,0),"")</f>
        <v/>
      </c>
      <c r="H226" s="33" t="s">
        <v>1784</v>
      </c>
      <c r="I226" s="61"/>
      <c r="J226" s="33" t="s">
        <v>5</v>
      </c>
      <c r="K226" s="61"/>
      <c r="L226" s="33" t="s">
        <v>6</v>
      </c>
      <c r="M226" s="33" t="s">
        <v>1784</v>
      </c>
      <c r="N226" s="61"/>
      <c r="O226" s="33" t="s">
        <v>5</v>
      </c>
      <c r="P226" s="61"/>
      <c r="Q226" s="33" t="s">
        <v>6</v>
      </c>
      <c r="R226" s="61"/>
      <c r="S226" s="129" t="str">
        <f>IF(G226="","",IF(VLOOKUP($G226,参照!$N$3:$O$8180,2,0)=0,"",VLOOKUP($G226,参照!$N$3:$O$8180,2,0)))</f>
        <v/>
      </c>
      <c r="T226" s="61"/>
      <c r="U226" s="61"/>
      <c r="V226" s="60"/>
      <c r="W226" s="60"/>
      <c r="X226" s="131" t="str">
        <f>IF(ISERROR(VLOOKUP($R226&amp;$T226&amp;$U226,参照!$BH$3:$BS$27,3,0)),"",IF(VLOOKUP($R226&amp;$T226&amp;$U226,参照!$BH$3:$BS$27,3,0)=0,"",VLOOKUP($R226&amp;$T226&amp;$U226,参照!$BH$3:$BS$27,3,0)))</f>
        <v/>
      </c>
      <c r="Y226" s="62"/>
      <c r="Z226" s="130"/>
      <c r="AA226" s="131" t="str">
        <f>IF(ISERROR(VLOOKUP($R226&amp;$T226&amp;$U226,参照!$BH$3:$BS$27,8,0)),"",IF(VLOOKUP($R226&amp;$T226&amp;$U226,参照!$BH$3:$BS$27,8,0)=0,"",VLOOKUP($R226&amp;$T226&amp;$U226,参照!$BH$3:$BS$27,8,0)))</f>
        <v/>
      </c>
      <c r="AB226" s="131" t="str">
        <f>IF(ISERROR(VLOOKUP($R226&amp;$T226&amp;$U226,参照!$BH$3:$BS$27,4,0)),"",IF(VLOOKUP($R226&amp;$T226&amp;$U226,参照!$BH$3:$BS$27,4,0)=0,"",VLOOKUP($R226&amp;$T226&amp;$U226,参照!$BH$3:$BS$27,4,0)))</f>
        <v/>
      </c>
      <c r="AC226" s="62"/>
      <c r="AD226" s="130"/>
      <c r="AE226" s="131" t="str">
        <f>IF(ISERROR(VLOOKUP($R226&amp;$T226&amp;$U226,参照!$BH$3:$BS$27,9,0)),"",IF(VLOOKUP($R226&amp;$T226&amp;$U226,参照!$BH$3:$BS$27,9,0)=0,"",VLOOKUP($R226&amp;$T226&amp;$U226,参照!$BH$3:$BS$27,9,0)))</f>
        <v/>
      </c>
      <c r="AF226" s="131" t="str">
        <f>IF(ISERROR(VLOOKUP($R226&amp;$T226&amp;$U226,参照!$BH$3:$BS$27,5,0)),"",IF(VLOOKUP($R226&amp;$T226&amp;$U226,参照!$BH$3:$BS$27,5,0)=0,"",VLOOKUP($R226&amp;$T226&amp;$U226,参照!$BH$3:$BS$27,5,0)))</f>
        <v/>
      </c>
      <c r="AG226" s="62"/>
      <c r="AH226" s="130"/>
      <c r="AI226" s="131" t="str">
        <f>IF(ISERROR(VLOOKUP($R226&amp;$T226&amp;$U226,参照!$BH$3:$BS$27,10,0)),"",IF(VLOOKUP($R226&amp;$T226&amp;$U226,参照!$BH$3:$BS$27,10,0)=0,"",VLOOKUP($R226&amp;$T226&amp;$U226,参照!$BH$3:$BS$27,10,0)))</f>
        <v/>
      </c>
      <c r="AJ226" s="131" t="str">
        <f>IF(ISERROR(VLOOKUP($R226&amp;$T226&amp;$U226,参照!$BH$3:$BS$27,6,0)),"",IF(VLOOKUP($R226&amp;$T226&amp;$U226,参照!$BH$3:$BS$27,6,0)=0,"",VLOOKUP($R226&amp;$T226&amp;$U226,参照!$BH$3:$BS$27,6,0)))</f>
        <v/>
      </c>
      <c r="AK226" s="62"/>
      <c r="AL226" s="130"/>
      <c r="AM226" s="131" t="str">
        <f>IF(ISERROR(VLOOKUP($R226&amp;$T226&amp;$U226,参照!$BH$3:$BS$27,11,0)),"",IF(VLOOKUP($R226&amp;$T226&amp;$U226,参照!$BH$3:$BS$27,11,0)=0,"",VLOOKUP($R226&amp;$T226&amp;$U226,参照!$BH$3:$BS$27,11,0)))</f>
        <v/>
      </c>
      <c r="AN226" s="131" t="str">
        <f>IF(ISERROR(VLOOKUP($R226&amp;$T226&amp;$U226,参照!$BH$3:$BS$27,7,0)),"",IF(VLOOKUP($R226&amp;$T226&amp;$U226,参照!$BH$3:$BS$27,7,0)=0,"",VLOOKUP($R226&amp;$T226&amp;$U226,参照!$BH$3:$BS$27,7,0)))</f>
        <v/>
      </c>
      <c r="AO226" s="62"/>
      <c r="AP226" s="130"/>
      <c r="AQ226" s="131" t="str">
        <f>IF(ISERROR(VLOOKUP($R226&amp;$T226&amp;$U226,参照!$BH$3:$BS$27,12,0)),"",IF(VLOOKUP($R226&amp;$T226&amp;$U226,参照!$BH$3:$BS$27,12,0)=0,"",VLOOKUP($R226&amp;$T226&amp;$U226,参照!$BH$3:$BS$27,12,0)))</f>
        <v/>
      </c>
      <c r="AR226" s="63"/>
      <c r="AS226" s="122"/>
    </row>
    <row r="227" spans="1:45" ht="21.75" customHeight="1" x14ac:dyDescent="0.25">
      <c r="A227" s="34" t="str">
        <f>表紙!$H$11</f>
        <v>01481</v>
      </c>
      <c r="B227" s="60"/>
      <c r="C227" s="60"/>
      <c r="D227" s="60"/>
      <c r="E227" s="60"/>
      <c r="F227" s="47">
        <v>224</v>
      </c>
      <c r="G227" s="33" t="str">
        <f>IFERROR(VLOOKUP($A227&amp;"-"&amp;★回答入力シート!$F227,参照!$K$3:$N$8180,4,0),"")</f>
        <v/>
      </c>
      <c r="H227" s="33" t="s">
        <v>1784</v>
      </c>
      <c r="I227" s="61"/>
      <c r="J227" s="33" t="s">
        <v>5</v>
      </c>
      <c r="K227" s="61"/>
      <c r="L227" s="33" t="s">
        <v>6</v>
      </c>
      <c r="M227" s="33" t="s">
        <v>1784</v>
      </c>
      <c r="N227" s="61"/>
      <c r="O227" s="33" t="s">
        <v>5</v>
      </c>
      <c r="P227" s="61"/>
      <c r="Q227" s="33" t="s">
        <v>6</v>
      </c>
      <c r="R227" s="61"/>
      <c r="S227" s="129" t="str">
        <f>IF(G227="","",IF(VLOOKUP($G227,参照!$N$3:$O$8180,2,0)=0,"",VLOOKUP($G227,参照!$N$3:$O$8180,2,0)))</f>
        <v/>
      </c>
      <c r="T227" s="61"/>
      <c r="U227" s="61"/>
      <c r="V227" s="60"/>
      <c r="W227" s="60"/>
      <c r="X227" s="131" t="str">
        <f>IF(ISERROR(VLOOKUP($R227&amp;$T227&amp;$U227,参照!$BH$3:$BS$27,3,0)),"",IF(VLOOKUP($R227&amp;$T227&amp;$U227,参照!$BH$3:$BS$27,3,0)=0,"",VLOOKUP($R227&amp;$T227&amp;$U227,参照!$BH$3:$BS$27,3,0)))</f>
        <v/>
      </c>
      <c r="Y227" s="62"/>
      <c r="Z227" s="130"/>
      <c r="AA227" s="131" t="str">
        <f>IF(ISERROR(VLOOKUP($R227&amp;$T227&amp;$U227,参照!$BH$3:$BS$27,8,0)),"",IF(VLOOKUP($R227&amp;$T227&amp;$U227,参照!$BH$3:$BS$27,8,0)=0,"",VLOOKUP($R227&amp;$T227&amp;$U227,参照!$BH$3:$BS$27,8,0)))</f>
        <v/>
      </c>
      <c r="AB227" s="131" t="str">
        <f>IF(ISERROR(VLOOKUP($R227&amp;$T227&amp;$U227,参照!$BH$3:$BS$27,4,0)),"",IF(VLOOKUP($R227&amp;$T227&amp;$U227,参照!$BH$3:$BS$27,4,0)=0,"",VLOOKUP($R227&amp;$T227&amp;$U227,参照!$BH$3:$BS$27,4,0)))</f>
        <v/>
      </c>
      <c r="AC227" s="62"/>
      <c r="AD227" s="130"/>
      <c r="AE227" s="131" t="str">
        <f>IF(ISERROR(VLOOKUP($R227&amp;$T227&amp;$U227,参照!$BH$3:$BS$27,9,0)),"",IF(VLOOKUP($R227&amp;$T227&amp;$U227,参照!$BH$3:$BS$27,9,0)=0,"",VLOOKUP($R227&amp;$T227&amp;$U227,参照!$BH$3:$BS$27,9,0)))</f>
        <v/>
      </c>
      <c r="AF227" s="131" t="str">
        <f>IF(ISERROR(VLOOKUP($R227&amp;$T227&amp;$U227,参照!$BH$3:$BS$27,5,0)),"",IF(VLOOKUP($R227&amp;$T227&amp;$U227,参照!$BH$3:$BS$27,5,0)=0,"",VLOOKUP($R227&amp;$T227&amp;$U227,参照!$BH$3:$BS$27,5,0)))</f>
        <v/>
      </c>
      <c r="AG227" s="62"/>
      <c r="AH227" s="130"/>
      <c r="AI227" s="131" t="str">
        <f>IF(ISERROR(VLOOKUP($R227&amp;$T227&amp;$U227,参照!$BH$3:$BS$27,10,0)),"",IF(VLOOKUP($R227&amp;$T227&amp;$U227,参照!$BH$3:$BS$27,10,0)=0,"",VLOOKUP($R227&amp;$T227&amp;$U227,参照!$BH$3:$BS$27,10,0)))</f>
        <v/>
      </c>
      <c r="AJ227" s="131" t="str">
        <f>IF(ISERROR(VLOOKUP($R227&amp;$T227&amp;$U227,参照!$BH$3:$BS$27,6,0)),"",IF(VLOOKUP($R227&amp;$T227&amp;$U227,参照!$BH$3:$BS$27,6,0)=0,"",VLOOKUP($R227&amp;$T227&amp;$U227,参照!$BH$3:$BS$27,6,0)))</f>
        <v/>
      </c>
      <c r="AK227" s="62"/>
      <c r="AL227" s="130"/>
      <c r="AM227" s="131" t="str">
        <f>IF(ISERROR(VLOOKUP($R227&amp;$T227&amp;$U227,参照!$BH$3:$BS$27,11,0)),"",IF(VLOOKUP($R227&amp;$T227&amp;$U227,参照!$BH$3:$BS$27,11,0)=0,"",VLOOKUP($R227&amp;$T227&amp;$U227,参照!$BH$3:$BS$27,11,0)))</f>
        <v/>
      </c>
      <c r="AN227" s="131" t="str">
        <f>IF(ISERROR(VLOOKUP($R227&amp;$T227&amp;$U227,参照!$BH$3:$BS$27,7,0)),"",IF(VLOOKUP($R227&amp;$T227&amp;$U227,参照!$BH$3:$BS$27,7,0)=0,"",VLOOKUP($R227&amp;$T227&amp;$U227,参照!$BH$3:$BS$27,7,0)))</f>
        <v/>
      </c>
      <c r="AO227" s="62"/>
      <c r="AP227" s="130"/>
      <c r="AQ227" s="131" t="str">
        <f>IF(ISERROR(VLOOKUP($R227&amp;$T227&amp;$U227,参照!$BH$3:$BS$27,12,0)),"",IF(VLOOKUP($R227&amp;$T227&amp;$U227,参照!$BH$3:$BS$27,12,0)=0,"",VLOOKUP($R227&amp;$T227&amp;$U227,参照!$BH$3:$BS$27,12,0)))</f>
        <v/>
      </c>
      <c r="AR227" s="63"/>
      <c r="AS227" s="122"/>
    </row>
    <row r="228" spans="1:45" ht="21.75" customHeight="1" x14ac:dyDescent="0.25">
      <c r="A228" s="34" t="str">
        <f>表紙!$H$11</f>
        <v>01481</v>
      </c>
      <c r="B228" s="60"/>
      <c r="C228" s="60"/>
      <c r="D228" s="60"/>
      <c r="E228" s="60"/>
      <c r="F228" s="47">
        <v>225</v>
      </c>
      <c r="G228" s="33" t="str">
        <f>IFERROR(VLOOKUP($A228&amp;"-"&amp;★回答入力シート!$F228,参照!$K$3:$N$8180,4,0),"")</f>
        <v/>
      </c>
      <c r="H228" s="33" t="s">
        <v>1784</v>
      </c>
      <c r="I228" s="61"/>
      <c r="J228" s="33" t="s">
        <v>5</v>
      </c>
      <c r="K228" s="61"/>
      <c r="L228" s="33" t="s">
        <v>6</v>
      </c>
      <c r="M228" s="33" t="s">
        <v>1784</v>
      </c>
      <c r="N228" s="61"/>
      <c r="O228" s="33" t="s">
        <v>5</v>
      </c>
      <c r="P228" s="61"/>
      <c r="Q228" s="33" t="s">
        <v>6</v>
      </c>
      <c r="R228" s="61"/>
      <c r="S228" s="129" t="str">
        <f>IF(G228="","",IF(VLOOKUP($G228,参照!$N$3:$O$8180,2,0)=0,"",VLOOKUP($G228,参照!$N$3:$O$8180,2,0)))</f>
        <v/>
      </c>
      <c r="T228" s="61"/>
      <c r="U228" s="61"/>
      <c r="V228" s="60"/>
      <c r="W228" s="60"/>
      <c r="X228" s="131" t="str">
        <f>IF(ISERROR(VLOOKUP($R228&amp;$T228&amp;$U228,参照!$BH$3:$BS$27,3,0)),"",IF(VLOOKUP($R228&amp;$T228&amp;$U228,参照!$BH$3:$BS$27,3,0)=0,"",VLOOKUP($R228&amp;$T228&amp;$U228,参照!$BH$3:$BS$27,3,0)))</f>
        <v/>
      </c>
      <c r="Y228" s="62"/>
      <c r="Z228" s="130"/>
      <c r="AA228" s="131" t="str">
        <f>IF(ISERROR(VLOOKUP($R228&amp;$T228&amp;$U228,参照!$BH$3:$BS$27,8,0)),"",IF(VLOOKUP($R228&amp;$T228&amp;$U228,参照!$BH$3:$BS$27,8,0)=0,"",VLOOKUP($R228&amp;$T228&amp;$U228,参照!$BH$3:$BS$27,8,0)))</f>
        <v/>
      </c>
      <c r="AB228" s="131" t="str">
        <f>IF(ISERROR(VLOOKUP($R228&amp;$T228&amp;$U228,参照!$BH$3:$BS$27,4,0)),"",IF(VLOOKUP($R228&amp;$T228&amp;$U228,参照!$BH$3:$BS$27,4,0)=0,"",VLOOKUP($R228&amp;$T228&amp;$U228,参照!$BH$3:$BS$27,4,0)))</f>
        <v/>
      </c>
      <c r="AC228" s="62"/>
      <c r="AD228" s="130"/>
      <c r="AE228" s="131" t="str">
        <f>IF(ISERROR(VLOOKUP($R228&amp;$T228&amp;$U228,参照!$BH$3:$BS$27,9,0)),"",IF(VLOOKUP($R228&amp;$T228&amp;$U228,参照!$BH$3:$BS$27,9,0)=0,"",VLOOKUP($R228&amp;$T228&amp;$U228,参照!$BH$3:$BS$27,9,0)))</f>
        <v/>
      </c>
      <c r="AF228" s="131" t="str">
        <f>IF(ISERROR(VLOOKUP($R228&amp;$T228&amp;$U228,参照!$BH$3:$BS$27,5,0)),"",IF(VLOOKUP($R228&amp;$T228&amp;$U228,参照!$BH$3:$BS$27,5,0)=0,"",VLOOKUP($R228&amp;$T228&amp;$U228,参照!$BH$3:$BS$27,5,0)))</f>
        <v/>
      </c>
      <c r="AG228" s="62"/>
      <c r="AH228" s="130"/>
      <c r="AI228" s="131" t="str">
        <f>IF(ISERROR(VLOOKUP($R228&amp;$T228&amp;$U228,参照!$BH$3:$BS$27,10,0)),"",IF(VLOOKUP($R228&amp;$T228&amp;$U228,参照!$BH$3:$BS$27,10,0)=0,"",VLOOKUP($R228&amp;$T228&amp;$U228,参照!$BH$3:$BS$27,10,0)))</f>
        <v/>
      </c>
      <c r="AJ228" s="131" t="str">
        <f>IF(ISERROR(VLOOKUP($R228&amp;$T228&amp;$U228,参照!$BH$3:$BS$27,6,0)),"",IF(VLOOKUP($R228&amp;$T228&amp;$U228,参照!$BH$3:$BS$27,6,0)=0,"",VLOOKUP($R228&amp;$T228&amp;$U228,参照!$BH$3:$BS$27,6,0)))</f>
        <v/>
      </c>
      <c r="AK228" s="62"/>
      <c r="AL228" s="130"/>
      <c r="AM228" s="131" t="str">
        <f>IF(ISERROR(VLOOKUP($R228&amp;$T228&amp;$U228,参照!$BH$3:$BS$27,11,0)),"",IF(VLOOKUP($R228&amp;$T228&amp;$U228,参照!$BH$3:$BS$27,11,0)=0,"",VLOOKUP($R228&amp;$T228&amp;$U228,参照!$BH$3:$BS$27,11,0)))</f>
        <v/>
      </c>
      <c r="AN228" s="131" t="str">
        <f>IF(ISERROR(VLOOKUP($R228&amp;$T228&amp;$U228,参照!$BH$3:$BS$27,7,0)),"",IF(VLOOKUP($R228&amp;$T228&amp;$U228,参照!$BH$3:$BS$27,7,0)=0,"",VLOOKUP($R228&amp;$T228&amp;$U228,参照!$BH$3:$BS$27,7,0)))</f>
        <v/>
      </c>
      <c r="AO228" s="62"/>
      <c r="AP228" s="130"/>
      <c r="AQ228" s="131" t="str">
        <f>IF(ISERROR(VLOOKUP($R228&amp;$T228&amp;$U228,参照!$BH$3:$BS$27,12,0)),"",IF(VLOOKUP($R228&amp;$T228&amp;$U228,参照!$BH$3:$BS$27,12,0)=0,"",VLOOKUP($R228&amp;$T228&amp;$U228,参照!$BH$3:$BS$27,12,0)))</f>
        <v/>
      </c>
      <c r="AR228" s="63"/>
      <c r="AS228" s="122"/>
    </row>
    <row r="229" spans="1:45" ht="21.75" customHeight="1" x14ac:dyDescent="0.25">
      <c r="A229" s="34" t="str">
        <f>表紙!$H$11</f>
        <v>01481</v>
      </c>
      <c r="B229" s="60"/>
      <c r="C229" s="60"/>
      <c r="D229" s="60"/>
      <c r="E229" s="60"/>
      <c r="F229" s="47">
        <v>226</v>
      </c>
      <c r="G229" s="33" t="str">
        <f>IFERROR(VLOOKUP($A229&amp;"-"&amp;★回答入力シート!$F229,参照!$K$3:$N$8180,4,0),"")</f>
        <v/>
      </c>
      <c r="H229" s="33" t="s">
        <v>1784</v>
      </c>
      <c r="I229" s="61"/>
      <c r="J229" s="33" t="s">
        <v>5</v>
      </c>
      <c r="K229" s="61"/>
      <c r="L229" s="33" t="s">
        <v>6</v>
      </c>
      <c r="M229" s="33" t="s">
        <v>1784</v>
      </c>
      <c r="N229" s="61"/>
      <c r="O229" s="33" t="s">
        <v>5</v>
      </c>
      <c r="P229" s="61"/>
      <c r="Q229" s="33" t="s">
        <v>6</v>
      </c>
      <c r="R229" s="61"/>
      <c r="S229" s="129" t="str">
        <f>IF(G229="","",IF(VLOOKUP($G229,参照!$N$3:$O$8180,2,0)=0,"",VLOOKUP($G229,参照!$N$3:$O$8180,2,0)))</f>
        <v/>
      </c>
      <c r="T229" s="61"/>
      <c r="U229" s="61"/>
      <c r="V229" s="60"/>
      <c r="W229" s="60"/>
      <c r="X229" s="131" t="str">
        <f>IF(ISERROR(VLOOKUP($R229&amp;$T229&amp;$U229,参照!$BH$3:$BS$27,3,0)),"",IF(VLOOKUP($R229&amp;$T229&amp;$U229,参照!$BH$3:$BS$27,3,0)=0,"",VLOOKUP($R229&amp;$T229&amp;$U229,参照!$BH$3:$BS$27,3,0)))</f>
        <v/>
      </c>
      <c r="Y229" s="62"/>
      <c r="Z229" s="130"/>
      <c r="AA229" s="131" t="str">
        <f>IF(ISERROR(VLOOKUP($R229&amp;$T229&amp;$U229,参照!$BH$3:$BS$27,8,0)),"",IF(VLOOKUP($R229&amp;$T229&amp;$U229,参照!$BH$3:$BS$27,8,0)=0,"",VLOOKUP($R229&amp;$T229&amp;$U229,参照!$BH$3:$BS$27,8,0)))</f>
        <v/>
      </c>
      <c r="AB229" s="131" t="str">
        <f>IF(ISERROR(VLOOKUP($R229&amp;$T229&amp;$U229,参照!$BH$3:$BS$27,4,0)),"",IF(VLOOKUP($R229&amp;$T229&amp;$U229,参照!$BH$3:$BS$27,4,0)=0,"",VLOOKUP($R229&amp;$T229&amp;$U229,参照!$BH$3:$BS$27,4,0)))</f>
        <v/>
      </c>
      <c r="AC229" s="62"/>
      <c r="AD229" s="130"/>
      <c r="AE229" s="131" t="str">
        <f>IF(ISERROR(VLOOKUP($R229&amp;$T229&amp;$U229,参照!$BH$3:$BS$27,9,0)),"",IF(VLOOKUP($R229&amp;$T229&amp;$U229,参照!$BH$3:$BS$27,9,0)=0,"",VLOOKUP($R229&amp;$T229&amp;$U229,参照!$BH$3:$BS$27,9,0)))</f>
        <v/>
      </c>
      <c r="AF229" s="131" t="str">
        <f>IF(ISERROR(VLOOKUP($R229&amp;$T229&amp;$U229,参照!$BH$3:$BS$27,5,0)),"",IF(VLOOKUP($R229&amp;$T229&amp;$U229,参照!$BH$3:$BS$27,5,0)=0,"",VLOOKUP($R229&amp;$T229&amp;$U229,参照!$BH$3:$BS$27,5,0)))</f>
        <v/>
      </c>
      <c r="AG229" s="62"/>
      <c r="AH229" s="130"/>
      <c r="AI229" s="131" t="str">
        <f>IF(ISERROR(VLOOKUP($R229&amp;$T229&amp;$U229,参照!$BH$3:$BS$27,10,0)),"",IF(VLOOKUP($R229&amp;$T229&amp;$U229,参照!$BH$3:$BS$27,10,0)=0,"",VLOOKUP($R229&amp;$T229&amp;$U229,参照!$BH$3:$BS$27,10,0)))</f>
        <v/>
      </c>
      <c r="AJ229" s="131" t="str">
        <f>IF(ISERROR(VLOOKUP($R229&amp;$T229&amp;$U229,参照!$BH$3:$BS$27,6,0)),"",IF(VLOOKUP($R229&amp;$T229&amp;$U229,参照!$BH$3:$BS$27,6,0)=0,"",VLOOKUP($R229&amp;$T229&amp;$U229,参照!$BH$3:$BS$27,6,0)))</f>
        <v/>
      </c>
      <c r="AK229" s="62"/>
      <c r="AL229" s="130"/>
      <c r="AM229" s="131" t="str">
        <f>IF(ISERROR(VLOOKUP($R229&amp;$T229&amp;$U229,参照!$BH$3:$BS$27,11,0)),"",IF(VLOOKUP($R229&amp;$T229&amp;$U229,参照!$BH$3:$BS$27,11,0)=0,"",VLOOKUP($R229&amp;$T229&amp;$U229,参照!$BH$3:$BS$27,11,0)))</f>
        <v/>
      </c>
      <c r="AN229" s="131" t="str">
        <f>IF(ISERROR(VLOOKUP($R229&amp;$T229&amp;$U229,参照!$BH$3:$BS$27,7,0)),"",IF(VLOOKUP($R229&amp;$T229&amp;$U229,参照!$BH$3:$BS$27,7,0)=0,"",VLOOKUP($R229&amp;$T229&amp;$U229,参照!$BH$3:$BS$27,7,0)))</f>
        <v/>
      </c>
      <c r="AO229" s="62"/>
      <c r="AP229" s="130"/>
      <c r="AQ229" s="131" t="str">
        <f>IF(ISERROR(VLOOKUP($R229&amp;$T229&amp;$U229,参照!$BH$3:$BS$27,12,0)),"",IF(VLOOKUP($R229&amp;$T229&amp;$U229,参照!$BH$3:$BS$27,12,0)=0,"",VLOOKUP($R229&amp;$T229&amp;$U229,参照!$BH$3:$BS$27,12,0)))</f>
        <v/>
      </c>
      <c r="AR229" s="63"/>
      <c r="AS229" s="122"/>
    </row>
    <row r="230" spans="1:45" ht="21.75" customHeight="1" x14ac:dyDescent="0.25">
      <c r="A230" s="34" t="str">
        <f>表紙!$H$11</f>
        <v>01481</v>
      </c>
      <c r="B230" s="60"/>
      <c r="C230" s="60"/>
      <c r="D230" s="60"/>
      <c r="E230" s="60"/>
      <c r="F230" s="47">
        <v>227</v>
      </c>
      <c r="G230" s="33" t="str">
        <f>IFERROR(VLOOKUP($A230&amp;"-"&amp;★回答入力シート!$F230,参照!$K$3:$N$8180,4,0),"")</f>
        <v/>
      </c>
      <c r="H230" s="33" t="s">
        <v>1784</v>
      </c>
      <c r="I230" s="61"/>
      <c r="J230" s="33" t="s">
        <v>5</v>
      </c>
      <c r="K230" s="61"/>
      <c r="L230" s="33" t="s">
        <v>6</v>
      </c>
      <c r="M230" s="33" t="s">
        <v>1784</v>
      </c>
      <c r="N230" s="61"/>
      <c r="O230" s="33" t="s">
        <v>5</v>
      </c>
      <c r="P230" s="61"/>
      <c r="Q230" s="33" t="s">
        <v>6</v>
      </c>
      <c r="R230" s="61"/>
      <c r="S230" s="129" t="str">
        <f>IF(G230="","",IF(VLOOKUP($G230,参照!$N$3:$O$8180,2,0)=0,"",VLOOKUP($G230,参照!$N$3:$O$8180,2,0)))</f>
        <v/>
      </c>
      <c r="T230" s="61"/>
      <c r="U230" s="61"/>
      <c r="V230" s="60"/>
      <c r="W230" s="60"/>
      <c r="X230" s="131" t="str">
        <f>IF(ISERROR(VLOOKUP($R230&amp;$T230&amp;$U230,参照!$BH$3:$BS$27,3,0)),"",IF(VLOOKUP($R230&amp;$T230&amp;$U230,参照!$BH$3:$BS$27,3,0)=0,"",VLOOKUP($R230&amp;$T230&amp;$U230,参照!$BH$3:$BS$27,3,0)))</f>
        <v/>
      </c>
      <c r="Y230" s="62"/>
      <c r="Z230" s="130"/>
      <c r="AA230" s="131" t="str">
        <f>IF(ISERROR(VLOOKUP($R230&amp;$T230&amp;$U230,参照!$BH$3:$BS$27,8,0)),"",IF(VLOOKUP($R230&amp;$T230&amp;$U230,参照!$BH$3:$BS$27,8,0)=0,"",VLOOKUP($R230&amp;$T230&amp;$U230,参照!$BH$3:$BS$27,8,0)))</f>
        <v/>
      </c>
      <c r="AB230" s="131" t="str">
        <f>IF(ISERROR(VLOOKUP($R230&amp;$T230&amp;$U230,参照!$BH$3:$BS$27,4,0)),"",IF(VLOOKUP($R230&amp;$T230&amp;$U230,参照!$BH$3:$BS$27,4,0)=0,"",VLOOKUP($R230&amp;$T230&amp;$U230,参照!$BH$3:$BS$27,4,0)))</f>
        <v/>
      </c>
      <c r="AC230" s="62"/>
      <c r="AD230" s="130"/>
      <c r="AE230" s="131" t="str">
        <f>IF(ISERROR(VLOOKUP($R230&amp;$T230&amp;$U230,参照!$BH$3:$BS$27,9,0)),"",IF(VLOOKUP($R230&amp;$T230&amp;$U230,参照!$BH$3:$BS$27,9,0)=0,"",VLOOKUP($R230&amp;$T230&amp;$U230,参照!$BH$3:$BS$27,9,0)))</f>
        <v/>
      </c>
      <c r="AF230" s="131" t="str">
        <f>IF(ISERROR(VLOOKUP($R230&amp;$T230&amp;$U230,参照!$BH$3:$BS$27,5,0)),"",IF(VLOOKUP($R230&amp;$T230&amp;$U230,参照!$BH$3:$BS$27,5,0)=0,"",VLOOKUP($R230&amp;$T230&amp;$U230,参照!$BH$3:$BS$27,5,0)))</f>
        <v/>
      </c>
      <c r="AG230" s="62"/>
      <c r="AH230" s="130"/>
      <c r="AI230" s="131" t="str">
        <f>IF(ISERROR(VLOOKUP($R230&amp;$T230&amp;$U230,参照!$BH$3:$BS$27,10,0)),"",IF(VLOOKUP($R230&amp;$T230&amp;$U230,参照!$BH$3:$BS$27,10,0)=0,"",VLOOKUP($R230&amp;$T230&amp;$U230,参照!$BH$3:$BS$27,10,0)))</f>
        <v/>
      </c>
      <c r="AJ230" s="131" t="str">
        <f>IF(ISERROR(VLOOKUP($R230&amp;$T230&amp;$U230,参照!$BH$3:$BS$27,6,0)),"",IF(VLOOKUP($R230&amp;$T230&amp;$U230,参照!$BH$3:$BS$27,6,0)=0,"",VLOOKUP($R230&amp;$T230&amp;$U230,参照!$BH$3:$BS$27,6,0)))</f>
        <v/>
      </c>
      <c r="AK230" s="62"/>
      <c r="AL230" s="130"/>
      <c r="AM230" s="131" t="str">
        <f>IF(ISERROR(VLOOKUP($R230&amp;$T230&amp;$U230,参照!$BH$3:$BS$27,11,0)),"",IF(VLOOKUP($R230&amp;$T230&amp;$U230,参照!$BH$3:$BS$27,11,0)=0,"",VLOOKUP($R230&amp;$T230&amp;$U230,参照!$BH$3:$BS$27,11,0)))</f>
        <v/>
      </c>
      <c r="AN230" s="131" t="str">
        <f>IF(ISERROR(VLOOKUP($R230&amp;$T230&amp;$U230,参照!$BH$3:$BS$27,7,0)),"",IF(VLOOKUP($R230&amp;$T230&amp;$U230,参照!$BH$3:$BS$27,7,0)=0,"",VLOOKUP($R230&amp;$T230&amp;$U230,参照!$BH$3:$BS$27,7,0)))</f>
        <v/>
      </c>
      <c r="AO230" s="62"/>
      <c r="AP230" s="130"/>
      <c r="AQ230" s="131" t="str">
        <f>IF(ISERROR(VLOOKUP($R230&amp;$T230&amp;$U230,参照!$BH$3:$BS$27,12,0)),"",IF(VLOOKUP($R230&amp;$T230&amp;$U230,参照!$BH$3:$BS$27,12,0)=0,"",VLOOKUP($R230&amp;$T230&amp;$U230,参照!$BH$3:$BS$27,12,0)))</f>
        <v/>
      </c>
      <c r="AR230" s="63"/>
      <c r="AS230" s="122"/>
    </row>
    <row r="231" spans="1:45" ht="21.75" customHeight="1" x14ac:dyDescent="0.25">
      <c r="A231" s="34" t="str">
        <f>表紙!$H$11</f>
        <v>01481</v>
      </c>
      <c r="B231" s="60"/>
      <c r="C231" s="60"/>
      <c r="D231" s="60"/>
      <c r="E231" s="60"/>
      <c r="F231" s="47">
        <v>228</v>
      </c>
      <c r="G231" s="33" t="str">
        <f>IFERROR(VLOOKUP($A231&amp;"-"&amp;★回答入力シート!$F231,参照!$K$3:$N$8180,4,0),"")</f>
        <v/>
      </c>
      <c r="H231" s="33" t="s">
        <v>1784</v>
      </c>
      <c r="I231" s="61"/>
      <c r="J231" s="33" t="s">
        <v>5</v>
      </c>
      <c r="K231" s="61"/>
      <c r="L231" s="33" t="s">
        <v>6</v>
      </c>
      <c r="M231" s="33" t="s">
        <v>1784</v>
      </c>
      <c r="N231" s="61"/>
      <c r="O231" s="33" t="s">
        <v>5</v>
      </c>
      <c r="P231" s="61"/>
      <c r="Q231" s="33" t="s">
        <v>6</v>
      </c>
      <c r="R231" s="61"/>
      <c r="S231" s="129" t="str">
        <f>IF(G231="","",IF(VLOOKUP($G231,参照!$N$3:$O$8180,2,0)=0,"",VLOOKUP($G231,参照!$N$3:$O$8180,2,0)))</f>
        <v/>
      </c>
      <c r="T231" s="61"/>
      <c r="U231" s="61"/>
      <c r="V231" s="60"/>
      <c r="W231" s="60"/>
      <c r="X231" s="131" t="str">
        <f>IF(ISERROR(VLOOKUP($R231&amp;$T231&amp;$U231,参照!$BH$3:$BS$27,3,0)),"",IF(VLOOKUP($R231&amp;$T231&amp;$U231,参照!$BH$3:$BS$27,3,0)=0,"",VLOOKUP($R231&amp;$T231&amp;$U231,参照!$BH$3:$BS$27,3,0)))</f>
        <v/>
      </c>
      <c r="Y231" s="62"/>
      <c r="Z231" s="130"/>
      <c r="AA231" s="131" t="str">
        <f>IF(ISERROR(VLOOKUP($R231&amp;$T231&amp;$U231,参照!$BH$3:$BS$27,8,0)),"",IF(VLOOKUP($R231&amp;$T231&amp;$U231,参照!$BH$3:$BS$27,8,0)=0,"",VLOOKUP($R231&amp;$T231&amp;$U231,参照!$BH$3:$BS$27,8,0)))</f>
        <v/>
      </c>
      <c r="AB231" s="131" t="str">
        <f>IF(ISERROR(VLOOKUP($R231&amp;$T231&amp;$U231,参照!$BH$3:$BS$27,4,0)),"",IF(VLOOKUP($R231&amp;$T231&amp;$U231,参照!$BH$3:$BS$27,4,0)=0,"",VLOOKUP($R231&amp;$T231&amp;$U231,参照!$BH$3:$BS$27,4,0)))</f>
        <v/>
      </c>
      <c r="AC231" s="62"/>
      <c r="AD231" s="130"/>
      <c r="AE231" s="131" t="str">
        <f>IF(ISERROR(VLOOKUP($R231&amp;$T231&amp;$U231,参照!$BH$3:$BS$27,9,0)),"",IF(VLOOKUP($R231&amp;$T231&amp;$U231,参照!$BH$3:$BS$27,9,0)=0,"",VLOOKUP($R231&amp;$T231&amp;$U231,参照!$BH$3:$BS$27,9,0)))</f>
        <v/>
      </c>
      <c r="AF231" s="131" t="str">
        <f>IF(ISERROR(VLOOKUP($R231&amp;$T231&amp;$U231,参照!$BH$3:$BS$27,5,0)),"",IF(VLOOKUP($R231&amp;$T231&amp;$U231,参照!$BH$3:$BS$27,5,0)=0,"",VLOOKUP($R231&amp;$T231&amp;$U231,参照!$BH$3:$BS$27,5,0)))</f>
        <v/>
      </c>
      <c r="AG231" s="62"/>
      <c r="AH231" s="130"/>
      <c r="AI231" s="131" t="str">
        <f>IF(ISERROR(VLOOKUP($R231&amp;$T231&amp;$U231,参照!$BH$3:$BS$27,10,0)),"",IF(VLOOKUP($R231&amp;$T231&amp;$U231,参照!$BH$3:$BS$27,10,0)=0,"",VLOOKUP($R231&amp;$T231&amp;$U231,参照!$BH$3:$BS$27,10,0)))</f>
        <v/>
      </c>
      <c r="AJ231" s="131" t="str">
        <f>IF(ISERROR(VLOOKUP($R231&amp;$T231&amp;$U231,参照!$BH$3:$BS$27,6,0)),"",IF(VLOOKUP($R231&amp;$T231&amp;$U231,参照!$BH$3:$BS$27,6,0)=0,"",VLOOKUP($R231&amp;$T231&amp;$U231,参照!$BH$3:$BS$27,6,0)))</f>
        <v/>
      </c>
      <c r="AK231" s="62"/>
      <c r="AL231" s="130"/>
      <c r="AM231" s="131" t="str">
        <f>IF(ISERROR(VLOOKUP($R231&amp;$T231&amp;$U231,参照!$BH$3:$BS$27,11,0)),"",IF(VLOOKUP($R231&amp;$T231&amp;$U231,参照!$BH$3:$BS$27,11,0)=0,"",VLOOKUP($R231&amp;$T231&amp;$U231,参照!$BH$3:$BS$27,11,0)))</f>
        <v/>
      </c>
      <c r="AN231" s="131" t="str">
        <f>IF(ISERROR(VLOOKUP($R231&amp;$T231&amp;$U231,参照!$BH$3:$BS$27,7,0)),"",IF(VLOOKUP($R231&amp;$T231&amp;$U231,参照!$BH$3:$BS$27,7,0)=0,"",VLOOKUP($R231&amp;$T231&amp;$U231,参照!$BH$3:$BS$27,7,0)))</f>
        <v/>
      </c>
      <c r="AO231" s="62"/>
      <c r="AP231" s="130"/>
      <c r="AQ231" s="131" t="str">
        <f>IF(ISERROR(VLOOKUP($R231&amp;$T231&amp;$U231,参照!$BH$3:$BS$27,12,0)),"",IF(VLOOKUP($R231&amp;$T231&amp;$U231,参照!$BH$3:$BS$27,12,0)=0,"",VLOOKUP($R231&amp;$T231&amp;$U231,参照!$BH$3:$BS$27,12,0)))</f>
        <v/>
      </c>
      <c r="AR231" s="63"/>
      <c r="AS231" s="122"/>
    </row>
    <row r="232" spans="1:45" ht="21.75" customHeight="1" x14ac:dyDescent="0.25">
      <c r="A232" s="34" t="str">
        <f>表紙!$H$11</f>
        <v>01481</v>
      </c>
      <c r="B232" s="60"/>
      <c r="C232" s="60"/>
      <c r="D232" s="60"/>
      <c r="E232" s="60"/>
      <c r="F232" s="47">
        <v>229</v>
      </c>
      <c r="G232" s="33" t="str">
        <f>IFERROR(VLOOKUP($A232&amp;"-"&amp;★回答入力シート!$F232,参照!$K$3:$N$8180,4,0),"")</f>
        <v/>
      </c>
      <c r="H232" s="33" t="s">
        <v>1784</v>
      </c>
      <c r="I232" s="61"/>
      <c r="J232" s="33" t="s">
        <v>5</v>
      </c>
      <c r="K232" s="61"/>
      <c r="L232" s="33" t="s">
        <v>6</v>
      </c>
      <c r="M232" s="33" t="s">
        <v>1784</v>
      </c>
      <c r="N232" s="61"/>
      <c r="O232" s="33" t="s">
        <v>5</v>
      </c>
      <c r="P232" s="61"/>
      <c r="Q232" s="33" t="s">
        <v>6</v>
      </c>
      <c r="R232" s="61"/>
      <c r="S232" s="129" t="str">
        <f>IF(G232="","",IF(VLOOKUP($G232,参照!$N$3:$O$8180,2,0)=0,"",VLOOKUP($G232,参照!$N$3:$O$8180,2,0)))</f>
        <v/>
      </c>
      <c r="T232" s="61"/>
      <c r="U232" s="61"/>
      <c r="V232" s="60"/>
      <c r="W232" s="60"/>
      <c r="X232" s="131" t="str">
        <f>IF(ISERROR(VLOOKUP($R232&amp;$T232&amp;$U232,参照!$BH$3:$BS$27,3,0)),"",IF(VLOOKUP($R232&amp;$T232&amp;$U232,参照!$BH$3:$BS$27,3,0)=0,"",VLOOKUP($R232&amp;$T232&amp;$U232,参照!$BH$3:$BS$27,3,0)))</f>
        <v/>
      </c>
      <c r="Y232" s="62"/>
      <c r="Z232" s="130"/>
      <c r="AA232" s="131" t="str">
        <f>IF(ISERROR(VLOOKUP($R232&amp;$T232&amp;$U232,参照!$BH$3:$BS$27,8,0)),"",IF(VLOOKUP($R232&amp;$T232&amp;$U232,参照!$BH$3:$BS$27,8,0)=0,"",VLOOKUP($R232&amp;$T232&amp;$U232,参照!$BH$3:$BS$27,8,0)))</f>
        <v/>
      </c>
      <c r="AB232" s="131" t="str">
        <f>IF(ISERROR(VLOOKUP($R232&amp;$T232&amp;$U232,参照!$BH$3:$BS$27,4,0)),"",IF(VLOOKUP($R232&amp;$T232&amp;$U232,参照!$BH$3:$BS$27,4,0)=0,"",VLOOKUP($R232&amp;$T232&amp;$U232,参照!$BH$3:$BS$27,4,0)))</f>
        <v/>
      </c>
      <c r="AC232" s="62"/>
      <c r="AD232" s="130"/>
      <c r="AE232" s="131" t="str">
        <f>IF(ISERROR(VLOOKUP($R232&amp;$T232&amp;$U232,参照!$BH$3:$BS$27,9,0)),"",IF(VLOOKUP($R232&amp;$T232&amp;$U232,参照!$BH$3:$BS$27,9,0)=0,"",VLOOKUP($R232&amp;$T232&amp;$U232,参照!$BH$3:$BS$27,9,0)))</f>
        <v/>
      </c>
      <c r="AF232" s="131" t="str">
        <f>IF(ISERROR(VLOOKUP($R232&amp;$T232&amp;$U232,参照!$BH$3:$BS$27,5,0)),"",IF(VLOOKUP($R232&amp;$T232&amp;$U232,参照!$BH$3:$BS$27,5,0)=0,"",VLOOKUP($R232&amp;$T232&amp;$U232,参照!$BH$3:$BS$27,5,0)))</f>
        <v/>
      </c>
      <c r="AG232" s="62"/>
      <c r="AH232" s="130"/>
      <c r="AI232" s="131" t="str">
        <f>IF(ISERROR(VLOOKUP($R232&amp;$T232&amp;$U232,参照!$BH$3:$BS$27,10,0)),"",IF(VLOOKUP($R232&amp;$T232&amp;$U232,参照!$BH$3:$BS$27,10,0)=0,"",VLOOKUP($R232&amp;$T232&amp;$U232,参照!$BH$3:$BS$27,10,0)))</f>
        <v/>
      </c>
      <c r="AJ232" s="131" t="str">
        <f>IF(ISERROR(VLOOKUP($R232&amp;$T232&amp;$U232,参照!$BH$3:$BS$27,6,0)),"",IF(VLOOKUP($R232&amp;$T232&amp;$U232,参照!$BH$3:$BS$27,6,0)=0,"",VLOOKUP($R232&amp;$T232&amp;$U232,参照!$BH$3:$BS$27,6,0)))</f>
        <v/>
      </c>
      <c r="AK232" s="62"/>
      <c r="AL232" s="130"/>
      <c r="AM232" s="131" t="str">
        <f>IF(ISERROR(VLOOKUP($R232&amp;$T232&amp;$U232,参照!$BH$3:$BS$27,11,0)),"",IF(VLOOKUP($R232&amp;$T232&amp;$U232,参照!$BH$3:$BS$27,11,0)=0,"",VLOOKUP($R232&amp;$T232&amp;$U232,参照!$BH$3:$BS$27,11,0)))</f>
        <v/>
      </c>
      <c r="AN232" s="131" t="str">
        <f>IF(ISERROR(VLOOKUP($R232&amp;$T232&amp;$U232,参照!$BH$3:$BS$27,7,0)),"",IF(VLOOKUP($R232&amp;$T232&amp;$U232,参照!$BH$3:$BS$27,7,0)=0,"",VLOOKUP($R232&amp;$T232&amp;$U232,参照!$BH$3:$BS$27,7,0)))</f>
        <v/>
      </c>
      <c r="AO232" s="62"/>
      <c r="AP232" s="130"/>
      <c r="AQ232" s="131" t="str">
        <f>IF(ISERROR(VLOOKUP($R232&amp;$T232&amp;$U232,参照!$BH$3:$BS$27,12,0)),"",IF(VLOOKUP($R232&amp;$T232&amp;$U232,参照!$BH$3:$BS$27,12,0)=0,"",VLOOKUP($R232&amp;$T232&amp;$U232,参照!$BH$3:$BS$27,12,0)))</f>
        <v/>
      </c>
      <c r="AR232" s="63"/>
      <c r="AS232" s="122"/>
    </row>
    <row r="233" spans="1:45" ht="21.75" customHeight="1" x14ac:dyDescent="0.25">
      <c r="A233" s="34" t="str">
        <f>表紙!$H$11</f>
        <v>01481</v>
      </c>
      <c r="B233" s="60"/>
      <c r="C233" s="60"/>
      <c r="D233" s="60"/>
      <c r="E233" s="60"/>
      <c r="F233" s="47">
        <v>230</v>
      </c>
      <c r="G233" s="33" t="str">
        <f>IFERROR(VLOOKUP($A233&amp;"-"&amp;★回答入力シート!$F233,参照!$K$3:$N$8180,4,0),"")</f>
        <v/>
      </c>
      <c r="H233" s="33" t="s">
        <v>1784</v>
      </c>
      <c r="I233" s="61"/>
      <c r="J233" s="33" t="s">
        <v>5</v>
      </c>
      <c r="K233" s="61"/>
      <c r="L233" s="33" t="s">
        <v>6</v>
      </c>
      <c r="M233" s="33" t="s">
        <v>1784</v>
      </c>
      <c r="N233" s="61"/>
      <c r="O233" s="33" t="s">
        <v>5</v>
      </c>
      <c r="P233" s="61"/>
      <c r="Q233" s="33" t="s">
        <v>6</v>
      </c>
      <c r="R233" s="61"/>
      <c r="S233" s="129" t="str">
        <f>IF(G233="","",IF(VLOOKUP($G233,参照!$N$3:$O$8180,2,0)=0,"",VLOOKUP($G233,参照!$N$3:$O$8180,2,0)))</f>
        <v/>
      </c>
      <c r="T233" s="61"/>
      <c r="U233" s="61"/>
      <c r="V233" s="60"/>
      <c r="W233" s="60"/>
      <c r="X233" s="131" t="str">
        <f>IF(ISERROR(VLOOKUP($R233&amp;$T233&amp;$U233,参照!$BH$3:$BS$27,3,0)),"",IF(VLOOKUP($R233&amp;$T233&amp;$U233,参照!$BH$3:$BS$27,3,0)=0,"",VLOOKUP($R233&amp;$T233&amp;$U233,参照!$BH$3:$BS$27,3,0)))</f>
        <v/>
      </c>
      <c r="Y233" s="62"/>
      <c r="Z233" s="130"/>
      <c r="AA233" s="131" t="str">
        <f>IF(ISERROR(VLOOKUP($R233&amp;$T233&amp;$U233,参照!$BH$3:$BS$27,8,0)),"",IF(VLOOKUP($R233&amp;$T233&amp;$U233,参照!$BH$3:$BS$27,8,0)=0,"",VLOOKUP($R233&amp;$T233&amp;$U233,参照!$BH$3:$BS$27,8,0)))</f>
        <v/>
      </c>
      <c r="AB233" s="131" t="str">
        <f>IF(ISERROR(VLOOKUP($R233&amp;$T233&amp;$U233,参照!$BH$3:$BS$27,4,0)),"",IF(VLOOKUP($R233&amp;$T233&amp;$U233,参照!$BH$3:$BS$27,4,0)=0,"",VLOOKUP($R233&amp;$T233&amp;$U233,参照!$BH$3:$BS$27,4,0)))</f>
        <v/>
      </c>
      <c r="AC233" s="62"/>
      <c r="AD233" s="130"/>
      <c r="AE233" s="131" t="str">
        <f>IF(ISERROR(VLOOKUP($R233&amp;$T233&amp;$U233,参照!$BH$3:$BS$27,9,0)),"",IF(VLOOKUP($R233&amp;$T233&amp;$U233,参照!$BH$3:$BS$27,9,0)=0,"",VLOOKUP($R233&amp;$T233&amp;$U233,参照!$BH$3:$BS$27,9,0)))</f>
        <v/>
      </c>
      <c r="AF233" s="131" t="str">
        <f>IF(ISERROR(VLOOKUP($R233&amp;$T233&amp;$U233,参照!$BH$3:$BS$27,5,0)),"",IF(VLOOKUP($R233&amp;$T233&amp;$U233,参照!$BH$3:$BS$27,5,0)=0,"",VLOOKUP($R233&amp;$T233&amp;$U233,参照!$BH$3:$BS$27,5,0)))</f>
        <v/>
      </c>
      <c r="AG233" s="62"/>
      <c r="AH233" s="130"/>
      <c r="AI233" s="131" t="str">
        <f>IF(ISERROR(VLOOKUP($R233&amp;$T233&amp;$U233,参照!$BH$3:$BS$27,10,0)),"",IF(VLOOKUP($R233&amp;$T233&amp;$U233,参照!$BH$3:$BS$27,10,0)=0,"",VLOOKUP($R233&amp;$T233&amp;$U233,参照!$BH$3:$BS$27,10,0)))</f>
        <v/>
      </c>
      <c r="AJ233" s="131" t="str">
        <f>IF(ISERROR(VLOOKUP($R233&amp;$T233&amp;$U233,参照!$BH$3:$BS$27,6,0)),"",IF(VLOOKUP($R233&amp;$T233&amp;$U233,参照!$BH$3:$BS$27,6,0)=0,"",VLOOKUP($R233&amp;$T233&amp;$U233,参照!$BH$3:$BS$27,6,0)))</f>
        <v/>
      </c>
      <c r="AK233" s="62"/>
      <c r="AL233" s="130"/>
      <c r="AM233" s="131" t="str">
        <f>IF(ISERROR(VLOOKUP($R233&amp;$T233&amp;$U233,参照!$BH$3:$BS$27,11,0)),"",IF(VLOOKUP($R233&amp;$T233&amp;$U233,参照!$BH$3:$BS$27,11,0)=0,"",VLOOKUP($R233&amp;$T233&amp;$U233,参照!$BH$3:$BS$27,11,0)))</f>
        <v/>
      </c>
      <c r="AN233" s="131" t="str">
        <f>IF(ISERROR(VLOOKUP($R233&amp;$T233&amp;$U233,参照!$BH$3:$BS$27,7,0)),"",IF(VLOOKUP($R233&amp;$T233&amp;$U233,参照!$BH$3:$BS$27,7,0)=0,"",VLOOKUP($R233&amp;$T233&amp;$U233,参照!$BH$3:$BS$27,7,0)))</f>
        <v/>
      </c>
      <c r="AO233" s="62"/>
      <c r="AP233" s="130"/>
      <c r="AQ233" s="131" t="str">
        <f>IF(ISERROR(VLOOKUP($R233&amp;$T233&amp;$U233,参照!$BH$3:$BS$27,12,0)),"",IF(VLOOKUP($R233&amp;$T233&amp;$U233,参照!$BH$3:$BS$27,12,0)=0,"",VLOOKUP($R233&amp;$T233&amp;$U233,参照!$BH$3:$BS$27,12,0)))</f>
        <v/>
      </c>
      <c r="AR233" s="63"/>
      <c r="AS233" s="122"/>
    </row>
    <row r="234" spans="1:45" ht="21.75" customHeight="1" x14ac:dyDescent="0.25">
      <c r="A234" s="34" t="str">
        <f>表紙!$H$11</f>
        <v>01481</v>
      </c>
      <c r="B234" s="60"/>
      <c r="C234" s="60"/>
      <c r="D234" s="60"/>
      <c r="E234" s="60"/>
      <c r="F234" s="47">
        <v>231</v>
      </c>
      <c r="G234" s="33" t="str">
        <f>IFERROR(VLOOKUP($A234&amp;"-"&amp;★回答入力シート!$F234,参照!$K$3:$N$8180,4,0),"")</f>
        <v/>
      </c>
      <c r="H234" s="33" t="s">
        <v>1784</v>
      </c>
      <c r="I234" s="61"/>
      <c r="J234" s="33" t="s">
        <v>5</v>
      </c>
      <c r="K234" s="61"/>
      <c r="L234" s="33" t="s">
        <v>6</v>
      </c>
      <c r="M234" s="33" t="s">
        <v>1784</v>
      </c>
      <c r="N234" s="61"/>
      <c r="O234" s="33" t="s">
        <v>5</v>
      </c>
      <c r="P234" s="61"/>
      <c r="Q234" s="33" t="s">
        <v>6</v>
      </c>
      <c r="R234" s="61"/>
      <c r="S234" s="129" t="str">
        <f>IF(G234="","",IF(VLOOKUP($G234,参照!$N$3:$O$8180,2,0)=0,"",VLOOKUP($G234,参照!$N$3:$O$8180,2,0)))</f>
        <v/>
      </c>
      <c r="T234" s="61"/>
      <c r="U234" s="61"/>
      <c r="V234" s="60"/>
      <c r="W234" s="60"/>
      <c r="X234" s="131" t="str">
        <f>IF(ISERROR(VLOOKUP($R234&amp;$T234&amp;$U234,参照!$BH$3:$BS$27,3,0)),"",IF(VLOOKUP($R234&amp;$T234&amp;$U234,参照!$BH$3:$BS$27,3,0)=0,"",VLOOKUP($R234&amp;$T234&amp;$U234,参照!$BH$3:$BS$27,3,0)))</f>
        <v/>
      </c>
      <c r="Y234" s="62"/>
      <c r="Z234" s="130"/>
      <c r="AA234" s="131" t="str">
        <f>IF(ISERROR(VLOOKUP($R234&amp;$T234&amp;$U234,参照!$BH$3:$BS$27,8,0)),"",IF(VLOOKUP($R234&amp;$T234&amp;$U234,参照!$BH$3:$BS$27,8,0)=0,"",VLOOKUP($R234&amp;$T234&amp;$U234,参照!$BH$3:$BS$27,8,0)))</f>
        <v/>
      </c>
      <c r="AB234" s="131" t="str">
        <f>IF(ISERROR(VLOOKUP($R234&amp;$T234&amp;$U234,参照!$BH$3:$BS$27,4,0)),"",IF(VLOOKUP($R234&amp;$T234&amp;$U234,参照!$BH$3:$BS$27,4,0)=0,"",VLOOKUP($R234&amp;$T234&amp;$U234,参照!$BH$3:$BS$27,4,0)))</f>
        <v/>
      </c>
      <c r="AC234" s="62"/>
      <c r="AD234" s="130"/>
      <c r="AE234" s="131" t="str">
        <f>IF(ISERROR(VLOOKUP($R234&amp;$T234&amp;$U234,参照!$BH$3:$BS$27,9,0)),"",IF(VLOOKUP($R234&amp;$T234&amp;$U234,参照!$BH$3:$BS$27,9,0)=0,"",VLOOKUP($R234&amp;$T234&amp;$U234,参照!$BH$3:$BS$27,9,0)))</f>
        <v/>
      </c>
      <c r="AF234" s="131" t="str">
        <f>IF(ISERROR(VLOOKUP($R234&amp;$T234&amp;$U234,参照!$BH$3:$BS$27,5,0)),"",IF(VLOOKUP($R234&amp;$T234&amp;$U234,参照!$BH$3:$BS$27,5,0)=0,"",VLOOKUP($R234&amp;$T234&amp;$U234,参照!$BH$3:$BS$27,5,0)))</f>
        <v/>
      </c>
      <c r="AG234" s="62"/>
      <c r="AH234" s="130"/>
      <c r="AI234" s="131" t="str">
        <f>IF(ISERROR(VLOOKUP($R234&amp;$T234&amp;$U234,参照!$BH$3:$BS$27,10,0)),"",IF(VLOOKUP($R234&amp;$T234&amp;$U234,参照!$BH$3:$BS$27,10,0)=0,"",VLOOKUP($R234&amp;$T234&amp;$U234,参照!$BH$3:$BS$27,10,0)))</f>
        <v/>
      </c>
      <c r="AJ234" s="131" t="str">
        <f>IF(ISERROR(VLOOKUP($R234&amp;$T234&amp;$U234,参照!$BH$3:$BS$27,6,0)),"",IF(VLOOKUP($R234&amp;$T234&amp;$U234,参照!$BH$3:$BS$27,6,0)=0,"",VLOOKUP($R234&amp;$T234&amp;$U234,参照!$BH$3:$BS$27,6,0)))</f>
        <v/>
      </c>
      <c r="AK234" s="62"/>
      <c r="AL234" s="130"/>
      <c r="AM234" s="131" t="str">
        <f>IF(ISERROR(VLOOKUP($R234&amp;$T234&amp;$U234,参照!$BH$3:$BS$27,11,0)),"",IF(VLOOKUP($R234&amp;$T234&amp;$U234,参照!$BH$3:$BS$27,11,0)=0,"",VLOOKUP($R234&amp;$T234&amp;$U234,参照!$BH$3:$BS$27,11,0)))</f>
        <v/>
      </c>
      <c r="AN234" s="131" t="str">
        <f>IF(ISERROR(VLOOKUP($R234&amp;$T234&amp;$U234,参照!$BH$3:$BS$27,7,0)),"",IF(VLOOKUP($R234&amp;$T234&amp;$U234,参照!$BH$3:$BS$27,7,0)=0,"",VLOOKUP($R234&amp;$T234&amp;$U234,参照!$BH$3:$BS$27,7,0)))</f>
        <v/>
      </c>
      <c r="AO234" s="62"/>
      <c r="AP234" s="130"/>
      <c r="AQ234" s="131" t="str">
        <f>IF(ISERROR(VLOOKUP($R234&amp;$T234&amp;$U234,参照!$BH$3:$BS$27,12,0)),"",IF(VLOOKUP($R234&amp;$T234&amp;$U234,参照!$BH$3:$BS$27,12,0)=0,"",VLOOKUP($R234&amp;$T234&amp;$U234,参照!$BH$3:$BS$27,12,0)))</f>
        <v/>
      </c>
      <c r="AR234" s="63"/>
      <c r="AS234" s="122"/>
    </row>
    <row r="235" spans="1:45" ht="21.75" customHeight="1" x14ac:dyDescent="0.25">
      <c r="A235" s="34" t="str">
        <f>表紙!$H$11</f>
        <v>01481</v>
      </c>
      <c r="B235" s="60"/>
      <c r="C235" s="60"/>
      <c r="D235" s="60"/>
      <c r="E235" s="60"/>
      <c r="F235" s="47">
        <v>232</v>
      </c>
      <c r="G235" s="33" t="str">
        <f>IFERROR(VLOOKUP($A235&amp;"-"&amp;★回答入力シート!$F235,参照!$K$3:$N$8180,4,0),"")</f>
        <v/>
      </c>
      <c r="H235" s="33" t="s">
        <v>1784</v>
      </c>
      <c r="I235" s="61"/>
      <c r="J235" s="33" t="s">
        <v>5</v>
      </c>
      <c r="K235" s="61"/>
      <c r="L235" s="33" t="s">
        <v>6</v>
      </c>
      <c r="M235" s="33" t="s">
        <v>1784</v>
      </c>
      <c r="N235" s="61"/>
      <c r="O235" s="33" t="s">
        <v>5</v>
      </c>
      <c r="P235" s="61"/>
      <c r="Q235" s="33" t="s">
        <v>6</v>
      </c>
      <c r="R235" s="61"/>
      <c r="S235" s="129" t="str">
        <f>IF(G235="","",IF(VLOOKUP($G235,参照!$N$3:$O$8180,2,0)=0,"",VLOOKUP($G235,参照!$N$3:$O$8180,2,0)))</f>
        <v/>
      </c>
      <c r="T235" s="61"/>
      <c r="U235" s="61"/>
      <c r="V235" s="60"/>
      <c r="W235" s="60"/>
      <c r="X235" s="131" t="str">
        <f>IF(ISERROR(VLOOKUP($R235&amp;$T235&amp;$U235,参照!$BH$3:$BS$27,3,0)),"",IF(VLOOKUP($R235&amp;$T235&amp;$U235,参照!$BH$3:$BS$27,3,0)=0,"",VLOOKUP($R235&amp;$T235&amp;$U235,参照!$BH$3:$BS$27,3,0)))</f>
        <v/>
      </c>
      <c r="Y235" s="62"/>
      <c r="Z235" s="130"/>
      <c r="AA235" s="131" t="str">
        <f>IF(ISERROR(VLOOKUP($R235&amp;$T235&amp;$U235,参照!$BH$3:$BS$27,8,0)),"",IF(VLOOKUP($R235&amp;$T235&amp;$U235,参照!$BH$3:$BS$27,8,0)=0,"",VLOOKUP($R235&amp;$T235&amp;$U235,参照!$BH$3:$BS$27,8,0)))</f>
        <v/>
      </c>
      <c r="AB235" s="131" t="str">
        <f>IF(ISERROR(VLOOKUP($R235&amp;$T235&amp;$U235,参照!$BH$3:$BS$27,4,0)),"",IF(VLOOKUP($R235&amp;$T235&amp;$U235,参照!$BH$3:$BS$27,4,0)=0,"",VLOOKUP($R235&amp;$T235&amp;$U235,参照!$BH$3:$BS$27,4,0)))</f>
        <v/>
      </c>
      <c r="AC235" s="62"/>
      <c r="AD235" s="130"/>
      <c r="AE235" s="131" t="str">
        <f>IF(ISERROR(VLOOKUP($R235&amp;$T235&amp;$U235,参照!$BH$3:$BS$27,9,0)),"",IF(VLOOKUP($R235&amp;$T235&amp;$U235,参照!$BH$3:$BS$27,9,0)=0,"",VLOOKUP($R235&amp;$T235&amp;$U235,参照!$BH$3:$BS$27,9,0)))</f>
        <v/>
      </c>
      <c r="AF235" s="131" t="str">
        <f>IF(ISERROR(VLOOKUP($R235&amp;$T235&amp;$U235,参照!$BH$3:$BS$27,5,0)),"",IF(VLOOKUP($R235&amp;$T235&amp;$U235,参照!$BH$3:$BS$27,5,0)=0,"",VLOOKUP($R235&amp;$T235&amp;$U235,参照!$BH$3:$BS$27,5,0)))</f>
        <v/>
      </c>
      <c r="AG235" s="62"/>
      <c r="AH235" s="130"/>
      <c r="AI235" s="131" t="str">
        <f>IF(ISERROR(VLOOKUP($R235&amp;$T235&amp;$U235,参照!$BH$3:$BS$27,10,0)),"",IF(VLOOKUP($R235&amp;$T235&amp;$U235,参照!$BH$3:$BS$27,10,0)=0,"",VLOOKUP($R235&amp;$T235&amp;$U235,参照!$BH$3:$BS$27,10,0)))</f>
        <v/>
      </c>
      <c r="AJ235" s="131" t="str">
        <f>IF(ISERROR(VLOOKUP($R235&amp;$T235&amp;$U235,参照!$BH$3:$BS$27,6,0)),"",IF(VLOOKUP($R235&amp;$T235&amp;$U235,参照!$BH$3:$BS$27,6,0)=0,"",VLOOKUP($R235&amp;$T235&amp;$U235,参照!$BH$3:$BS$27,6,0)))</f>
        <v/>
      </c>
      <c r="AK235" s="62"/>
      <c r="AL235" s="130"/>
      <c r="AM235" s="131" t="str">
        <f>IF(ISERROR(VLOOKUP($R235&amp;$T235&amp;$U235,参照!$BH$3:$BS$27,11,0)),"",IF(VLOOKUP($R235&amp;$T235&amp;$U235,参照!$BH$3:$BS$27,11,0)=0,"",VLOOKUP($R235&amp;$T235&amp;$U235,参照!$BH$3:$BS$27,11,0)))</f>
        <v/>
      </c>
      <c r="AN235" s="131" t="str">
        <f>IF(ISERROR(VLOOKUP($R235&amp;$T235&amp;$U235,参照!$BH$3:$BS$27,7,0)),"",IF(VLOOKUP($R235&amp;$T235&amp;$U235,参照!$BH$3:$BS$27,7,0)=0,"",VLOOKUP($R235&amp;$T235&amp;$U235,参照!$BH$3:$BS$27,7,0)))</f>
        <v/>
      </c>
      <c r="AO235" s="62"/>
      <c r="AP235" s="130"/>
      <c r="AQ235" s="131" t="str">
        <f>IF(ISERROR(VLOOKUP($R235&amp;$T235&amp;$U235,参照!$BH$3:$BS$27,12,0)),"",IF(VLOOKUP($R235&amp;$T235&amp;$U235,参照!$BH$3:$BS$27,12,0)=0,"",VLOOKUP($R235&amp;$T235&amp;$U235,参照!$BH$3:$BS$27,12,0)))</f>
        <v/>
      </c>
      <c r="AR235" s="63"/>
      <c r="AS235" s="122"/>
    </row>
    <row r="236" spans="1:45" ht="21.75" customHeight="1" x14ac:dyDescent="0.25">
      <c r="A236" s="34" t="str">
        <f>表紙!$H$11</f>
        <v>01481</v>
      </c>
      <c r="B236" s="60"/>
      <c r="C236" s="60"/>
      <c r="D236" s="60"/>
      <c r="E236" s="60"/>
      <c r="F236" s="47">
        <v>233</v>
      </c>
      <c r="G236" s="33" t="str">
        <f>IFERROR(VLOOKUP($A236&amp;"-"&amp;★回答入力シート!$F236,参照!$K$3:$N$8180,4,0),"")</f>
        <v/>
      </c>
      <c r="H236" s="33" t="s">
        <v>1784</v>
      </c>
      <c r="I236" s="61"/>
      <c r="J236" s="33" t="s">
        <v>5</v>
      </c>
      <c r="K236" s="61"/>
      <c r="L236" s="33" t="s">
        <v>6</v>
      </c>
      <c r="M236" s="33" t="s">
        <v>1784</v>
      </c>
      <c r="N236" s="61"/>
      <c r="O236" s="33" t="s">
        <v>5</v>
      </c>
      <c r="P236" s="61"/>
      <c r="Q236" s="33" t="s">
        <v>6</v>
      </c>
      <c r="R236" s="61"/>
      <c r="S236" s="129" t="str">
        <f>IF(G236="","",IF(VLOOKUP($G236,参照!$N$3:$O$8180,2,0)=0,"",VLOOKUP($G236,参照!$N$3:$O$8180,2,0)))</f>
        <v/>
      </c>
      <c r="T236" s="61"/>
      <c r="U236" s="61"/>
      <c r="V236" s="60"/>
      <c r="W236" s="60"/>
      <c r="X236" s="131" t="str">
        <f>IF(ISERROR(VLOOKUP($R236&amp;$T236&amp;$U236,参照!$BH$3:$BS$27,3,0)),"",IF(VLOOKUP($R236&amp;$T236&amp;$U236,参照!$BH$3:$BS$27,3,0)=0,"",VLOOKUP($R236&amp;$T236&amp;$U236,参照!$BH$3:$BS$27,3,0)))</f>
        <v/>
      </c>
      <c r="Y236" s="62"/>
      <c r="Z236" s="130"/>
      <c r="AA236" s="131" t="str">
        <f>IF(ISERROR(VLOOKUP($R236&amp;$T236&amp;$U236,参照!$BH$3:$BS$27,8,0)),"",IF(VLOOKUP($R236&amp;$T236&amp;$U236,参照!$BH$3:$BS$27,8,0)=0,"",VLOOKUP($R236&amp;$T236&amp;$U236,参照!$BH$3:$BS$27,8,0)))</f>
        <v/>
      </c>
      <c r="AB236" s="131" t="str">
        <f>IF(ISERROR(VLOOKUP($R236&amp;$T236&amp;$U236,参照!$BH$3:$BS$27,4,0)),"",IF(VLOOKUP($R236&amp;$T236&amp;$U236,参照!$BH$3:$BS$27,4,0)=0,"",VLOOKUP($R236&amp;$T236&amp;$U236,参照!$BH$3:$BS$27,4,0)))</f>
        <v/>
      </c>
      <c r="AC236" s="62"/>
      <c r="AD236" s="130"/>
      <c r="AE236" s="131" t="str">
        <f>IF(ISERROR(VLOOKUP($R236&amp;$T236&amp;$U236,参照!$BH$3:$BS$27,9,0)),"",IF(VLOOKUP($R236&amp;$T236&amp;$U236,参照!$BH$3:$BS$27,9,0)=0,"",VLOOKUP($R236&amp;$T236&amp;$U236,参照!$BH$3:$BS$27,9,0)))</f>
        <v/>
      </c>
      <c r="AF236" s="131" t="str">
        <f>IF(ISERROR(VLOOKUP($R236&amp;$T236&amp;$U236,参照!$BH$3:$BS$27,5,0)),"",IF(VLOOKUP($R236&amp;$T236&amp;$U236,参照!$BH$3:$BS$27,5,0)=0,"",VLOOKUP($R236&amp;$T236&amp;$U236,参照!$BH$3:$BS$27,5,0)))</f>
        <v/>
      </c>
      <c r="AG236" s="62"/>
      <c r="AH236" s="130"/>
      <c r="AI236" s="131" t="str">
        <f>IF(ISERROR(VLOOKUP($R236&amp;$T236&amp;$U236,参照!$BH$3:$BS$27,10,0)),"",IF(VLOOKUP($R236&amp;$T236&amp;$U236,参照!$BH$3:$BS$27,10,0)=0,"",VLOOKUP($R236&amp;$T236&amp;$U236,参照!$BH$3:$BS$27,10,0)))</f>
        <v/>
      </c>
      <c r="AJ236" s="131" t="str">
        <f>IF(ISERROR(VLOOKUP($R236&amp;$T236&amp;$U236,参照!$BH$3:$BS$27,6,0)),"",IF(VLOOKUP($R236&amp;$T236&amp;$U236,参照!$BH$3:$BS$27,6,0)=0,"",VLOOKUP($R236&amp;$T236&amp;$U236,参照!$BH$3:$BS$27,6,0)))</f>
        <v/>
      </c>
      <c r="AK236" s="62"/>
      <c r="AL236" s="130"/>
      <c r="AM236" s="131" t="str">
        <f>IF(ISERROR(VLOOKUP($R236&amp;$T236&amp;$U236,参照!$BH$3:$BS$27,11,0)),"",IF(VLOOKUP($R236&amp;$T236&amp;$U236,参照!$BH$3:$BS$27,11,0)=0,"",VLOOKUP($R236&amp;$T236&amp;$U236,参照!$BH$3:$BS$27,11,0)))</f>
        <v/>
      </c>
      <c r="AN236" s="131" t="str">
        <f>IF(ISERROR(VLOOKUP($R236&amp;$T236&amp;$U236,参照!$BH$3:$BS$27,7,0)),"",IF(VLOOKUP($R236&amp;$T236&amp;$U236,参照!$BH$3:$BS$27,7,0)=0,"",VLOOKUP($R236&amp;$T236&amp;$U236,参照!$BH$3:$BS$27,7,0)))</f>
        <v/>
      </c>
      <c r="AO236" s="62"/>
      <c r="AP236" s="130"/>
      <c r="AQ236" s="131" t="str">
        <f>IF(ISERROR(VLOOKUP($R236&amp;$T236&amp;$U236,参照!$BH$3:$BS$27,12,0)),"",IF(VLOOKUP($R236&amp;$T236&amp;$U236,参照!$BH$3:$BS$27,12,0)=0,"",VLOOKUP($R236&amp;$T236&amp;$U236,参照!$BH$3:$BS$27,12,0)))</f>
        <v/>
      </c>
      <c r="AR236" s="63"/>
      <c r="AS236" s="122"/>
    </row>
    <row r="237" spans="1:45" ht="21.75" customHeight="1" x14ac:dyDescent="0.25">
      <c r="A237" s="34" t="str">
        <f>表紙!$H$11</f>
        <v>01481</v>
      </c>
      <c r="B237" s="60"/>
      <c r="C237" s="60"/>
      <c r="D237" s="60"/>
      <c r="E237" s="60"/>
      <c r="F237" s="47">
        <v>234</v>
      </c>
      <c r="G237" s="33" t="str">
        <f>IFERROR(VLOOKUP($A237&amp;"-"&amp;★回答入力シート!$F237,参照!$K$3:$N$8180,4,0),"")</f>
        <v/>
      </c>
      <c r="H237" s="33" t="s">
        <v>1784</v>
      </c>
      <c r="I237" s="61"/>
      <c r="J237" s="33" t="s">
        <v>5</v>
      </c>
      <c r="K237" s="61"/>
      <c r="L237" s="33" t="s">
        <v>6</v>
      </c>
      <c r="M237" s="33" t="s">
        <v>1784</v>
      </c>
      <c r="N237" s="61"/>
      <c r="O237" s="33" t="s">
        <v>5</v>
      </c>
      <c r="P237" s="61"/>
      <c r="Q237" s="33" t="s">
        <v>6</v>
      </c>
      <c r="R237" s="61"/>
      <c r="S237" s="129" t="str">
        <f>IF(G237="","",IF(VLOOKUP($G237,参照!$N$3:$O$8180,2,0)=0,"",VLOOKUP($G237,参照!$N$3:$O$8180,2,0)))</f>
        <v/>
      </c>
      <c r="T237" s="61"/>
      <c r="U237" s="61"/>
      <c r="V237" s="60"/>
      <c r="W237" s="60"/>
      <c r="X237" s="131" t="str">
        <f>IF(ISERROR(VLOOKUP($R237&amp;$T237&amp;$U237,参照!$BH$3:$BS$27,3,0)),"",IF(VLOOKUP($R237&amp;$T237&amp;$U237,参照!$BH$3:$BS$27,3,0)=0,"",VLOOKUP($R237&amp;$T237&amp;$U237,参照!$BH$3:$BS$27,3,0)))</f>
        <v/>
      </c>
      <c r="Y237" s="62"/>
      <c r="Z237" s="130"/>
      <c r="AA237" s="131" t="str">
        <f>IF(ISERROR(VLOOKUP($R237&amp;$T237&amp;$U237,参照!$BH$3:$BS$27,8,0)),"",IF(VLOOKUP($R237&amp;$T237&amp;$U237,参照!$BH$3:$BS$27,8,0)=0,"",VLOOKUP($R237&amp;$T237&amp;$U237,参照!$BH$3:$BS$27,8,0)))</f>
        <v/>
      </c>
      <c r="AB237" s="131" t="str">
        <f>IF(ISERROR(VLOOKUP($R237&amp;$T237&amp;$U237,参照!$BH$3:$BS$27,4,0)),"",IF(VLOOKUP($R237&amp;$T237&amp;$U237,参照!$BH$3:$BS$27,4,0)=0,"",VLOOKUP($R237&amp;$T237&amp;$U237,参照!$BH$3:$BS$27,4,0)))</f>
        <v/>
      </c>
      <c r="AC237" s="62"/>
      <c r="AD237" s="130"/>
      <c r="AE237" s="131" t="str">
        <f>IF(ISERROR(VLOOKUP($R237&amp;$T237&amp;$U237,参照!$BH$3:$BS$27,9,0)),"",IF(VLOOKUP($R237&amp;$T237&amp;$U237,参照!$BH$3:$BS$27,9,0)=0,"",VLOOKUP($R237&amp;$T237&amp;$U237,参照!$BH$3:$BS$27,9,0)))</f>
        <v/>
      </c>
      <c r="AF237" s="131" t="str">
        <f>IF(ISERROR(VLOOKUP($R237&amp;$T237&amp;$U237,参照!$BH$3:$BS$27,5,0)),"",IF(VLOOKUP($R237&amp;$T237&amp;$U237,参照!$BH$3:$BS$27,5,0)=0,"",VLOOKUP($R237&amp;$T237&amp;$U237,参照!$BH$3:$BS$27,5,0)))</f>
        <v/>
      </c>
      <c r="AG237" s="62"/>
      <c r="AH237" s="130"/>
      <c r="AI237" s="131" t="str">
        <f>IF(ISERROR(VLOOKUP($R237&amp;$T237&amp;$U237,参照!$BH$3:$BS$27,10,0)),"",IF(VLOOKUP($R237&amp;$T237&amp;$U237,参照!$BH$3:$BS$27,10,0)=0,"",VLOOKUP($R237&amp;$T237&amp;$U237,参照!$BH$3:$BS$27,10,0)))</f>
        <v/>
      </c>
      <c r="AJ237" s="131" t="str">
        <f>IF(ISERROR(VLOOKUP($R237&amp;$T237&amp;$U237,参照!$BH$3:$BS$27,6,0)),"",IF(VLOOKUP($R237&amp;$T237&amp;$U237,参照!$BH$3:$BS$27,6,0)=0,"",VLOOKUP($R237&amp;$T237&amp;$U237,参照!$BH$3:$BS$27,6,0)))</f>
        <v/>
      </c>
      <c r="AK237" s="62"/>
      <c r="AL237" s="130"/>
      <c r="AM237" s="131" t="str">
        <f>IF(ISERROR(VLOOKUP($R237&amp;$T237&amp;$U237,参照!$BH$3:$BS$27,11,0)),"",IF(VLOOKUP($R237&amp;$T237&amp;$U237,参照!$BH$3:$BS$27,11,0)=0,"",VLOOKUP($R237&amp;$T237&amp;$U237,参照!$BH$3:$BS$27,11,0)))</f>
        <v/>
      </c>
      <c r="AN237" s="131" t="str">
        <f>IF(ISERROR(VLOOKUP($R237&amp;$T237&amp;$U237,参照!$BH$3:$BS$27,7,0)),"",IF(VLOOKUP($R237&amp;$T237&amp;$U237,参照!$BH$3:$BS$27,7,0)=0,"",VLOOKUP($R237&amp;$T237&amp;$U237,参照!$BH$3:$BS$27,7,0)))</f>
        <v/>
      </c>
      <c r="AO237" s="62"/>
      <c r="AP237" s="130"/>
      <c r="AQ237" s="131" t="str">
        <f>IF(ISERROR(VLOOKUP($R237&amp;$T237&amp;$U237,参照!$BH$3:$BS$27,12,0)),"",IF(VLOOKUP($R237&amp;$T237&amp;$U237,参照!$BH$3:$BS$27,12,0)=0,"",VLOOKUP($R237&amp;$T237&amp;$U237,参照!$BH$3:$BS$27,12,0)))</f>
        <v/>
      </c>
      <c r="AR237" s="63"/>
      <c r="AS237" s="122"/>
    </row>
    <row r="238" spans="1:45" ht="21.75" customHeight="1" x14ac:dyDescent="0.25">
      <c r="A238" s="34" t="str">
        <f>表紙!$H$11</f>
        <v>01481</v>
      </c>
      <c r="B238" s="60"/>
      <c r="C238" s="60"/>
      <c r="D238" s="60"/>
      <c r="E238" s="60"/>
      <c r="F238" s="47">
        <v>235</v>
      </c>
      <c r="G238" s="33" t="str">
        <f>IFERROR(VLOOKUP($A238&amp;"-"&amp;★回答入力シート!$F238,参照!$K$3:$N$8180,4,0),"")</f>
        <v/>
      </c>
      <c r="H238" s="33" t="s">
        <v>1784</v>
      </c>
      <c r="I238" s="61"/>
      <c r="J238" s="33" t="s">
        <v>5</v>
      </c>
      <c r="K238" s="61"/>
      <c r="L238" s="33" t="s">
        <v>6</v>
      </c>
      <c r="M238" s="33" t="s">
        <v>1784</v>
      </c>
      <c r="N238" s="61"/>
      <c r="O238" s="33" t="s">
        <v>5</v>
      </c>
      <c r="P238" s="61"/>
      <c r="Q238" s="33" t="s">
        <v>6</v>
      </c>
      <c r="R238" s="61"/>
      <c r="S238" s="129" t="str">
        <f>IF(G238="","",IF(VLOOKUP($G238,参照!$N$3:$O$8180,2,0)=0,"",VLOOKUP($G238,参照!$N$3:$O$8180,2,0)))</f>
        <v/>
      </c>
      <c r="T238" s="61"/>
      <c r="U238" s="61"/>
      <c r="V238" s="60"/>
      <c r="W238" s="60"/>
      <c r="X238" s="131" t="str">
        <f>IF(ISERROR(VLOOKUP($R238&amp;$T238&amp;$U238,参照!$BH$3:$BS$27,3,0)),"",IF(VLOOKUP($R238&amp;$T238&amp;$U238,参照!$BH$3:$BS$27,3,0)=0,"",VLOOKUP($R238&amp;$T238&amp;$U238,参照!$BH$3:$BS$27,3,0)))</f>
        <v/>
      </c>
      <c r="Y238" s="62"/>
      <c r="Z238" s="130"/>
      <c r="AA238" s="131" t="str">
        <f>IF(ISERROR(VLOOKUP($R238&amp;$T238&amp;$U238,参照!$BH$3:$BS$27,8,0)),"",IF(VLOOKUP($R238&amp;$T238&amp;$U238,参照!$BH$3:$BS$27,8,0)=0,"",VLOOKUP($R238&amp;$T238&amp;$U238,参照!$BH$3:$BS$27,8,0)))</f>
        <v/>
      </c>
      <c r="AB238" s="131" t="str">
        <f>IF(ISERROR(VLOOKUP($R238&amp;$T238&amp;$U238,参照!$BH$3:$BS$27,4,0)),"",IF(VLOOKUP($R238&amp;$T238&amp;$U238,参照!$BH$3:$BS$27,4,0)=0,"",VLOOKUP($R238&amp;$T238&amp;$U238,参照!$BH$3:$BS$27,4,0)))</f>
        <v/>
      </c>
      <c r="AC238" s="62"/>
      <c r="AD238" s="130"/>
      <c r="AE238" s="131" t="str">
        <f>IF(ISERROR(VLOOKUP($R238&amp;$T238&amp;$U238,参照!$BH$3:$BS$27,9,0)),"",IF(VLOOKUP($R238&amp;$T238&amp;$U238,参照!$BH$3:$BS$27,9,0)=0,"",VLOOKUP($R238&amp;$T238&amp;$U238,参照!$BH$3:$BS$27,9,0)))</f>
        <v/>
      </c>
      <c r="AF238" s="131" t="str">
        <f>IF(ISERROR(VLOOKUP($R238&amp;$T238&amp;$U238,参照!$BH$3:$BS$27,5,0)),"",IF(VLOOKUP($R238&amp;$T238&amp;$U238,参照!$BH$3:$BS$27,5,0)=0,"",VLOOKUP($R238&amp;$T238&amp;$U238,参照!$BH$3:$BS$27,5,0)))</f>
        <v/>
      </c>
      <c r="AG238" s="62"/>
      <c r="AH238" s="130"/>
      <c r="AI238" s="131" t="str">
        <f>IF(ISERROR(VLOOKUP($R238&amp;$T238&amp;$U238,参照!$BH$3:$BS$27,10,0)),"",IF(VLOOKUP($R238&amp;$T238&amp;$U238,参照!$BH$3:$BS$27,10,0)=0,"",VLOOKUP($R238&amp;$T238&amp;$U238,参照!$BH$3:$BS$27,10,0)))</f>
        <v/>
      </c>
      <c r="AJ238" s="131" t="str">
        <f>IF(ISERROR(VLOOKUP($R238&amp;$T238&amp;$U238,参照!$BH$3:$BS$27,6,0)),"",IF(VLOOKUP($R238&amp;$T238&amp;$U238,参照!$BH$3:$BS$27,6,0)=0,"",VLOOKUP($R238&amp;$T238&amp;$U238,参照!$BH$3:$BS$27,6,0)))</f>
        <v/>
      </c>
      <c r="AK238" s="62"/>
      <c r="AL238" s="130"/>
      <c r="AM238" s="131" t="str">
        <f>IF(ISERROR(VLOOKUP($R238&amp;$T238&amp;$U238,参照!$BH$3:$BS$27,11,0)),"",IF(VLOOKUP($R238&amp;$T238&amp;$U238,参照!$BH$3:$BS$27,11,0)=0,"",VLOOKUP($R238&amp;$T238&amp;$U238,参照!$BH$3:$BS$27,11,0)))</f>
        <v/>
      </c>
      <c r="AN238" s="131" t="str">
        <f>IF(ISERROR(VLOOKUP($R238&amp;$T238&amp;$U238,参照!$BH$3:$BS$27,7,0)),"",IF(VLOOKUP($R238&amp;$T238&amp;$U238,参照!$BH$3:$BS$27,7,0)=0,"",VLOOKUP($R238&amp;$T238&amp;$U238,参照!$BH$3:$BS$27,7,0)))</f>
        <v/>
      </c>
      <c r="AO238" s="62"/>
      <c r="AP238" s="130"/>
      <c r="AQ238" s="131" t="str">
        <f>IF(ISERROR(VLOOKUP($R238&amp;$T238&amp;$U238,参照!$BH$3:$BS$27,12,0)),"",IF(VLOOKUP($R238&amp;$T238&amp;$U238,参照!$BH$3:$BS$27,12,0)=0,"",VLOOKUP($R238&amp;$T238&amp;$U238,参照!$BH$3:$BS$27,12,0)))</f>
        <v/>
      </c>
      <c r="AR238" s="63"/>
      <c r="AS238" s="122"/>
    </row>
    <row r="239" spans="1:45" ht="21.75" customHeight="1" x14ac:dyDescent="0.25">
      <c r="A239" s="34" t="str">
        <f>表紙!$H$11</f>
        <v>01481</v>
      </c>
      <c r="B239" s="60"/>
      <c r="C239" s="60"/>
      <c r="D239" s="60"/>
      <c r="E239" s="60"/>
      <c r="F239" s="47">
        <v>236</v>
      </c>
      <c r="G239" s="33" t="str">
        <f>IFERROR(VLOOKUP($A239&amp;"-"&amp;★回答入力シート!$F239,参照!$K$3:$N$8180,4,0),"")</f>
        <v/>
      </c>
      <c r="H239" s="33" t="s">
        <v>1784</v>
      </c>
      <c r="I239" s="61"/>
      <c r="J239" s="33" t="s">
        <v>5</v>
      </c>
      <c r="K239" s="61"/>
      <c r="L239" s="33" t="s">
        <v>6</v>
      </c>
      <c r="M239" s="33" t="s">
        <v>1784</v>
      </c>
      <c r="N239" s="61"/>
      <c r="O239" s="33" t="s">
        <v>5</v>
      </c>
      <c r="P239" s="61"/>
      <c r="Q239" s="33" t="s">
        <v>6</v>
      </c>
      <c r="R239" s="61"/>
      <c r="S239" s="129" t="str">
        <f>IF(G239="","",IF(VLOOKUP($G239,参照!$N$3:$O$8180,2,0)=0,"",VLOOKUP($G239,参照!$N$3:$O$8180,2,0)))</f>
        <v/>
      </c>
      <c r="T239" s="61"/>
      <c r="U239" s="61"/>
      <c r="V239" s="60"/>
      <c r="W239" s="60"/>
      <c r="X239" s="131" t="str">
        <f>IF(ISERROR(VLOOKUP($R239&amp;$T239&amp;$U239,参照!$BH$3:$BS$27,3,0)),"",IF(VLOOKUP($R239&amp;$T239&amp;$U239,参照!$BH$3:$BS$27,3,0)=0,"",VLOOKUP($R239&amp;$T239&amp;$U239,参照!$BH$3:$BS$27,3,0)))</f>
        <v/>
      </c>
      <c r="Y239" s="62"/>
      <c r="Z239" s="130"/>
      <c r="AA239" s="131" t="str">
        <f>IF(ISERROR(VLOOKUP($R239&amp;$T239&amp;$U239,参照!$BH$3:$BS$27,8,0)),"",IF(VLOOKUP($R239&amp;$T239&amp;$U239,参照!$BH$3:$BS$27,8,0)=0,"",VLOOKUP($R239&amp;$T239&amp;$U239,参照!$BH$3:$BS$27,8,0)))</f>
        <v/>
      </c>
      <c r="AB239" s="131" t="str">
        <f>IF(ISERROR(VLOOKUP($R239&amp;$T239&amp;$U239,参照!$BH$3:$BS$27,4,0)),"",IF(VLOOKUP($R239&amp;$T239&amp;$U239,参照!$BH$3:$BS$27,4,0)=0,"",VLOOKUP($R239&amp;$T239&amp;$U239,参照!$BH$3:$BS$27,4,0)))</f>
        <v/>
      </c>
      <c r="AC239" s="62"/>
      <c r="AD239" s="130"/>
      <c r="AE239" s="131" t="str">
        <f>IF(ISERROR(VLOOKUP($R239&amp;$T239&amp;$U239,参照!$BH$3:$BS$27,9,0)),"",IF(VLOOKUP($R239&amp;$T239&amp;$U239,参照!$BH$3:$BS$27,9,0)=0,"",VLOOKUP($R239&amp;$T239&amp;$U239,参照!$BH$3:$BS$27,9,0)))</f>
        <v/>
      </c>
      <c r="AF239" s="131" t="str">
        <f>IF(ISERROR(VLOOKUP($R239&amp;$T239&amp;$U239,参照!$BH$3:$BS$27,5,0)),"",IF(VLOOKUP($R239&amp;$T239&amp;$U239,参照!$BH$3:$BS$27,5,0)=0,"",VLOOKUP($R239&amp;$T239&amp;$U239,参照!$BH$3:$BS$27,5,0)))</f>
        <v/>
      </c>
      <c r="AG239" s="62"/>
      <c r="AH239" s="130"/>
      <c r="AI239" s="131" t="str">
        <f>IF(ISERROR(VLOOKUP($R239&amp;$T239&amp;$U239,参照!$BH$3:$BS$27,10,0)),"",IF(VLOOKUP($R239&amp;$T239&amp;$U239,参照!$BH$3:$BS$27,10,0)=0,"",VLOOKUP($R239&amp;$T239&amp;$U239,参照!$BH$3:$BS$27,10,0)))</f>
        <v/>
      </c>
      <c r="AJ239" s="131" t="str">
        <f>IF(ISERROR(VLOOKUP($R239&amp;$T239&amp;$U239,参照!$BH$3:$BS$27,6,0)),"",IF(VLOOKUP($R239&amp;$T239&amp;$U239,参照!$BH$3:$BS$27,6,0)=0,"",VLOOKUP($R239&amp;$T239&amp;$U239,参照!$BH$3:$BS$27,6,0)))</f>
        <v/>
      </c>
      <c r="AK239" s="62"/>
      <c r="AL239" s="130"/>
      <c r="AM239" s="131" t="str">
        <f>IF(ISERROR(VLOOKUP($R239&amp;$T239&amp;$U239,参照!$BH$3:$BS$27,11,0)),"",IF(VLOOKUP($R239&amp;$T239&amp;$U239,参照!$BH$3:$BS$27,11,0)=0,"",VLOOKUP($R239&amp;$T239&amp;$U239,参照!$BH$3:$BS$27,11,0)))</f>
        <v/>
      </c>
      <c r="AN239" s="131" t="str">
        <f>IF(ISERROR(VLOOKUP($R239&amp;$T239&amp;$U239,参照!$BH$3:$BS$27,7,0)),"",IF(VLOOKUP($R239&amp;$T239&amp;$U239,参照!$BH$3:$BS$27,7,0)=0,"",VLOOKUP($R239&amp;$T239&amp;$U239,参照!$BH$3:$BS$27,7,0)))</f>
        <v/>
      </c>
      <c r="AO239" s="62"/>
      <c r="AP239" s="130"/>
      <c r="AQ239" s="131" t="str">
        <f>IF(ISERROR(VLOOKUP($R239&amp;$T239&amp;$U239,参照!$BH$3:$BS$27,12,0)),"",IF(VLOOKUP($R239&amp;$T239&amp;$U239,参照!$BH$3:$BS$27,12,0)=0,"",VLOOKUP($R239&amp;$T239&amp;$U239,参照!$BH$3:$BS$27,12,0)))</f>
        <v/>
      </c>
      <c r="AR239" s="63"/>
      <c r="AS239" s="122"/>
    </row>
    <row r="240" spans="1:45" ht="21.75" customHeight="1" x14ac:dyDescent="0.25">
      <c r="A240" s="34" t="str">
        <f>表紙!$H$11</f>
        <v>01481</v>
      </c>
      <c r="B240" s="60"/>
      <c r="C240" s="60"/>
      <c r="D240" s="60"/>
      <c r="E240" s="60"/>
      <c r="F240" s="47">
        <v>237</v>
      </c>
      <c r="G240" s="33" t="str">
        <f>IFERROR(VLOOKUP($A240&amp;"-"&amp;★回答入力シート!$F240,参照!$K$3:$N$8180,4,0),"")</f>
        <v/>
      </c>
      <c r="H240" s="33" t="s">
        <v>1784</v>
      </c>
      <c r="I240" s="61"/>
      <c r="J240" s="33" t="s">
        <v>5</v>
      </c>
      <c r="K240" s="61"/>
      <c r="L240" s="33" t="s">
        <v>6</v>
      </c>
      <c r="M240" s="33" t="s">
        <v>1784</v>
      </c>
      <c r="N240" s="61"/>
      <c r="O240" s="33" t="s">
        <v>5</v>
      </c>
      <c r="P240" s="61"/>
      <c r="Q240" s="33" t="s">
        <v>6</v>
      </c>
      <c r="R240" s="61"/>
      <c r="S240" s="129" t="str">
        <f>IF(G240="","",IF(VLOOKUP($G240,参照!$N$3:$O$8180,2,0)=0,"",VLOOKUP($G240,参照!$N$3:$O$8180,2,0)))</f>
        <v/>
      </c>
      <c r="T240" s="61"/>
      <c r="U240" s="61"/>
      <c r="V240" s="60"/>
      <c r="W240" s="60"/>
      <c r="X240" s="131" t="str">
        <f>IF(ISERROR(VLOOKUP($R240&amp;$T240&amp;$U240,参照!$BH$3:$BS$27,3,0)),"",IF(VLOOKUP($R240&amp;$T240&amp;$U240,参照!$BH$3:$BS$27,3,0)=0,"",VLOOKUP($R240&amp;$T240&amp;$U240,参照!$BH$3:$BS$27,3,0)))</f>
        <v/>
      </c>
      <c r="Y240" s="62"/>
      <c r="Z240" s="130"/>
      <c r="AA240" s="131" t="str">
        <f>IF(ISERROR(VLOOKUP($R240&amp;$T240&amp;$U240,参照!$BH$3:$BS$27,8,0)),"",IF(VLOOKUP($R240&amp;$T240&amp;$U240,参照!$BH$3:$BS$27,8,0)=0,"",VLOOKUP($R240&amp;$T240&amp;$U240,参照!$BH$3:$BS$27,8,0)))</f>
        <v/>
      </c>
      <c r="AB240" s="131" t="str">
        <f>IF(ISERROR(VLOOKUP($R240&amp;$T240&amp;$U240,参照!$BH$3:$BS$27,4,0)),"",IF(VLOOKUP($R240&amp;$T240&amp;$U240,参照!$BH$3:$BS$27,4,0)=0,"",VLOOKUP($R240&amp;$T240&amp;$U240,参照!$BH$3:$BS$27,4,0)))</f>
        <v/>
      </c>
      <c r="AC240" s="62"/>
      <c r="AD240" s="130"/>
      <c r="AE240" s="131" t="str">
        <f>IF(ISERROR(VLOOKUP($R240&amp;$T240&amp;$U240,参照!$BH$3:$BS$27,9,0)),"",IF(VLOOKUP($R240&amp;$T240&amp;$U240,参照!$BH$3:$BS$27,9,0)=0,"",VLOOKUP($R240&amp;$T240&amp;$U240,参照!$BH$3:$BS$27,9,0)))</f>
        <v/>
      </c>
      <c r="AF240" s="131" t="str">
        <f>IF(ISERROR(VLOOKUP($R240&amp;$T240&amp;$U240,参照!$BH$3:$BS$27,5,0)),"",IF(VLOOKUP($R240&amp;$T240&amp;$U240,参照!$BH$3:$BS$27,5,0)=0,"",VLOOKUP($R240&amp;$T240&amp;$U240,参照!$BH$3:$BS$27,5,0)))</f>
        <v/>
      </c>
      <c r="AG240" s="62"/>
      <c r="AH240" s="130"/>
      <c r="AI240" s="131" t="str">
        <f>IF(ISERROR(VLOOKUP($R240&amp;$T240&amp;$U240,参照!$BH$3:$BS$27,10,0)),"",IF(VLOOKUP($R240&amp;$T240&amp;$U240,参照!$BH$3:$BS$27,10,0)=0,"",VLOOKUP($R240&amp;$T240&amp;$U240,参照!$BH$3:$BS$27,10,0)))</f>
        <v/>
      </c>
      <c r="AJ240" s="131" t="str">
        <f>IF(ISERROR(VLOOKUP($R240&amp;$T240&amp;$U240,参照!$BH$3:$BS$27,6,0)),"",IF(VLOOKUP($R240&amp;$T240&amp;$U240,参照!$BH$3:$BS$27,6,0)=0,"",VLOOKUP($R240&amp;$T240&amp;$U240,参照!$BH$3:$BS$27,6,0)))</f>
        <v/>
      </c>
      <c r="AK240" s="62"/>
      <c r="AL240" s="130"/>
      <c r="AM240" s="131" t="str">
        <f>IF(ISERROR(VLOOKUP($R240&amp;$T240&amp;$U240,参照!$BH$3:$BS$27,11,0)),"",IF(VLOOKUP($R240&amp;$T240&amp;$U240,参照!$BH$3:$BS$27,11,0)=0,"",VLOOKUP($R240&amp;$T240&amp;$U240,参照!$BH$3:$BS$27,11,0)))</f>
        <v/>
      </c>
      <c r="AN240" s="131" t="str">
        <f>IF(ISERROR(VLOOKUP($R240&amp;$T240&amp;$U240,参照!$BH$3:$BS$27,7,0)),"",IF(VLOOKUP($R240&amp;$T240&amp;$U240,参照!$BH$3:$BS$27,7,0)=0,"",VLOOKUP($R240&amp;$T240&amp;$U240,参照!$BH$3:$BS$27,7,0)))</f>
        <v/>
      </c>
      <c r="AO240" s="62"/>
      <c r="AP240" s="130"/>
      <c r="AQ240" s="131" t="str">
        <f>IF(ISERROR(VLOOKUP($R240&amp;$T240&amp;$U240,参照!$BH$3:$BS$27,12,0)),"",IF(VLOOKUP($R240&amp;$T240&amp;$U240,参照!$BH$3:$BS$27,12,0)=0,"",VLOOKUP($R240&amp;$T240&amp;$U240,参照!$BH$3:$BS$27,12,0)))</f>
        <v/>
      </c>
      <c r="AR240" s="63"/>
      <c r="AS240" s="122"/>
    </row>
    <row r="241" spans="1:45" ht="21.75" customHeight="1" x14ac:dyDescent="0.25">
      <c r="A241" s="34" t="str">
        <f>表紙!$H$11</f>
        <v>01481</v>
      </c>
      <c r="B241" s="60"/>
      <c r="C241" s="60"/>
      <c r="D241" s="60"/>
      <c r="E241" s="60"/>
      <c r="F241" s="47">
        <v>238</v>
      </c>
      <c r="G241" s="33" t="str">
        <f>IFERROR(VLOOKUP($A241&amp;"-"&amp;★回答入力シート!$F241,参照!$K$3:$N$8180,4,0),"")</f>
        <v/>
      </c>
      <c r="H241" s="33" t="s">
        <v>1784</v>
      </c>
      <c r="I241" s="61"/>
      <c r="J241" s="33" t="s">
        <v>5</v>
      </c>
      <c r="K241" s="61"/>
      <c r="L241" s="33" t="s">
        <v>6</v>
      </c>
      <c r="M241" s="33" t="s">
        <v>1784</v>
      </c>
      <c r="N241" s="61"/>
      <c r="O241" s="33" t="s">
        <v>5</v>
      </c>
      <c r="P241" s="61"/>
      <c r="Q241" s="33" t="s">
        <v>6</v>
      </c>
      <c r="R241" s="61"/>
      <c r="S241" s="129" t="str">
        <f>IF(G241="","",IF(VLOOKUP($G241,参照!$N$3:$O$8180,2,0)=0,"",VLOOKUP($G241,参照!$N$3:$O$8180,2,0)))</f>
        <v/>
      </c>
      <c r="T241" s="61"/>
      <c r="U241" s="61"/>
      <c r="V241" s="60"/>
      <c r="W241" s="60"/>
      <c r="X241" s="131" t="str">
        <f>IF(ISERROR(VLOOKUP($R241&amp;$T241&amp;$U241,参照!$BH$3:$BS$27,3,0)),"",IF(VLOOKUP($R241&amp;$T241&amp;$U241,参照!$BH$3:$BS$27,3,0)=0,"",VLOOKUP($R241&amp;$T241&amp;$U241,参照!$BH$3:$BS$27,3,0)))</f>
        <v/>
      </c>
      <c r="Y241" s="62"/>
      <c r="Z241" s="130"/>
      <c r="AA241" s="131" t="str">
        <f>IF(ISERROR(VLOOKUP($R241&amp;$T241&amp;$U241,参照!$BH$3:$BS$27,8,0)),"",IF(VLOOKUP($R241&amp;$T241&amp;$U241,参照!$BH$3:$BS$27,8,0)=0,"",VLOOKUP($R241&amp;$T241&amp;$U241,参照!$BH$3:$BS$27,8,0)))</f>
        <v/>
      </c>
      <c r="AB241" s="131" t="str">
        <f>IF(ISERROR(VLOOKUP($R241&amp;$T241&amp;$U241,参照!$BH$3:$BS$27,4,0)),"",IF(VLOOKUP($R241&amp;$T241&amp;$U241,参照!$BH$3:$BS$27,4,0)=0,"",VLOOKUP($R241&amp;$T241&amp;$U241,参照!$BH$3:$BS$27,4,0)))</f>
        <v/>
      </c>
      <c r="AC241" s="62"/>
      <c r="AD241" s="130"/>
      <c r="AE241" s="131" t="str">
        <f>IF(ISERROR(VLOOKUP($R241&amp;$T241&amp;$U241,参照!$BH$3:$BS$27,9,0)),"",IF(VLOOKUP($R241&amp;$T241&amp;$U241,参照!$BH$3:$BS$27,9,0)=0,"",VLOOKUP($R241&amp;$T241&amp;$U241,参照!$BH$3:$BS$27,9,0)))</f>
        <v/>
      </c>
      <c r="AF241" s="131" t="str">
        <f>IF(ISERROR(VLOOKUP($R241&amp;$T241&amp;$U241,参照!$BH$3:$BS$27,5,0)),"",IF(VLOOKUP($R241&amp;$T241&amp;$U241,参照!$BH$3:$BS$27,5,0)=0,"",VLOOKUP($R241&amp;$T241&amp;$U241,参照!$BH$3:$BS$27,5,0)))</f>
        <v/>
      </c>
      <c r="AG241" s="62"/>
      <c r="AH241" s="130"/>
      <c r="AI241" s="131" t="str">
        <f>IF(ISERROR(VLOOKUP($R241&amp;$T241&amp;$U241,参照!$BH$3:$BS$27,10,0)),"",IF(VLOOKUP($R241&amp;$T241&amp;$U241,参照!$BH$3:$BS$27,10,0)=0,"",VLOOKUP($R241&amp;$T241&amp;$U241,参照!$BH$3:$BS$27,10,0)))</f>
        <v/>
      </c>
      <c r="AJ241" s="131" t="str">
        <f>IF(ISERROR(VLOOKUP($R241&amp;$T241&amp;$U241,参照!$BH$3:$BS$27,6,0)),"",IF(VLOOKUP($R241&amp;$T241&amp;$U241,参照!$BH$3:$BS$27,6,0)=0,"",VLOOKUP($R241&amp;$T241&amp;$U241,参照!$BH$3:$BS$27,6,0)))</f>
        <v/>
      </c>
      <c r="AK241" s="62"/>
      <c r="AL241" s="130"/>
      <c r="AM241" s="131" t="str">
        <f>IF(ISERROR(VLOOKUP($R241&amp;$T241&amp;$U241,参照!$BH$3:$BS$27,11,0)),"",IF(VLOOKUP($R241&amp;$T241&amp;$U241,参照!$BH$3:$BS$27,11,0)=0,"",VLOOKUP($R241&amp;$T241&amp;$U241,参照!$BH$3:$BS$27,11,0)))</f>
        <v/>
      </c>
      <c r="AN241" s="131" t="str">
        <f>IF(ISERROR(VLOOKUP($R241&amp;$T241&amp;$U241,参照!$BH$3:$BS$27,7,0)),"",IF(VLOOKUP($R241&amp;$T241&amp;$U241,参照!$BH$3:$BS$27,7,0)=0,"",VLOOKUP($R241&amp;$T241&amp;$U241,参照!$BH$3:$BS$27,7,0)))</f>
        <v/>
      </c>
      <c r="AO241" s="62"/>
      <c r="AP241" s="130"/>
      <c r="AQ241" s="131" t="str">
        <f>IF(ISERROR(VLOOKUP($R241&amp;$T241&amp;$U241,参照!$BH$3:$BS$27,12,0)),"",IF(VLOOKUP($R241&amp;$T241&amp;$U241,参照!$BH$3:$BS$27,12,0)=0,"",VLOOKUP($R241&amp;$T241&amp;$U241,参照!$BH$3:$BS$27,12,0)))</f>
        <v/>
      </c>
      <c r="AR241" s="63"/>
      <c r="AS241" s="122"/>
    </row>
    <row r="242" spans="1:45" ht="21.75" customHeight="1" x14ac:dyDescent="0.25">
      <c r="A242" s="34" t="str">
        <f>表紙!$H$11</f>
        <v>01481</v>
      </c>
      <c r="B242" s="60"/>
      <c r="C242" s="60"/>
      <c r="D242" s="60"/>
      <c r="E242" s="60"/>
      <c r="F242" s="47">
        <v>239</v>
      </c>
      <c r="G242" s="33" t="str">
        <f>IFERROR(VLOOKUP($A242&amp;"-"&amp;★回答入力シート!$F242,参照!$K$3:$N$8180,4,0),"")</f>
        <v/>
      </c>
      <c r="H242" s="33" t="s">
        <v>1784</v>
      </c>
      <c r="I242" s="61"/>
      <c r="J242" s="33" t="s">
        <v>5</v>
      </c>
      <c r="K242" s="61"/>
      <c r="L242" s="33" t="s">
        <v>6</v>
      </c>
      <c r="M242" s="33" t="s">
        <v>1784</v>
      </c>
      <c r="N242" s="61"/>
      <c r="O242" s="33" t="s">
        <v>5</v>
      </c>
      <c r="P242" s="61"/>
      <c r="Q242" s="33" t="s">
        <v>6</v>
      </c>
      <c r="R242" s="61"/>
      <c r="S242" s="129" t="str">
        <f>IF(G242="","",IF(VLOOKUP($G242,参照!$N$3:$O$8180,2,0)=0,"",VLOOKUP($G242,参照!$N$3:$O$8180,2,0)))</f>
        <v/>
      </c>
      <c r="T242" s="61"/>
      <c r="U242" s="61"/>
      <c r="V242" s="60"/>
      <c r="W242" s="60"/>
      <c r="X242" s="131" t="str">
        <f>IF(ISERROR(VLOOKUP($R242&amp;$T242&amp;$U242,参照!$BH$3:$BS$27,3,0)),"",IF(VLOOKUP($R242&amp;$T242&amp;$U242,参照!$BH$3:$BS$27,3,0)=0,"",VLOOKUP($R242&amp;$T242&amp;$U242,参照!$BH$3:$BS$27,3,0)))</f>
        <v/>
      </c>
      <c r="Y242" s="62"/>
      <c r="Z242" s="130"/>
      <c r="AA242" s="131" t="str">
        <f>IF(ISERROR(VLOOKUP($R242&amp;$T242&amp;$U242,参照!$BH$3:$BS$27,8,0)),"",IF(VLOOKUP($R242&amp;$T242&amp;$U242,参照!$BH$3:$BS$27,8,0)=0,"",VLOOKUP($R242&amp;$T242&amp;$U242,参照!$BH$3:$BS$27,8,0)))</f>
        <v/>
      </c>
      <c r="AB242" s="131" t="str">
        <f>IF(ISERROR(VLOOKUP($R242&amp;$T242&amp;$U242,参照!$BH$3:$BS$27,4,0)),"",IF(VLOOKUP($R242&amp;$T242&amp;$U242,参照!$BH$3:$BS$27,4,0)=0,"",VLOOKUP($R242&amp;$T242&amp;$U242,参照!$BH$3:$BS$27,4,0)))</f>
        <v/>
      </c>
      <c r="AC242" s="62"/>
      <c r="AD242" s="130"/>
      <c r="AE242" s="131" t="str">
        <f>IF(ISERROR(VLOOKUP($R242&amp;$T242&amp;$U242,参照!$BH$3:$BS$27,9,0)),"",IF(VLOOKUP($R242&amp;$T242&amp;$U242,参照!$BH$3:$BS$27,9,0)=0,"",VLOOKUP($R242&amp;$T242&amp;$U242,参照!$BH$3:$BS$27,9,0)))</f>
        <v/>
      </c>
      <c r="AF242" s="131" t="str">
        <f>IF(ISERROR(VLOOKUP($R242&amp;$T242&amp;$U242,参照!$BH$3:$BS$27,5,0)),"",IF(VLOOKUP($R242&amp;$T242&amp;$U242,参照!$BH$3:$BS$27,5,0)=0,"",VLOOKUP($R242&amp;$T242&amp;$U242,参照!$BH$3:$BS$27,5,0)))</f>
        <v/>
      </c>
      <c r="AG242" s="62"/>
      <c r="AH242" s="130"/>
      <c r="AI242" s="131" t="str">
        <f>IF(ISERROR(VLOOKUP($R242&amp;$T242&amp;$U242,参照!$BH$3:$BS$27,10,0)),"",IF(VLOOKUP($R242&amp;$T242&amp;$U242,参照!$BH$3:$BS$27,10,0)=0,"",VLOOKUP($R242&amp;$T242&amp;$U242,参照!$BH$3:$BS$27,10,0)))</f>
        <v/>
      </c>
      <c r="AJ242" s="131" t="str">
        <f>IF(ISERROR(VLOOKUP($R242&amp;$T242&amp;$U242,参照!$BH$3:$BS$27,6,0)),"",IF(VLOOKUP($R242&amp;$T242&amp;$U242,参照!$BH$3:$BS$27,6,0)=0,"",VLOOKUP($R242&amp;$T242&amp;$U242,参照!$BH$3:$BS$27,6,0)))</f>
        <v/>
      </c>
      <c r="AK242" s="62"/>
      <c r="AL242" s="130"/>
      <c r="AM242" s="131" t="str">
        <f>IF(ISERROR(VLOOKUP($R242&amp;$T242&amp;$U242,参照!$BH$3:$BS$27,11,0)),"",IF(VLOOKUP($R242&amp;$T242&amp;$U242,参照!$BH$3:$BS$27,11,0)=0,"",VLOOKUP($R242&amp;$T242&amp;$U242,参照!$BH$3:$BS$27,11,0)))</f>
        <v/>
      </c>
      <c r="AN242" s="131" t="str">
        <f>IF(ISERROR(VLOOKUP($R242&amp;$T242&amp;$U242,参照!$BH$3:$BS$27,7,0)),"",IF(VLOOKUP($R242&amp;$T242&amp;$U242,参照!$BH$3:$BS$27,7,0)=0,"",VLOOKUP($R242&amp;$T242&amp;$U242,参照!$BH$3:$BS$27,7,0)))</f>
        <v/>
      </c>
      <c r="AO242" s="62"/>
      <c r="AP242" s="130"/>
      <c r="AQ242" s="131" t="str">
        <f>IF(ISERROR(VLOOKUP($R242&amp;$T242&amp;$U242,参照!$BH$3:$BS$27,12,0)),"",IF(VLOOKUP($R242&amp;$T242&amp;$U242,参照!$BH$3:$BS$27,12,0)=0,"",VLOOKUP($R242&amp;$T242&amp;$U242,参照!$BH$3:$BS$27,12,0)))</f>
        <v/>
      </c>
      <c r="AR242" s="63"/>
      <c r="AS242" s="122"/>
    </row>
    <row r="243" spans="1:45" ht="21.75" customHeight="1" x14ac:dyDescent="0.25">
      <c r="A243" s="34" t="str">
        <f>表紙!$H$11</f>
        <v>01481</v>
      </c>
      <c r="B243" s="60"/>
      <c r="C243" s="60"/>
      <c r="D243" s="60"/>
      <c r="E243" s="60"/>
      <c r="F243" s="47">
        <v>240</v>
      </c>
      <c r="G243" s="33" t="str">
        <f>IFERROR(VLOOKUP($A243&amp;"-"&amp;★回答入力シート!$F243,参照!$K$3:$N$8180,4,0),"")</f>
        <v/>
      </c>
      <c r="H243" s="33" t="s">
        <v>1784</v>
      </c>
      <c r="I243" s="61"/>
      <c r="J243" s="33" t="s">
        <v>5</v>
      </c>
      <c r="K243" s="61"/>
      <c r="L243" s="33" t="s">
        <v>6</v>
      </c>
      <c r="M243" s="33" t="s">
        <v>1784</v>
      </c>
      <c r="N243" s="61"/>
      <c r="O243" s="33" t="s">
        <v>5</v>
      </c>
      <c r="P243" s="61"/>
      <c r="Q243" s="33" t="s">
        <v>6</v>
      </c>
      <c r="R243" s="61"/>
      <c r="S243" s="129" t="str">
        <f>IF(G243="","",IF(VLOOKUP($G243,参照!$N$3:$O$8180,2,0)=0,"",VLOOKUP($G243,参照!$N$3:$O$8180,2,0)))</f>
        <v/>
      </c>
      <c r="T243" s="61"/>
      <c r="U243" s="61"/>
      <c r="V243" s="60"/>
      <c r="W243" s="60"/>
      <c r="X243" s="131" t="str">
        <f>IF(ISERROR(VLOOKUP($R243&amp;$T243&amp;$U243,参照!$BH$3:$BS$27,3,0)),"",IF(VLOOKUP($R243&amp;$T243&amp;$U243,参照!$BH$3:$BS$27,3,0)=0,"",VLOOKUP($R243&amp;$T243&amp;$U243,参照!$BH$3:$BS$27,3,0)))</f>
        <v/>
      </c>
      <c r="Y243" s="62"/>
      <c r="Z243" s="130"/>
      <c r="AA243" s="131" t="str">
        <f>IF(ISERROR(VLOOKUP($R243&amp;$T243&amp;$U243,参照!$BH$3:$BS$27,8,0)),"",IF(VLOOKUP($R243&amp;$T243&amp;$U243,参照!$BH$3:$BS$27,8,0)=0,"",VLOOKUP($R243&amp;$T243&amp;$U243,参照!$BH$3:$BS$27,8,0)))</f>
        <v/>
      </c>
      <c r="AB243" s="131" t="str">
        <f>IF(ISERROR(VLOOKUP($R243&amp;$T243&amp;$U243,参照!$BH$3:$BS$27,4,0)),"",IF(VLOOKUP($R243&amp;$T243&amp;$U243,参照!$BH$3:$BS$27,4,0)=0,"",VLOOKUP($R243&amp;$T243&amp;$U243,参照!$BH$3:$BS$27,4,0)))</f>
        <v/>
      </c>
      <c r="AC243" s="62"/>
      <c r="AD243" s="130"/>
      <c r="AE243" s="131" t="str">
        <f>IF(ISERROR(VLOOKUP($R243&amp;$T243&amp;$U243,参照!$BH$3:$BS$27,9,0)),"",IF(VLOOKUP($R243&amp;$T243&amp;$U243,参照!$BH$3:$BS$27,9,0)=0,"",VLOOKUP($R243&amp;$T243&amp;$U243,参照!$BH$3:$BS$27,9,0)))</f>
        <v/>
      </c>
      <c r="AF243" s="131" t="str">
        <f>IF(ISERROR(VLOOKUP($R243&amp;$T243&amp;$U243,参照!$BH$3:$BS$27,5,0)),"",IF(VLOOKUP($R243&amp;$T243&amp;$U243,参照!$BH$3:$BS$27,5,0)=0,"",VLOOKUP($R243&amp;$T243&amp;$U243,参照!$BH$3:$BS$27,5,0)))</f>
        <v/>
      </c>
      <c r="AG243" s="62"/>
      <c r="AH243" s="130"/>
      <c r="AI243" s="131" t="str">
        <f>IF(ISERROR(VLOOKUP($R243&amp;$T243&amp;$U243,参照!$BH$3:$BS$27,10,0)),"",IF(VLOOKUP($R243&amp;$T243&amp;$U243,参照!$BH$3:$BS$27,10,0)=0,"",VLOOKUP($R243&amp;$T243&amp;$U243,参照!$BH$3:$BS$27,10,0)))</f>
        <v/>
      </c>
      <c r="AJ243" s="131" t="str">
        <f>IF(ISERROR(VLOOKUP($R243&amp;$T243&amp;$U243,参照!$BH$3:$BS$27,6,0)),"",IF(VLOOKUP($R243&amp;$T243&amp;$U243,参照!$BH$3:$BS$27,6,0)=0,"",VLOOKUP($R243&amp;$T243&amp;$U243,参照!$BH$3:$BS$27,6,0)))</f>
        <v/>
      </c>
      <c r="AK243" s="62"/>
      <c r="AL243" s="130"/>
      <c r="AM243" s="131" t="str">
        <f>IF(ISERROR(VLOOKUP($R243&amp;$T243&amp;$U243,参照!$BH$3:$BS$27,11,0)),"",IF(VLOOKUP($R243&amp;$T243&amp;$U243,参照!$BH$3:$BS$27,11,0)=0,"",VLOOKUP($R243&amp;$T243&amp;$U243,参照!$BH$3:$BS$27,11,0)))</f>
        <v/>
      </c>
      <c r="AN243" s="131" t="str">
        <f>IF(ISERROR(VLOOKUP($R243&amp;$T243&amp;$U243,参照!$BH$3:$BS$27,7,0)),"",IF(VLOOKUP($R243&amp;$T243&amp;$U243,参照!$BH$3:$BS$27,7,0)=0,"",VLOOKUP($R243&amp;$T243&amp;$U243,参照!$BH$3:$BS$27,7,0)))</f>
        <v/>
      </c>
      <c r="AO243" s="62"/>
      <c r="AP243" s="130"/>
      <c r="AQ243" s="131" t="str">
        <f>IF(ISERROR(VLOOKUP($R243&amp;$T243&amp;$U243,参照!$BH$3:$BS$27,12,0)),"",IF(VLOOKUP($R243&amp;$T243&amp;$U243,参照!$BH$3:$BS$27,12,0)=0,"",VLOOKUP($R243&amp;$T243&amp;$U243,参照!$BH$3:$BS$27,12,0)))</f>
        <v/>
      </c>
      <c r="AR243" s="63"/>
      <c r="AS243" s="122"/>
    </row>
    <row r="244" spans="1:45" ht="21.75" customHeight="1" x14ac:dyDescent="0.25">
      <c r="A244" s="34" t="str">
        <f>表紙!$H$11</f>
        <v>01481</v>
      </c>
      <c r="B244" s="60"/>
      <c r="C244" s="60"/>
      <c r="D244" s="60"/>
      <c r="E244" s="60"/>
      <c r="F244" s="47">
        <v>241</v>
      </c>
      <c r="G244" s="33" t="str">
        <f>IFERROR(VLOOKUP($A244&amp;"-"&amp;★回答入力シート!$F244,参照!$K$3:$N$8180,4,0),"")</f>
        <v/>
      </c>
      <c r="H244" s="33" t="s">
        <v>1784</v>
      </c>
      <c r="I244" s="61"/>
      <c r="J244" s="33" t="s">
        <v>5</v>
      </c>
      <c r="K244" s="61"/>
      <c r="L244" s="33" t="s">
        <v>6</v>
      </c>
      <c r="M244" s="33" t="s">
        <v>1784</v>
      </c>
      <c r="N244" s="61"/>
      <c r="O244" s="33" t="s">
        <v>5</v>
      </c>
      <c r="P244" s="61"/>
      <c r="Q244" s="33" t="s">
        <v>6</v>
      </c>
      <c r="R244" s="61"/>
      <c r="S244" s="129" t="str">
        <f>IF(G244="","",IF(VLOOKUP($G244,参照!$N$3:$O$8180,2,0)=0,"",VLOOKUP($G244,参照!$N$3:$O$8180,2,0)))</f>
        <v/>
      </c>
      <c r="T244" s="61"/>
      <c r="U244" s="61"/>
      <c r="V244" s="60"/>
      <c r="W244" s="60"/>
      <c r="X244" s="131" t="str">
        <f>IF(ISERROR(VLOOKUP($R244&amp;$T244&amp;$U244,参照!$BH$3:$BS$27,3,0)),"",IF(VLOOKUP($R244&amp;$T244&amp;$U244,参照!$BH$3:$BS$27,3,0)=0,"",VLOOKUP($R244&amp;$T244&amp;$U244,参照!$BH$3:$BS$27,3,0)))</f>
        <v/>
      </c>
      <c r="Y244" s="62"/>
      <c r="Z244" s="130"/>
      <c r="AA244" s="131" t="str">
        <f>IF(ISERROR(VLOOKUP($R244&amp;$T244&amp;$U244,参照!$BH$3:$BS$27,8,0)),"",IF(VLOOKUP($R244&amp;$T244&amp;$U244,参照!$BH$3:$BS$27,8,0)=0,"",VLOOKUP($R244&amp;$T244&amp;$U244,参照!$BH$3:$BS$27,8,0)))</f>
        <v/>
      </c>
      <c r="AB244" s="131" t="str">
        <f>IF(ISERROR(VLOOKUP($R244&amp;$T244&amp;$U244,参照!$BH$3:$BS$27,4,0)),"",IF(VLOOKUP($R244&amp;$T244&amp;$U244,参照!$BH$3:$BS$27,4,0)=0,"",VLOOKUP($R244&amp;$T244&amp;$U244,参照!$BH$3:$BS$27,4,0)))</f>
        <v/>
      </c>
      <c r="AC244" s="62"/>
      <c r="AD244" s="130"/>
      <c r="AE244" s="131" t="str">
        <f>IF(ISERROR(VLOOKUP($R244&amp;$T244&amp;$U244,参照!$BH$3:$BS$27,9,0)),"",IF(VLOOKUP($R244&amp;$T244&amp;$U244,参照!$BH$3:$BS$27,9,0)=0,"",VLOOKUP($R244&amp;$T244&amp;$U244,参照!$BH$3:$BS$27,9,0)))</f>
        <v/>
      </c>
      <c r="AF244" s="131" t="str">
        <f>IF(ISERROR(VLOOKUP($R244&amp;$T244&amp;$U244,参照!$BH$3:$BS$27,5,0)),"",IF(VLOOKUP($R244&amp;$T244&amp;$U244,参照!$BH$3:$BS$27,5,0)=0,"",VLOOKUP($R244&amp;$T244&amp;$U244,参照!$BH$3:$BS$27,5,0)))</f>
        <v/>
      </c>
      <c r="AG244" s="62"/>
      <c r="AH244" s="130"/>
      <c r="AI244" s="131" t="str">
        <f>IF(ISERROR(VLOOKUP($R244&amp;$T244&amp;$U244,参照!$BH$3:$BS$27,10,0)),"",IF(VLOOKUP($R244&amp;$T244&amp;$U244,参照!$BH$3:$BS$27,10,0)=0,"",VLOOKUP($R244&amp;$T244&amp;$U244,参照!$BH$3:$BS$27,10,0)))</f>
        <v/>
      </c>
      <c r="AJ244" s="131" t="str">
        <f>IF(ISERROR(VLOOKUP($R244&amp;$T244&amp;$U244,参照!$BH$3:$BS$27,6,0)),"",IF(VLOOKUP($R244&amp;$T244&amp;$U244,参照!$BH$3:$BS$27,6,0)=0,"",VLOOKUP($R244&amp;$T244&amp;$U244,参照!$BH$3:$BS$27,6,0)))</f>
        <v/>
      </c>
      <c r="AK244" s="62"/>
      <c r="AL244" s="130"/>
      <c r="AM244" s="131" t="str">
        <f>IF(ISERROR(VLOOKUP($R244&amp;$T244&amp;$U244,参照!$BH$3:$BS$27,11,0)),"",IF(VLOOKUP($R244&amp;$T244&amp;$U244,参照!$BH$3:$BS$27,11,0)=0,"",VLOOKUP($R244&amp;$T244&amp;$U244,参照!$BH$3:$BS$27,11,0)))</f>
        <v/>
      </c>
      <c r="AN244" s="131" t="str">
        <f>IF(ISERROR(VLOOKUP($R244&amp;$T244&amp;$U244,参照!$BH$3:$BS$27,7,0)),"",IF(VLOOKUP($R244&amp;$T244&amp;$U244,参照!$BH$3:$BS$27,7,0)=0,"",VLOOKUP($R244&amp;$T244&amp;$U244,参照!$BH$3:$BS$27,7,0)))</f>
        <v/>
      </c>
      <c r="AO244" s="62"/>
      <c r="AP244" s="130"/>
      <c r="AQ244" s="131" t="str">
        <f>IF(ISERROR(VLOOKUP($R244&amp;$T244&amp;$U244,参照!$BH$3:$BS$27,12,0)),"",IF(VLOOKUP($R244&amp;$T244&amp;$U244,参照!$BH$3:$BS$27,12,0)=0,"",VLOOKUP($R244&amp;$T244&amp;$U244,参照!$BH$3:$BS$27,12,0)))</f>
        <v/>
      </c>
      <c r="AR244" s="63"/>
      <c r="AS244" s="122"/>
    </row>
    <row r="245" spans="1:45" ht="21.75" customHeight="1" x14ac:dyDescent="0.25">
      <c r="A245" s="34" t="str">
        <f>表紙!$H$11</f>
        <v>01481</v>
      </c>
      <c r="B245" s="60"/>
      <c r="C245" s="60"/>
      <c r="D245" s="60"/>
      <c r="E245" s="60"/>
      <c r="F245" s="47">
        <v>242</v>
      </c>
      <c r="G245" s="33" t="str">
        <f>IFERROR(VLOOKUP($A245&amp;"-"&amp;★回答入力シート!$F245,参照!$K$3:$N$8180,4,0),"")</f>
        <v/>
      </c>
      <c r="H245" s="33" t="s">
        <v>1784</v>
      </c>
      <c r="I245" s="61"/>
      <c r="J245" s="33" t="s">
        <v>5</v>
      </c>
      <c r="K245" s="61"/>
      <c r="L245" s="33" t="s">
        <v>6</v>
      </c>
      <c r="M245" s="33" t="s">
        <v>1784</v>
      </c>
      <c r="N245" s="61"/>
      <c r="O245" s="33" t="s">
        <v>5</v>
      </c>
      <c r="P245" s="61"/>
      <c r="Q245" s="33" t="s">
        <v>6</v>
      </c>
      <c r="R245" s="61"/>
      <c r="S245" s="129" t="str">
        <f>IF(G245="","",IF(VLOOKUP($G245,参照!$N$3:$O$8180,2,0)=0,"",VLOOKUP($G245,参照!$N$3:$O$8180,2,0)))</f>
        <v/>
      </c>
      <c r="T245" s="61"/>
      <c r="U245" s="61"/>
      <c r="V245" s="60"/>
      <c r="W245" s="60"/>
      <c r="X245" s="131" t="str">
        <f>IF(ISERROR(VLOOKUP($R245&amp;$T245&amp;$U245,参照!$BH$3:$BS$27,3,0)),"",IF(VLOOKUP($R245&amp;$T245&amp;$U245,参照!$BH$3:$BS$27,3,0)=0,"",VLOOKUP($R245&amp;$T245&amp;$U245,参照!$BH$3:$BS$27,3,0)))</f>
        <v/>
      </c>
      <c r="Y245" s="62"/>
      <c r="Z245" s="130"/>
      <c r="AA245" s="131" t="str">
        <f>IF(ISERROR(VLOOKUP($R245&amp;$T245&amp;$U245,参照!$BH$3:$BS$27,8,0)),"",IF(VLOOKUP($R245&amp;$T245&amp;$U245,参照!$BH$3:$BS$27,8,0)=0,"",VLOOKUP($R245&amp;$T245&amp;$U245,参照!$BH$3:$BS$27,8,0)))</f>
        <v/>
      </c>
      <c r="AB245" s="131" t="str">
        <f>IF(ISERROR(VLOOKUP($R245&amp;$T245&amp;$U245,参照!$BH$3:$BS$27,4,0)),"",IF(VLOOKUP($R245&amp;$T245&amp;$U245,参照!$BH$3:$BS$27,4,0)=0,"",VLOOKUP($R245&amp;$T245&amp;$U245,参照!$BH$3:$BS$27,4,0)))</f>
        <v/>
      </c>
      <c r="AC245" s="62"/>
      <c r="AD245" s="130"/>
      <c r="AE245" s="131" t="str">
        <f>IF(ISERROR(VLOOKUP($R245&amp;$T245&amp;$U245,参照!$BH$3:$BS$27,9,0)),"",IF(VLOOKUP($R245&amp;$T245&amp;$U245,参照!$BH$3:$BS$27,9,0)=0,"",VLOOKUP($R245&amp;$T245&amp;$U245,参照!$BH$3:$BS$27,9,0)))</f>
        <v/>
      </c>
      <c r="AF245" s="131" t="str">
        <f>IF(ISERROR(VLOOKUP($R245&amp;$T245&amp;$U245,参照!$BH$3:$BS$27,5,0)),"",IF(VLOOKUP($R245&amp;$T245&amp;$U245,参照!$BH$3:$BS$27,5,0)=0,"",VLOOKUP($R245&amp;$T245&amp;$U245,参照!$BH$3:$BS$27,5,0)))</f>
        <v/>
      </c>
      <c r="AG245" s="62"/>
      <c r="AH245" s="130"/>
      <c r="AI245" s="131" t="str">
        <f>IF(ISERROR(VLOOKUP($R245&amp;$T245&amp;$U245,参照!$BH$3:$BS$27,10,0)),"",IF(VLOOKUP($R245&amp;$T245&amp;$U245,参照!$BH$3:$BS$27,10,0)=0,"",VLOOKUP($R245&amp;$T245&amp;$U245,参照!$BH$3:$BS$27,10,0)))</f>
        <v/>
      </c>
      <c r="AJ245" s="131" t="str">
        <f>IF(ISERROR(VLOOKUP($R245&amp;$T245&amp;$U245,参照!$BH$3:$BS$27,6,0)),"",IF(VLOOKUP($R245&amp;$T245&amp;$U245,参照!$BH$3:$BS$27,6,0)=0,"",VLOOKUP($R245&amp;$T245&amp;$U245,参照!$BH$3:$BS$27,6,0)))</f>
        <v/>
      </c>
      <c r="AK245" s="62"/>
      <c r="AL245" s="130"/>
      <c r="AM245" s="131" t="str">
        <f>IF(ISERROR(VLOOKUP($R245&amp;$T245&amp;$U245,参照!$BH$3:$BS$27,11,0)),"",IF(VLOOKUP($R245&amp;$T245&amp;$U245,参照!$BH$3:$BS$27,11,0)=0,"",VLOOKUP($R245&amp;$T245&amp;$U245,参照!$BH$3:$BS$27,11,0)))</f>
        <v/>
      </c>
      <c r="AN245" s="131" t="str">
        <f>IF(ISERROR(VLOOKUP($R245&amp;$T245&amp;$U245,参照!$BH$3:$BS$27,7,0)),"",IF(VLOOKUP($R245&amp;$T245&amp;$U245,参照!$BH$3:$BS$27,7,0)=0,"",VLOOKUP($R245&amp;$T245&amp;$U245,参照!$BH$3:$BS$27,7,0)))</f>
        <v/>
      </c>
      <c r="AO245" s="62"/>
      <c r="AP245" s="130"/>
      <c r="AQ245" s="131" t="str">
        <f>IF(ISERROR(VLOOKUP($R245&amp;$T245&amp;$U245,参照!$BH$3:$BS$27,12,0)),"",IF(VLOOKUP($R245&amp;$T245&amp;$U245,参照!$BH$3:$BS$27,12,0)=0,"",VLOOKUP($R245&amp;$T245&amp;$U245,参照!$BH$3:$BS$27,12,0)))</f>
        <v/>
      </c>
      <c r="AR245" s="63"/>
      <c r="AS245" s="122"/>
    </row>
    <row r="246" spans="1:45" ht="21.75" customHeight="1" x14ac:dyDescent="0.25">
      <c r="A246" s="34" t="str">
        <f>表紙!$H$11</f>
        <v>01481</v>
      </c>
      <c r="B246" s="60"/>
      <c r="C246" s="60"/>
      <c r="D246" s="60"/>
      <c r="E246" s="60"/>
      <c r="F246" s="47">
        <v>243</v>
      </c>
      <c r="G246" s="33" t="str">
        <f>IFERROR(VLOOKUP($A246&amp;"-"&amp;★回答入力シート!$F246,参照!$K$3:$N$8180,4,0),"")</f>
        <v/>
      </c>
      <c r="H246" s="33" t="s">
        <v>1784</v>
      </c>
      <c r="I246" s="61"/>
      <c r="J246" s="33" t="s">
        <v>5</v>
      </c>
      <c r="K246" s="61"/>
      <c r="L246" s="33" t="s">
        <v>6</v>
      </c>
      <c r="M246" s="33" t="s">
        <v>1784</v>
      </c>
      <c r="N246" s="61"/>
      <c r="O246" s="33" t="s">
        <v>5</v>
      </c>
      <c r="P246" s="61"/>
      <c r="Q246" s="33" t="s">
        <v>6</v>
      </c>
      <c r="R246" s="61"/>
      <c r="S246" s="129" t="str">
        <f>IF(G246="","",IF(VLOOKUP($G246,参照!$N$3:$O$8180,2,0)=0,"",VLOOKUP($G246,参照!$N$3:$O$8180,2,0)))</f>
        <v/>
      </c>
      <c r="T246" s="61"/>
      <c r="U246" s="61"/>
      <c r="V246" s="60"/>
      <c r="W246" s="60"/>
      <c r="X246" s="131" t="str">
        <f>IF(ISERROR(VLOOKUP($R246&amp;$T246&amp;$U246,参照!$BH$3:$BS$27,3,0)),"",IF(VLOOKUP($R246&amp;$T246&amp;$U246,参照!$BH$3:$BS$27,3,0)=0,"",VLOOKUP($R246&amp;$T246&amp;$U246,参照!$BH$3:$BS$27,3,0)))</f>
        <v/>
      </c>
      <c r="Y246" s="62"/>
      <c r="Z246" s="130"/>
      <c r="AA246" s="131" t="str">
        <f>IF(ISERROR(VLOOKUP($R246&amp;$T246&amp;$U246,参照!$BH$3:$BS$27,8,0)),"",IF(VLOOKUP($R246&amp;$T246&amp;$U246,参照!$BH$3:$BS$27,8,0)=0,"",VLOOKUP($R246&amp;$T246&amp;$U246,参照!$BH$3:$BS$27,8,0)))</f>
        <v/>
      </c>
      <c r="AB246" s="131" t="str">
        <f>IF(ISERROR(VLOOKUP($R246&amp;$T246&amp;$U246,参照!$BH$3:$BS$27,4,0)),"",IF(VLOOKUP($R246&amp;$T246&amp;$U246,参照!$BH$3:$BS$27,4,0)=0,"",VLOOKUP($R246&amp;$T246&amp;$U246,参照!$BH$3:$BS$27,4,0)))</f>
        <v/>
      </c>
      <c r="AC246" s="62"/>
      <c r="AD246" s="130"/>
      <c r="AE246" s="131" t="str">
        <f>IF(ISERROR(VLOOKUP($R246&amp;$T246&amp;$U246,参照!$BH$3:$BS$27,9,0)),"",IF(VLOOKUP($R246&amp;$T246&amp;$U246,参照!$BH$3:$BS$27,9,0)=0,"",VLOOKUP($R246&amp;$T246&amp;$U246,参照!$BH$3:$BS$27,9,0)))</f>
        <v/>
      </c>
      <c r="AF246" s="131" t="str">
        <f>IF(ISERROR(VLOOKUP($R246&amp;$T246&amp;$U246,参照!$BH$3:$BS$27,5,0)),"",IF(VLOOKUP($R246&amp;$T246&amp;$U246,参照!$BH$3:$BS$27,5,0)=0,"",VLOOKUP($R246&amp;$T246&amp;$U246,参照!$BH$3:$BS$27,5,0)))</f>
        <v/>
      </c>
      <c r="AG246" s="62"/>
      <c r="AH246" s="130"/>
      <c r="AI246" s="131" t="str">
        <f>IF(ISERROR(VLOOKUP($R246&amp;$T246&amp;$U246,参照!$BH$3:$BS$27,10,0)),"",IF(VLOOKUP($R246&amp;$T246&amp;$U246,参照!$BH$3:$BS$27,10,0)=0,"",VLOOKUP($R246&amp;$T246&amp;$U246,参照!$BH$3:$BS$27,10,0)))</f>
        <v/>
      </c>
      <c r="AJ246" s="131" t="str">
        <f>IF(ISERROR(VLOOKUP($R246&amp;$T246&amp;$U246,参照!$BH$3:$BS$27,6,0)),"",IF(VLOOKUP($R246&amp;$T246&amp;$U246,参照!$BH$3:$BS$27,6,0)=0,"",VLOOKUP($R246&amp;$T246&amp;$U246,参照!$BH$3:$BS$27,6,0)))</f>
        <v/>
      </c>
      <c r="AK246" s="62"/>
      <c r="AL246" s="130"/>
      <c r="AM246" s="131" t="str">
        <f>IF(ISERROR(VLOOKUP($R246&amp;$T246&amp;$U246,参照!$BH$3:$BS$27,11,0)),"",IF(VLOOKUP($R246&amp;$T246&amp;$U246,参照!$BH$3:$BS$27,11,0)=0,"",VLOOKUP($R246&amp;$T246&amp;$U246,参照!$BH$3:$BS$27,11,0)))</f>
        <v/>
      </c>
      <c r="AN246" s="131" t="str">
        <f>IF(ISERROR(VLOOKUP($R246&amp;$T246&amp;$U246,参照!$BH$3:$BS$27,7,0)),"",IF(VLOOKUP($R246&amp;$T246&amp;$U246,参照!$BH$3:$BS$27,7,0)=0,"",VLOOKUP($R246&amp;$T246&amp;$U246,参照!$BH$3:$BS$27,7,0)))</f>
        <v/>
      </c>
      <c r="AO246" s="62"/>
      <c r="AP246" s="130"/>
      <c r="AQ246" s="131" t="str">
        <f>IF(ISERROR(VLOOKUP($R246&amp;$T246&amp;$U246,参照!$BH$3:$BS$27,12,0)),"",IF(VLOOKUP($R246&amp;$T246&amp;$U246,参照!$BH$3:$BS$27,12,0)=0,"",VLOOKUP($R246&amp;$T246&amp;$U246,参照!$BH$3:$BS$27,12,0)))</f>
        <v/>
      </c>
      <c r="AR246" s="63"/>
      <c r="AS246" s="122"/>
    </row>
    <row r="247" spans="1:45" ht="21.75" customHeight="1" x14ac:dyDescent="0.25">
      <c r="A247" s="34" t="str">
        <f>表紙!$H$11</f>
        <v>01481</v>
      </c>
      <c r="B247" s="60"/>
      <c r="C247" s="60"/>
      <c r="D247" s="60"/>
      <c r="E247" s="60"/>
      <c r="F247" s="47">
        <v>244</v>
      </c>
      <c r="G247" s="33" t="str">
        <f>IFERROR(VLOOKUP($A247&amp;"-"&amp;★回答入力シート!$F247,参照!$K$3:$N$8180,4,0),"")</f>
        <v/>
      </c>
      <c r="H247" s="33" t="s">
        <v>1784</v>
      </c>
      <c r="I247" s="61"/>
      <c r="J247" s="33" t="s">
        <v>5</v>
      </c>
      <c r="K247" s="61"/>
      <c r="L247" s="33" t="s">
        <v>6</v>
      </c>
      <c r="M247" s="33" t="s">
        <v>1784</v>
      </c>
      <c r="N247" s="61"/>
      <c r="O247" s="33" t="s">
        <v>5</v>
      </c>
      <c r="P247" s="61"/>
      <c r="Q247" s="33" t="s">
        <v>6</v>
      </c>
      <c r="R247" s="61"/>
      <c r="S247" s="129" t="str">
        <f>IF(G247="","",IF(VLOOKUP($G247,参照!$N$3:$O$8180,2,0)=0,"",VLOOKUP($G247,参照!$N$3:$O$8180,2,0)))</f>
        <v/>
      </c>
      <c r="T247" s="61"/>
      <c r="U247" s="61"/>
      <c r="V247" s="60"/>
      <c r="W247" s="60"/>
      <c r="X247" s="131" t="str">
        <f>IF(ISERROR(VLOOKUP($R247&amp;$T247&amp;$U247,参照!$BH$3:$BS$27,3,0)),"",IF(VLOOKUP($R247&amp;$T247&amp;$U247,参照!$BH$3:$BS$27,3,0)=0,"",VLOOKUP($R247&amp;$T247&amp;$U247,参照!$BH$3:$BS$27,3,0)))</f>
        <v/>
      </c>
      <c r="Y247" s="62"/>
      <c r="Z247" s="130"/>
      <c r="AA247" s="131" t="str">
        <f>IF(ISERROR(VLOOKUP($R247&amp;$T247&amp;$U247,参照!$BH$3:$BS$27,8,0)),"",IF(VLOOKUP($R247&amp;$T247&amp;$U247,参照!$BH$3:$BS$27,8,0)=0,"",VLOOKUP($R247&amp;$T247&amp;$U247,参照!$BH$3:$BS$27,8,0)))</f>
        <v/>
      </c>
      <c r="AB247" s="131" t="str">
        <f>IF(ISERROR(VLOOKUP($R247&amp;$T247&amp;$U247,参照!$BH$3:$BS$27,4,0)),"",IF(VLOOKUP($R247&amp;$T247&amp;$U247,参照!$BH$3:$BS$27,4,0)=0,"",VLOOKUP($R247&amp;$T247&amp;$U247,参照!$BH$3:$BS$27,4,0)))</f>
        <v/>
      </c>
      <c r="AC247" s="62"/>
      <c r="AD247" s="130"/>
      <c r="AE247" s="131" t="str">
        <f>IF(ISERROR(VLOOKUP($R247&amp;$T247&amp;$U247,参照!$BH$3:$BS$27,9,0)),"",IF(VLOOKUP($R247&amp;$T247&amp;$U247,参照!$BH$3:$BS$27,9,0)=0,"",VLOOKUP($R247&amp;$T247&amp;$U247,参照!$BH$3:$BS$27,9,0)))</f>
        <v/>
      </c>
      <c r="AF247" s="131" t="str">
        <f>IF(ISERROR(VLOOKUP($R247&amp;$T247&amp;$U247,参照!$BH$3:$BS$27,5,0)),"",IF(VLOOKUP($R247&amp;$T247&amp;$U247,参照!$BH$3:$BS$27,5,0)=0,"",VLOOKUP($R247&amp;$T247&amp;$U247,参照!$BH$3:$BS$27,5,0)))</f>
        <v/>
      </c>
      <c r="AG247" s="62"/>
      <c r="AH247" s="130"/>
      <c r="AI247" s="131" t="str">
        <f>IF(ISERROR(VLOOKUP($R247&amp;$T247&amp;$U247,参照!$BH$3:$BS$27,10,0)),"",IF(VLOOKUP($R247&amp;$T247&amp;$U247,参照!$BH$3:$BS$27,10,0)=0,"",VLOOKUP($R247&amp;$T247&amp;$U247,参照!$BH$3:$BS$27,10,0)))</f>
        <v/>
      </c>
      <c r="AJ247" s="131" t="str">
        <f>IF(ISERROR(VLOOKUP($R247&amp;$T247&amp;$U247,参照!$BH$3:$BS$27,6,0)),"",IF(VLOOKUP($R247&amp;$T247&amp;$U247,参照!$BH$3:$BS$27,6,0)=0,"",VLOOKUP($R247&amp;$T247&amp;$U247,参照!$BH$3:$BS$27,6,0)))</f>
        <v/>
      </c>
      <c r="AK247" s="62"/>
      <c r="AL247" s="130"/>
      <c r="AM247" s="131" t="str">
        <f>IF(ISERROR(VLOOKUP($R247&amp;$T247&amp;$U247,参照!$BH$3:$BS$27,11,0)),"",IF(VLOOKUP($R247&amp;$T247&amp;$U247,参照!$BH$3:$BS$27,11,0)=0,"",VLOOKUP($R247&amp;$T247&amp;$U247,参照!$BH$3:$BS$27,11,0)))</f>
        <v/>
      </c>
      <c r="AN247" s="131" t="str">
        <f>IF(ISERROR(VLOOKUP($R247&amp;$T247&amp;$U247,参照!$BH$3:$BS$27,7,0)),"",IF(VLOOKUP($R247&amp;$T247&amp;$U247,参照!$BH$3:$BS$27,7,0)=0,"",VLOOKUP($R247&amp;$T247&amp;$U247,参照!$BH$3:$BS$27,7,0)))</f>
        <v/>
      </c>
      <c r="AO247" s="62"/>
      <c r="AP247" s="130"/>
      <c r="AQ247" s="131" t="str">
        <f>IF(ISERROR(VLOOKUP($R247&amp;$T247&amp;$U247,参照!$BH$3:$BS$27,12,0)),"",IF(VLOOKUP($R247&amp;$T247&amp;$U247,参照!$BH$3:$BS$27,12,0)=0,"",VLOOKUP($R247&amp;$T247&amp;$U247,参照!$BH$3:$BS$27,12,0)))</f>
        <v/>
      </c>
      <c r="AR247" s="63"/>
      <c r="AS247" s="122"/>
    </row>
    <row r="248" spans="1:45" ht="21.75" customHeight="1" x14ac:dyDescent="0.25">
      <c r="A248" s="34" t="str">
        <f>表紙!$H$11</f>
        <v>01481</v>
      </c>
      <c r="B248" s="60"/>
      <c r="C248" s="60"/>
      <c r="D248" s="60"/>
      <c r="E248" s="60"/>
      <c r="F248" s="47">
        <v>245</v>
      </c>
      <c r="G248" s="33" t="str">
        <f>IFERROR(VLOOKUP($A248&amp;"-"&amp;★回答入力シート!$F248,参照!$K$3:$N$8180,4,0),"")</f>
        <v/>
      </c>
      <c r="H248" s="33" t="s">
        <v>1784</v>
      </c>
      <c r="I248" s="61"/>
      <c r="J248" s="33" t="s">
        <v>5</v>
      </c>
      <c r="K248" s="61"/>
      <c r="L248" s="33" t="s">
        <v>6</v>
      </c>
      <c r="M248" s="33" t="s">
        <v>1784</v>
      </c>
      <c r="N248" s="61"/>
      <c r="O248" s="33" t="s">
        <v>5</v>
      </c>
      <c r="P248" s="61"/>
      <c r="Q248" s="33" t="s">
        <v>6</v>
      </c>
      <c r="R248" s="61"/>
      <c r="S248" s="129" t="str">
        <f>IF(G248="","",IF(VLOOKUP($G248,参照!$N$3:$O$8180,2,0)=0,"",VLOOKUP($G248,参照!$N$3:$O$8180,2,0)))</f>
        <v/>
      </c>
      <c r="T248" s="61"/>
      <c r="U248" s="61"/>
      <c r="V248" s="60"/>
      <c r="W248" s="60"/>
      <c r="X248" s="131" t="str">
        <f>IF(ISERROR(VLOOKUP($R248&amp;$T248&amp;$U248,参照!$BH$3:$BS$27,3,0)),"",IF(VLOOKUP($R248&amp;$T248&amp;$U248,参照!$BH$3:$BS$27,3,0)=0,"",VLOOKUP($R248&amp;$T248&amp;$U248,参照!$BH$3:$BS$27,3,0)))</f>
        <v/>
      </c>
      <c r="Y248" s="62"/>
      <c r="Z248" s="130"/>
      <c r="AA248" s="131" t="str">
        <f>IF(ISERROR(VLOOKUP($R248&amp;$T248&amp;$U248,参照!$BH$3:$BS$27,8,0)),"",IF(VLOOKUP($R248&amp;$T248&amp;$U248,参照!$BH$3:$BS$27,8,0)=0,"",VLOOKUP($R248&amp;$T248&amp;$U248,参照!$BH$3:$BS$27,8,0)))</f>
        <v/>
      </c>
      <c r="AB248" s="131" t="str">
        <f>IF(ISERROR(VLOOKUP($R248&amp;$T248&amp;$U248,参照!$BH$3:$BS$27,4,0)),"",IF(VLOOKUP($R248&amp;$T248&amp;$U248,参照!$BH$3:$BS$27,4,0)=0,"",VLOOKUP($R248&amp;$T248&amp;$U248,参照!$BH$3:$BS$27,4,0)))</f>
        <v/>
      </c>
      <c r="AC248" s="62"/>
      <c r="AD248" s="130"/>
      <c r="AE248" s="131" t="str">
        <f>IF(ISERROR(VLOOKUP($R248&amp;$T248&amp;$U248,参照!$BH$3:$BS$27,9,0)),"",IF(VLOOKUP($R248&amp;$T248&amp;$U248,参照!$BH$3:$BS$27,9,0)=0,"",VLOOKUP($R248&amp;$T248&amp;$U248,参照!$BH$3:$BS$27,9,0)))</f>
        <v/>
      </c>
      <c r="AF248" s="131" t="str">
        <f>IF(ISERROR(VLOOKUP($R248&amp;$T248&amp;$U248,参照!$BH$3:$BS$27,5,0)),"",IF(VLOOKUP($R248&amp;$T248&amp;$U248,参照!$BH$3:$BS$27,5,0)=0,"",VLOOKUP($R248&amp;$T248&amp;$U248,参照!$BH$3:$BS$27,5,0)))</f>
        <v/>
      </c>
      <c r="AG248" s="62"/>
      <c r="AH248" s="130"/>
      <c r="AI248" s="131" t="str">
        <f>IF(ISERROR(VLOOKUP($R248&amp;$T248&amp;$U248,参照!$BH$3:$BS$27,10,0)),"",IF(VLOOKUP($R248&amp;$T248&amp;$U248,参照!$BH$3:$BS$27,10,0)=0,"",VLOOKUP($R248&amp;$T248&amp;$U248,参照!$BH$3:$BS$27,10,0)))</f>
        <v/>
      </c>
      <c r="AJ248" s="131" t="str">
        <f>IF(ISERROR(VLOOKUP($R248&amp;$T248&amp;$U248,参照!$BH$3:$BS$27,6,0)),"",IF(VLOOKUP($R248&amp;$T248&amp;$U248,参照!$BH$3:$BS$27,6,0)=0,"",VLOOKUP($R248&amp;$T248&amp;$U248,参照!$BH$3:$BS$27,6,0)))</f>
        <v/>
      </c>
      <c r="AK248" s="62"/>
      <c r="AL248" s="130"/>
      <c r="AM248" s="131" t="str">
        <f>IF(ISERROR(VLOOKUP($R248&amp;$T248&amp;$U248,参照!$BH$3:$BS$27,11,0)),"",IF(VLOOKUP($R248&amp;$T248&amp;$U248,参照!$BH$3:$BS$27,11,0)=0,"",VLOOKUP($R248&amp;$T248&amp;$U248,参照!$BH$3:$BS$27,11,0)))</f>
        <v/>
      </c>
      <c r="AN248" s="131" t="str">
        <f>IF(ISERROR(VLOOKUP($R248&amp;$T248&amp;$U248,参照!$BH$3:$BS$27,7,0)),"",IF(VLOOKUP($R248&amp;$T248&amp;$U248,参照!$BH$3:$BS$27,7,0)=0,"",VLOOKUP($R248&amp;$T248&amp;$U248,参照!$BH$3:$BS$27,7,0)))</f>
        <v/>
      </c>
      <c r="AO248" s="62"/>
      <c r="AP248" s="130"/>
      <c r="AQ248" s="131" t="str">
        <f>IF(ISERROR(VLOOKUP($R248&amp;$T248&amp;$U248,参照!$BH$3:$BS$27,12,0)),"",IF(VLOOKUP($R248&amp;$T248&amp;$U248,参照!$BH$3:$BS$27,12,0)=0,"",VLOOKUP($R248&amp;$T248&amp;$U248,参照!$BH$3:$BS$27,12,0)))</f>
        <v/>
      </c>
      <c r="AR248" s="63"/>
      <c r="AS248" s="122"/>
    </row>
    <row r="249" spans="1:45" ht="21.75" customHeight="1" x14ac:dyDescent="0.25">
      <c r="A249" s="34" t="str">
        <f>表紙!$H$11</f>
        <v>01481</v>
      </c>
      <c r="B249" s="60"/>
      <c r="C249" s="60"/>
      <c r="D249" s="60"/>
      <c r="E249" s="60"/>
      <c r="F249" s="47">
        <v>246</v>
      </c>
      <c r="G249" s="33" t="str">
        <f>IFERROR(VLOOKUP($A249&amp;"-"&amp;★回答入力シート!$F249,参照!$K$3:$N$8180,4,0),"")</f>
        <v/>
      </c>
      <c r="H249" s="33" t="s">
        <v>1784</v>
      </c>
      <c r="I249" s="61"/>
      <c r="J249" s="33" t="s">
        <v>5</v>
      </c>
      <c r="K249" s="61"/>
      <c r="L249" s="33" t="s">
        <v>6</v>
      </c>
      <c r="M249" s="33" t="s">
        <v>1784</v>
      </c>
      <c r="N249" s="61"/>
      <c r="O249" s="33" t="s">
        <v>5</v>
      </c>
      <c r="P249" s="61"/>
      <c r="Q249" s="33" t="s">
        <v>6</v>
      </c>
      <c r="R249" s="61"/>
      <c r="S249" s="129" t="str">
        <f>IF(G249="","",IF(VLOOKUP($G249,参照!$N$3:$O$8180,2,0)=0,"",VLOOKUP($G249,参照!$N$3:$O$8180,2,0)))</f>
        <v/>
      </c>
      <c r="T249" s="61"/>
      <c r="U249" s="61"/>
      <c r="V249" s="60"/>
      <c r="W249" s="60"/>
      <c r="X249" s="131" t="str">
        <f>IF(ISERROR(VLOOKUP($R249&amp;$T249&amp;$U249,参照!$BH$3:$BS$27,3,0)),"",IF(VLOOKUP($R249&amp;$T249&amp;$U249,参照!$BH$3:$BS$27,3,0)=0,"",VLOOKUP($R249&amp;$T249&amp;$U249,参照!$BH$3:$BS$27,3,0)))</f>
        <v/>
      </c>
      <c r="Y249" s="62"/>
      <c r="Z249" s="130"/>
      <c r="AA249" s="131" t="str">
        <f>IF(ISERROR(VLOOKUP($R249&amp;$T249&amp;$U249,参照!$BH$3:$BS$27,8,0)),"",IF(VLOOKUP($R249&amp;$T249&amp;$U249,参照!$BH$3:$BS$27,8,0)=0,"",VLOOKUP($R249&amp;$T249&amp;$U249,参照!$BH$3:$BS$27,8,0)))</f>
        <v/>
      </c>
      <c r="AB249" s="131" t="str">
        <f>IF(ISERROR(VLOOKUP($R249&amp;$T249&amp;$U249,参照!$BH$3:$BS$27,4,0)),"",IF(VLOOKUP($R249&amp;$T249&amp;$U249,参照!$BH$3:$BS$27,4,0)=0,"",VLOOKUP($R249&amp;$T249&amp;$U249,参照!$BH$3:$BS$27,4,0)))</f>
        <v/>
      </c>
      <c r="AC249" s="62"/>
      <c r="AD249" s="130"/>
      <c r="AE249" s="131" t="str">
        <f>IF(ISERROR(VLOOKUP($R249&amp;$T249&amp;$U249,参照!$BH$3:$BS$27,9,0)),"",IF(VLOOKUP($R249&amp;$T249&amp;$U249,参照!$BH$3:$BS$27,9,0)=0,"",VLOOKUP($R249&amp;$T249&amp;$U249,参照!$BH$3:$BS$27,9,0)))</f>
        <v/>
      </c>
      <c r="AF249" s="131" t="str">
        <f>IF(ISERROR(VLOOKUP($R249&amp;$T249&amp;$U249,参照!$BH$3:$BS$27,5,0)),"",IF(VLOOKUP($R249&amp;$T249&amp;$U249,参照!$BH$3:$BS$27,5,0)=0,"",VLOOKUP($R249&amp;$T249&amp;$U249,参照!$BH$3:$BS$27,5,0)))</f>
        <v/>
      </c>
      <c r="AG249" s="62"/>
      <c r="AH249" s="130"/>
      <c r="AI249" s="131" t="str">
        <f>IF(ISERROR(VLOOKUP($R249&amp;$T249&amp;$U249,参照!$BH$3:$BS$27,10,0)),"",IF(VLOOKUP($R249&amp;$T249&amp;$U249,参照!$BH$3:$BS$27,10,0)=0,"",VLOOKUP($R249&amp;$T249&amp;$U249,参照!$BH$3:$BS$27,10,0)))</f>
        <v/>
      </c>
      <c r="AJ249" s="131" t="str">
        <f>IF(ISERROR(VLOOKUP($R249&amp;$T249&amp;$U249,参照!$BH$3:$BS$27,6,0)),"",IF(VLOOKUP($R249&amp;$T249&amp;$U249,参照!$BH$3:$BS$27,6,0)=0,"",VLOOKUP($R249&amp;$T249&amp;$U249,参照!$BH$3:$BS$27,6,0)))</f>
        <v/>
      </c>
      <c r="AK249" s="62"/>
      <c r="AL249" s="130"/>
      <c r="AM249" s="131" t="str">
        <f>IF(ISERROR(VLOOKUP($R249&amp;$T249&amp;$U249,参照!$BH$3:$BS$27,11,0)),"",IF(VLOOKUP($R249&amp;$T249&amp;$U249,参照!$BH$3:$BS$27,11,0)=0,"",VLOOKUP($R249&amp;$T249&amp;$U249,参照!$BH$3:$BS$27,11,0)))</f>
        <v/>
      </c>
      <c r="AN249" s="131" t="str">
        <f>IF(ISERROR(VLOOKUP($R249&amp;$T249&amp;$U249,参照!$BH$3:$BS$27,7,0)),"",IF(VLOOKUP($R249&amp;$T249&amp;$U249,参照!$BH$3:$BS$27,7,0)=0,"",VLOOKUP($R249&amp;$T249&amp;$U249,参照!$BH$3:$BS$27,7,0)))</f>
        <v/>
      </c>
      <c r="AO249" s="62"/>
      <c r="AP249" s="130"/>
      <c r="AQ249" s="131" t="str">
        <f>IF(ISERROR(VLOOKUP($R249&amp;$T249&amp;$U249,参照!$BH$3:$BS$27,12,0)),"",IF(VLOOKUP($R249&amp;$T249&amp;$U249,参照!$BH$3:$BS$27,12,0)=0,"",VLOOKUP($R249&amp;$T249&amp;$U249,参照!$BH$3:$BS$27,12,0)))</f>
        <v/>
      </c>
      <c r="AR249" s="63"/>
      <c r="AS249" s="122"/>
    </row>
    <row r="250" spans="1:45" ht="21.75" customHeight="1" x14ac:dyDescent="0.25">
      <c r="A250" s="34" t="str">
        <f>表紙!$H$11</f>
        <v>01481</v>
      </c>
      <c r="B250" s="60"/>
      <c r="C250" s="60"/>
      <c r="D250" s="60"/>
      <c r="E250" s="60"/>
      <c r="F250" s="47">
        <v>247</v>
      </c>
      <c r="G250" s="33" t="str">
        <f>IFERROR(VLOOKUP($A250&amp;"-"&amp;★回答入力シート!$F250,参照!$K$3:$N$8180,4,0),"")</f>
        <v/>
      </c>
      <c r="H250" s="33" t="s">
        <v>1784</v>
      </c>
      <c r="I250" s="61"/>
      <c r="J250" s="33" t="s">
        <v>5</v>
      </c>
      <c r="K250" s="61"/>
      <c r="L250" s="33" t="s">
        <v>6</v>
      </c>
      <c r="M250" s="33" t="s">
        <v>1784</v>
      </c>
      <c r="N250" s="61"/>
      <c r="O250" s="33" t="s">
        <v>5</v>
      </c>
      <c r="P250" s="61"/>
      <c r="Q250" s="33" t="s">
        <v>6</v>
      </c>
      <c r="R250" s="61"/>
      <c r="S250" s="129" t="str">
        <f>IF(G250="","",IF(VLOOKUP($G250,参照!$N$3:$O$8180,2,0)=0,"",VLOOKUP($G250,参照!$N$3:$O$8180,2,0)))</f>
        <v/>
      </c>
      <c r="T250" s="61"/>
      <c r="U250" s="61"/>
      <c r="V250" s="60"/>
      <c r="W250" s="60"/>
      <c r="X250" s="131" t="str">
        <f>IF(ISERROR(VLOOKUP($R250&amp;$T250&amp;$U250,参照!$BH$3:$BS$27,3,0)),"",IF(VLOOKUP($R250&amp;$T250&amp;$U250,参照!$BH$3:$BS$27,3,0)=0,"",VLOOKUP($R250&amp;$T250&amp;$U250,参照!$BH$3:$BS$27,3,0)))</f>
        <v/>
      </c>
      <c r="Y250" s="62"/>
      <c r="Z250" s="130"/>
      <c r="AA250" s="131" t="str">
        <f>IF(ISERROR(VLOOKUP($R250&amp;$T250&amp;$U250,参照!$BH$3:$BS$27,8,0)),"",IF(VLOOKUP($R250&amp;$T250&amp;$U250,参照!$BH$3:$BS$27,8,0)=0,"",VLOOKUP($R250&amp;$T250&amp;$U250,参照!$BH$3:$BS$27,8,0)))</f>
        <v/>
      </c>
      <c r="AB250" s="131" t="str">
        <f>IF(ISERROR(VLOOKUP($R250&amp;$T250&amp;$U250,参照!$BH$3:$BS$27,4,0)),"",IF(VLOOKUP($R250&amp;$T250&amp;$U250,参照!$BH$3:$BS$27,4,0)=0,"",VLOOKUP($R250&amp;$T250&amp;$U250,参照!$BH$3:$BS$27,4,0)))</f>
        <v/>
      </c>
      <c r="AC250" s="62"/>
      <c r="AD250" s="130"/>
      <c r="AE250" s="131" t="str">
        <f>IF(ISERROR(VLOOKUP($R250&amp;$T250&amp;$U250,参照!$BH$3:$BS$27,9,0)),"",IF(VLOOKUP($R250&amp;$T250&amp;$U250,参照!$BH$3:$BS$27,9,0)=0,"",VLOOKUP($R250&amp;$T250&amp;$U250,参照!$BH$3:$BS$27,9,0)))</f>
        <v/>
      </c>
      <c r="AF250" s="131" t="str">
        <f>IF(ISERROR(VLOOKUP($R250&amp;$T250&amp;$U250,参照!$BH$3:$BS$27,5,0)),"",IF(VLOOKUP($R250&amp;$T250&amp;$U250,参照!$BH$3:$BS$27,5,0)=0,"",VLOOKUP($R250&amp;$T250&amp;$U250,参照!$BH$3:$BS$27,5,0)))</f>
        <v/>
      </c>
      <c r="AG250" s="62"/>
      <c r="AH250" s="130"/>
      <c r="AI250" s="131" t="str">
        <f>IF(ISERROR(VLOOKUP($R250&amp;$T250&amp;$U250,参照!$BH$3:$BS$27,10,0)),"",IF(VLOOKUP($R250&amp;$T250&amp;$U250,参照!$BH$3:$BS$27,10,0)=0,"",VLOOKUP($R250&amp;$T250&amp;$U250,参照!$BH$3:$BS$27,10,0)))</f>
        <v/>
      </c>
      <c r="AJ250" s="131" t="str">
        <f>IF(ISERROR(VLOOKUP($R250&amp;$T250&amp;$U250,参照!$BH$3:$BS$27,6,0)),"",IF(VLOOKUP($R250&amp;$T250&amp;$U250,参照!$BH$3:$BS$27,6,0)=0,"",VLOOKUP($R250&amp;$T250&amp;$U250,参照!$BH$3:$BS$27,6,0)))</f>
        <v/>
      </c>
      <c r="AK250" s="62"/>
      <c r="AL250" s="130"/>
      <c r="AM250" s="131" t="str">
        <f>IF(ISERROR(VLOOKUP($R250&amp;$T250&amp;$U250,参照!$BH$3:$BS$27,11,0)),"",IF(VLOOKUP($R250&amp;$T250&amp;$U250,参照!$BH$3:$BS$27,11,0)=0,"",VLOOKUP($R250&amp;$T250&amp;$U250,参照!$BH$3:$BS$27,11,0)))</f>
        <v/>
      </c>
      <c r="AN250" s="131" t="str">
        <f>IF(ISERROR(VLOOKUP($R250&amp;$T250&amp;$U250,参照!$BH$3:$BS$27,7,0)),"",IF(VLOOKUP($R250&amp;$T250&amp;$U250,参照!$BH$3:$BS$27,7,0)=0,"",VLOOKUP($R250&amp;$T250&amp;$U250,参照!$BH$3:$BS$27,7,0)))</f>
        <v/>
      </c>
      <c r="AO250" s="62"/>
      <c r="AP250" s="130"/>
      <c r="AQ250" s="131" t="str">
        <f>IF(ISERROR(VLOOKUP($R250&amp;$T250&amp;$U250,参照!$BH$3:$BS$27,12,0)),"",IF(VLOOKUP($R250&amp;$T250&amp;$U250,参照!$BH$3:$BS$27,12,0)=0,"",VLOOKUP($R250&amp;$T250&amp;$U250,参照!$BH$3:$BS$27,12,0)))</f>
        <v/>
      </c>
      <c r="AR250" s="63"/>
      <c r="AS250" s="122"/>
    </row>
    <row r="251" spans="1:45" ht="21.75" customHeight="1" x14ac:dyDescent="0.25">
      <c r="A251" s="34" t="str">
        <f>表紙!$H$11</f>
        <v>01481</v>
      </c>
      <c r="B251" s="60"/>
      <c r="C251" s="60"/>
      <c r="D251" s="60"/>
      <c r="E251" s="60"/>
      <c r="F251" s="47">
        <v>248</v>
      </c>
      <c r="G251" s="33" t="str">
        <f>IFERROR(VLOOKUP($A251&amp;"-"&amp;★回答入力シート!$F251,参照!$K$3:$N$8180,4,0),"")</f>
        <v/>
      </c>
      <c r="H251" s="33" t="s">
        <v>1784</v>
      </c>
      <c r="I251" s="61"/>
      <c r="J251" s="33" t="s">
        <v>5</v>
      </c>
      <c r="K251" s="61"/>
      <c r="L251" s="33" t="s">
        <v>6</v>
      </c>
      <c r="M251" s="33" t="s">
        <v>1784</v>
      </c>
      <c r="N251" s="61"/>
      <c r="O251" s="33" t="s">
        <v>5</v>
      </c>
      <c r="P251" s="61"/>
      <c r="Q251" s="33" t="s">
        <v>6</v>
      </c>
      <c r="R251" s="61"/>
      <c r="S251" s="129" t="str">
        <f>IF(G251="","",IF(VLOOKUP($G251,参照!$N$3:$O$8180,2,0)=0,"",VLOOKUP($G251,参照!$N$3:$O$8180,2,0)))</f>
        <v/>
      </c>
      <c r="T251" s="61"/>
      <c r="U251" s="61"/>
      <c r="V251" s="60"/>
      <c r="W251" s="60"/>
      <c r="X251" s="131" t="str">
        <f>IF(ISERROR(VLOOKUP($R251&amp;$T251&amp;$U251,参照!$BH$3:$BS$27,3,0)),"",IF(VLOOKUP($R251&amp;$T251&amp;$U251,参照!$BH$3:$BS$27,3,0)=0,"",VLOOKUP($R251&amp;$T251&amp;$U251,参照!$BH$3:$BS$27,3,0)))</f>
        <v/>
      </c>
      <c r="Y251" s="62"/>
      <c r="Z251" s="130"/>
      <c r="AA251" s="131" t="str">
        <f>IF(ISERROR(VLOOKUP($R251&amp;$T251&amp;$U251,参照!$BH$3:$BS$27,8,0)),"",IF(VLOOKUP($R251&amp;$T251&amp;$U251,参照!$BH$3:$BS$27,8,0)=0,"",VLOOKUP($R251&amp;$T251&amp;$U251,参照!$BH$3:$BS$27,8,0)))</f>
        <v/>
      </c>
      <c r="AB251" s="131" t="str">
        <f>IF(ISERROR(VLOOKUP($R251&amp;$T251&amp;$U251,参照!$BH$3:$BS$27,4,0)),"",IF(VLOOKUP($R251&amp;$T251&amp;$U251,参照!$BH$3:$BS$27,4,0)=0,"",VLOOKUP($R251&amp;$T251&amp;$U251,参照!$BH$3:$BS$27,4,0)))</f>
        <v/>
      </c>
      <c r="AC251" s="62"/>
      <c r="AD251" s="130"/>
      <c r="AE251" s="131" t="str">
        <f>IF(ISERROR(VLOOKUP($R251&amp;$T251&amp;$U251,参照!$BH$3:$BS$27,9,0)),"",IF(VLOOKUP($R251&amp;$T251&amp;$U251,参照!$BH$3:$BS$27,9,0)=0,"",VLOOKUP($R251&amp;$T251&amp;$U251,参照!$BH$3:$BS$27,9,0)))</f>
        <v/>
      </c>
      <c r="AF251" s="131" t="str">
        <f>IF(ISERROR(VLOOKUP($R251&amp;$T251&amp;$U251,参照!$BH$3:$BS$27,5,0)),"",IF(VLOOKUP($R251&amp;$T251&amp;$U251,参照!$BH$3:$BS$27,5,0)=0,"",VLOOKUP($R251&amp;$T251&amp;$U251,参照!$BH$3:$BS$27,5,0)))</f>
        <v/>
      </c>
      <c r="AG251" s="62"/>
      <c r="AH251" s="130"/>
      <c r="AI251" s="131" t="str">
        <f>IF(ISERROR(VLOOKUP($R251&amp;$T251&amp;$U251,参照!$BH$3:$BS$27,10,0)),"",IF(VLOOKUP($R251&amp;$T251&amp;$U251,参照!$BH$3:$BS$27,10,0)=0,"",VLOOKUP($R251&amp;$T251&amp;$U251,参照!$BH$3:$BS$27,10,0)))</f>
        <v/>
      </c>
      <c r="AJ251" s="131" t="str">
        <f>IF(ISERROR(VLOOKUP($R251&amp;$T251&amp;$U251,参照!$BH$3:$BS$27,6,0)),"",IF(VLOOKUP($R251&amp;$T251&amp;$U251,参照!$BH$3:$BS$27,6,0)=0,"",VLOOKUP($R251&amp;$T251&amp;$U251,参照!$BH$3:$BS$27,6,0)))</f>
        <v/>
      </c>
      <c r="AK251" s="62"/>
      <c r="AL251" s="130"/>
      <c r="AM251" s="131" t="str">
        <f>IF(ISERROR(VLOOKUP($R251&amp;$T251&amp;$U251,参照!$BH$3:$BS$27,11,0)),"",IF(VLOOKUP($R251&amp;$T251&amp;$U251,参照!$BH$3:$BS$27,11,0)=0,"",VLOOKUP($R251&amp;$T251&amp;$U251,参照!$BH$3:$BS$27,11,0)))</f>
        <v/>
      </c>
      <c r="AN251" s="131" t="str">
        <f>IF(ISERROR(VLOOKUP($R251&amp;$T251&amp;$U251,参照!$BH$3:$BS$27,7,0)),"",IF(VLOOKUP($R251&amp;$T251&amp;$U251,参照!$BH$3:$BS$27,7,0)=0,"",VLOOKUP($R251&amp;$T251&amp;$U251,参照!$BH$3:$BS$27,7,0)))</f>
        <v/>
      </c>
      <c r="AO251" s="62"/>
      <c r="AP251" s="130"/>
      <c r="AQ251" s="131" t="str">
        <f>IF(ISERROR(VLOOKUP($R251&amp;$T251&amp;$U251,参照!$BH$3:$BS$27,12,0)),"",IF(VLOOKUP($R251&amp;$T251&amp;$U251,参照!$BH$3:$BS$27,12,0)=0,"",VLOOKUP($R251&amp;$T251&amp;$U251,参照!$BH$3:$BS$27,12,0)))</f>
        <v/>
      </c>
      <c r="AR251" s="63"/>
      <c r="AS251" s="122"/>
    </row>
    <row r="252" spans="1:45" ht="21.75" customHeight="1" x14ac:dyDescent="0.25">
      <c r="A252" s="34" t="str">
        <f>表紙!$H$11</f>
        <v>01481</v>
      </c>
      <c r="B252" s="60"/>
      <c r="C252" s="60"/>
      <c r="D252" s="60"/>
      <c r="E252" s="60"/>
      <c r="F252" s="47">
        <v>249</v>
      </c>
      <c r="G252" s="33" t="str">
        <f>IFERROR(VLOOKUP($A252&amp;"-"&amp;★回答入力シート!$F252,参照!$K$3:$N$8180,4,0),"")</f>
        <v/>
      </c>
      <c r="H252" s="33" t="s">
        <v>1784</v>
      </c>
      <c r="I252" s="61"/>
      <c r="J252" s="33" t="s">
        <v>5</v>
      </c>
      <c r="K252" s="61"/>
      <c r="L252" s="33" t="s">
        <v>6</v>
      </c>
      <c r="M252" s="33" t="s">
        <v>1784</v>
      </c>
      <c r="N252" s="61"/>
      <c r="O252" s="33" t="s">
        <v>5</v>
      </c>
      <c r="P252" s="61"/>
      <c r="Q252" s="33" t="s">
        <v>6</v>
      </c>
      <c r="R252" s="61"/>
      <c r="S252" s="129" t="str">
        <f>IF(G252="","",IF(VLOOKUP($G252,参照!$N$3:$O$8180,2,0)=0,"",VLOOKUP($G252,参照!$N$3:$O$8180,2,0)))</f>
        <v/>
      </c>
      <c r="T252" s="61"/>
      <c r="U252" s="61"/>
      <c r="V252" s="60"/>
      <c r="W252" s="60"/>
      <c r="X252" s="131" t="str">
        <f>IF(ISERROR(VLOOKUP($R252&amp;$T252&amp;$U252,参照!$BH$3:$BS$27,3,0)),"",IF(VLOOKUP($R252&amp;$T252&amp;$U252,参照!$BH$3:$BS$27,3,0)=0,"",VLOOKUP($R252&amp;$T252&amp;$U252,参照!$BH$3:$BS$27,3,0)))</f>
        <v/>
      </c>
      <c r="Y252" s="62"/>
      <c r="Z252" s="130"/>
      <c r="AA252" s="131" t="str">
        <f>IF(ISERROR(VLOOKUP($R252&amp;$T252&amp;$U252,参照!$BH$3:$BS$27,8,0)),"",IF(VLOOKUP($R252&amp;$T252&amp;$U252,参照!$BH$3:$BS$27,8,0)=0,"",VLOOKUP($R252&amp;$T252&amp;$U252,参照!$BH$3:$BS$27,8,0)))</f>
        <v/>
      </c>
      <c r="AB252" s="131" t="str">
        <f>IF(ISERROR(VLOOKUP($R252&amp;$T252&amp;$U252,参照!$BH$3:$BS$27,4,0)),"",IF(VLOOKUP($R252&amp;$T252&amp;$U252,参照!$BH$3:$BS$27,4,0)=0,"",VLOOKUP($R252&amp;$T252&amp;$U252,参照!$BH$3:$BS$27,4,0)))</f>
        <v/>
      </c>
      <c r="AC252" s="62"/>
      <c r="AD252" s="130"/>
      <c r="AE252" s="131" t="str">
        <f>IF(ISERROR(VLOOKUP($R252&amp;$T252&amp;$U252,参照!$BH$3:$BS$27,9,0)),"",IF(VLOOKUP($R252&amp;$T252&amp;$U252,参照!$BH$3:$BS$27,9,0)=0,"",VLOOKUP($R252&amp;$T252&amp;$U252,参照!$BH$3:$BS$27,9,0)))</f>
        <v/>
      </c>
      <c r="AF252" s="131" t="str">
        <f>IF(ISERROR(VLOOKUP($R252&amp;$T252&amp;$U252,参照!$BH$3:$BS$27,5,0)),"",IF(VLOOKUP($R252&amp;$T252&amp;$U252,参照!$BH$3:$BS$27,5,0)=0,"",VLOOKUP($R252&amp;$T252&amp;$U252,参照!$BH$3:$BS$27,5,0)))</f>
        <v/>
      </c>
      <c r="AG252" s="62"/>
      <c r="AH252" s="130"/>
      <c r="AI252" s="131" t="str">
        <f>IF(ISERROR(VLOOKUP($R252&amp;$T252&amp;$U252,参照!$BH$3:$BS$27,10,0)),"",IF(VLOOKUP($R252&amp;$T252&amp;$U252,参照!$BH$3:$BS$27,10,0)=0,"",VLOOKUP($R252&amp;$T252&amp;$U252,参照!$BH$3:$BS$27,10,0)))</f>
        <v/>
      </c>
      <c r="AJ252" s="131" t="str">
        <f>IF(ISERROR(VLOOKUP($R252&amp;$T252&amp;$U252,参照!$BH$3:$BS$27,6,0)),"",IF(VLOOKUP($R252&amp;$T252&amp;$U252,参照!$BH$3:$BS$27,6,0)=0,"",VLOOKUP($R252&amp;$T252&amp;$U252,参照!$BH$3:$BS$27,6,0)))</f>
        <v/>
      </c>
      <c r="AK252" s="62"/>
      <c r="AL252" s="130"/>
      <c r="AM252" s="131" t="str">
        <f>IF(ISERROR(VLOOKUP($R252&amp;$T252&amp;$U252,参照!$BH$3:$BS$27,11,0)),"",IF(VLOOKUP($R252&amp;$T252&amp;$U252,参照!$BH$3:$BS$27,11,0)=0,"",VLOOKUP($R252&amp;$T252&amp;$U252,参照!$BH$3:$BS$27,11,0)))</f>
        <v/>
      </c>
      <c r="AN252" s="131" t="str">
        <f>IF(ISERROR(VLOOKUP($R252&amp;$T252&amp;$U252,参照!$BH$3:$BS$27,7,0)),"",IF(VLOOKUP($R252&amp;$T252&amp;$U252,参照!$BH$3:$BS$27,7,0)=0,"",VLOOKUP($R252&amp;$T252&amp;$U252,参照!$BH$3:$BS$27,7,0)))</f>
        <v/>
      </c>
      <c r="AO252" s="62"/>
      <c r="AP252" s="130"/>
      <c r="AQ252" s="131" t="str">
        <f>IF(ISERROR(VLOOKUP($R252&amp;$T252&amp;$U252,参照!$BH$3:$BS$27,12,0)),"",IF(VLOOKUP($R252&amp;$T252&amp;$U252,参照!$BH$3:$BS$27,12,0)=0,"",VLOOKUP($R252&amp;$T252&amp;$U252,参照!$BH$3:$BS$27,12,0)))</f>
        <v/>
      </c>
      <c r="AR252" s="63"/>
      <c r="AS252" s="122"/>
    </row>
    <row r="253" spans="1:45" ht="21.75" customHeight="1" x14ac:dyDescent="0.25">
      <c r="A253" s="34" t="str">
        <f>表紙!$H$11</f>
        <v>01481</v>
      </c>
      <c r="B253" s="60"/>
      <c r="C253" s="60"/>
      <c r="D253" s="60"/>
      <c r="E253" s="60"/>
      <c r="F253" s="47">
        <v>250</v>
      </c>
      <c r="G253" s="33" t="str">
        <f>IFERROR(VLOOKUP($A253&amp;"-"&amp;★回答入力シート!$F253,参照!$K$3:$N$8180,4,0),"")</f>
        <v/>
      </c>
      <c r="H253" s="33" t="s">
        <v>1784</v>
      </c>
      <c r="I253" s="61"/>
      <c r="J253" s="33" t="s">
        <v>5</v>
      </c>
      <c r="K253" s="61"/>
      <c r="L253" s="33" t="s">
        <v>6</v>
      </c>
      <c r="M253" s="33" t="s">
        <v>1784</v>
      </c>
      <c r="N253" s="61"/>
      <c r="O253" s="33" t="s">
        <v>5</v>
      </c>
      <c r="P253" s="61"/>
      <c r="Q253" s="33" t="s">
        <v>6</v>
      </c>
      <c r="R253" s="61"/>
      <c r="S253" s="129" t="str">
        <f>IF(G253="","",IF(VLOOKUP($G253,参照!$N$3:$O$8180,2,0)=0,"",VLOOKUP($G253,参照!$N$3:$O$8180,2,0)))</f>
        <v/>
      </c>
      <c r="T253" s="61"/>
      <c r="U253" s="61"/>
      <c r="V253" s="60"/>
      <c r="W253" s="60"/>
      <c r="X253" s="131" t="str">
        <f>IF(ISERROR(VLOOKUP($R253&amp;$T253&amp;$U253,参照!$BH$3:$BS$27,3,0)),"",IF(VLOOKUP($R253&amp;$T253&amp;$U253,参照!$BH$3:$BS$27,3,0)=0,"",VLOOKUP($R253&amp;$T253&amp;$U253,参照!$BH$3:$BS$27,3,0)))</f>
        <v/>
      </c>
      <c r="Y253" s="62"/>
      <c r="Z253" s="130"/>
      <c r="AA253" s="131" t="str">
        <f>IF(ISERROR(VLOOKUP($R253&amp;$T253&amp;$U253,参照!$BH$3:$BS$27,8,0)),"",IF(VLOOKUP($R253&amp;$T253&amp;$U253,参照!$BH$3:$BS$27,8,0)=0,"",VLOOKUP($R253&amp;$T253&amp;$U253,参照!$BH$3:$BS$27,8,0)))</f>
        <v/>
      </c>
      <c r="AB253" s="131" t="str">
        <f>IF(ISERROR(VLOOKUP($R253&amp;$T253&amp;$U253,参照!$BH$3:$BS$27,4,0)),"",IF(VLOOKUP($R253&amp;$T253&amp;$U253,参照!$BH$3:$BS$27,4,0)=0,"",VLOOKUP($R253&amp;$T253&amp;$U253,参照!$BH$3:$BS$27,4,0)))</f>
        <v/>
      </c>
      <c r="AC253" s="62"/>
      <c r="AD253" s="130"/>
      <c r="AE253" s="131" t="str">
        <f>IF(ISERROR(VLOOKUP($R253&amp;$T253&amp;$U253,参照!$BH$3:$BS$27,9,0)),"",IF(VLOOKUP($R253&amp;$T253&amp;$U253,参照!$BH$3:$BS$27,9,0)=0,"",VLOOKUP($R253&amp;$T253&amp;$U253,参照!$BH$3:$BS$27,9,0)))</f>
        <v/>
      </c>
      <c r="AF253" s="131" t="str">
        <f>IF(ISERROR(VLOOKUP($R253&amp;$T253&amp;$U253,参照!$BH$3:$BS$27,5,0)),"",IF(VLOOKUP($R253&amp;$T253&amp;$U253,参照!$BH$3:$BS$27,5,0)=0,"",VLOOKUP($R253&amp;$T253&amp;$U253,参照!$BH$3:$BS$27,5,0)))</f>
        <v/>
      </c>
      <c r="AG253" s="62"/>
      <c r="AH253" s="130"/>
      <c r="AI253" s="131" t="str">
        <f>IF(ISERROR(VLOOKUP($R253&amp;$T253&amp;$U253,参照!$BH$3:$BS$27,10,0)),"",IF(VLOOKUP($R253&amp;$T253&amp;$U253,参照!$BH$3:$BS$27,10,0)=0,"",VLOOKUP($R253&amp;$T253&amp;$U253,参照!$BH$3:$BS$27,10,0)))</f>
        <v/>
      </c>
      <c r="AJ253" s="131" t="str">
        <f>IF(ISERROR(VLOOKUP($R253&amp;$T253&amp;$U253,参照!$BH$3:$BS$27,6,0)),"",IF(VLOOKUP($R253&amp;$T253&amp;$U253,参照!$BH$3:$BS$27,6,0)=0,"",VLOOKUP($R253&amp;$T253&amp;$U253,参照!$BH$3:$BS$27,6,0)))</f>
        <v/>
      </c>
      <c r="AK253" s="62"/>
      <c r="AL253" s="130"/>
      <c r="AM253" s="131" t="str">
        <f>IF(ISERROR(VLOOKUP($R253&amp;$T253&amp;$U253,参照!$BH$3:$BS$27,11,0)),"",IF(VLOOKUP($R253&amp;$T253&amp;$U253,参照!$BH$3:$BS$27,11,0)=0,"",VLOOKUP($R253&amp;$T253&amp;$U253,参照!$BH$3:$BS$27,11,0)))</f>
        <v/>
      </c>
      <c r="AN253" s="131" t="str">
        <f>IF(ISERROR(VLOOKUP($R253&amp;$T253&amp;$U253,参照!$BH$3:$BS$27,7,0)),"",IF(VLOOKUP($R253&amp;$T253&amp;$U253,参照!$BH$3:$BS$27,7,0)=0,"",VLOOKUP($R253&amp;$T253&amp;$U253,参照!$BH$3:$BS$27,7,0)))</f>
        <v/>
      </c>
      <c r="AO253" s="62"/>
      <c r="AP253" s="130"/>
      <c r="AQ253" s="131" t="str">
        <f>IF(ISERROR(VLOOKUP($R253&amp;$T253&amp;$U253,参照!$BH$3:$BS$27,12,0)),"",IF(VLOOKUP($R253&amp;$T253&amp;$U253,参照!$BH$3:$BS$27,12,0)=0,"",VLOOKUP($R253&amp;$T253&amp;$U253,参照!$BH$3:$BS$27,12,0)))</f>
        <v/>
      </c>
      <c r="AR253" s="63"/>
      <c r="AS253" s="122"/>
    </row>
    <row r="254" spans="1:45" ht="21.75" customHeight="1" x14ac:dyDescent="0.25">
      <c r="A254" s="34" t="str">
        <f>表紙!$H$11</f>
        <v>01481</v>
      </c>
      <c r="B254" s="60"/>
      <c r="C254" s="60"/>
      <c r="D254" s="60"/>
      <c r="E254" s="60"/>
      <c r="F254" s="47">
        <v>251</v>
      </c>
      <c r="G254" s="33" t="str">
        <f>IFERROR(VLOOKUP($A254&amp;"-"&amp;★回答入力シート!$F254,参照!$K$3:$N$8180,4,0),"")</f>
        <v/>
      </c>
      <c r="H254" s="33" t="s">
        <v>1784</v>
      </c>
      <c r="I254" s="61"/>
      <c r="J254" s="33" t="s">
        <v>5</v>
      </c>
      <c r="K254" s="61"/>
      <c r="L254" s="33" t="s">
        <v>6</v>
      </c>
      <c r="M254" s="33" t="s">
        <v>1784</v>
      </c>
      <c r="N254" s="61"/>
      <c r="O254" s="33" t="s">
        <v>5</v>
      </c>
      <c r="P254" s="61"/>
      <c r="Q254" s="33" t="s">
        <v>6</v>
      </c>
      <c r="R254" s="61"/>
      <c r="S254" s="129" t="str">
        <f>IF(G254="","",IF(VLOOKUP($G254,参照!$N$3:$O$8180,2,0)=0,"",VLOOKUP($G254,参照!$N$3:$O$8180,2,0)))</f>
        <v/>
      </c>
      <c r="T254" s="61"/>
      <c r="U254" s="61"/>
      <c r="V254" s="60"/>
      <c r="W254" s="60"/>
      <c r="X254" s="131" t="str">
        <f>IF(ISERROR(VLOOKUP($R254&amp;$T254&amp;$U254,参照!$BH$3:$BS$27,3,0)),"",IF(VLOOKUP($R254&amp;$T254&amp;$U254,参照!$BH$3:$BS$27,3,0)=0,"",VLOOKUP($R254&amp;$T254&amp;$U254,参照!$BH$3:$BS$27,3,0)))</f>
        <v/>
      </c>
      <c r="Y254" s="62"/>
      <c r="Z254" s="130"/>
      <c r="AA254" s="131" t="str">
        <f>IF(ISERROR(VLOOKUP($R254&amp;$T254&amp;$U254,参照!$BH$3:$BS$27,8,0)),"",IF(VLOOKUP($R254&amp;$T254&amp;$U254,参照!$BH$3:$BS$27,8,0)=0,"",VLOOKUP($R254&amp;$T254&amp;$U254,参照!$BH$3:$BS$27,8,0)))</f>
        <v/>
      </c>
      <c r="AB254" s="131" t="str">
        <f>IF(ISERROR(VLOOKUP($R254&amp;$T254&amp;$U254,参照!$BH$3:$BS$27,4,0)),"",IF(VLOOKUP($R254&amp;$T254&amp;$U254,参照!$BH$3:$BS$27,4,0)=0,"",VLOOKUP($R254&amp;$T254&amp;$U254,参照!$BH$3:$BS$27,4,0)))</f>
        <v/>
      </c>
      <c r="AC254" s="62"/>
      <c r="AD254" s="130"/>
      <c r="AE254" s="131" t="str">
        <f>IF(ISERROR(VLOOKUP($R254&amp;$T254&amp;$U254,参照!$BH$3:$BS$27,9,0)),"",IF(VLOOKUP($R254&amp;$T254&amp;$U254,参照!$BH$3:$BS$27,9,0)=0,"",VLOOKUP($R254&amp;$T254&amp;$U254,参照!$BH$3:$BS$27,9,0)))</f>
        <v/>
      </c>
      <c r="AF254" s="131" t="str">
        <f>IF(ISERROR(VLOOKUP($R254&amp;$T254&amp;$U254,参照!$BH$3:$BS$27,5,0)),"",IF(VLOOKUP($R254&amp;$T254&amp;$U254,参照!$BH$3:$BS$27,5,0)=0,"",VLOOKUP($R254&amp;$T254&amp;$U254,参照!$BH$3:$BS$27,5,0)))</f>
        <v/>
      </c>
      <c r="AG254" s="62"/>
      <c r="AH254" s="130"/>
      <c r="AI254" s="131" t="str">
        <f>IF(ISERROR(VLOOKUP($R254&amp;$T254&amp;$U254,参照!$BH$3:$BS$27,10,0)),"",IF(VLOOKUP($R254&amp;$T254&amp;$U254,参照!$BH$3:$BS$27,10,0)=0,"",VLOOKUP($R254&amp;$T254&amp;$U254,参照!$BH$3:$BS$27,10,0)))</f>
        <v/>
      </c>
      <c r="AJ254" s="131" t="str">
        <f>IF(ISERROR(VLOOKUP($R254&amp;$T254&amp;$U254,参照!$BH$3:$BS$27,6,0)),"",IF(VLOOKUP($R254&amp;$T254&amp;$U254,参照!$BH$3:$BS$27,6,0)=0,"",VLOOKUP($R254&amp;$T254&amp;$U254,参照!$BH$3:$BS$27,6,0)))</f>
        <v/>
      </c>
      <c r="AK254" s="62"/>
      <c r="AL254" s="130"/>
      <c r="AM254" s="131" t="str">
        <f>IF(ISERROR(VLOOKUP($R254&amp;$T254&amp;$U254,参照!$BH$3:$BS$27,11,0)),"",IF(VLOOKUP($R254&amp;$T254&amp;$U254,参照!$BH$3:$BS$27,11,0)=0,"",VLOOKUP($R254&amp;$T254&amp;$U254,参照!$BH$3:$BS$27,11,0)))</f>
        <v/>
      </c>
      <c r="AN254" s="131" t="str">
        <f>IF(ISERROR(VLOOKUP($R254&amp;$T254&amp;$U254,参照!$BH$3:$BS$27,7,0)),"",IF(VLOOKUP($R254&amp;$T254&amp;$U254,参照!$BH$3:$BS$27,7,0)=0,"",VLOOKUP($R254&amp;$T254&amp;$U254,参照!$BH$3:$BS$27,7,0)))</f>
        <v/>
      </c>
      <c r="AO254" s="62"/>
      <c r="AP254" s="130"/>
      <c r="AQ254" s="131" t="str">
        <f>IF(ISERROR(VLOOKUP($R254&amp;$T254&amp;$U254,参照!$BH$3:$BS$27,12,0)),"",IF(VLOOKUP($R254&amp;$T254&amp;$U254,参照!$BH$3:$BS$27,12,0)=0,"",VLOOKUP($R254&amp;$T254&amp;$U254,参照!$BH$3:$BS$27,12,0)))</f>
        <v/>
      </c>
      <c r="AR254" s="63"/>
      <c r="AS254" s="122"/>
    </row>
    <row r="255" spans="1:45" ht="21.75" customHeight="1" x14ac:dyDescent="0.25">
      <c r="A255" s="34" t="str">
        <f>表紙!$H$11</f>
        <v>01481</v>
      </c>
      <c r="B255" s="60"/>
      <c r="C255" s="60"/>
      <c r="D255" s="60"/>
      <c r="E255" s="60"/>
      <c r="F255" s="47">
        <v>252</v>
      </c>
      <c r="G255" s="33" t="str">
        <f>IFERROR(VLOOKUP($A255&amp;"-"&amp;★回答入力シート!$F255,参照!$K$3:$N$8180,4,0),"")</f>
        <v/>
      </c>
      <c r="H255" s="33" t="s">
        <v>1784</v>
      </c>
      <c r="I255" s="61"/>
      <c r="J255" s="33" t="s">
        <v>5</v>
      </c>
      <c r="K255" s="61"/>
      <c r="L255" s="33" t="s">
        <v>6</v>
      </c>
      <c r="M255" s="33" t="s">
        <v>1784</v>
      </c>
      <c r="N255" s="61"/>
      <c r="O255" s="33" t="s">
        <v>5</v>
      </c>
      <c r="P255" s="61"/>
      <c r="Q255" s="33" t="s">
        <v>6</v>
      </c>
      <c r="R255" s="61"/>
      <c r="S255" s="129" t="str">
        <f>IF(G255="","",IF(VLOOKUP($G255,参照!$N$3:$O$8180,2,0)=0,"",VLOOKUP($G255,参照!$N$3:$O$8180,2,0)))</f>
        <v/>
      </c>
      <c r="T255" s="61"/>
      <c r="U255" s="61"/>
      <c r="V255" s="60"/>
      <c r="W255" s="60"/>
      <c r="X255" s="131" t="str">
        <f>IF(ISERROR(VLOOKUP($R255&amp;$T255&amp;$U255,参照!$BH$3:$BS$27,3,0)),"",IF(VLOOKUP($R255&amp;$T255&amp;$U255,参照!$BH$3:$BS$27,3,0)=0,"",VLOOKUP($R255&amp;$T255&amp;$U255,参照!$BH$3:$BS$27,3,0)))</f>
        <v/>
      </c>
      <c r="Y255" s="62"/>
      <c r="Z255" s="130"/>
      <c r="AA255" s="131" t="str">
        <f>IF(ISERROR(VLOOKUP($R255&amp;$T255&amp;$U255,参照!$BH$3:$BS$27,8,0)),"",IF(VLOOKUP($R255&amp;$T255&amp;$U255,参照!$BH$3:$BS$27,8,0)=0,"",VLOOKUP($R255&amp;$T255&amp;$U255,参照!$BH$3:$BS$27,8,0)))</f>
        <v/>
      </c>
      <c r="AB255" s="131" t="str">
        <f>IF(ISERROR(VLOOKUP($R255&amp;$T255&amp;$U255,参照!$BH$3:$BS$27,4,0)),"",IF(VLOOKUP($R255&amp;$T255&amp;$U255,参照!$BH$3:$BS$27,4,0)=0,"",VLOOKUP($R255&amp;$T255&amp;$U255,参照!$BH$3:$BS$27,4,0)))</f>
        <v/>
      </c>
      <c r="AC255" s="62"/>
      <c r="AD255" s="130"/>
      <c r="AE255" s="131" t="str">
        <f>IF(ISERROR(VLOOKUP($R255&amp;$T255&amp;$U255,参照!$BH$3:$BS$27,9,0)),"",IF(VLOOKUP($R255&amp;$T255&amp;$U255,参照!$BH$3:$BS$27,9,0)=0,"",VLOOKUP($R255&amp;$T255&amp;$U255,参照!$BH$3:$BS$27,9,0)))</f>
        <v/>
      </c>
      <c r="AF255" s="131" t="str">
        <f>IF(ISERROR(VLOOKUP($R255&amp;$T255&amp;$U255,参照!$BH$3:$BS$27,5,0)),"",IF(VLOOKUP($R255&amp;$T255&amp;$U255,参照!$BH$3:$BS$27,5,0)=0,"",VLOOKUP($R255&amp;$T255&amp;$U255,参照!$BH$3:$BS$27,5,0)))</f>
        <v/>
      </c>
      <c r="AG255" s="62"/>
      <c r="AH255" s="130"/>
      <c r="AI255" s="131" t="str">
        <f>IF(ISERROR(VLOOKUP($R255&amp;$T255&amp;$U255,参照!$BH$3:$BS$27,10,0)),"",IF(VLOOKUP($R255&amp;$T255&amp;$U255,参照!$BH$3:$BS$27,10,0)=0,"",VLOOKUP($R255&amp;$T255&amp;$U255,参照!$BH$3:$BS$27,10,0)))</f>
        <v/>
      </c>
      <c r="AJ255" s="131" t="str">
        <f>IF(ISERROR(VLOOKUP($R255&amp;$T255&amp;$U255,参照!$BH$3:$BS$27,6,0)),"",IF(VLOOKUP($R255&amp;$T255&amp;$U255,参照!$BH$3:$BS$27,6,0)=0,"",VLOOKUP($R255&amp;$T255&amp;$U255,参照!$BH$3:$BS$27,6,0)))</f>
        <v/>
      </c>
      <c r="AK255" s="62"/>
      <c r="AL255" s="130"/>
      <c r="AM255" s="131" t="str">
        <f>IF(ISERROR(VLOOKUP($R255&amp;$T255&amp;$U255,参照!$BH$3:$BS$27,11,0)),"",IF(VLOOKUP($R255&amp;$T255&amp;$U255,参照!$BH$3:$BS$27,11,0)=0,"",VLOOKUP($R255&amp;$T255&amp;$U255,参照!$BH$3:$BS$27,11,0)))</f>
        <v/>
      </c>
      <c r="AN255" s="131" t="str">
        <f>IF(ISERROR(VLOOKUP($R255&amp;$T255&amp;$U255,参照!$BH$3:$BS$27,7,0)),"",IF(VLOOKUP($R255&amp;$T255&amp;$U255,参照!$BH$3:$BS$27,7,0)=0,"",VLOOKUP($R255&amp;$T255&amp;$U255,参照!$BH$3:$BS$27,7,0)))</f>
        <v/>
      </c>
      <c r="AO255" s="62"/>
      <c r="AP255" s="130"/>
      <c r="AQ255" s="131" t="str">
        <f>IF(ISERROR(VLOOKUP($R255&amp;$T255&amp;$U255,参照!$BH$3:$BS$27,12,0)),"",IF(VLOOKUP($R255&amp;$T255&amp;$U255,参照!$BH$3:$BS$27,12,0)=0,"",VLOOKUP($R255&amp;$T255&amp;$U255,参照!$BH$3:$BS$27,12,0)))</f>
        <v/>
      </c>
      <c r="AR255" s="63"/>
      <c r="AS255" s="122"/>
    </row>
    <row r="256" spans="1:45" ht="21.75" customHeight="1" x14ac:dyDescent="0.25">
      <c r="A256" s="34" t="str">
        <f>表紙!$H$11</f>
        <v>01481</v>
      </c>
      <c r="B256" s="60"/>
      <c r="C256" s="60"/>
      <c r="D256" s="60"/>
      <c r="E256" s="60"/>
      <c r="F256" s="47">
        <v>253</v>
      </c>
      <c r="G256" s="33" t="str">
        <f>IFERROR(VLOOKUP($A256&amp;"-"&amp;★回答入力シート!$F256,参照!$K$3:$N$8180,4,0),"")</f>
        <v/>
      </c>
      <c r="H256" s="33" t="s">
        <v>1784</v>
      </c>
      <c r="I256" s="61"/>
      <c r="J256" s="33" t="s">
        <v>5</v>
      </c>
      <c r="K256" s="61"/>
      <c r="L256" s="33" t="s">
        <v>6</v>
      </c>
      <c r="M256" s="33" t="s">
        <v>1784</v>
      </c>
      <c r="N256" s="61"/>
      <c r="O256" s="33" t="s">
        <v>5</v>
      </c>
      <c r="P256" s="61"/>
      <c r="Q256" s="33" t="s">
        <v>6</v>
      </c>
      <c r="R256" s="61"/>
      <c r="S256" s="129" t="str">
        <f>IF(G256="","",IF(VLOOKUP($G256,参照!$N$3:$O$8180,2,0)=0,"",VLOOKUP($G256,参照!$N$3:$O$8180,2,0)))</f>
        <v/>
      </c>
      <c r="T256" s="61"/>
      <c r="U256" s="61"/>
      <c r="V256" s="60"/>
      <c r="W256" s="60"/>
      <c r="X256" s="131" t="str">
        <f>IF(ISERROR(VLOOKUP($R256&amp;$T256&amp;$U256,参照!$BH$3:$BS$27,3,0)),"",IF(VLOOKUP($R256&amp;$T256&amp;$U256,参照!$BH$3:$BS$27,3,0)=0,"",VLOOKUP($R256&amp;$T256&amp;$U256,参照!$BH$3:$BS$27,3,0)))</f>
        <v/>
      </c>
      <c r="Y256" s="62"/>
      <c r="Z256" s="130"/>
      <c r="AA256" s="131" t="str">
        <f>IF(ISERROR(VLOOKUP($R256&amp;$T256&amp;$U256,参照!$BH$3:$BS$27,8,0)),"",IF(VLOOKUP($R256&amp;$T256&amp;$U256,参照!$BH$3:$BS$27,8,0)=0,"",VLOOKUP($R256&amp;$T256&amp;$U256,参照!$BH$3:$BS$27,8,0)))</f>
        <v/>
      </c>
      <c r="AB256" s="131" t="str">
        <f>IF(ISERROR(VLOOKUP($R256&amp;$T256&amp;$U256,参照!$BH$3:$BS$27,4,0)),"",IF(VLOOKUP($R256&amp;$T256&amp;$U256,参照!$BH$3:$BS$27,4,0)=0,"",VLOOKUP($R256&amp;$T256&amp;$U256,参照!$BH$3:$BS$27,4,0)))</f>
        <v/>
      </c>
      <c r="AC256" s="62"/>
      <c r="AD256" s="130"/>
      <c r="AE256" s="131" t="str">
        <f>IF(ISERROR(VLOOKUP($R256&amp;$T256&amp;$U256,参照!$BH$3:$BS$27,9,0)),"",IF(VLOOKUP($R256&amp;$T256&amp;$U256,参照!$BH$3:$BS$27,9,0)=0,"",VLOOKUP($R256&amp;$T256&amp;$U256,参照!$BH$3:$BS$27,9,0)))</f>
        <v/>
      </c>
      <c r="AF256" s="131" t="str">
        <f>IF(ISERROR(VLOOKUP($R256&amp;$T256&amp;$U256,参照!$BH$3:$BS$27,5,0)),"",IF(VLOOKUP($R256&amp;$T256&amp;$U256,参照!$BH$3:$BS$27,5,0)=0,"",VLOOKUP($R256&amp;$T256&amp;$U256,参照!$BH$3:$BS$27,5,0)))</f>
        <v/>
      </c>
      <c r="AG256" s="62"/>
      <c r="AH256" s="130"/>
      <c r="AI256" s="131" t="str">
        <f>IF(ISERROR(VLOOKUP($R256&amp;$T256&amp;$U256,参照!$BH$3:$BS$27,10,0)),"",IF(VLOOKUP($R256&amp;$T256&amp;$U256,参照!$BH$3:$BS$27,10,0)=0,"",VLOOKUP($R256&amp;$T256&amp;$U256,参照!$BH$3:$BS$27,10,0)))</f>
        <v/>
      </c>
      <c r="AJ256" s="131" t="str">
        <f>IF(ISERROR(VLOOKUP($R256&amp;$T256&amp;$U256,参照!$BH$3:$BS$27,6,0)),"",IF(VLOOKUP($R256&amp;$T256&amp;$U256,参照!$BH$3:$BS$27,6,0)=0,"",VLOOKUP($R256&amp;$T256&amp;$U256,参照!$BH$3:$BS$27,6,0)))</f>
        <v/>
      </c>
      <c r="AK256" s="62"/>
      <c r="AL256" s="130"/>
      <c r="AM256" s="131" t="str">
        <f>IF(ISERROR(VLOOKUP($R256&amp;$T256&amp;$U256,参照!$BH$3:$BS$27,11,0)),"",IF(VLOOKUP($R256&amp;$T256&amp;$U256,参照!$BH$3:$BS$27,11,0)=0,"",VLOOKUP($R256&amp;$T256&amp;$U256,参照!$BH$3:$BS$27,11,0)))</f>
        <v/>
      </c>
      <c r="AN256" s="131" t="str">
        <f>IF(ISERROR(VLOOKUP($R256&amp;$T256&amp;$U256,参照!$BH$3:$BS$27,7,0)),"",IF(VLOOKUP($R256&amp;$T256&amp;$U256,参照!$BH$3:$BS$27,7,0)=0,"",VLOOKUP($R256&amp;$T256&amp;$U256,参照!$BH$3:$BS$27,7,0)))</f>
        <v/>
      </c>
      <c r="AO256" s="62"/>
      <c r="AP256" s="130"/>
      <c r="AQ256" s="131" t="str">
        <f>IF(ISERROR(VLOOKUP($R256&amp;$T256&amp;$U256,参照!$BH$3:$BS$27,12,0)),"",IF(VLOOKUP($R256&amp;$T256&amp;$U256,参照!$BH$3:$BS$27,12,0)=0,"",VLOOKUP($R256&amp;$T256&amp;$U256,参照!$BH$3:$BS$27,12,0)))</f>
        <v/>
      </c>
      <c r="AR256" s="63"/>
      <c r="AS256" s="122"/>
    </row>
    <row r="257" spans="1:45" ht="21.75" customHeight="1" x14ac:dyDescent="0.25">
      <c r="A257" s="34" t="str">
        <f>表紙!$H$11</f>
        <v>01481</v>
      </c>
      <c r="B257" s="60"/>
      <c r="C257" s="60"/>
      <c r="D257" s="60"/>
      <c r="E257" s="60"/>
      <c r="F257" s="47">
        <v>254</v>
      </c>
      <c r="G257" s="33" t="str">
        <f>IFERROR(VLOOKUP($A257&amp;"-"&amp;★回答入力シート!$F257,参照!$K$3:$N$8180,4,0),"")</f>
        <v/>
      </c>
      <c r="H257" s="33" t="s">
        <v>1784</v>
      </c>
      <c r="I257" s="61"/>
      <c r="J257" s="33" t="s">
        <v>5</v>
      </c>
      <c r="K257" s="61"/>
      <c r="L257" s="33" t="s">
        <v>6</v>
      </c>
      <c r="M257" s="33" t="s">
        <v>1784</v>
      </c>
      <c r="N257" s="61"/>
      <c r="O257" s="33" t="s">
        <v>5</v>
      </c>
      <c r="P257" s="61"/>
      <c r="Q257" s="33" t="s">
        <v>6</v>
      </c>
      <c r="R257" s="61"/>
      <c r="S257" s="129" t="str">
        <f>IF(G257="","",IF(VLOOKUP($G257,参照!$N$3:$O$8180,2,0)=0,"",VLOOKUP($G257,参照!$N$3:$O$8180,2,0)))</f>
        <v/>
      </c>
      <c r="T257" s="61"/>
      <c r="U257" s="61"/>
      <c r="V257" s="60"/>
      <c r="W257" s="60"/>
      <c r="X257" s="131" t="str">
        <f>IF(ISERROR(VLOOKUP($R257&amp;$T257&amp;$U257,参照!$BH$3:$BS$27,3,0)),"",IF(VLOOKUP($R257&amp;$T257&amp;$U257,参照!$BH$3:$BS$27,3,0)=0,"",VLOOKUP($R257&amp;$T257&amp;$U257,参照!$BH$3:$BS$27,3,0)))</f>
        <v/>
      </c>
      <c r="Y257" s="62"/>
      <c r="Z257" s="130"/>
      <c r="AA257" s="131" t="str">
        <f>IF(ISERROR(VLOOKUP($R257&amp;$T257&amp;$U257,参照!$BH$3:$BS$27,8,0)),"",IF(VLOOKUP($R257&amp;$T257&amp;$U257,参照!$BH$3:$BS$27,8,0)=0,"",VLOOKUP($R257&amp;$T257&amp;$U257,参照!$BH$3:$BS$27,8,0)))</f>
        <v/>
      </c>
      <c r="AB257" s="131" t="str">
        <f>IF(ISERROR(VLOOKUP($R257&amp;$T257&amp;$U257,参照!$BH$3:$BS$27,4,0)),"",IF(VLOOKUP($R257&amp;$T257&amp;$U257,参照!$BH$3:$BS$27,4,0)=0,"",VLOOKUP($R257&amp;$T257&amp;$U257,参照!$BH$3:$BS$27,4,0)))</f>
        <v/>
      </c>
      <c r="AC257" s="62"/>
      <c r="AD257" s="130"/>
      <c r="AE257" s="131" t="str">
        <f>IF(ISERROR(VLOOKUP($R257&amp;$T257&amp;$U257,参照!$BH$3:$BS$27,9,0)),"",IF(VLOOKUP($R257&amp;$T257&amp;$U257,参照!$BH$3:$BS$27,9,0)=0,"",VLOOKUP($R257&amp;$T257&amp;$U257,参照!$BH$3:$BS$27,9,0)))</f>
        <v/>
      </c>
      <c r="AF257" s="131" t="str">
        <f>IF(ISERROR(VLOOKUP($R257&amp;$T257&amp;$U257,参照!$BH$3:$BS$27,5,0)),"",IF(VLOOKUP($R257&amp;$T257&amp;$U257,参照!$BH$3:$BS$27,5,0)=0,"",VLOOKUP($R257&amp;$T257&amp;$U257,参照!$BH$3:$BS$27,5,0)))</f>
        <v/>
      </c>
      <c r="AG257" s="62"/>
      <c r="AH257" s="130"/>
      <c r="AI257" s="131" t="str">
        <f>IF(ISERROR(VLOOKUP($R257&amp;$T257&amp;$U257,参照!$BH$3:$BS$27,10,0)),"",IF(VLOOKUP($R257&amp;$T257&amp;$U257,参照!$BH$3:$BS$27,10,0)=0,"",VLOOKUP($R257&amp;$T257&amp;$U257,参照!$BH$3:$BS$27,10,0)))</f>
        <v/>
      </c>
      <c r="AJ257" s="131" t="str">
        <f>IF(ISERROR(VLOOKUP($R257&amp;$T257&amp;$U257,参照!$BH$3:$BS$27,6,0)),"",IF(VLOOKUP($R257&amp;$T257&amp;$U257,参照!$BH$3:$BS$27,6,0)=0,"",VLOOKUP($R257&amp;$T257&amp;$U257,参照!$BH$3:$BS$27,6,0)))</f>
        <v/>
      </c>
      <c r="AK257" s="62"/>
      <c r="AL257" s="130"/>
      <c r="AM257" s="131" t="str">
        <f>IF(ISERROR(VLOOKUP($R257&amp;$T257&amp;$U257,参照!$BH$3:$BS$27,11,0)),"",IF(VLOOKUP($R257&amp;$T257&amp;$U257,参照!$BH$3:$BS$27,11,0)=0,"",VLOOKUP($R257&amp;$T257&amp;$U257,参照!$BH$3:$BS$27,11,0)))</f>
        <v/>
      </c>
      <c r="AN257" s="131" t="str">
        <f>IF(ISERROR(VLOOKUP($R257&amp;$T257&amp;$U257,参照!$BH$3:$BS$27,7,0)),"",IF(VLOOKUP($R257&amp;$T257&amp;$U257,参照!$BH$3:$BS$27,7,0)=0,"",VLOOKUP($R257&amp;$T257&amp;$U257,参照!$BH$3:$BS$27,7,0)))</f>
        <v/>
      </c>
      <c r="AO257" s="62"/>
      <c r="AP257" s="130"/>
      <c r="AQ257" s="131" t="str">
        <f>IF(ISERROR(VLOOKUP($R257&amp;$T257&amp;$U257,参照!$BH$3:$BS$27,12,0)),"",IF(VLOOKUP($R257&amp;$T257&amp;$U257,参照!$BH$3:$BS$27,12,0)=0,"",VLOOKUP($R257&amp;$T257&amp;$U257,参照!$BH$3:$BS$27,12,0)))</f>
        <v/>
      </c>
      <c r="AR257" s="63"/>
      <c r="AS257" s="122"/>
    </row>
    <row r="258" spans="1:45" ht="21.75" customHeight="1" x14ac:dyDescent="0.25">
      <c r="A258" s="34" t="str">
        <f>表紙!$H$11</f>
        <v>01481</v>
      </c>
      <c r="B258" s="60"/>
      <c r="C258" s="60"/>
      <c r="D258" s="60"/>
      <c r="E258" s="60"/>
      <c r="F258" s="47">
        <v>255</v>
      </c>
      <c r="G258" s="33" t="str">
        <f>IFERROR(VLOOKUP($A258&amp;"-"&amp;★回答入力シート!$F258,参照!$K$3:$N$8180,4,0),"")</f>
        <v/>
      </c>
      <c r="H258" s="33" t="s">
        <v>1784</v>
      </c>
      <c r="I258" s="61"/>
      <c r="J258" s="33" t="s">
        <v>5</v>
      </c>
      <c r="K258" s="61"/>
      <c r="L258" s="33" t="s">
        <v>6</v>
      </c>
      <c r="M258" s="33" t="s">
        <v>1784</v>
      </c>
      <c r="N258" s="61"/>
      <c r="O258" s="33" t="s">
        <v>5</v>
      </c>
      <c r="P258" s="61"/>
      <c r="Q258" s="33" t="s">
        <v>6</v>
      </c>
      <c r="R258" s="61"/>
      <c r="S258" s="129" t="str">
        <f>IF(G258="","",IF(VLOOKUP($G258,参照!$N$3:$O$8180,2,0)=0,"",VLOOKUP($G258,参照!$N$3:$O$8180,2,0)))</f>
        <v/>
      </c>
      <c r="T258" s="61"/>
      <c r="U258" s="61"/>
      <c r="V258" s="60"/>
      <c r="W258" s="60"/>
      <c r="X258" s="131" t="str">
        <f>IF(ISERROR(VLOOKUP($R258&amp;$T258&amp;$U258,参照!$BH$3:$BS$27,3,0)),"",IF(VLOOKUP($R258&amp;$T258&amp;$U258,参照!$BH$3:$BS$27,3,0)=0,"",VLOOKUP($R258&amp;$T258&amp;$U258,参照!$BH$3:$BS$27,3,0)))</f>
        <v/>
      </c>
      <c r="Y258" s="62"/>
      <c r="Z258" s="130"/>
      <c r="AA258" s="131" t="str">
        <f>IF(ISERROR(VLOOKUP($R258&amp;$T258&amp;$U258,参照!$BH$3:$BS$27,8,0)),"",IF(VLOOKUP($R258&amp;$T258&amp;$U258,参照!$BH$3:$BS$27,8,0)=0,"",VLOOKUP($R258&amp;$T258&amp;$U258,参照!$BH$3:$BS$27,8,0)))</f>
        <v/>
      </c>
      <c r="AB258" s="131" t="str">
        <f>IF(ISERROR(VLOOKUP($R258&amp;$T258&amp;$U258,参照!$BH$3:$BS$27,4,0)),"",IF(VLOOKUP($R258&amp;$T258&amp;$U258,参照!$BH$3:$BS$27,4,0)=0,"",VLOOKUP($R258&amp;$T258&amp;$U258,参照!$BH$3:$BS$27,4,0)))</f>
        <v/>
      </c>
      <c r="AC258" s="62"/>
      <c r="AD258" s="130"/>
      <c r="AE258" s="131" t="str">
        <f>IF(ISERROR(VLOOKUP($R258&amp;$T258&amp;$U258,参照!$BH$3:$BS$27,9,0)),"",IF(VLOOKUP($R258&amp;$T258&amp;$U258,参照!$BH$3:$BS$27,9,0)=0,"",VLOOKUP($R258&amp;$T258&amp;$U258,参照!$BH$3:$BS$27,9,0)))</f>
        <v/>
      </c>
      <c r="AF258" s="131" t="str">
        <f>IF(ISERROR(VLOOKUP($R258&amp;$T258&amp;$U258,参照!$BH$3:$BS$27,5,0)),"",IF(VLOOKUP($R258&amp;$T258&amp;$U258,参照!$BH$3:$BS$27,5,0)=0,"",VLOOKUP($R258&amp;$T258&amp;$U258,参照!$BH$3:$BS$27,5,0)))</f>
        <v/>
      </c>
      <c r="AG258" s="62"/>
      <c r="AH258" s="130"/>
      <c r="AI258" s="131" t="str">
        <f>IF(ISERROR(VLOOKUP($R258&amp;$T258&amp;$U258,参照!$BH$3:$BS$27,10,0)),"",IF(VLOOKUP($R258&amp;$T258&amp;$U258,参照!$BH$3:$BS$27,10,0)=0,"",VLOOKUP($R258&amp;$T258&amp;$U258,参照!$BH$3:$BS$27,10,0)))</f>
        <v/>
      </c>
      <c r="AJ258" s="131" t="str">
        <f>IF(ISERROR(VLOOKUP($R258&amp;$T258&amp;$U258,参照!$BH$3:$BS$27,6,0)),"",IF(VLOOKUP($R258&amp;$T258&amp;$U258,参照!$BH$3:$BS$27,6,0)=0,"",VLOOKUP($R258&amp;$T258&amp;$U258,参照!$BH$3:$BS$27,6,0)))</f>
        <v/>
      </c>
      <c r="AK258" s="62"/>
      <c r="AL258" s="130"/>
      <c r="AM258" s="131" t="str">
        <f>IF(ISERROR(VLOOKUP($R258&amp;$T258&amp;$U258,参照!$BH$3:$BS$27,11,0)),"",IF(VLOOKUP($R258&amp;$T258&amp;$U258,参照!$BH$3:$BS$27,11,0)=0,"",VLOOKUP($R258&amp;$T258&amp;$U258,参照!$BH$3:$BS$27,11,0)))</f>
        <v/>
      </c>
      <c r="AN258" s="131" t="str">
        <f>IF(ISERROR(VLOOKUP($R258&amp;$T258&amp;$U258,参照!$BH$3:$BS$27,7,0)),"",IF(VLOOKUP($R258&amp;$T258&amp;$U258,参照!$BH$3:$BS$27,7,0)=0,"",VLOOKUP($R258&amp;$T258&amp;$U258,参照!$BH$3:$BS$27,7,0)))</f>
        <v/>
      </c>
      <c r="AO258" s="62"/>
      <c r="AP258" s="130"/>
      <c r="AQ258" s="131" t="str">
        <f>IF(ISERROR(VLOOKUP($R258&amp;$T258&amp;$U258,参照!$BH$3:$BS$27,12,0)),"",IF(VLOOKUP($R258&amp;$T258&amp;$U258,参照!$BH$3:$BS$27,12,0)=0,"",VLOOKUP($R258&amp;$T258&amp;$U258,参照!$BH$3:$BS$27,12,0)))</f>
        <v/>
      </c>
      <c r="AR258" s="63"/>
      <c r="AS258" s="122"/>
    </row>
    <row r="259" spans="1:45" ht="21.75" customHeight="1" x14ac:dyDescent="0.25">
      <c r="A259" s="34" t="str">
        <f>表紙!$H$11</f>
        <v>01481</v>
      </c>
      <c r="B259" s="60"/>
      <c r="C259" s="60"/>
      <c r="D259" s="60"/>
      <c r="E259" s="60"/>
      <c r="F259" s="47">
        <v>256</v>
      </c>
      <c r="G259" s="33" t="str">
        <f>IFERROR(VLOOKUP($A259&amp;"-"&amp;★回答入力シート!$F259,参照!$K$3:$N$8180,4,0),"")</f>
        <v/>
      </c>
      <c r="H259" s="33" t="s">
        <v>1784</v>
      </c>
      <c r="I259" s="61"/>
      <c r="J259" s="33" t="s">
        <v>5</v>
      </c>
      <c r="K259" s="61"/>
      <c r="L259" s="33" t="s">
        <v>6</v>
      </c>
      <c r="M259" s="33" t="s">
        <v>1784</v>
      </c>
      <c r="N259" s="61"/>
      <c r="O259" s="33" t="s">
        <v>5</v>
      </c>
      <c r="P259" s="61"/>
      <c r="Q259" s="33" t="s">
        <v>6</v>
      </c>
      <c r="R259" s="61"/>
      <c r="S259" s="129" t="str">
        <f>IF(G259="","",IF(VLOOKUP($G259,参照!$N$3:$O$8180,2,0)=0,"",VLOOKUP($G259,参照!$N$3:$O$8180,2,0)))</f>
        <v/>
      </c>
      <c r="T259" s="61"/>
      <c r="U259" s="61"/>
      <c r="V259" s="60"/>
      <c r="W259" s="60"/>
      <c r="X259" s="131" t="str">
        <f>IF(ISERROR(VLOOKUP($R259&amp;$T259&amp;$U259,参照!$BH$3:$BS$27,3,0)),"",IF(VLOOKUP($R259&amp;$T259&amp;$U259,参照!$BH$3:$BS$27,3,0)=0,"",VLOOKUP($R259&amp;$T259&amp;$U259,参照!$BH$3:$BS$27,3,0)))</f>
        <v/>
      </c>
      <c r="Y259" s="62"/>
      <c r="Z259" s="130"/>
      <c r="AA259" s="131" t="str">
        <f>IF(ISERROR(VLOOKUP($R259&amp;$T259&amp;$U259,参照!$BH$3:$BS$27,8,0)),"",IF(VLOOKUP($R259&amp;$T259&amp;$U259,参照!$BH$3:$BS$27,8,0)=0,"",VLOOKUP($R259&amp;$T259&amp;$U259,参照!$BH$3:$BS$27,8,0)))</f>
        <v/>
      </c>
      <c r="AB259" s="131" t="str">
        <f>IF(ISERROR(VLOOKUP($R259&amp;$T259&amp;$U259,参照!$BH$3:$BS$27,4,0)),"",IF(VLOOKUP($R259&amp;$T259&amp;$U259,参照!$BH$3:$BS$27,4,0)=0,"",VLOOKUP($R259&amp;$T259&amp;$U259,参照!$BH$3:$BS$27,4,0)))</f>
        <v/>
      </c>
      <c r="AC259" s="62"/>
      <c r="AD259" s="130"/>
      <c r="AE259" s="131" t="str">
        <f>IF(ISERROR(VLOOKUP($R259&amp;$T259&amp;$U259,参照!$BH$3:$BS$27,9,0)),"",IF(VLOOKUP($R259&amp;$T259&amp;$U259,参照!$BH$3:$BS$27,9,0)=0,"",VLOOKUP($R259&amp;$T259&amp;$U259,参照!$BH$3:$BS$27,9,0)))</f>
        <v/>
      </c>
      <c r="AF259" s="131" t="str">
        <f>IF(ISERROR(VLOOKUP($R259&amp;$T259&amp;$U259,参照!$BH$3:$BS$27,5,0)),"",IF(VLOOKUP($R259&amp;$T259&amp;$U259,参照!$BH$3:$BS$27,5,0)=0,"",VLOOKUP($R259&amp;$T259&amp;$U259,参照!$BH$3:$BS$27,5,0)))</f>
        <v/>
      </c>
      <c r="AG259" s="62"/>
      <c r="AH259" s="130"/>
      <c r="AI259" s="131" t="str">
        <f>IF(ISERROR(VLOOKUP($R259&amp;$T259&amp;$U259,参照!$BH$3:$BS$27,10,0)),"",IF(VLOOKUP($R259&amp;$T259&amp;$U259,参照!$BH$3:$BS$27,10,0)=0,"",VLOOKUP($R259&amp;$T259&amp;$U259,参照!$BH$3:$BS$27,10,0)))</f>
        <v/>
      </c>
      <c r="AJ259" s="131" t="str">
        <f>IF(ISERROR(VLOOKUP($R259&amp;$T259&amp;$U259,参照!$BH$3:$BS$27,6,0)),"",IF(VLOOKUP($R259&amp;$T259&amp;$U259,参照!$BH$3:$BS$27,6,0)=0,"",VLOOKUP($R259&amp;$T259&amp;$U259,参照!$BH$3:$BS$27,6,0)))</f>
        <v/>
      </c>
      <c r="AK259" s="62"/>
      <c r="AL259" s="130"/>
      <c r="AM259" s="131" t="str">
        <f>IF(ISERROR(VLOOKUP($R259&amp;$T259&amp;$U259,参照!$BH$3:$BS$27,11,0)),"",IF(VLOOKUP($R259&amp;$T259&amp;$U259,参照!$BH$3:$BS$27,11,0)=0,"",VLOOKUP($R259&amp;$T259&amp;$U259,参照!$BH$3:$BS$27,11,0)))</f>
        <v/>
      </c>
      <c r="AN259" s="131" t="str">
        <f>IF(ISERROR(VLOOKUP($R259&amp;$T259&amp;$U259,参照!$BH$3:$BS$27,7,0)),"",IF(VLOOKUP($R259&amp;$T259&amp;$U259,参照!$BH$3:$BS$27,7,0)=0,"",VLOOKUP($R259&amp;$T259&amp;$U259,参照!$BH$3:$BS$27,7,0)))</f>
        <v/>
      </c>
      <c r="AO259" s="62"/>
      <c r="AP259" s="130"/>
      <c r="AQ259" s="131" t="str">
        <f>IF(ISERROR(VLOOKUP($R259&amp;$T259&amp;$U259,参照!$BH$3:$BS$27,12,0)),"",IF(VLOOKUP($R259&amp;$T259&amp;$U259,参照!$BH$3:$BS$27,12,0)=0,"",VLOOKUP($R259&amp;$T259&amp;$U259,参照!$BH$3:$BS$27,12,0)))</f>
        <v/>
      </c>
      <c r="AR259" s="63"/>
      <c r="AS259" s="122"/>
    </row>
    <row r="260" spans="1:45" ht="21.75" customHeight="1" x14ac:dyDescent="0.25">
      <c r="A260" s="34" t="str">
        <f>表紙!$H$11</f>
        <v>01481</v>
      </c>
      <c r="B260" s="60"/>
      <c r="C260" s="60"/>
      <c r="D260" s="60"/>
      <c r="E260" s="60"/>
      <c r="F260" s="47">
        <v>257</v>
      </c>
      <c r="G260" s="33" t="str">
        <f>IFERROR(VLOOKUP($A260&amp;"-"&amp;★回答入力シート!$F260,参照!$K$3:$N$8180,4,0),"")</f>
        <v/>
      </c>
      <c r="H260" s="33" t="s">
        <v>1784</v>
      </c>
      <c r="I260" s="61"/>
      <c r="J260" s="33" t="s">
        <v>5</v>
      </c>
      <c r="K260" s="61"/>
      <c r="L260" s="33" t="s">
        <v>6</v>
      </c>
      <c r="M260" s="33" t="s">
        <v>1784</v>
      </c>
      <c r="N260" s="61"/>
      <c r="O260" s="33" t="s">
        <v>5</v>
      </c>
      <c r="P260" s="61"/>
      <c r="Q260" s="33" t="s">
        <v>6</v>
      </c>
      <c r="R260" s="61"/>
      <c r="S260" s="129" t="str">
        <f>IF(G260="","",IF(VLOOKUP($G260,参照!$N$3:$O$8180,2,0)=0,"",VLOOKUP($G260,参照!$N$3:$O$8180,2,0)))</f>
        <v/>
      </c>
      <c r="T260" s="61"/>
      <c r="U260" s="61"/>
      <c r="V260" s="60"/>
      <c r="W260" s="60"/>
      <c r="X260" s="131" t="str">
        <f>IF(ISERROR(VLOOKUP($R260&amp;$T260&amp;$U260,参照!$BH$3:$BS$27,3,0)),"",IF(VLOOKUP($R260&amp;$T260&amp;$U260,参照!$BH$3:$BS$27,3,0)=0,"",VLOOKUP($R260&amp;$T260&amp;$U260,参照!$BH$3:$BS$27,3,0)))</f>
        <v/>
      </c>
      <c r="Y260" s="62"/>
      <c r="Z260" s="130"/>
      <c r="AA260" s="131" t="str">
        <f>IF(ISERROR(VLOOKUP($R260&amp;$T260&amp;$U260,参照!$BH$3:$BS$27,8,0)),"",IF(VLOOKUP($R260&amp;$T260&amp;$U260,参照!$BH$3:$BS$27,8,0)=0,"",VLOOKUP($R260&amp;$T260&amp;$U260,参照!$BH$3:$BS$27,8,0)))</f>
        <v/>
      </c>
      <c r="AB260" s="131" t="str">
        <f>IF(ISERROR(VLOOKUP($R260&amp;$T260&amp;$U260,参照!$BH$3:$BS$27,4,0)),"",IF(VLOOKUP($R260&amp;$T260&amp;$U260,参照!$BH$3:$BS$27,4,0)=0,"",VLOOKUP($R260&amp;$T260&amp;$U260,参照!$BH$3:$BS$27,4,0)))</f>
        <v/>
      </c>
      <c r="AC260" s="62"/>
      <c r="AD260" s="130"/>
      <c r="AE260" s="131" t="str">
        <f>IF(ISERROR(VLOOKUP($R260&amp;$T260&amp;$U260,参照!$BH$3:$BS$27,9,0)),"",IF(VLOOKUP($R260&amp;$T260&amp;$U260,参照!$BH$3:$BS$27,9,0)=0,"",VLOOKUP($R260&amp;$T260&amp;$U260,参照!$BH$3:$BS$27,9,0)))</f>
        <v/>
      </c>
      <c r="AF260" s="131" t="str">
        <f>IF(ISERROR(VLOOKUP($R260&amp;$T260&amp;$U260,参照!$BH$3:$BS$27,5,0)),"",IF(VLOOKUP($R260&amp;$T260&amp;$U260,参照!$BH$3:$BS$27,5,0)=0,"",VLOOKUP($R260&amp;$T260&amp;$U260,参照!$BH$3:$BS$27,5,0)))</f>
        <v/>
      </c>
      <c r="AG260" s="62"/>
      <c r="AH260" s="130"/>
      <c r="AI260" s="131" t="str">
        <f>IF(ISERROR(VLOOKUP($R260&amp;$T260&amp;$U260,参照!$BH$3:$BS$27,10,0)),"",IF(VLOOKUP($R260&amp;$T260&amp;$U260,参照!$BH$3:$BS$27,10,0)=0,"",VLOOKUP($R260&amp;$T260&amp;$U260,参照!$BH$3:$BS$27,10,0)))</f>
        <v/>
      </c>
      <c r="AJ260" s="131" t="str">
        <f>IF(ISERROR(VLOOKUP($R260&amp;$T260&amp;$U260,参照!$BH$3:$BS$27,6,0)),"",IF(VLOOKUP($R260&amp;$T260&amp;$U260,参照!$BH$3:$BS$27,6,0)=0,"",VLOOKUP($R260&amp;$T260&amp;$U260,参照!$BH$3:$BS$27,6,0)))</f>
        <v/>
      </c>
      <c r="AK260" s="62"/>
      <c r="AL260" s="130"/>
      <c r="AM260" s="131" t="str">
        <f>IF(ISERROR(VLOOKUP($R260&amp;$T260&amp;$U260,参照!$BH$3:$BS$27,11,0)),"",IF(VLOOKUP($R260&amp;$T260&amp;$U260,参照!$BH$3:$BS$27,11,0)=0,"",VLOOKUP($R260&amp;$T260&amp;$U260,参照!$BH$3:$BS$27,11,0)))</f>
        <v/>
      </c>
      <c r="AN260" s="131" t="str">
        <f>IF(ISERROR(VLOOKUP($R260&amp;$T260&amp;$U260,参照!$BH$3:$BS$27,7,0)),"",IF(VLOOKUP($R260&amp;$T260&amp;$U260,参照!$BH$3:$BS$27,7,0)=0,"",VLOOKUP($R260&amp;$T260&amp;$U260,参照!$BH$3:$BS$27,7,0)))</f>
        <v/>
      </c>
      <c r="AO260" s="62"/>
      <c r="AP260" s="130"/>
      <c r="AQ260" s="131" t="str">
        <f>IF(ISERROR(VLOOKUP($R260&amp;$T260&amp;$U260,参照!$BH$3:$BS$27,12,0)),"",IF(VLOOKUP($R260&amp;$T260&amp;$U260,参照!$BH$3:$BS$27,12,0)=0,"",VLOOKUP($R260&amp;$T260&amp;$U260,参照!$BH$3:$BS$27,12,0)))</f>
        <v/>
      </c>
      <c r="AR260" s="63"/>
      <c r="AS260" s="122"/>
    </row>
    <row r="261" spans="1:45" ht="21.75" customHeight="1" x14ac:dyDescent="0.25">
      <c r="A261" s="34" t="str">
        <f>表紙!$H$11</f>
        <v>01481</v>
      </c>
      <c r="B261" s="60"/>
      <c r="C261" s="60"/>
      <c r="D261" s="60"/>
      <c r="E261" s="60"/>
      <c r="F261" s="47">
        <v>258</v>
      </c>
      <c r="G261" s="33" t="str">
        <f>IFERROR(VLOOKUP($A261&amp;"-"&amp;★回答入力シート!$F261,参照!$K$3:$N$8180,4,0),"")</f>
        <v/>
      </c>
      <c r="H261" s="33" t="s">
        <v>1784</v>
      </c>
      <c r="I261" s="61"/>
      <c r="J261" s="33" t="s">
        <v>5</v>
      </c>
      <c r="K261" s="61"/>
      <c r="L261" s="33" t="s">
        <v>6</v>
      </c>
      <c r="M261" s="33" t="s">
        <v>1784</v>
      </c>
      <c r="N261" s="61"/>
      <c r="O261" s="33" t="s">
        <v>5</v>
      </c>
      <c r="P261" s="61"/>
      <c r="Q261" s="33" t="s">
        <v>6</v>
      </c>
      <c r="R261" s="61"/>
      <c r="S261" s="129" t="str">
        <f>IF(G261="","",IF(VLOOKUP($G261,参照!$N$3:$O$8180,2,0)=0,"",VLOOKUP($G261,参照!$N$3:$O$8180,2,0)))</f>
        <v/>
      </c>
      <c r="T261" s="61"/>
      <c r="U261" s="61"/>
      <c r="V261" s="60"/>
      <c r="W261" s="60"/>
      <c r="X261" s="131" t="str">
        <f>IF(ISERROR(VLOOKUP($R261&amp;$T261&amp;$U261,参照!$BH$3:$BS$27,3,0)),"",IF(VLOOKUP($R261&amp;$T261&amp;$U261,参照!$BH$3:$BS$27,3,0)=0,"",VLOOKUP($R261&amp;$T261&amp;$U261,参照!$BH$3:$BS$27,3,0)))</f>
        <v/>
      </c>
      <c r="Y261" s="62"/>
      <c r="Z261" s="130"/>
      <c r="AA261" s="131" t="str">
        <f>IF(ISERROR(VLOOKUP($R261&amp;$T261&amp;$U261,参照!$BH$3:$BS$27,8,0)),"",IF(VLOOKUP($R261&amp;$T261&amp;$U261,参照!$BH$3:$BS$27,8,0)=0,"",VLOOKUP($R261&amp;$T261&amp;$U261,参照!$BH$3:$BS$27,8,0)))</f>
        <v/>
      </c>
      <c r="AB261" s="131" t="str">
        <f>IF(ISERROR(VLOOKUP($R261&amp;$T261&amp;$U261,参照!$BH$3:$BS$27,4,0)),"",IF(VLOOKUP($R261&amp;$T261&amp;$U261,参照!$BH$3:$BS$27,4,0)=0,"",VLOOKUP($R261&amp;$T261&amp;$U261,参照!$BH$3:$BS$27,4,0)))</f>
        <v/>
      </c>
      <c r="AC261" s="62"/>
      <c r="AD261" s="130"/>
      <c r="AE261" s="131" t="str">
        <f>IF(ISERROR(VLOOKUP($R261&amp;$T261&amp;$U261,参照!$BH$3:$BS$27,9,0)),"",IF(VLOOKUP($R261&amp;$T261&amp;$U261,参照!$BH$3:$BS$27,9,0)=0,"",VLOOKUP($R261&amp;$T261&amp;$U261,参照!$BH$3:$BS$27,9,0)))</f>
        <v/>
      </c>
      <c r="AF261" s="131" t="str">
        <f>IF(ISERROR(VLOOKUP($R261&amp;$T261&amp;$U261,参照!$BH$3:$BS$27,5,0)),"",IF(VLOOKUP($R261&amp;$T261&amp;$U261,参照!$BH$3:$BS$27,5,0)=0,"",VLOOKUP($R261&amp;$T261&amp;$U261,参照!$BH$3:$BS$27,5,0)))</f>
        <v/>
      </c>
      <c r="AG261" s="62"/>
      <c r="AH261" s="130"/>
      <c r="AI261" s="131" t="str">
        <f>IF(ISERROR(VLOOKUP($R261&amp;$T261&amp;$U261,参照!$BH$3:$BS$27,10,0)),"",IF(VLOOKUP($R261&amp;$T261&amp;$U261,参照!$BH$3:$BS$27,10,0)=0,"",VLOOKUP($R261&amp;$T261&amp;$U261,参照!$BH$3:$BS$27,10,0)))</f>
        <v/>
      </c>
      <c r="AJ261" s="131" t="str">
        <f>IF(ISERROR(VLOOKUP($R261&amp;$T261&amp;$U261,参照!$BH$3:$BS$27,6,0)),"",IF(VLOOKUP($R261&amp;$T261&amp;$U261,参照!$BH$3:$BS$27,6,0)=0,"",VLOOKUP($R261&amp;$T261&amp;$U261,参照!$BH$3:$BS$27,6,0)))</f>
        <v/>
      </c>
      <c r="AK261" s="62"/>
      <c r="AL261" s="130"/>
      <c r="AM261" s="131" t="str">
        <f>IF(ISERROR(VLOOKUP($R261&amp;$T261&amp;$U261,参照!$BH$3:$BS$27,11,0)),"",IF(VLOOKUP($R261&amp;$T261&amp;$U261,参照!$BH$3:$BS$27,11,0)=0,"",VLOOKUP($R261&amp;$T261&amp;$U261,参照!$BH$3:$BS$27,11,0)))</f>
        <v/>
      </c>
      <c r="AN261" s="131" t="str">
        <f>IF(ISERROR(VLOOKUP($R261&amp;$T261&amp;$U261,参照!$BH$3:$BS$27,7,0)),"",IF(VLOOKUP($R261&amp;$T261&amp;$U261,参照!$BH$3:$BS$27,7,0)=0,"",VLOOKUP($R261&amp;$T261&amp;$U261,参照!$BH$3:$BS$27,7,0)))</f>
        <v/>
      </c>
      <c r="AO261" s="62"/>
      <c r="AP261" s="130"/>
      <c r="AQ261" s="131" t="str">
        <f>IF(ISERROR(VLOOKUP($R261&amp;$T261&amp;$U261,参照!$BH$3:$BS$27,12,0)),"",IF(VLOOKUP($R261&amp;$T261&amp;$U261,参照!$BH$3:$BS$27,12,0)=0,"",VLOOKUP($R261&amp;$T261&amp;$U261,参照!$BH$3:$BS$27,12,0)))</f>
        <v/>
      </c>
      <c r="AR261" s="63"/>
      <c r="AS261" s="122"/>
    </row>
    <row r="262" spans="1:45" ht="21.75" customHeight="1" x14ac:dyDescent="0.25">
      <c r="A262" s="34" t="str">
        <f>表紙!$H$11</f>
        <v>01481</v>
      </c>
      <c r="B262" s="60"/>
      <c r="C262" s="60"/>
      <c r="D262" s="60"/>
      <c r="E262" s="60"/>
      <c r="F262" s="47">
        <v>259</v>
      </c>
      <c r="G262" s="33" t="str">
        <f>IFERROR(VLOOKUP($A262&amp;"-"&amp;★回答入力シート!$F262,参照!$K$3:$N$8180,4,0),"")</f>
        <v/>
      </c>
      <c r="H262" s="33" t="s">
        <v>1784</v>
      </c>
      <c r="I262" s="61"/>
      <c r="J262" s="33" t="s">
        <v>5</v>
      </c>
      <c r="K262" s="61"/>
      <c r="L262" s="33" t="s">
        <v>6</v>
      </c>
      <c r="M262" s="33" t="s">
        <v>1784</v>
      </c>
      <c r="N262" s="61"/>
      <c r="O262" s="33" t="s">
        <v>5</v>
      </c>
      <c r="P262" s="61"/>
      <c r="Q262" s="33" t="s">
        <v>6</v>
      </c>
      <c r="R262" s="61"/>
      <c r="S262" s="129" t="str">
        <f>IF(G262="","",IF(VLOOKUP($G262,参照!$N$3:$O$8180,2,0)=0,"",VLOOKUP($G262,参照!$N$3:$O$8180,2,0)))</f>
        <v/>
      </c>
      <c r="T262" s="61"/>
      <c r="U262" s="61"/>
      <c r="V262" s="60"/>
      <c r="W262" s="60"/>
      <c r="X262" s="131" t="str">
        <f>IF(ISERROR(VLOOKUP($R262&amp;$T262&amp;$U262,参照!$BH$3:$BS$27,3,0)),"",IF(VLOOKUP($R262&amp;$T262&amp;$U262,参照!$BH$3:$BS$27,3,0)=0,"",VLOOKUP($R262&amp;$T262&amp;$U262,参照!$BH$3:$BS$27,3,0)))</f>
        <v/>
      </c>
      <c r="Y262" s="62"/>
      <c r="Z262" s="130"/>
      <c r="AA262" s="131" t="str">
        <f>IF(ISERROR(VLOOKUP($R262&amp;$T262&amp;$U262,参照!$BH$3:$BS$27,8,0)),"",IF(VLOOKUP($R262&amp;$T262&amp;$U262,参照!$BH$3:$BS$27,8,0)=0,"",VLOOKUP($R262&amp;$T262&amp;$U262,参照!$BH$3:$BS$27,8,0)))</f>
        <v/>
      </c>
      <c r="AB262" s="131" t="str">
        <f>IF(ISERROR(VLOOKUP($R262&amp;$T262&amp;$U262,参照!$BH$3:$BS$27,4,0)),"",IF(VLOOKUP($R262&amp;$T262&amp;$U262,参照!$BH$3:$BS$27,4,0)=0,"",VLOOKUP($R262&amp;$T262&amp;$U262,参照!$BH$3:$BS$27,4,0)))</f>
        <v/>
      </c>
      <c r="AC262" s="62"/>
      <c r="AD262" s="130"/>
      <c r="AE262" s="131" t="str">
        <f>IF(ISERROR(VLOOKUP($R262&amp;$T262&amp;$U262,参照!$BH$3:$BS$27,9,0)),"",IF(VLOOKUP($R262&amp;$T262&amp;$U262,参照!$BH$3:$BS$27,9,0)=0,"",VLOOKUP($R262&amp;$T262&amp;$U262,参照!$BH$3:$BS$27,9,0)))</f>
        <v/>
      </c>
      <c r="AF262" s="131" t="str">
        <f>IF(ISERROR(VLOOKUP($R262&amp;$T262&amp;$U262,参照!$BH$3:$BS$27,5,0)),"",IF(VLOOKUP($R262&amp;$T262&amp;$U262,参照!$BH$3:$BS$27,5,0)=0,"",VLOOKUP($R262&amp;$T262&amp;$U262,参照!$BH$3:$BS$27,5,0)))</f>
        <v/>
      </c>
      <c r="AG262" s="62"/>
      <c r="AH262" s="130"/>
      <c r="AI262" s="131" t="str">
        <f>IF(ISERROR(VLOOKUP($R262&amp;$T262&amp;$U262,参照!$BH$3:$BS$27,10,0)),"",IF(VLOOKUP($R262&amp;$T262&amp;$U262,参照!$BH$3:$BS$27,10,0)=0,"",VLOOKUP($R262&amp;$T262&amp;$U262,参照!$BH$3:$BS$27,10,0)))</f>
        <v/>
      </c>
      <c r="AJ262" s="131" t="str">
        <f>IF(ISERROR(VLOOKUP($R262&amp;$T262&amp;$U262,参照!$BH$3:$BS$27,6,0)),"",IF(VLOOKUP($R262&amp;$T262&amp;$U262,参照!$BH$3:$BS$27,6,0)=0,"",VLOOKUP($R262&amp;$T262&amp;$U262,参照!$BH$3:$BS$27,6,0)))</f>
        <v/>
      </c>
      <c r="AK262" s="62"/>
      <c r="AL262" s="130"/>
      <c r="AM262" s="131" t="str">
        <f>IF(ISERROR(VLOOKUP($R262&amp;$T262&amp;$U262,参照!$BH$3:$BS$27,11,0)),"",IF(VLOOKUP($R262&amp;$T262&amp;$U262,参照!$BH$3:$BS$27,11,0)=0,"",VLOOKUP($R262&amp;$T262&amp;$U262,参照!$BH$3:$BS$27,11,0)))</f>
        <v/>
      </c>
      <c r="AN262" s="131" t="str">
        <f>IF(ISERROR(VLOOKUP($R262&amp;$T262&amp;$U262,参照!$BH$3:$BS$27,7,0)),"",IF(VLOOKUP($R262&amp;$T262&amp;$U262,参照!$BH$3:$BS$27,7,0)=0,"",VLOOKUP($R262&amp;$T262&amp;$U262,参照!$BH$3:$BS$27,7,0)))</f>
        <v/>
      </c>
      <c r="AO262" s="62"/>
      <c r="AP262" s="130"/>
      <c r="AQ262" s="131" t="str">
        <f>IF(ISERROR(VLOOKUP($R262&amp;$T262&amp;$U262,参照!$BH$3:$BS$27,12,0)),"",IF(VLOOKUP($R262&amp;$T262&amp;$U262,参照!$BH$3:$BS$27,12,0)=0,"",VLOOKUP($R262&amp;$T262&amp;$U262,参照!$BH$3:$BS$27,12,0)))</f>
        <v/>
      </c>
      <c r="AR262" s="63"/>
      <c r="AS262" s="122"/>
    </row>
    <row r="263" spans="1:45" ht="21.75" customHeight="1" x14ac:dyDescent="0.25">
      <c r="A263" s="34" t="str">
        <f>表紙!$H$11</f>
        <v>01481</v>
      </c>
      <c r="B263" s="60"/>
      <c r="C263" s="60"/>
      <c r="D263" s="60"/>
      <c r="E263" s="60"/>
      <c r="F263" s="47">
        <v>260</v>
      </c>
      <c r="G263" s="33" t="str">
        <f>IFERROR(VLOOKUP($A263&amp;"-"&amp;★回答入力シート!$F263,参照!$K$3:$N$8180,4,0),"")</f>
        <v/>
      </c>
      <c r="H263" s="33" t="s">
        <v>1784</v>
      </c>
      <c r="I263" s="61"/>
      <c r="J263" s="33" t="s">
        <v>5</v>
      </c>
      <c r="K263" s="61"/>
      <c r="L263" s="33" t="s">
        <v>6</v>
      </c>
      <c r="M263" s="33" t="s">
        <v>1784</v>
      </c>
      <c r="N263" s="61"/>
      <c r="O263" s="33" t="s">
        <v>5</v>
      </c>
      <c r="P263" s="61"/>
      <c r="Q263" s="33" t="s">
        <v>6</v>
      </c>
      <c r="R263" s="61"/>
      <c r="S263" s="129" t="str">
        <f>IF(G263="","",IF(VLOOKUP($G263,参照!$N$3:$O$8180,2,0)=0,"",VLOOKUP($G263,参照!$N$3:$O$8180,2,0)))</f>
        <v/>
      </c>
      <c r="T263" s="61"/>
      <c r="U263" s="61"/>
      <c r="V263" s="60"/>
      <c r="W263" s="60"/>
      <c r="X263" s="131" t="str">
        <f>IF(ISERROR(VLOOKUP($R263&amp;$T263&amp;$U263,参照!$BH$3:$BS$27,3,0)),"",IF(VLOOKUP($R263&amp;$T263&amp;$U263,参照!$BH$3:$BS$27,3,0)=0,"",VLOOKUP($R263&amp;$T263&amp;$U263,参照!$BH$3:$BS$27,3,0)))</f>
        <v/>
      </c>
      <c r="Y263" s="62"/>
      <c r="Z263" s="130"/>
      <c r="AA263" s="131" t="str">
        <f>IF(ISERROR(VLOOKUP($R263&amp;$T263&amp;$U263,参照!$BH$3:$BS$27,8,0)),"",IF(VLOOKUP($R263&amp;$T263&amp;$U263,参照!$BH$3:$BS$27,8,0)=0,"",VLOOKUP($R263&amp;$T263&amp;$U263,参照!$BH$3:$BS$27,8,0)))</f>
        <v/>
      </c>
      <c r="AB263" s="131" t="str">
        <f>IF(ISERROR(VLOOKUP($R263&amp;$T263&amp;$U263,参照!$BH$3:$BS$27,4,0)),"",IF(VLOOKUP($R263&amp;$T263&amp;$U263,参照!$BH$3:$BS$27,4,0)=0,"",VLOOKUP($R263&amp;$T263&amp;$U263,参照!$BH$3:$BS$27,4,0)))</f>
        <v/>
      </c>
      <c r="AC263" s="62"/>
      <c r="AD263" s="130"/>
      <c r="AE263" s="131" t="str">
        <f>IF(ISERROR(VLOOKUP($R263&amp;$T263&amp;$U263,参照!$BH$3:$BS$27,9,0)),"",IF(VLOOKUP($R263&amp;$T263&amp;$U263,参照!$BH$3:$BS$27,9,0)=0,"",VLOOKUP($R263&amp;$T263&amp;$U263,参照!$BH$3:$BS$27,9,0)))</f>
        <v/>
      </c>
      <c r="AF263" s="131" t="str">
        <f>IF(ISERROR(VLOOKUP($R263&amp;$T263&amp;$U263,参照!$BH$3:$BS$27,5,0)),"",IF(VLOOKUP($R263&amp;$T263&amp;$U263,参照!$BH$3:$BS$27,5,0)=0,"",VLOOKUP($R263&amp;$T263&amp;$U263,参照!$BH$3:$BS$27,5,0)))</f>
        <v/>
      </c>
      <c r="AG263" s="62"/>
      <c r="AH263" s="130"/>
      <c r="AI263" s="131" t="str">
        <f>IF(ISERROR(VLOOKUP($R263&amp;$T263&amp;$U263,参照!$BH$3:$BS$27,10,0)),"",IF(VLOOKUP($R263&amp;$T263&amp;$U263,参照!$BH$3:$BS$27,10,0)=0,"",VLOOKUP($R263&amp;$T263&amp;$U263,参照!$BH$3:$BS$27,10,0)))</f>
        <v/>
      </c>
      <c r="AJ263" s="131" t="str">
        <f>IF(ISERROR(VLOOKUP($R263&amp;$T263&amp;$U263,参照!$BH$3:$BS$27,6,0)),"",IF(VLOOKUP($R263&amp;$T263&amp;$U263,参照!$BH$3:$BS$27,6,0)=0,"",VLOOKUP($R263&amp;$T263&amp;$U263,参照!$BH$3:$BS$27,6,0)))</f>
        <v/>
      </c>
      <c r="AK263" s="62"/>
      <c r="AL263" s="130"/>
      <c r="AM263" s="131" t="str">
        <f>IF(ISERROR(VLOOKUP($R263&amp;$T263&amp;$U263,参照!$BH$3:$BS$27,11,0)),"",IF(VLOOKUP($R263&amp;$T263&amp;$U263,参照!$BH$3:$BS$27,11,0)=0,"",VLOOKUP($R263&amp;$T263&amp;$U263,参照!$BH$3:$BS$27,11,0)))</f>
        <v/>
      </c>
      <c r="AN263" s="131" t="str">
        <f>IF(ISERROR(VLOOKUP($R263&amp;$T263&amp;$U263,参照!$BH$3:$BS$27,7,0)),"",IF(VLOOKUP($R263&amp;$T263&amp;$U263,参照!$BH$3:$BS$27,7,0)=0,"",VLOOKUP($R263&amp;$T263&amp;$U263,参照!$BH$3:$BS$27,7,0)))</f>
        <v/>
      </c>
      <c r="AO263" s="62"/>
      <c r="AP263" s="130"/>
      <c r="AQ263" s="131" t="str">
        <f>IF(ISERROR(VLOOKUP($R263&amp;$T263&amp;$U263,参照!$BH$3:$BS$27,12,0)),"",IF(VLOOKUP($R263&amp;$T263&amp;$U263,参照!$BH$3:$BS$27,12,0)=0,"",VLOOKUP($R263&amp;$T263&amp;$U263,参照!$BH$3:$BS$27,12,0)))</f>
        <v/>
      </c>
      <c r="AR263" s="63"/>
      <c r="AS263" s="122"/>
    </row>
    <row r="264" spans="1:45" ht="21.75" customHeight="1" x14ac:dyDescent="0.25">
      <c r="A264" s="34" t="str">
        <f>表紙!$H$11</f>
        <v>01481</v>
      </c>
      <c r="B264" s="60"/>
      <c r="C264" s="60"/>
      <c r="D264" s="60"/>
      <c r="E264" s="60"/>
      <c r="F264" s="47">
        <v>261</v>
      </c>
      <c r="G264" s="33" t="str">
        <f>IFERROR(VLOOKUP($A264&amp;"-"&amp;★回答入力シート!$F264,参照!$K$3:$N$8180,4,0),"")</f>
        <v/>
      </c>
      <c r="H264" s="33" t="s">
        <v>1784</v>
      </c>
      <c r="I264" s="61"/>
      <c r="J264" s="33" t="s">
        <v>5</v>
      </c>
      <c r="K264" s="61"/>
      <c r="L264" s="33" t="s">
        <v>6</v>
      </c>
      <c r="M264" s="33" t="s">
        <v>1784</v>
      </c>
      <c r="N264" s="61"/>
      <c r="O264" s="33" t="s">
        <v>5</v>
      </c>
      <c r="P264" s="61"/>
      <c r="Q264" s="33" t="s">
        <v>6</v>
      </c>
      <c r="R264" s="61"/>
      <c r="S264" s="129" t="str">
        <f>IF(G264="","",IF(VLOOKUP($G264,参照!$N$3:$O$8180,2,0)=0,"",VLOOKUP($G264,参照!$N$3:$O$8180,2,0)))</f>
        <v/>
      </c>
      <c r="T264" s="61"/>
      <c r="U264" s="61"/>
      <c r="V264" s="60"/>
      <c r="W264" s="60"/>
      <c r="X264" s="131" t="str">
        <f>IF(ISERROR(VLOOKUP($R264&amp;$T264&amp;$U264,参照!$BH$3:$BS$27,3,0)),"",IF(VLOOKUP($R264&amp;$T264&amp;$U264,参照!$BH$3:$BS$27,3,0)=0,"",VLOOKUP($R264&amp;$T264&amp;$U264,参照!$BH$3:$BS$27,3,0)))</f>
        <v/>
      </c>
      <c r="Y264" s="62"/>
      <c r="Z264" s="130"/>
      <c r="AA264" s="131" t="str">
        <f>IF(ISERROR(VLOOKUP($R264&amp;$T264&amp;$U264,参照!$BH$3:$BS$27,8,0)),"",IF(VLOOKUP($R264&amp;$T264&amp;$U264,参照!$BH$3:$BS$27,8,0)=0,"",VLOOKUP($R264&amp;$T264&amp;$U264,参照!$BH$3:$BS$27,8,0)))</f>
        <v/>
      </c>
      <c r="AB264" s="131" t="str">
        <f>IF(ISERROR(VLOOKUP($R264&amp;$T264&amp;$U264,参照!$BH$3:$BS$27,4,0)),"",IF(VLOOKUP($R264&amp;$T264&amp;$U264,参照!$BH$3:$BS$27,4,0)=0,"",VLOOKUP($R264&amp;$T264&amp;$U264,参照!$BH$3:$BS$27,4,0)))</f>
        <v/>
      </c>
      <c r="AC264" s="62"/>
      <c r="AD264" s="130"/>
      <c r="AE264" s="131" t="str">
        <f>IF(ISERROR(VLOOKUP($R264&amp;$T264&amp;$U264,参照!$BH$3:$BS$27,9,0)),"",IF(VLOOKUP($R264&amp;$T264&amp;$U264,参照!$BH$3:$BS$27,9,0)=0,"",VLOOKUP($R264&amp;$T264&amp;$U264,参照!$BH$3:$BS$27,9,0)))</f>
        <v/>
      </c>
      <c r="AF264" s="131" t="str">
        <f>IF(ISERROR(VLOOKUP($R264&amp;$T264&amp;$U264,参照!$BH$3:$BS$27,5,0)),"",IF(VLOOKUP($R264&amp;$T264&amp;$U264,参照!$BH$3:$BS$27,5,0)=0,"",VLOOKUP($R264&amp;$T264&amp;$U264,参照!$BH$3:$BS$27,5,0)))</f>
        <v/>
      </c>
      <c r="AG264" s="62"/>
      <c r="AH264" s="130"/>
      <c r="AI264" s="131" t="str">
        <f>IF(ISERROR(VLOOKUP($R264&amp;$T264&amp;$U264,参照!$BH$3:$BS$27,10,0)),"",IF(VLOOKUP($R264&amp;$T264&amp;$U264,参照!$BH$3:$BS$27,10,0)=0,"",VLOOKUP($R264&amp;$T264&amp;$U264,参照!$BH$3:$BS$27,10,0)))</f>
        <v/>
      </c>
      <c r="AJ264" s="131" t="str">
        <f>IF(ISERROR(VLOOKUP($R264&amp;$T264&amp;$U264,参照!$BH$3:$BS$27,6,0)),"",IF(VLOOKUP($R264&amp;$T264&amp;$U264,参照!$BH$3:$BS$27,6,0)=0,"",VLOOKUP($R264&amp;$T264&amp;$U264,参照!$BH$3:$BS$27,6,0)))</f>
        <v/>
      </c>
      <c r="AK264" s="62"/>
      <c r="AL264" s="130"/>
      <c r="AM264" s="131" t="str">
        <f>IF(ISERROR(VLOOKUP($R264&amp;$T264&amp;$U264,参照!$BH$3:$BS$27,11,0)),"",IF(VLOOKUP($R264&amp;$T264&amp;$U264,参照!$BH$3:$BS$27,11,0)=0,"",VLOOKUP($R264&amp;$T264&amp;$U264,参照!$BH$3:$BS$27,11,0)))</f>
        <v/>
      </c>
      <c r="AN264" s="131" t="str">
        <f>IF(ISERROR(VLOOKUP($R264&amp;$T264&amp;$U264,参照!$BH$3:$BS$27,7,0)),"",IF(VLOOKUP($R264&amp;$T264&amp;$U264,参照!$BH$3:$BS$27,7,0)=0,"",VLOOKUP($R264&amp;$T264&amp;$U264,参照!$BH$3:$BS$27,7,0)))</f>
        <v/>
      </c>
      <c r="AO264" s="62"/>
      <c r="AP264" s="130"/>
      <c r="AQ264" s="131" t="str">
        <f>IF(ISERROR(VLOOKUP($R264&amp;$T264&amp;$U264,参照!$BH$3:$BS$27,12,0)),"",IF(VLOOKUP($R264&amp;$T264&amp;$U264,参照!$BH$3:$BS$27,12,0)=0,"",VLOOKUP($R264&amp;$T264&amp;$U264,参照!$BH$3:$BS$27,12,0)))</f>
        <v/>
      </c>
      <c r="AR264" s="63"/>
      <c r="AS264" s="122"/>
    </row>
    <row r="265" spans="1:45" ht="21.75" customHeight="1" x14ac:dyDescent="0.25">
      <c r="A265" s="34" t="str">
        <f>表紙!$H$11</f>
        <v>01481</v>
      </c>
      <c r="B265" s="60"/>
      <c r="C265" s="60"/>
      <c r="D265" s="60"/>
      <c r="E265" s="60"/>
      <c r="F265" s="47">
        <v>262</v>
      </c>
      <c r="G265" s="33" t="str">
        <f>IFERROR(VLOOKUP($A265&amp;"-"&amp;★回答入力シート!$F265,参照!$K$3:$N$8180,4,0),"")</f>
        <v/>
      </c>
      <c r="H265" s="33" t="s">
        <v>1784</v>
      </c>
      <c r="I265" s="61"/>
      <c r="J265" s="33" t="s">
        <v>5</v>
      </c>
      <c r="K265" s="61"/>
      <c r="L265" s="33" t="s">
        <v>6</v>
      </c>
      <c r="M265" s="33" t="s">
        <v>1784</v>
      </c>
      <c r="N265" s="61"/>
      <c r="O265" s="33" t="s">
        <v>5</v>
      </c>
      <c r="P265" s="61"/>
      <c r="Q265" s="33" t="s">
        <v>6</v>
      </c>
      <c r="R265" s="61"/>
      <c r="S265" s="129" t="str">
        <f>IF(G265="","",IF(VLOOKUP($G265,参照!$N$3:$O$8180,2,0)=0,"",VLOOKUP($G265,参照!$N$3:$O$8180,2,0)))</f>
        <v/>
      </c>
      <c r="T265" s="61"/>
      <c r="U265" s="61"/>
      <c r="V265" s="60"/>
      <c r="W265" s="60"/>
      <c r="X265" s="131" t="str">
        <f>IF(ISERROR(VLOOKUP($R265&amp;$T265&amp;$U265,参照!$BH$3:$BS$27,3,0)),"",IF(VLOOKUP($R265&amp;$T265&amp;$U265,参照!$BH$3:$BS$27,3,0)=0,"",VLOOKUP($R265&amp;$T265&amp;$U265,参照!$BH$3:$BS$27,3,0)))</f>
        <v/>
      </c>
      <c r="Y265" s="62"/>
      <c r="Z265" s="130"/>
      <c r="AA265" s="131" t="str">
        <f>IF(ISERROR(VLOOKUP($R265&amp;$T265&amp;$U265,参照!$BH$3:$BS$27,8,0)),"",IF(VLOOKUP($R265&amp;$T265&amp;$U265,参照!$BH$3:$BS$27,8,0)=0,"",VLOOKUP($R265&amp;$T265&amp;$U265,参照!$BH$3:$BS$27,8,0)))</f>
        <v/>
      </c>
      <c r="AB265" s="131" t="str">
        <f>IF(ISERROR(VLOOKUP($R265&amp;$T265&amp;$U265,参照!$BH$3:$BS$27,4,0)),"",IF(VLOOKUP($R265&amp;$T265&amp;$U265,参照!$BH$3:$BS$27,4,0)=0,"",VLOOKUP($R265&amp;$T265&amp;$U265,参照!$BH$3:$BS$27,4,0)))</f>
        <v/>
      </c>
      <c r="AC265" s="62"/>
      <c r="AD265" s="130"/>
      <c r="AE265" s="131" t="str">
        <f>IF(ISERROR(VLOOKUP($R265&amp;$T265&amp;$U265,参照!$BH$3:$BS$27,9,0)),"",IF(VLOOKUP($R265&amp;$T265&amp;$U265,参照!$BH$3:$BS$27,9,0)=0,"",VLOOKUP($R265&amp;$T265&amp;$U265,参照!$BH$3:$BS$27,9,0)))</f>
        <v/>
      </c>
      <c r="AF265" s="131" t="str">
        <f>IF(ISERROR(VLOOKUP($R265&amp;$T265&amp;$U265,参照!$BH$3:$BS$27,5,0)),"",IF(VLOOKUP($R265&amp;$T265&amp;$U265,参照!$BH$3:$BS$27,5,0)=0,"",VLOOKUP($R265&amp;$T265&amp;$U265,参照!$BH$3:$BS$27,5,0)))</f>
        <v/>
      </c>
      <c r="AG265" s="62"/>
      <c r="AH265" s="130"/>
      <c r="AI265" s="131" t="str">
        <f>IF(ISERROR(VLOOKUP($R265&amp;$T265&amp;$U265,参照!$BH$3:$BS$27,10,0)),"",IF(VLOOKUP($R265&amp;$T265&amp;$U265,参照!$BH$3:$BS$27,10,0)=0,"",VLOOKUP($R265&amp;$T265&amp;$U265,参照!$BH$3:$BS$27,10,0)))</f>
        <v/>
      </c>
      <c r="AJ265" s="131" t="str">
        <f>IF(ISERROR(VLOOKUP($R265&amp;$T265&amp;$U265,参照!$BH$3:$BS$27,6,0)),"",IF(VLOOKUP($R265&amp;$T265&amp;$U265,参照!$BH$3:$BS$27,6,0)=0,"",VLOOKUP($R265&amp;$T265&amp;$U265,参照!$BH$3:$BS$27,6,0)))</f>
        <v/>
      </c>
      <c r="AK265" s="62"/>
      <c r="AL265" s="130"/>
      <c r="AM265" s="131" t="str">
        <f>IF(ISERROR(VLOOKUP($R265&amp;$T265&amp;$U265,参照!$BH$3:$BS$27,11,0)),"",IF(VLOOKUP($R265&amp;$T265&amp;$U265,参照!$BH$3:$BS$27,11,0)=0,"",VLOOKUP($R265&amp;$T265&amp;$U265,参照!$BH$3:$BS$27,11,0)))</f>
        <v/>
      </c>
      <c r="AN265" s="131" t="str">
        <f>IF(ISERROR(VLOOKUP($R265&amp;$T265&amp;$U265,参照!$BH$3:$BS$27,7,0)),"",IF(VLOOKUP($R265&amp;$T265&amp;$U265,参照!$BH$3:$BS$27,7,0)=0,"",VLOOKUP($R265&amp;$T265&amp;$U265,参照!$BH$3:$BS$27,7,0)))</f>
        <v/>
      </c>
      <c r="AO265" s="62"/>
      <c r="AP265" s="130"/>
      <c r="AQ265" s="131" t="str">
        <f>IF(ISERROR(VLOOKUP($R265&amp;$T265&amp;$U265,参照!$BH$3:$BS$27,12,0)),"",IF(VLOOKUP($R265&amp;$T265&amp;$U265,参照!$BH$3:$BS$27,12,0)=0,"",VLOOKUP($R265&amp;$T265&amp;$U265,参照!$BH$3:$BS$27,12,0)))</f>
        <v/>
      </c>
      <c r="AR265" s="63"/>
      <c r="AS265" s="122"/>
    </row>
    <row r="266" spans="1:45" ht="21.75" customHeight="1" x14ac:dyDescent="0.25">
      <c r="A266" s="34" t="str">
        <f>表紙!$H$11</f>
        <v>01481</v>
      </c>
      <c r="B266" s="60"/>
      <c r="C266" s="60"/>
      <c r="D266" s="60"/>
      <c r="E266" s="60"/>
      <c r="F266" s="47">
        <v>263</v>
      </c>
      <c r="G266" s="33" t="str">
        <f>IFERROR(VLOOKUP($A266&amp;"-"&amp;★回答入力シート!$F266,参照!$K$3:$N$8180,4,0),"")</f>
        <v/>
      </c>
      <c r="H266" s="33" t="s">
        <v>1784</v>
      </c>
      <c r="I266" s="61"/>
      <c r="J266" s="33" t="s">
        <v>5</v>
      </c>
      <c r="K266" s="61"/>
      <c r="L266" s="33" t="s">
        <v>6</v>
      </c>
      <c r="M266" s="33" t="s">
        <v>1784</v>
      </c>
      <c r="N266" s="61"/>
      <c r="O266" s="33" t="s">
        <v>5</v>
      </c>
      <c r="P266" s="61"/>
      <c r="Q266" s="33" t="s">
        <v>6</v>
      </c>
      <c r="R266" s="61"/>
      <c r="S266" s="129" t="str">
        <f>IF(G266="","",IF(VLOOKUP($G266,参照!$N$3:$O$8180,2,0)=0,"",VLOOKUP($G266,参照!$N$3:$O$8180,2,0)))</f>
        <v/>
      </c>
      <c r="T266" s="61"/>
      <c r="U266" s="61"/>
      <c r="V266" s="60"/>
      <c r="W266" s="60"/>
      <c r="X266" s="131" t="str">
        <f>IF(ISERROR(VLOOKUP($R266&amp;$T266&amp;$U266,参照!$BH$3:$BS$27,3,0)),"",IF(VLOOKUP($R266&amp;$T266&amp;$U266,参照!$BH$3:$BS$27,3,0)=0,"",VLOOKUP($R266&amp;$T266&amp;$U266,参照!$BH$3:$BS$27,3,0)))</f>
        <v/>
      </c>
      <c r="Y266" s="62"/>
      <c r="Z266" s="130"/>
      <c r="AA266" s="131" t="str">
        <f>IF(ISERROR(VLOOKUP($R266&amp;$T266&amp;$U266,参照!$BH$3:$BS$27,8,0)),"",IF(VLOOKUP($R266&amp;$T266&amp;$U266,参照!$BH$3:$BS$27,8,0)=0,"",VLOOKUP($R266&amp;$T266&amp;$U266,参照!$BH$3:$BS$27,8,0)))</f>
        <v/>
      </c>
      <c r="AB266" s="131" t="str">
        <f>IF(ISERROR(VLOOKUP($R266&amp;$T266&amp;$U266,参照!$BH$3:$BS$27,4,0)),"",IF(VLOOKUP($R266&amp;$T266&amp;$U266,参照!$BH$3:$BS$27,4,0)=0,"",VLOOKUP($R266&amp;$T266&amp;$U266,参照!$BH$3:$BS$27,4,0)))</f>
        <v/>
      </c>
      <c r="AC266" s="62"/>
      <c r="AD266" s="130"/>
      <c r="AE266" s="131" t="str">
        <f>IF(ISERROR(VLOOKUP($R266&amp;$T266&amp;$U266,参照!$BH$3:$BS$27,9,0)),"",IF(VLOOKUP($R266&amp;$T266&amp;$U266,参照!$BH$3:$BS$27,9,0)=0,"",VLOOKUP($R266&amp;$T266&amp;$U266,参照!$BH$3:$BS$27,9,0)))</f>
        <v/>
      </c>
      <c r="AF266" s="131" t="str">
        <f>IF(ISERROR(VLOOKUP($R266&amp;$T266&amp;$U266,参照!$BH$3:$BS$27,5,0)),"",IF(VLOOKUP($R266&amp;$T266&amp;$U266,参照!$BH$3:$BS$27,5,0)=0,"",VLOOKUP($R266&amp;$T266&amp;$U266,参照!$BH$3:$BS$27,5,0)))</f>
        <v/>
      </c>
      <c r="AG266" s="62"/>
      <c r="AH266" s="130"/>
      <c r="AI266" s="131" t="str">
        <f>IF(ISERROR(VLOOKUP($R266&amp;$T266&amp;$U266,参照!$BH$3:$BS$27,10,0)),"",IF(VLOOKUP($R266&amp;$T266&amp;$U266,参照!$BH$3:$BS$27,10,0)=0,"",VLOOKUP($R266&amp;$T266&amp;$U266,参照!$BH$3:$BS$27,10,0)))</f>
        <v/>
      </c>
      <c r="AJ266" s="131" t="str">
        <f>IF(ISERROR(VLOOKUP($R266&amp;$T266&amp;$U266,参照!$BH$3:$BS$27,6,0)),"",IF(VLOOKUP($R266&amp;$T266&amp;$U266,参照!$BH$3:$BS$27,6,0)=0,"",VLOOKUP($R266&amp;$T266&amp;$U266,参照!$BH$3:$BS$27,6,0)))</f>
        <v/>
      </c>
      <c r="AK266" s="62"/>
      <c r="AL266" s="130"/>
      <c r="AM266" s="131" t="str">
        <f>IF(ISERROR(VLOOKUP($R266&amp;$T266&amp;$U266,参照!$BH$3:$BS$27,11,0)),"",IF(VLOOKUP($R266&amp;$T266&amp;$U266,参照!$BH$3:$BS$27,11,0)=0,"",VLOOKUP($R266&amp;$T266&amp;$U266,参照!$BH$3:$BS$27,11,0)))</f>
        <v/>
      </c>
      <c r="AN266" s="131" t="str">
        <f>IF(ISERROR(VLOOKUP($R266&amp;$T266&amp;$U266,参照!$BH$3:$BS$27,7,0)),"",IF(VLOOKUP($R266&amp;$T266&amp;$U266,参照!$BH$3:$BS$27,7,0)=0,"",VLOOKUP($R266&amp;$T266&amp;$U266,参照!$BH$3:$BS$27,7,0)))</f>
        <v/>
      </c>
      <c r="AO266" s="62"/>
      <c r="AP266" s="130"/>
      <c r="AQ266" s="131" t="str">
        <f>IF(ISERROR(VLOOKUP($R266&amp;$T266&amp;$U266,参照!$BH$3:$BS$27,12,0)),"",IF(VLOOKUP($R266&amp;$T266&amp;$U266,参照!$BH$3:$BS$27,12,0)=0,"",VLOOKUP($R266&amp;$T266&amp;$U266,参照!$BH$3:$BS$27,12,0)))</f>
        <v/>
      </c>
      <c r="AR266" s="63"/>
      <c r="AS266" s="122"/>
    </row>
    <row r="267" spans="1:45" ht="21.75" customHeight="1" x14ac:dyDescent="0.25">
      <c r="A267" s="34" t="str">
        <f>表紙!$H$11</f>
        <v>01481</v>
      </c>
      <c r="B267" s="60"/>
      <c r="C267" s="60"/>
      <c r="D267" s="60"/>
      <c r="E267" s="60"/>
      <c r="F267" s="47">
        <v>264</v>
      </c>
      <c r="G267" s="33" t="str">
        <f>IFERROR(VLOOKUP($A267&amp;"-"&amp;★回答入力シート!$F267,参照!$K$3:$N$8180,4,0),"")</f>
        <v/>
      </c>
      <c r="H267" s="33" t="s">
        <v>1784</v>
      </c>
      <c r="I267" s="61"/>
      <c r="J267" s="33" t="s">
        <v>5</v>
      </c>
      <c r="K267" s="61"/>
      <c r="L267" s="33" t="s">
        <v>6</v>
      </c>
      <c r="M267" s="33" t="s">
        <v>1784</v>
      </c>
      <c r="N267" s="61"/>
      <c r="O267" s="33" t="s">
        <v>5</v>
      </c>
      <c r="P267" s="61"/>
      <c r="Q267" s="33" t="s">
        <v>6</v>
      </c>
      <c r="R267" s="61"/>
      <c r="S267" s="129" t="str">
        <f>IF(G267="","",IF(VLOOKUP($G267,参照!$N$3:$O$8180,2,0)=0,"",VLOOKUP($G267,参照!$N$3:$O$8180,2,0)))</f>
        <v/>
      </c>
      <c r="T267" s="61"/>
      <c r="U267" s="61"/>
      <c r="V267" s="60"/>
      <c r="W267" s="60"/>
      <c r="X267" s="131" t="str">
        <f>IF(ISERROR(VLOOKUP($R267&amp;$T267&amp;$U267,参照!$BH$3:$BS$27,3,0)),"",IF(VLOOKUP($R267&amp;$T267&amp;$U267,参照!$BH$3:$BS$27,3,0)=0,"",VLOOKUP($R267&amp;$T267&amp;$U267,参照!$BH$3:$BS$27,3,0)))</f>
        <v/>
      </c>
      <c r="Y267" s="62"/>
      <c r="Z267" s="130"/>
      <c r="AA267" s="131" t="str">
        <f>IF(ISERROR(VLOOKUP($R267&amp;$T267&amp;$U267,参照!$BH$3:$BS$27,8,0)),"",IF(VLOOKUP($R267&amp;$T267&amp;$U267,参照!$BH$3:$BS$27,8,0)=0,"",VLOOKUP($R267&amp;$T267&amp;$U267,参照!$BH$3:$BS$27,8,0)))</f>
        <v/>
      </c>
      <c r="AB267" s="131" t="str">
        <f>IF(ISERROR(VLOOKUP($R267&amp;$T267&amp;$U267,参照!$BH$3:$BS$27,4,0)),"",IF(VLOOKUP($R267&amp;$T267&amp;$U267,参照!$BH$3:$BS$27,4,0)=0,"",VLOOKUP($R267&amp;$T267&amp;$U267,参照!$BH$3:$BS$27,4,0)))</f>
        <v/>
      </c>
      <c r="AC267" s="62"/>
      <c r="AD267" s="130"/>
      <c r="AE267" s="131" t="str">
        <f>IF(ISERROR(VLOOKUP($R267&amp;$T267&amp;$U267,参照!$BH$3:$BS$27,9,0)),"",IF(VLOOKUP($R267&amp;$T267&amp;$U267,参照!$BH$3:$BS$27,9,0)=0,"",VLOOKUP($R267&amp;$T267&amp;$U267,参照!$BH$3:$BS$27,9,0)))</f>
        <v/>
      </c>
      <c r="AF267" s="131" t="str">
        <f>IF(ISERROR(VLOOKUP($R267&amp;$T267&amp;$U267,参照!$BH$3:$BS$27,5,0)),"",IF(VLOOKUP($R267&amp;$T267&amp;$U267,参照!$BH$3:$BS$27,5,0)=0,"",VLOOKUP($R267&amp;$T267&amp;$U267,参照!$BH$3:$BS$27,5,0)))</f>
        <v/>
      </c>
      <c r="AG267" s="62"/>
      <c r="AH267" s="130"/>
      <c r="AI267" s="131" t="str">
        <f>IF(ISERROR(VLOOKUP($R267&amp;$T267&amp;$U267,参照!$BH$3:$BS$27,10,0)),"",IF(VLOOKUP($R267&amp;$T267&amp;$U267,参照!$BH$3:$BS$27,10,0)=0,"",VLOOKUP($R267&amp;$T267&amp;$U267,参照!$BH$3:$BS$27,10,0)))</f>
        <v/>
      </c>
      <c r="AJ267" s="131" t="str">
        <f>IF(ISERROR(VLOOKUP($R267&amp;$T267&amp;$U267,参照!$BH$3:$BS$27,6,0)),"",IF(VLOOKUP($R267&amp;$T267&amp;$U267,参照!$BH$3:$BS$27,6,0)=0,"",VLOOKUP($R267&amp;$T267&amp;$U267,参照!$BH$3:$BS$27,6,0)))</f>
        <v/>
      </c>
      <c r="AK267" s="62"/>
      <c r="AL267" s="130"/>
      <c r="AM267" s="131" t="str">
        <f>IF(ISERROR(VLOOKUP($R267&amp;$T267&amp;$U267,参照!$BH$3:$BS$27,11,0)),"",IF(VLOOKUP($R267&amp;$T267&amp;$U267,参照!$BH$3:$BS$27,11,0)=0,"",VLOOKUP($R267&amp;$T267&amp;$U267,参照!$BH$3:$BS$27,11,0)))</f>
        <v/>
      </c>
      <c r="AN267" s="131" t="str">
        <f>IF(ISERROR(VLOOKUP($R267&amp;$T267&amp;$U267,参照!$BH$3:$BS$27,7,0)),"",IF(VLOOKUP($R267&amp;$T267&amp;$U267,参照!$BH$3:$BS$27,7,0)=0,"",VLOOKUP($R267&amp;$T267&amp;$U267,参照!$BH$3:$BS$27,7,0)))</f>
        <v/>
      </c>
      <c r="AO267" s="62"/>
      <c r="AP267" s="130"/>
      <c r="AQ267" s="131" t="str">
        <f>IF(ISERROR(VLOOKUP($R267&amp;$T267&amp;$U267,参照!$BH$3:$BS$27,12,0)),"",IF(VLOOKUP($R267&amp;$T267&amp;$U267,参照!$BH$3:$BS$27,12,0)=0,"",VLOOKUP($R267&amp;$T267&amp;$U267,参照!$BH$3:$BS$27,12,0)))</f>
        <v/>
      </c>
      <c r="AR267" s="63"/>
      <c r="AS267" s="122"/>
    </row>
    <row r="268" spans="1:45" ht="21.75" customHeight="1" x14ac:dyDescent="0.25">
      <c r="A268" s="34" t="str">
        <f>表紙!$H$11</f>
        <v>01481</v>
      </c>
      <c r="B268" s="60"/>
      <c r="C268" s="60"/>
      <c r="D268" s="60"/>
      <c r="E268" s="60"/>
      <c r="F268" s="47">
        <v>265</v>
      </c>
      <c r="G268" s="33" t="str">
        <f>IFERROR(VLOOKUP($A268&amp;"-"&amp;★回答入力シート!$F268,参照!$K$3:$N$8180,4,0),"")</f>
        <v/>
      </c>
      <c r="H268" s="33" t="s">
        <v>1784</v>
      </c>
      <c r="I268" s="61"/>
      <c r="J268" s="33" t="s">
        <v>5</v>
      </c>
      <c r="K268" s="61"/>
      <c r="L268" s="33" t="s">
        <v>6</v>
      </c>
      <c r="M268" s="33" t="s">
        <v>1784</v>
      </c>
      <c r="N268" s="61"/>
      <c r="O268" s="33" t="s">
        <v>5</v>
      </c>
      <c r="P268" s="61"/>
      <c r="Q268" s="33" t="s">
        <v>6</v>
      </c>
      <c r="R268" s="61"/>
      <c r="S268" s="129" t="str">
        <f>IF(G268="","",IF(VLOOKUP($G268,参照!$N$3:$O$8180,2,0)=0,"",VLOOKUP($G268,参照!$N$3:$O$8180,2,0)))</f>
        <v/>
      </c>
      <c r="T268" s="61"/>
      <c r="U268" s="61"/>
      <c r="V268" s="60"/>
      <c r="W268" s="60"/>
      <c r="X268" s="131" t="str">
        <f>IF(ISERROR(VLOOKUP($R268&amp;$T268&amp;$U268,参照!$BH$3:$BS$27,3,0)),"",IF(VLOOKUP($R268&amp;$T268&amp;$U268,参照!$BH$3:$BS$27,3,0)=0,"",VLOOKUP($R268&amp;$T268&amp;$U268,参照!$BH$3:$BS$27,3,0)))</f>
        <v/>
      </c>
      <c r="Y268" s="62"/>
      <c r="Z268" s="130"/>
      <c r="AA268" s="131" t="str">
        <f>IF(ISERROR(VLOOKUP($R268&amp;$T268&amp;$U268,参照!$BH$3:$BS$27,8,0)),"",IF(VLOOKUP($R268&amp;$T268&amp;$U268,参照!$BH$3:$BS$27,8,0)=0,"",VLOOKUP($R268&amp;$T268&amp;$U268,参照!$BH$3:$BS$27,8,0)))</f>
        <v/>
      </c>
      <c r="AB268" s="131" t="str">
        <f>IF(ISERROR(VLOOKUP($R268&amp;$T268&amp;$U268,参照!$BH$3:$BS$27,4,0)),"",IF(VLOOKUP($R268&amp;$T268&amp;$U268,参照!$BH$3:$BS$27,4,0)=0,"",VLOOKUP($R268&amp;$T268&amp;$U268,参照!$BH$3:$BS$27,4,0)))</f>
        <v/>
      </c>
      <c r="AC268" s="62"/>
      <c r="AD268" s="130"/>
      <c r="AE268" s="131" t="str">
        <f>IF(ISERROR(VLOOKUP($R268&amp;$T268&amp;$U268,参照!$BH$3:$BS$27,9,0)),"",IF(VLOOKUP($R268&amp;$T268&amp;$U268,参照!$BH$3:$BS$27,9,0)=0,"",VLOOKUP($R268&amp;$T268&amp;$U268,参照!$BH$3:$BS$27,9,0)))</f>
        <v/>
      </c>
      <c r="AF268" s="131" t="str">
        <f>IF(ISERROR(VLOOKUP($R268&amp;$T268&amp;$U268,参照!$BH$3:$BS$27,5,0)),"",IF(VLOOKUP($R268&amp;$T268&amp;$U268,参照!$BH$3:$BS$27,5,0)=0,"",VLOOKUP($R268&amp;$T268&amp;$U268,参照!$BH$3:$BS$27,5,0)))</f>
        <v/>
      </c>
      <c r="AG268" s="62"/>
      <c r="AH268" s="130"/>
      <c r="AI268" s="131" t="str">
        <f>IF(ISERROR(VLOOKUP($R268&amp;$T268&amp;$U268,参照!$BH$3:$BS$27,10,0)),"",IF(VLOOKUP($R268&amp;$T268&amp;$U268,参照!$BH$3:$BS$27,10,0)=0,"",VLOOKUP($R268&amp;$T268&amp;$U268,参照!$BH$3:$BS$27,10,0)))</f>
        <v/>
      </c>
      <c r="AJ268" s="131" t="str">
        <f>IF(ISERROR(VLOOKUP($R268&amp;$T268&amp;$U268,参照!$BH$3:$BS$27,6,0)),"",IF(VLOOKUP($R268&amp;$T268&amp;$U268,参照!$BH$3:$BS$27,6,0)=0,"",VLOOKUP($R268&amp;$T268&amp;$U268,参照!$BH$3:$BS$27,6,0)))</f>
        <v/>
      </c>
      <c r="AK268" s="62"/>
      <c r="AL268" s="130"/>
      <c r="AM268" s="131" t="str">
        <f>IF(ISERROR(VLOOKUP($R268&amp;$T268&amp;$U268,参照!$BH$3:$BS$27,11,0)),"",IF(VLOOKUP($R268&amp;$T268&amp;$U268,参照!$BH$3:$BS$27,11,0)=0,"",VLOOKUP($R268&amp;$T268&amp;$U268,参照!$BH$3:$BS$27,11,0)))</f>
        <v/>
      </c>
      <c r="AN268" s="131" t="str">
        <f>IF(ISERROR(VLOOKUP($R268&amp;$T268&amp;$U268,参照!$BH$3:$BS$27,7,0)),"",IF(VLOOKUP($R268&amp;$T268&amp;$U268,参照!$BH$3:$BS$27,7,0)=0,"",VLOOKUP($R268&amp;$T268&amp;$U268,参照!$BH$3:$BS$27,7,0)))</f>
        <v/>
      </c>
      <c r="AO268" s="62"/>
      <c r="AP268" s="130"/>
      <c r="AQ268" s="131" t="str">
        <f>IF(ISERROR(VLOOKUP($R268&amp;$T268&amp;$U268,参照!$BH$3:$BS$27,12,0)),"",IF(VLOOKUP($R268&amp;$T268&amp;$U268,参照!$BH$3:$BS$27,12,0)=0,"",VLOOKUP($R268&amp;$T268&amp;$U268,参照!$BH$3:$BS$27,12,0)))</f>
        <v/>
      </c>
      <c r="AR268" s="63"/>
      <c r="AS268" s="122"/>
    </row>
    <row r="269" spans="1:45" ht="21.75" customHeight="1" x14ac:dyDescent="0.25">
      <c r="A269" s="34" t="str">
        <f>表紙!$H$11</f>
        <v>01481</v>
      </c>
      <c r="B269" s="60"/>
      <c r="C269" s="60"/>
      <c r="D269" s="60"/>
      <c r="E269" s="60"/>
      <c r="F269" s="47">
        <v>266</v>
      </c>
      <c r="G269" s="33" t="str">
        <f>IFERROR(VLOOKUP($A269&amp;"-"&amp;★回答入力シート!$F269,参照!$K$3:$N$8180,4,0),"")</f>
        <v/>
      </c>
      <c r="H269" s="33" t="s">
        <v>1784</v>
      </c>
      <c r="I269" s="61"/>
      <c r="J269" s="33" t="s">
        <v>5</v>
      </c>
      <c r="K269" s="61"/>
      <c r="L269" s="33" t="s">
        <v>6</v>
      </c>
      <c r="M269" s="33" t="s">
        <v>1784</v>
      </c>
      <c r="N269" s="61"/>
      <c r="O269" s="33" t="s">
        <v>5</v>
      </c>
      <c r="P269" s="61"/>
      <c r="Q269" s="33" t="s">
        <v>6</v>
      </c>
      <c r="R269" s="61"/>
      <c r="S269" s="129" t="str">
        <f>IF(G269="","",IF(VLOOKUP($G269,参照!$N$3:$O$8180,2,0)=0,"",VLOOKUP($G269,参照!$N$3:$O$8180,2,0)))</f>
        <v/>
      </c>
      <c r="T269" s="61"/>
      <c r="U269" s="61"/>
      <c r="V269" s="60"/>
      <c r="W269" s="60"/>
      <c r="X269" s="131" t="str">
        <f>IF(ISERROR(VLOOKUP($R269&amp;$T269&amp;$U269,参照!$BH$3:$BS$27,3,0)),"",IF(VLOOKUP($R269&amp;$T269&amp;$U269,参照!$BH$3:$BS$27,3,0)=0,"",VLOOKUP($R269&amp;$T269&amp;$U269,参照!$BH$3:$BS$27,3,0)))</f>
        <v/>
      </c>
      <c r="Y269" s="62"/>
      <c r="Z269" s="130"/>
      <c r="AA269" s="131" t="str">
        <f>IF(ISERROR(VLOOKUP($R269&amp;$T269&amp;$U269,参照!$BH$3:$BS$27,8,0)),"",IF(VLOOKUP($R269&amp;$T269&amp;$U269,参照!$BH$3:$BS$27,8,0)=0,"",VLOOKUP($R269&amp;$T269&amp;$U269,参照!$BH$3:$BS$27,8,0)))</f>
        <v/>
      </c>
      <c r="AB269" s="131" t="str">
        <f>IF(ISERROR(VLOOKUP($R269&amp;$T269&amp;$U269,参照!$BH$3:$BS$27,4,0)),"",IF(VLOOKUP($R269&amp;$T269&amp;$U269,参照!$BH$3:$BS$27,4,0)=0,"",VLOOKUP($R269&amp;$T269&amp;$U269,参照!$BH$3:$BS$27,4,0)))</f>
        <v/>
      </c>
      <c r="AC269" s="62"/>
      <c r="AD269" s="130"/>
      <c r="AE269" s="131" t="str">
        <f>IF(ISERROR(VLOOKUP($R269&amp;$T269&amp;$U269,参照!$BH$3:$BS$27,9,0)),"",IF(VLOOKUP($R269&amp;$T269&amp;$U269,参照!$BH$3:$BS$27,9,0)=0,"",VLOOKUP($R269&amp;$T269&amp;$U269,参照!$BH$3:$BS$27,9,0)))</f>
        <v/>
      </c>
      <c r="AF269" s="131" t="str">
        <f>IF(ISERROR(VLOOKUP($R269&amp;$T269&amp;$U269,参照!$BH$3:$BS$27,5,0)),"",IF(VLOOKUP($R269&amp;$T269&amp;$U269,参照!$BH$3:$BS$27,5,0)=0,"",VLOOKUP($R269&amp;$T269&amp;$U269,参照!$BH$3:$BS$27,5,0)))</f>
        <v/>
      </c>
      <c r="AG269" s="62"/>
      <c r="AH269" s="130"/>
      <c r="AI269" s="131" t="str">
        <f>IF(ISERROR(VLOOKUP($R269&amp;$T269&amp;$U269,参照!$BH$3:$BS$27,10,0)),"",IF(VLOOKUP($R269&amp;$T269&amp;$U269,参照!$BH$3:$BS$27,10,0)=0,"",VLOOKUP($R269&amp;$T269&amp;$U269,参照!$BH$3:$BS$27,10,0)))</f>
        <v/>
      </c>
      <c r="AJ269" s="131" t="str">
        <f>IF(ISERROR(VLOOKUP($R269&amp;$T269&amp;$U269,参照!$BH$3:$BS$27,6,0)),"",IF(VLOOKUP($R269&amp;$T269&amp;$U269,参照!$BH$3:$BS$27,6,0)=0,"",VLOOKUP($R269&amp;$T269&amp;$U269,参照!$BH$3:$BS$27,6,0)))</f>
        <v/>
      </c>
      <c r="AK269" s="62"/>
      <c r="AL269" s="130"/>
      <c r="AM269" s="131" t="str">
        <f>IF(ISERROR(VLOOKUP($R269&amp;$T269&amp;$U269,参照!$BH$3:$BS$27,11,0)),"",IF(VLOOKUP($R269&amp;$T269&amp;$U269,参照!$BH$3:$BS$27,11,0)=0,"",VLOOKUP($R269&amp;$T269&amp;$U269,参照!$BH$3:$BS$27,11,0)))</f>
        <v/>
      </c>
      <c r="AN269" s="131" t="str">
        <f>IF(ISERROR(VLOOKUP($R269&amp;$T269&amp;$U269,参照!$BH$3:$BS$27,7,0)),"",IF(VLOOKUP($R269&amp;$T269&amp;$U269,参照!$BH$3:$BS$27,7,0)=0,"",VLOOKUP($R269&amp;$T269&amp;$U269,参照!$BH$3:$BS$27,7,0)))</f>
        <v/>
      </c>
      <c r="AO269" s="62"/>
      <c r="AP269" s="130"/>
      <c r="AQ269" s="131" t="str">
        <f>IF(ISERROR(VLOOKUP($R269&amp;$T269&amp;$U269,参照!$BH$3:$BS$27,12,0)),"",IF(VLOOKUP($R269&amp;$T269&amp;$U269,参照!$BH$3:$BS$27,12,0)=0,"",VLOOKUP($R269&amp;$T269&amp;$U269,参照!$BH$3:$BS$27,12,0)))</f>
        <v/>
      </c>
      <c r="AR269" s="63"/>
      <c r="AS269" s="122"/>
    </row>
    <row r="270" spans="1:45" ht="21.75" customHeight="1" x14ac:dyDescent="0.25">
      <c r="A270" s="34" t="str">
        <f>表紙!$H$11</f>
        <v>01481</v>
      </c>
      <c r="B270" s="60"/>
      <c r="C270" s="60"/>
      <c r="D270" s="60"/>
      <c r="E270" s="60"/>
      <c r="F270" s="47">
        <v>267</v>
      </c>
      <c r="G270" s="33" t="str">
        <f>IFERROR(VLOOKUP($A270&amp;"-"&amp;★回答入力シート!$F270,参照!$K$3:$N$8180,4,0),"")</f>
        <v/>
      </c>
      <c r="H270" s="33" t="s">
        <v>1784</v>
      </c>
      <c r="I270" s="61"/>
      <c r="J270" s="33" t="s">
        <v>5</v>
      </c>
      <c r="K270" s="61"/>
      <c r="L270" s="33" t="s">
        <v>6</v>
      </c>
      <c r="M270" s="33" t="s">
        <v>1784</v>
      </c>
      <c r="N270" s="61"/>
      <c r="O270" s="33" t="s">
        <v>5</v>
      </c>
      <c r="P270" s="61"/>
      <c r="Q270" s="33" t="s">
        <v>6</v>
      </c>
      <c r="R270" s="61"/>
      <c r="S270" s="129" t="str">
        <f>IF(G270="","",IF(VLOOKUP($G270,参照!$N$3:$O$8180,2,0)=0,"",VLOOKUP($G270,参照!$N$3:$O$8180,2,0)))</f>
        <v/>
      </c>
      <c r="T270" s="61"/>
      <c r="U270" s="61"/>
      <c r="V270" s="60"/>
      <c r="W270" s="60"/>
      <c r="X270" s="131" t="str">
        <f>IF(ISERROR(VLOOKUP($R270&amp;$T270&amp;$U270,参照!$BH$3:$BS$27,3,0)),"",IF(VLOOKUP($R270&amp;$T270&amp;$U270,参照!$BH$3:$BS$27,3,0)=0,"",VLOOKUP($R270&amp;$T270&amp;$U270,参照!$BH$3:$BS$27,3,0)))</f>
        <v/>
      </c>
      <c r="Y270" s="62"/>
      <c r="Z270" s="130"/>
      <c r="AA270" s="131" t="str">
        <f>IF(ISERROR(VLOOKUP($R270&amp;$T270&amp;$U270,参照!$BH$3:$BS$27,8,0)),"",IF(VLOOKUP($R270&amp;$T270&amp;$U270,参照!$BH$3:$BS$27,8,0)=0,"",VLOOKUP($R270&amp;$T270&amp;$U270,参照!$BH$3:$BS$27,8,0)))</f>
        <v/>
      </c>
      <c r="AB270" s="131" t="str">
        <f>IF(ISERROR(VLOOKUP($R270&amp;$T270&amp;$U270,参照!$BH$3:$BS$27,4,0)),"",IF(VLOOKUP($R270&amp;$T270&amp;$U270,参照!$BH$3:$BS$27,4,0)=0,"",VLOOKUP($R270&amp;$T270&amp;$U270,参照!$BH$3:$BS$27,4,0)))</f>
        <v/>
      </c>
      <c r="AC270" s="62"/>
      <c r="AD270" s="130"/>
      <c r="AE270" s="131" t="str">
        <f>IF(ISERROR(VLOOKUP($R270&amp;$T270&amp;$U270,参照!$BH$3:$BS$27,9,0)),"",IF(VLOOKUP($R270&amp;$T270&amp;$U270,参照!$BH$3:$BS$27,9,0)=0,"",VLOOKUP($R270&amp;$T270&amp;$U270,参照!$BH$3:$BS$27,9,0)))</f>
        <v/>
      </c>
      <c r="AF270" s="131" t="str">
        <f>IF(ISERROR(VLOOKUP($R270&amp;$T270&amp;$U270,参照!$BH$3:$BS$27,5,0)),"",IF(VLOOKUP($R270&amp;$T270&amp;$U270,参照!$BH$3:$BS$27,5,0)=0,"",VLOOKUP($R270&amp;$T270&amp;$U270,参照!$BH$3:$BS$27,5,0)))</f>
        <v/>
      </c>
      <c r="AG270" s="62"/>
      <c r="AH270" s="130"/>
      <c r="AI270" s="131" t="str">
        <f>IF(ISERROR(VLOOKUP($R270&amp;$T270&amp;$U270,参照!$BH$3:$BS$27,10,0)),"",IF(VLOOKUP($R270&amp;$T270&amp;$U270,参照!$BH$3:$BS$27,10,0)=0,"",VLOOKUP($R270&amp;$T270&amp;$U270,参照!$BH$3:$BS$27,10,0)))</f>
        <v/>
      </c>
      <c r="AJ270" s="131" t="str">
        <f>IF(ISERROR(VLOOKUP($R270&amp;$T270&amp;$U270,参照!$BH$3:$BS$27,6,0)),"",IF(VLOOKUP($R270&amp;$T270&amp;$U270,参照!$BH$3:$BS$27,6,0)=0,"",VLOOKUP($R270&amp;$T270&amp;$U270,参照!$BH$3:$BS$27,6,0)))</f>
        <v/>
      </c>
      <c r="AK270" s="62"/>
      <c r="AL270" s="130"/>
      <c r="AM270" s="131" t="str">
        <f>IF(ISERROR(VLOOKUP($R270&amp;$T270&amp;$U270,参照!$BH$3:$BS$27,11,0)),"",IF(VLOOKUP($R270&amp;$T270&amp;$U270,参照!$BH$3:$BS$27,11,0)=0,"",VLOOKUP($R270&amp;$T270&amp;$U270,参照!$BH$3:$BS$27,11,0)))</f>
        <v/>
      </c>
      <c r="AN270" s="131" t="str">
        <f>IF(ISERROR(VLOOKUP($R270&amp;$T270&amp;$U270,参照!$BH$3:$BS$27,7,0)),"",IF(VLOOKUP($R270&amp;$T270&amp;$U270,参照!$BH$3:$BS$27,7,0)=0,"",VLOOKUP($R270&amp;$T270&amp;$U270,参照!$BH$3:$BS$27,7,0)))</f>
        <v/>
      </c>
      <c r="AO270" s="62"/>
      <c r="AP270" s="130"/>
      <c r="AQ270" s="131" t="str">
        <f>IF(ISERROR(VLOOKUP($R270&amp;$T270&amp;$U270,参照!$BH$3:$BS$27,12,0)),"",IF(VLOOKUP($R270&amp;$T270&amp;$U270,参照!$BH$3:$BS$27,12,0)=0,"",VLOOKUP($R270&amp;$T270&amp;$U270,参照!$BH$3:$BS$27,12,0)))</f>
        <v/>
      </c>
      <c r="AR270" s="63"/>
      <c r="AS270" s="122"/>
    </row>
    <row r="271" spans="1:45" ht="21.75" customHeight="1" x14ac:dyDescent="0.25">
      <c r="A271" s="34" t="str">
        <f>表紙!$H$11</f>
        <v>01481</v>
      </c>
      <c r="B271" s="60"/>
      <c r="C271" s="60"/>
      <c r="D271" s="60"/>
      <c r="E271" s="60"/>
      <c r="F271" s="47">
        <v>268</v>
      </c>
      <c r="G271" s="33" t="str">
        <f>IFERROR(VLOOKUP($A271&amp;"-"&amp;★回答入力シート!$F271,参照!$K$3:$N$8180,4,0),"")</f>
        <v/>
      </c>
      <c r="H271" s="33" t="s">
        <v>1784</v>
      </c>
      <c r="I271" s="61"/>
      <c r="J271" s="33" t="s">
        <v>5</v>
      </c>
      <c r="K271" s="61"/>
      <c r="L271" s="33" t="s">
        <v>6</v>
      </c>
      <c r="M271" s="33" t="s">
        <v>1784</v>
      </c>
      <c r="N271" s="61"/>
      <c r="O271" s="33" t="s">
        <v>5</v>
      </c>
      <c r="P271" s="61"/>
      <c r="Q271" s="33" t="s">
        <v>6</v>
      </c>
      <c r="R271" s="61"/>
      <c r="S271" s="129" t="str">
        <f>IF(G271="","",IF(VLOOKUP($G271,参照!$N$3:$O$8180,2,0)=0,"",VLOOKUP($G271,参照!$N$3:$O$8180,2,0)))</f>
        <v/>
      </c>
      <c r="T271" s="61"/>
      <c r="U271" s="61"/>
      <c r="V271" s="60"/>
      <c r="W271" s="60"/>
      <c r="X271" s="131" t="str">
        <f>IF(ISERROR(VLOOKUP($R271&amp;$T271&amp;$U271,参照!$BH$3:$BS$27,3,0)),"",IF(VLOOKUP($R271&amp;$T271&amp;$U271,参照!$BH$3:$BS$27,3,0)=0,"",VLOOKUP($R271&amp;$T271&amp;$U271,参照!$BH$3:$BS$27,3,0)))</f>
        <v/>
      </c>
      <c r="Y271" s="62"/>
      <c r="Z271" s="130"/>
      <c r="AA271" s="131" t="str">
        <f>IF(ISERROR(VLOOKUP($R271&amp;$T271&amp;$U271,参照!$BH$3:$BS$27,8,0)),"",IF(VLOOKUP($R271&amp;$T271&amp;$U271,参照!$BH$3:$BS$27,8,0)=0,"",VLOOKUP($R271&amp;$T271&amp;$U271,参照!$BH$3:$BS$27,8,0)))</f>
        <v/>
      </c>
      <c r="AB271" s="131" t="str">
        <f>IF(ISERROR(VLOOKUP($R271&amp;$T271&amp;$U271,参照!$BH$3:$BS$27,4,0)),"",IF(VLOOKUP($R271&amp;$T271&amp;$U271,参照!$BH$3:$BS$27,4,0)=0,"",VLOOKUP($R271&amp;$T271&amp;$U271,参照!$BH$3:$BS$27,4,0)))</f>
        <v/>
      </c>
      <c r="AC271" s="62"/>
      <c r="AD271" s="130"/>
      <c r="AE271" s="131" t="str">
        <f>IF(ISERROR(VLOOKUP($R271&amp;$T271&amp;$U271,参照!$BH$3:$BS$27,9,0)),"",IF(VLOOKUP($R271&amp;$T271&amp;$U271,参照!$BH$3:$BS$27,9,0)=0,"",VLOOKUP($R271&amp;$T271&amp;$U271,参照!$BH$3:$BS$27,9,0)))</f>
        <v/>
      </c>
      <c r="AF271" s="131" t="str">
        <f>IF(ISERROR(VLOOKUP($R271&amp;$T271&amp;$U271,参照!$BH$3:$BS$27,5,0)),"",IF(VLOOKUP($R271&amp;$T271&amp;$U271,参照!$BH$3:$BS$27,5,0)=0,"",VLOOKUP($R271&amp;$T271&amp;$U271,参照!$BH$3:$BS$27,5,0)))</f>
        <v/>
      </c>
      <c r="AG271" s="62"/>
      <c r="AH271" s="130"/>
      <c r="AI271" s="131" t="str">
        <f>IF(ISERROR(VLOOKUP($R271&amp;$T271&amp;$U271,参照!$BH$3:$BS$27,10,0)),"",IF(VLOOKUP($R271&amp;$T271&amp;$U271,参照!$BH$3:$BS$27,10,0)=0,"",VLOOKUP($R271&amp;$T271&amp;$U271,参照!$BH$3:$BS$27,10,0)))</f>
        <v/>
      </c>
      <c r="AJ271" s="131" t="str">
        <f>IF(ISERROR(VLOOKUP($R271&amp;$T271&amp;$U271,参照!$BH$3:$BS$27,6,0)),"",IF(VLOOKUP($R271&amp;$T271&amp;$U271,参照!$BH$3:$BS$27,6,0)=0,"",VLOOKUP($R271&amp;$T271&amp;$U271,参照!$BH$3:$BS$27,6,0)))</f>
        <v/>
      </c>
      <c r="AK271" s="62"/>
      <c r="AL271" s="130"/>
      <c r="AM271" s="131" t="str">
        <f>IF(ISERROR(VLOOKUP($R271&amp;$T271&amp;$U271,参照!$BH$3:$BS$27,11,0)),"",IF(VLOOKUP($R271&amp;$T271&amp;$U271,参照!$BH$3:$BS$27,11,0)=0,"",VLOOKUP($R271&amp;$T271&amp;$U271,参照!$BH$3:$BS$27,11,0)))</f>
        <v/>
      </c>
      <c r="AN271" s="131" t="str">
        <f>IF(ISERROR(VLOOKUP($R271&amp;$T271&amp;$U271,参照!$BH$3:$BS$27,7,0)),"",IF(VLOOKUP($R271&amp;$T271&amp;$U271,参照!$BH$3:$BS$27,7,0)=0,"",VLOOKUP($R271&amp;$T271&amp;$U271,参照!$BH$3:$BS$27,7,0)))</f>
        <v/>
      </c>
      <c r="AO271" s="62"/>
      <c r="AP271" s="130"/>
      <c r="AQ271" s="131" t="str">
        <f>IF(ISERROR(VLOOKUP($R271&amp;$T271&amp;$U271,参照!$BH$3:$BS$27,12,0)),"",IF(VLOOKUP($R271&amp;$T271&amp;$U271,参照!$BH$3:$BS$27,12,0)=0,"",VLOOKUP($R271&amp;$T271&amp;$U271,参照!$BH$3:$BS$27,12,0)))</f>
        <v/>
      </c>
      <c r="AR271" s="63"/>
      <c r="AS271" s="122"/>
    </row>
    <row r="272" spans="1:45" ht="21.75" customHeight="1" x14ac:dyDescent="0.25">
      <c r="A272" s="34" t="str">
        <f>表紙!$H$11</f>
        <v>01481</v>
      </c>
      <c r="B272" s="60"/>
      <c r="C272" s="60"/>
      <c r="D272" s="60"/>
      <c r="E272" s="60"/>
      <c r="F272" s="47">
        <v>269</v>
      </c>
      <c r="G272" s="33" t="str">
        <f>IFERROR(VLOOKUP($A272&amp;"-"&amp;★回答入力シート!$F272,参照!$K$3:$N$8180,4,0),"")</f>
        <v/>
      </c>
      <c r="H272" s="33" t="s">
        <v>1784</v>
      </c>
      <c r="I272" s="61"/>
      <c r="J272" s="33" t="s">
        <v>5</v>
      </c>
      <c r="K272" s="61"/>
      <c r="L272" s="33" t="s">
        <v>6</v>
      </c>
      <c r="M272" s="33" t="s">
        <v>1784</v>
      </c>
      <c r="N272" s="61"/>
      <c r="O272" s="33" t="s">
        <v>5</v>
      </c>
      <c r="P272" s="61"/>
      <c r="Q272" s="33" t="s">
        <v>6</v>
      </c>
      <c r="R272" s="61"/>
      <c r="S272" s="129" t="str">
        <f>IF(G272="","",IF(VLOOKUP($G272,参照!$N$3:$O$8180,2,0)=0,"",VLOOKUP($G272,参照!$N$3:$O$8180,2,0)))</f>
        <v/>
      </c>
      <c r="T272" s="61"/>
      <c r="U272" s="61"/>
      <c r="V272" s="60"/>
      <c r="W272" s="60"/>
      <c r="X272" s="131" t="str">
        <f>IF(ISERROR(VLOOKUP($R272&amp;$T272&amp;$U272,参照!$BH$3:$BS$27,3,0)),"",IF(VLOOKUP($R272&amp;$T272&amp;$U272,参照!$BH$3:$BS$27,3,0)=0,"",VLOOKUP($R272&amp;$T272&amp;$U272,参照!$BH$3:$BS$27,3,0)))</f>
        <v/>
      </c>
      <c r="Y272" s="62"/>
      <c r="Z272" s="130"/>
      <c r="AA272" s="131" t="str">
        <f>IF(ISERROR(VLOOKUP($R272&amp;$T272&amp;$U272,参照!$BH$3:$BS$27,8,0)),"",IF(VLOOKUP($R272&amp;$T272&amp;$U272,参照!$BH$3:$BS$27,8,0)=0,"",VLOOKUP($R272&amp;$T272&amp;$U272,参照!$BH$3:$BS$27,8,0)))</f>
        <v/>
      </c>
      <c r="AB272" s="131" t="str">
        <f>IF(ISERROR(VLOOKUP($R272&amp;$T272&amp;$U272,参照!$BH$3:$BS$27,4,0)),"",IF(VLOOKUP($R272&amp;$T272&amp;$U272,参照!$BH$3:$BS$27,4,0)=0,"",VLOOKUP($R272&amp;$T272&amp;$U272,参照!$BH$3:$BS$27,4,0)))</f>
        <v/>
      </c>
      <c r="AC272" s="62"/>
      <c r="AD272" s="130"/>
      <c r="AE272" s="131" t="str">
        <f>IF(ISERROR(VLOOKUP($R272&amp;$T272&amp;$U272,参照!$BH$3:$BS$27,9,0)),"",IF(VLOOKUP($R272&amp;$T272&amp;$U272,参照!$BH$3:$BS$27,9,0)=0,"",VLOOKUP($R272&amp;$T272&amp;$U272,参照!$BH$3:$BS$27,9,0)))</f>
        <v/>
      </c>
      <c r="AF272" s="131" t="str">
        <f>IF(ISERROR(VLOOKUP($R272&amp;$T272&amp;$U272,参照!$BH$3:$BS$27,5,0)),"",IF(VLOOKUP($R272&amp;$T272&amp;$U272,参照!$BH$3:$BS$27,5,0)=0,"",VLOOKUP($R272&amp;$T272&amp;$U272,参照!$BH$3:$BS$27,5,0)))</f>
        <v/>
      </c>
      <c r="AG272" s="62"/>
      <c r="AH272" s="130"/>
      <c r="AI272" s="131" t="str">
        <f>IF(ISERROR(VLOOKUP($R272&amp;$T272&amp;$U272,参照!$BH$3:$BS$27,10,0)),"",IF(VLOOKUP($R272&amp;$T272&amp;$U272,参照!$BH$3:$BS$27,10,0)=0,"",VLOOKUP($R272&amp;$T272&amp;$U272,参照!$BH$3:$BS$27,10,0)))</f>
        <v/>
      </c>
      <c r="AJ272" s="131" t="str">
        <f>IF(ISERROR(VLOOKUP($R272&amp;$T272&amp;$U272,参照!$BH$3:$BS$27,6,0)),"",IF(VLOOKUP($R272&amp;$T272&amp;$U272,参照!$BH$3:$BS$27,6,0)=0,"",VLOOKUP($R272&amp;$T272&amp;$U272,参照!$BH$3:$BS$27,6,0)))</f>
        <v/>
      </c>
      <c r="AK272" s="62"/>
      <c r="AL272" s="130"/>
      <c r="AM272" s="131" t="str">
        <f>IF(ISERROR(VLOOKUP($R272&amp;$T272&amp;$U272,参照!$BH$3:$BS$27,11,0)),"",IF(VLOOKUP($R272&amp;$T272&amp;$U272,参照!$BH$3:$BS$27,11,0)=0,"",VLOOKUP($R272&amp;$T272&amp;$U272,参照!$BH$3:$BS$27,11,0)))</f>
        <v/>
      </c>
      <c r="AN272" s="131" t="str">
        <f>IF(ISERROR(VLOOKUP($R272&amp;$T272&amp;$U272,参照!$BH$3:$BS$27,7,0)),"",IF(VLOOKUP($R272&amp;$T272&amp;$U272,参照!$BH$3:$BS$27,7,0)=0,"",VLOOKUP($R272&amp;$T272&amp;$U272,参照!$BH$3:$BS$27,7,0)))</f>
        <v/>
      </c>
      <c r="AO272" s="62"/>
      <c r="AP272" s="130"/>
      <c r="AQ272" s="131" t="str">
        <f>IF(ISERROR(VLOOKUP($R272&amp;$T272&amp;$U272,参照!$BH$3:$BS$27,12,0)),"",IF(VLOOKUP($R272&amp;$T272&amp;$U272,参照!$BH$3:$BS$27,12,0)=0,"",VLOOKUP($R272&amp;$T272&amp;$U272,参照!$BH$3:$BS$27,12,0)))</f>
        <v/>
      </c>
      <c r="AR272" s="63"/>
      <c r="AS272" s="122"/>
    </row>
    <row r="273" spans="1:45" ht="21.75" customHeight="1" x14ac:dyDescent="0.25">
      <c r="A273" s="34" t="str">
        <f>表紙!$H$11</f>
        <v>01481</v>
      </c>
      <c r="B273" s="60"/>
      <c r="C273" s="60"/>
      <c r="D273" s="60"/>
      <c r="E273" s="60"/>
      <c r="F273" s="47">
        <v>270</v>
      </c>
      <c r="G273" s="33" t="str">
        <f>IFERROR(VLOOKUP($A273&amp;"-"&amp;★回答入力シート!$F273,参照!$K$3:$N$8180,4,0),"")</f>
        <v/>
      </c>
      <c r="H273" s="33" t="s">
        <v>1784</v>
      </c>
      <c r="I273" s="61"/>
      <c r="J273" s="33" t="s">
        <v>5</v>
      </c>
      <c r="K273" s="61"/>
      <c r="L273" s="33" t="s">
        <v>6</v>
      </c>
      <c r="M273" s="33" t="s">
        <v>1784</v>
      </c>
      <c r="N273" s="61"/>
      <c r="O273" s="33" t="s">
        <v>5</v>
      </c>
      <c r="P273" s="61"/>
      <c r="Q273" s="33" t="s">
        <v>6</v>
      </c>
      <c r="R273" s="61"/>
      <c r="S273" s="129" t="str">
        <f>IF(G273="","",IF(VLOOKUP($G273,参照!$N$3:$O$8180,2,0)=0,"",VLOOKUP($G273,参照!$N$3:$O$8180,2,0)))</f>
        <v/>
      </c>
      <c r="T273" s="61"/>
      <c r="U273" s="61"/>
      <c r="V273" s="60"/>
      <c r="W273" s="60"/>
      <c r="X273" s="131" t="str">
        <f>IF(ISERROR(VLOOKUP($R273&amp;$T273&amp;$U273,参照!$BH$3:$BS$27,3,0)),"",IF(VLOOKUP($R273&amp;$T273&amp;$U273,参照!$BH$3:$BS$27,3,0)=0,"",VLOOKUP($R273&amp;$T273&amp;$U273,参照!$BH$3:$BS$27,3,0)))</f>
        <v/>
      </c>
      <c r="Y273" s="62"/>
      <c r="Z273" s="130"/>
      <c r="AA273" s="131" t="str">
        <f>IF(ISERROR(VLOOKUP($R273&amp;$T273&amp;$U273,参照!$BH$3:$BS$27,8,0)),"",IF(VLOOKUP($R273&amp;$T273&amp;$U273,参照!$BH$3:$BS$27,8,0)=0,"",VLOOKUP($R273&amp;$T273&amp;$U273,参照!$BH$3:$BS$27,8,0)))</f>
        <v/>
      </c>
      <c r="AB273" s="131" t="str">
        <f>IF(ISERROR(VLOOKUP($R273&amp;$T273&amp;$U273,参照!$BH$3:$BS$27,4,0)),"",IF(VLOOKUP($R273&amp;$T273&amp;$U273,参照!$BH$3:$BS$27,4,0)=0,"",VLOOKUP($R273&amp;$T273&amp;$U273,参照!$BH$3:$BS$27,4,0)))</f>
        <v/>
      </c>
      <c r="AC273" s="62"/>
      <c r="AD273" s="130"/>
      <c r="AE273" s="131" t="str">
        <f>IF(ISERROR(VLOOKUP($R273&amp;$T273&amp;$U273,参照!$BH$3:$BS$27,9,0)),"",IF(VLOOKUP($R273&amp;$T273&amp;$U273,参照!$BH$3:$BS$27,9,0)=0,"",VLOOKUP($R273&amp;$T273&amp;$U273,参照!$BH$3:$BS$27,9,0)))</f>
        <v/>
      </c>
      <c r="AF273" s="131" t="str">
        <f>IF(ISERROR(VLOOKUP($R273&amp;$T273&amp;$U273,参照!$BH$3:$BS$27,5,0)),"",IF(VLOOKUP($R273&amp;$T273&amp;$U273,参照!$BH$3:$BS$27,5,0)=0,"",VLOOKUP($R273&amp;$T273&amp;$U273,参照!$BH$3:$BS$27,5,0)))</f>
        <v/>
      </c>
      <c r="AG273" s="62"/>
      <c r="AH273" s="130"/>
      <c r="AI273" s="131" t="str">
        <f>IF(ISERROR(VLOOKUP($R273&amp;$T273&amp;$U273,参照!$BH$3:$BS$27,10,0)),"",IF(VLOOKUP($R273&amp;$T273&amp;$U273,参照!$BH$3:$BS$27,10,0)=0,"",VLOOKUP($R273&amp;$T273&amp;$U273,参照!$BH$3:$BS$27,10,0)))</f>
        <v/>
      </c>
      <c r="AJ273" s="131" t="str">
        <f>IF(ISERROR(VLOOKUP($R273&amp;$T273&amp;$U273,参照!$BH$3:$BS$27,6,0)),"",IF(VLOOKUP($R273&amp;$T273&amp;$U273,参照!$BH$3:$BS$27,6,0)=0,"",VLOOKUP($R273&amp;$T273&amp;$U273,参照!$BH$3:$BS$27,6,0)))</f>
        <v/>
      </c>
      <c r="AK273" s="62"/>
      <c r="AL273" s="130"/>
      <c r="AM273" s="131" t="str">
        <f>IF(ISERROR(VLOOKUP($R273&amp;$T273&amp;$U273,参照!$BH$3:$BS$27,11,0)),"",IF(VLOOKUP($R273&amp;$T273&amp;$U273,参照!$BH$3:$BS$27,11,0)=0,"",VLOOKUP($R273&amp;$T273&amp;$U273,参照!$BH$3:$BS$27,11,0)))</f>
        <v/>
      </c>
      <c r="AN273" s="131" t="str">
        <f>IF(ISERROR(VLOOKUP($R273&amp;$T273&amp;$U273,参照!$BH$3:$BS$27,7,0)),"",IF(VLOOKUP($R273&amp;$T273&amp;$U273,参照!$BH$3:$BS$27,7,0)=0,"",VLOOKUP($R273&amp;$T273&amp;$U273,参照!$BH$3:$BS$27,7,0)))</f>
        <v/>
      </c>
      <c r="AO273" s="62"/>
      <c r="AP273" s="130"/>
      <c r="AQ273" s="131" t="str">
        <f>IF(ISERROR(VLOOKUP($R273&amp;$T273&amp;$U273,参照!$BH$3:$BS$27,12,0)),"",IF(VLOOKUP($R273&amp;$T273&amp;$U273,参照!$BH$3:$BS$27,12,0)=0,"",VLOOKUP($R273&amp;$T273&amp;$U273,参照!$BH$3:$BS$27,12,0)))</f>
        <v/>
      </c>
      <c r="AR273" s="63"/>
      <c r="AS273" s="122"/>
    </row>
    <row r="274" spans="1:45" ht="21.75" customHeight="1" x14ac:dyDescent="0.25">
      <c r="A274" s="34" t="str">
        <f>表紙!$H$11</f>
        <v>01481</v>
      </c>
      <c r="B274" s="60"/>
      <c r="C274" s="60"/>
      <c r="D274" s="60"/>
      <c r="E274" s="60"/>
      <c r="F274" s="47">
        <v>271</v>
      </c>
      <c r="G274" s="33" t="str">
        <f>IFERROR(VLOOKUP($A274&amp;"-"&amp;★回答入力シート!$F274,参照!$K$3:$N$8180,4,0),"")</f>
        <v/>
      </c>
      <c r="H274" s="33" t="s">
        <v>1784</v>
      </c>
      <c r="I274" s="61"/>
      <c r="J274" s="33" t="s">
        <v>5</v>
      </c>
      <c r="K274" s="61"/>
      <c r="L274" s="33" t="s">
        <v>6</v>
      </c>
      <c r="M274" s="33" t="s">
        <v>1784</v>
      </c>
      <c r="N274" s="61"/>
      <c r="O274" s="33" t="s">
        <v>5</v>
      </c>
      <c r="P274" s="61"/>
      <c r="Q274" s="33" t="s">
        <v>6</v>
      </c>
      <c r="R274" s="61"/>
      <c r="S274" s="129" t="str">
        <f>IF(G274="","",IF(VLOOKUP($G274,参照!$N$3:$O$8180,2,0)=0,"",VLOOKUP($G274,参照!$N$3:$O$8180,2,0)))</f>
        <v/>
      </c>
      <c r="T274" s="61"/>
      <c r="U274" s="61"/>
      <c r="V274" s="60"/>
      <c r="W274" s="60"/>
      <c r="X274" s="131" t="str">
        <f>IF(ISERROR(VLOOKUP($R274&amp;$T274&amp;$U274,参照!$BH$3:$BS$27,3,0)),"",IF(VLOOKUP($R274&amp;$T274&amp;$U274,参照!$BH$3:$BS$27,3,0)=0,"",VLOOKUP($R274&amp;$T274&amp;$U274,参照!$BH$3:$BS$27,3,0)))</f>
        <v/>
      </c>
      <c r="Y274" s="62"/>
      <c r="Z274" s="130"/>
      <c r="AA274" s="131" t="str">
        <f>IF(ISERROR(VLOOKUP($R274&amp;$T274&amp;$U274,参照!$BH$3:$BS$27,8,0)),"",IF(VLOOKUP($R274&amp;$T274&amp;$U274,参照!$BH$3:$BS$27,8,0)=0,"",VLOOKUP($R274&amp;$T274&amp;$U274,参照!$BH$3:$BS$27,8,0)))</f>
        <v/>
      </c>
      <c r="AB274" s="131" t="str">
        <f>IF(ISERROR(VLOOKUP($R274&amp;$T274&amp;$U274,参照!$BH$3:$BS$27,4,0)),"",IF(VLOOKUP($R274&amp;$T274&amp;$U274,参照!$BH$3:$BS$27,4,0)=0,"",VLOOKUP($R274&amp;$T274&amp;$U274,参照!$BH$3:$BS$27,4,0)))</f>
        <v/>
      </c>
      <c r="AC274" s="62"/>
      <c r="AD274" s="130"/>
      <c r="AE274" s="131" t="str">
        <f>IF(ISERROR(VLOOKUP($R274&amp;$T274&amp;$U274,参照!$BH$3:$BS$27,9,0)),"",IF(VLOOKUP($R274&amp;$T274&amp;$U274,参照!$BH$3:$BS$27,9,0)=0,"",VLOOKUP($R274&amp;$T274&amp;$U274,参照!$BH$3:$BS$27,9,0)))</f>
        <v/>
      </c>
      <c r="AF274" s="131" t="str">
        <f>IF(ISERROR(VLOOKUP($R274&amp;$T274&amp;$U274,参照!$BH$3:$BS$27,5,0)),"",IF(VLOOKUP($R274&amp;$T274&amp;$U274,参照!$BH$3:$BS$27,5,0)=0,"",VLOOKUP($R274&amp;$T274&amp;$U274,参照!$BH$3:$BS$27,5,0)))</f>
        <v/>
      </c>
      <c r="AG274" s="62"/>
      <c r="AH274" s="130"/>
      <c r="AI274" s="131" t="str">
        <f>IF(ISERROR(VLOOKUP($R274&amp;$T274&amp;$U274,参照!$BH$3:$BS$27,10,0)),"",IF(VLOOKUP($R274&amp;$T274&amp;$U274,参照!$BH$3:$BS$27,10,0)=0,"",VLOOKUP($R274&amp;$T274&amp;$U274,参照!$BH$3:$BS$27,10,0)))</f>
        <v/>
      </c>
      <c r="AJ274" s="131" t="str">
        <f>IF(ISERROR(VLOOKUP($R274&amp;$T274&amp;$U274,参照!$BH$3:$BS$27,6,0)),"",IF(VLOOKUP($R274&amp;$T274&amp;$U274,参照!$BH$3:$BS$27,6,0)=0,"",VLOOKUP($R274&amp;$T274&amp;$U274,参照!$BH$3:$BS$27,6,0)))</f>
        <v/>
      </c>
      <c r="AK274" s="62"/>
      <c r="AL274" s="130"/>
      <c r="AM274" s="131" t="str">
        <f>IF(ISERROR(VLOOKUP($R274&amp;$T274&amp;$U274,参照!$BH$3:$BS$27,11,0)),"",IF(VLOOKUP($R274&amp;$T274&amp;$U274,参照!$BH$3:$BS$27,11,0)=0,"",VLOOKUP($R274&amp;$T274&amp;$U274,参照!$BH$3:$BS$27,11,0)))</f>
        <v/>
      </c>
      <c r="AN274" s="131" t="str">
        <f>IF(ISERROR(VLOOKUP($R274&amp;$T274&amp;$U274,参照!$BH$3:$BS$27,7,0)),"",IF(VLOOKUP($R274&amp;$T274&amp;$U274,参照!$BH$3:$BS$27,7,0)=0,"",VLOOKUP($R274&amp;$T274&amp;$U274,参照!$BH$3:$BS$27,7,0)))</f>
        <v/>
      </c>
      <c r="AO274" s="62"/>
      <c r="AP274" s="130"/>
      <c r="AQ274" s="131" t="str">
        <f>IF(ISERROR(VLOOKUP($R274&amp;$T274&amp;$U274,参照!$BH$3:$BS$27,12,0)),"",IF(VLOOKUP($R274&amp;$T274&amp;$U274,参照!$BH$3:$BS$27,12,0)=0,"",VLOOKUP($R274&amp;$T274&amp;$U274,参照!$BH$3:$BS$27,12,0)))</f>
        <v/>
      </c>
      <c r="AR274" s="63"/>
      <c r="AS274" s="122"/>
    </row>
    <row r="275" spans="1:45" ht="21.75" customHeight="1" x14ac:dyDescent="0.25">
      <c r="A275" s="34" t="str">
        <f>表紙!$H$11</f>
        <v>01481</v>
      </c>
      <c r="B275" s="60"/>
      <c r="C275" s="60"/>
      <c r="D275" s="60"/>
      <c r="E275" s="60"/>
      <c r="F275" s="47">
        <v>272</v>
      </c>
      <c r="G275" s="33" t="str">
        <f>IFERROR(VLOOKUP($A275&amp;"-"&amp;★回答入力シート!$F275,参照!$K$3:$N$8180,4,0),"")</f>
        <v/>
      </c>
      <c r="H275" s="33" t="s">
        <v>1784</v>
      </c>
      <c r="I275" s="61"/>
      <c r="J275" s="33" t="s">
        <v>5</v>
      </c>
      <c r="K275" s="61"/>
      <c r="L275" s="33" t="s">
        <v>6</v>
      </c>
      <c r="M275" s="33" t="s">
        <v>1784</v>
      </c>
      <c r="N275" s="61"/>
      <c r="O275" s="33" t="s">
        <v>5</v>
      </c>
      <c r="P275" s="61"/>
      <c r="Q275" s="33" t="s">
        <v>6</v>
      </c>
      <c r="R275" s="61"/>
      <c r="S275" s="129" t="str">
        <f>IF(G275="","",IF(VLOOKUP($G275,参照!$N$3:$O$8180,2,0)=0,"",VLOOKUP($G275,参照!$N$3:$O$8180,2,0)))</f>
        <v/>
      </c>
      <c r="T275" s="61"/>
      <c r="U275" s="61"/>
      <c r="V275" s="60"/>
      <c r="W275" s="60"/>
      <c r="X275" s="131" t="str">
        <f>IF(ISERROR(VLOOKUP($R275&amp;$T275&amp;$U275,参照!$BH$3:$BS$27,3,0)),"",IF(VLOOKUP($R275&amp;$T275&amp;$U275,参照!$BH$3:$BS$27,3,0)=0,"",VLOOKUP($R275&amp;$T275&amp;$U275,参照!$BH$3:$BS$27,3,0)))</f>
        <v/>
      </c>
      <c r="Y275" s="62"/>
      <c r="Z275" s="130"/>
      <c r="AA275" s="131" t="str">
        <f>IF(ISERROR(VLOOKUP($R275&amp;$T275&amp;$U275,参照!$BH$3:$BS$27,8,0)),"",IF(VLOOKUP($R275&amp;$T275&amp;$U275,参照!$BH$3:$BS$27,8,0)=0,"",VLOOKUP($R275&amp;$T275&amp;$U275,参照!$BH$3:$BS$27,8,0)))</f>
        <v/>
      </c>
      <c r="AB275" s="131" t="str">
        <f>IF(ISERROR(VLOOKUP($R275&amp;$T275&amp;$U275,参照!$BH$3:$BS$27,4,0)),"",IF(VLOOKUP($R275&amp;$T275&amp;$U275,参照!$BH$3:$BS$27,4,0)=0,"",VLOOKUP($R275&amp;$T275&amp;$U275,参照!$BH$3:$BS$27,4,0)))</f>
        <v/>
      </c>
      <c r="AC275" s="62"/>
      <c r="AD275" s="130"/>
      <c r="AE275" s="131" t="str">
        <f>IF(ISERROR(VLOOKUP($R275&amp;$T275&amp;$U275,参照!$BH$3:$BS$27,9,0)),"",IF(VLOOKUP($R275&amp;$T275&amp;$U275,参照!$BH$3:$BS$27,9,0)=0,"",VLOOKUP($R275&amp;$T275&amp;$U275,参照!$BH$3:$BS$27,9,0)))</f>
        <v/>
      </c>
      <c r="AF275" s="131" t="str">
        <f>IF(ISERROR(VLOOKUP($R275&amp;$T275&amp;$U275,参照!$BH$3:$BS$27,5,0)),"",IF(VLOOKUP($R275&amp;$T275&amp;$U275,参照!$BH$3:$BS$27,5,0)=0,"",VLOOKUP($R275&amp;$T275&amp;$U275,参照!$BH$3:$BS$27,5,0)))</f>
        <v/>
      </c>
      <c r="AG275" s="62"/>
      <c r="AH275" s="130"/>
      <c r="AI275" s="131" t="str">
        <f>IF(ISERROR(VLOOKUP($R275&amp;$T275&amp;$U275,参照!$BH$3:$BS$27,10,0)),"",IF(VLOOKUP($R275&amp;$T275&amp;$U275,参照!$BH$3:$BS$27,10,0)=0,"",VLOOKUP($R275&amp;$T275&amp;$U275,参照!$BH$3:$BS$27,10,0)))</f>
        <v/>
      </c>
      <c r="AJ275" s="131" t="str">
        <f>IF(ISERROR(VLOOKUP($R275&amp;$T275&amp;$U275,参照!$BH$3:$BS$27,6,0)),"",IF(VLOOKUP($R275&amp;$T275&amp;$U275,参照!$BH$3:$BS$27,6,0)=0,"",VLOOKUP($R275&amp;$T275&amp;$U275,参照!$BH$3:$BS$27,6,0)))</f>
        <v/>
      </c>
      <c r="AK275" s="62"/>
      <c r="AL275" s="130"/>
      <c r="AM275" s="131" t="str">
        <f>IF(ISERROR(VLOOKUP($R275&amp;$T275&amp;$U275,参照!$BH$3:$BS$27,11,0)),"",IF(VLOOKUP($R275&amp;$T275&amp;$U275,参照!$BH$3:$BS$27,11,0)=0,"",VLOOKUP($R275&amp;$T275&amp;$U275,参照!$BH$3:$BS$27,11,0)))</f>
        <v/>
      </c>
      <c r="AN275" s="131" t="str">
        <f>IF(ISERROR(VLOOKUP($R275&amp;$T275&amp;$U275,参照!$BH$3:$BS$27,7,0)),"",IF(VLOOKUP($R275&amp;$T275&amp;$U275,参照!$BH$3:$BS$27,7,0)=0,"",VLOOKUP($R275&amp;$T275&amp;$U275,参照!$BH$3:$BS$27,7,0)))</f>
        <v/>
      </c>
      <c r="AO275" s="62"/>
      <c r="AP275" s="130"/>
      <c r="AQ275" s="131" t="str">
        <f>IF(ISERROR(VLOOKUP($R275&amp;$T275&amp;$U275,参照!$BH$3:$BS$27,12,0)),"",IF(VLOOKUP($R275&amp;$T275&amp;$U275,参照!$BH$3:$BS$27,12,0)=0,"",VLOOKUP($R275&amp;$T275&amp;$U275,参照!$BH$3:$BS$27,12,0)))</f>
        <v/>
      </c>
      <c r="AR275" s="63"/>
      <c r="AS275" s="122"/>
    </row>
    <row r="276" spans="1:45" ht="21.75" customHeight="1" x14ac:dyDescent="0.25">
      <c r="A276" s="34" t="str">
        <f>表紙!$H$11</f>
        <v>01481</v>
      </c>
      <c r="B276" s="60"/>
      <c r="C276" s="60"/>
      <c r="D276" s="60"/>
      <c r="E276" s="60"/>
      <c r="F276" s="47">
        <v>273</v>
      </c>
      <c r="G276" s="33" t="str">
        <f>IFERROR(VLOOKUP($A276&amp;"-"&amp;★回答入力シート!$F276,参照!$K$3:$N$8180,4,0),"")</f>
        <v/>
      </c>
      <c r="H276" s="33" t="s">
        <v>1784</v>
      </c>
      <c r="I276" s="61"/>
      <c r="J276" s="33" t="s">
        <v>5</v>
      </c>
      <c r="K276" s="61"/>
      <c r="L276" s="33" t="s">
        <v>6</v>
      </c>
      <c r="M276" s="33" t="s">
        <v>1784</v>
      </c>
      <c r="N276" s="61"/>
      <c r="O276" s="33" t="s">
        <v>5</v>
      </c>
      <c r="P276" s="61"/>
      <c r="Q276" s="33" t="s">
        <v>6</v>
      </c>
      <c r="R276" s="61"/>
      <c r="S276" s="129" t="str">
        <f>IF(G276="","",IF(VLOOKUP($G276,参照!$N$3:$O$8180,2,0)=0,"",VLOOKUP($G276,参照!$N$3:$O$8180,2,0)))</f>
        <v/>
      </c>
      <c r="T276" s="61"/>
      <c r="U276" s="61"/>
      <c r="V276" s="60"/>
      <c r="W276" s="60"/>
      <c r="X276" s="131" t="str">
        <f>IF(ISERROR(VLOOKUP($R276&amp;$T276&amp;$U276,参照!$BH$3:$BS$27,3,0)),"",IF(VLOOKUP($R276&amp;$T276&amp;$U276,参照!$BH$3:$BS$27,3,0)=0,"",VLOOKUP($R276&amp;$T276&amp;$U276,参照!$BH$3:$BS$27,3,0)))</f>
        <v/>
      </c>
      <c r="Y276" s="62"/>
      <c r="Z276" s="130"/>
      <c r="AA276" s="131" t="str">
        <f>IF(ISERROR(VLOOKUP($R276&amp;$T276&amp;$U276,参照!$BH$3:$BS$27,8,0)),"",IF(VLOOKUP($R276&amp;$T276&amp;$U276,参照!$BH$3:$BS$27,8,0)=0,"",VLOOKUP($R276&amp;$T276&amp;$U276,参照!$BH$3:$BS$27,8,0)))</f>
        <v/>
      </c>
      <c r="AB276" s="131" t="str">
        <f>IF(ISERROR(VLOOKUP($R276&amp;$T276&amp;$U276,参照!$BH$3:$BS$27,4,0)),"",IF(VLOOKUP($R276&amp;$T276&amp;$U276,参照!$BH$3:$BS$27,4,0)=0,"",VLOOKUP($R276&amp;$T276&amp;$U276,参照!$BH$3:$BS$27,4,0)))</f>
        <v/>
      </c>
      <c r="AC276" s="62"/>
      <c r="AD276" s="130"/>
      <c r="AE276" s="131" t="str">
        <f>IF(ISERROR(VLOOKUP($R276&amp;$T276&amp;$U276,参照!$BH$3:$BS$27,9,0)),"",IF(VLOOKUP($R276&amp;$T276&amp;$U276,参照!$BH$3:$BS$27,9,0)=0,"",VLOOKUP($R276&amp;$T276&amp;$U276,参照!$BH$3:$BS$27,9,0)))</f>
        <v/>
      </c>
      <c r="AF276" s="131" t="str">
        <f>IF(ISERROR(VLOOKUP($R276&amp;$T276&amp;$U276,参照!$BH$3:$BS$27,5,0)),"",IF(VLOOKUP($R276&amp;$T276&amp;$U276,参照!$BH$3:$BS$27,5,0)=0,"",VLOOKUP($R276&amp;$T276&amp;$U276,参照!$BH$3:$BS$27,5,0)))</f>
        <v/>
      </c>
      <c r="AG276" s="62"/>
      <c r="AH276" s="130"/>
      <c r="AI276" s="131" t="str">
        <f>IF(ISERROR(VLOOKUP($R276&amp;$T276&amp;$U276,参照!$BH$3:$BS$27,10,0)),"",IF(VLOOKUP($R276&amp;$T276&amp;$U276,参照!$BH$3:$BS$27,10,0)=0,"",VLOOKUP($R276&amp;$T276&amp;$U276,参照!$BH$3:$BS$27,10,0)))</f>
        <v/>
      </c>
      <c r="AJ276" s="131" t="str">
        <f>IF(ISERROR(VLOOKUP($R276&amp;$T276&amp;$U276,参照!$BH$3:$BS$27,6,0)),"",IF(VLOOKUP($R276&amp;$T276&amp;$U276,参照!$BH$3:$BS$27,6,0)=0,"",VLOOKUP($R276&amp;$T276&amp;$U276,参照!$BH$3:$BS$27,6,0)))</f>
        <v/>
      </c>
      <c r="AK276" s="62"/>
      <c r="AL276" s="130"/>
      <c r="AM276" s="131" t="str">
        <f>IF(ISERROR(VLOOKUP($R276&amp;$T276&amp;$U276,参照!$BH$3:$BS$27,11,0)),"",IF(VLOOKUP($R276&amp;$T276&amp;$U276,参照!$BH$3:$BS$27,11,0)=0,"",VLOOKUP($R276&amp;$T276&amp;$U276,参照!$BH$3:$BS$27,11,0)))</f>
        <v/>
      </c>
      <c r="AN276" s="131" t="str">
        <f>IF(ISERROR(VLOOKUP($R276&amp;$T276&amp;$U276,参照!$BH$3:$BS$27,7,0)),"",IF(VLOOKUP($R276&amp;$T276&amp;$U276,参照!$BH$3:$BS$27,7,0)=0,"",VLOOKUP($R276&amp;$T276&amp;$U276,参照!$BH$3:$BS$27,7,0)))</f>
        <v/>
      </c>
      <c r="AO276" s="62"/>
      <c r="AP276" s="130"/>
      <c r="AQ276" s="131" t="str">
        <f>IF(ISERROR(VLOOKUP($R276&amp;$T276&amp;$U276,参照!$BH$3:$BS$27,12,0)),"",IF(VLOOKUP($R276&amp;$T276&amp;$U276,参照!$BH$3:$BS$27,12,0)=0,"",VLOOKUP($R276&amp;$T276&amp;$U276,参照!$BH$3:$BS$27,12,0)))</f>
        <v/>
      </c>
      <c r="AR276" s="63"/>
      <c r="AS276" s="122"/>
    </row>
    <row r="277" spans="1:45" ht="21.75" customHeight="1" x14ac:dyDescent="0.25">
      <c r="A277" s="34" t="str">
        <f>表紙!$H$11</f>
        <v>01481</v>
      </c>
      <c r="B277" s="60"/>
      <c r="C277" s="60"/>
      <c r="D277" s="60"/>
      <c r="E277" s="60"/>
      <c r="F277" s="47">
        <v>274</v>
      </c>
      <c r="G277" s="33" t="str">
        <f>IFERROR(VLOOKUP($A277&amp;"-"&amp;★回答入力シート!$F277,参照!$K$3:$N$8180,4,0),"")</f>
        <v/>
      </c>
      <c r="H277" s="33" t="s">
        <v>1784</v>
      </c>
      <c r="I277" s="61"/>
      <c r="J277" s="33" t="s">
        <v>5</v>
      </c>
      <c r="K277" s="61"/>
      <c r="L277" s="33" t="s">
        <v>6</v>
      </c>
      <c r="M277" s="33" t="s">
        <v>1784</v>
      </c>
      <c r="N277" s="61"/>
      <c r="O277" s="33" t="s">
        <v>5</v>
      </c>
      <c r="P277" s="61"/>
      <c r="Q277" s="33" t="s">
        <v>6</v>
      </c>
      <c r="R277" s="61"/>
      <c r="S277" s="129" t="str">
        <f>IF(G277="","",IF(VLOOKUP($G277,参照!$N$3:$O$8180,2,0)=0,"",VLOOKUP($G277,参照!$N$3:$O$8180,2,0)))</f>
        <v/>
      </c>
      <c r="T277" s="61"/>
      <c r="U277" s="61"/>
      <c r="V277" s="60"/>
      <c r="W277" s="60"/>
      <c r="X277" s="131" t="str">
        <f>IF(ISERROR(VLOOKUP($R277&amp;$T277&amp;$U277,参照!$BH$3:$BS$27,3,0)),"",IF(VLOOKUP($R277&amp;$T277&amp;$U277,参照!$BH$3:$BS$27,3,0)=0,"",VLOOKUP($R277&amp;$T277&amp;$U277,参照!$BH$3:$BS$27,3,0)))</f>
        <v/>
      </c>
      <c r="Y277" s="62"/>
      <c r="Z277" s="130"/>
      <c r="AA277" s="131" t="str">
        <f>IF(ISERROR(VLOOKUP($R277&amp;$T277&amp;$U277,参照!$BH$3:$BS$27,8,0)),"",IF(VLOOKUP($R277&amp;$T277&amp;$U277,参照!$BH$3:$BS$27,8,0)=0,"",VLOOKUP($R277&amp;$T277&amp;$U277,参照!$BH$3:$BS$27,8,0)))</f>
        <v/>
      </c>
      <c r="AB277" s="131" t="str">
        <f>IF(ISERROR(VLOOKUP($R277&amp;$T277&amp;$U277,参照!$BH$3:$BS$27,4,0)),"",IF(VLOOKUP($R277&amp;$T277&amp;$U277,参照!$BH$3:$BS$27,4,0)=0,"",VLOOKUP($R277&amp;$T277&amp;$U277,参照!$BH$3:$BS$27,4,0)))</f>
        <v/>
      </c>
      <c r="AC277" s="62"/>
      <c r="AD277" s="130"/>
      <c r="AE277" s="131" t="str">
        <f>IF(ISERROR(VLOOKUP($R277&amp;$T277&amp;$U277,参照!$BH$3:$BS$27,9,0)),"",IF(VLOOKUP($R277&amp;$T277&amp;$U277,参照!$BH$3:$BS$27,9,0)=0,"",VLOOKUP($R277&amp;$T277&amp;$U277,参照!$BH$3:$BS$27,9,0)))</f>
        <v/>
      </c>
      <c r="AF277" s="131" t="str">
        <f>IF(ISERROR(VLOOKUP($R277&amp;$T277&amp;$U277,参照!$BH$3:$BS$27,5,0)),"",IF(VLOOKUP($R277&amp;$T277&amp;$U277,参照!$BH$3:$BS$27,5,0)=0,"",VLOOKUP($R277&amp;$T277&amp;$U277,参照!$BH$3:$BS$27,5,0)))</f>
        <v/>
      </c>
      <c r="AG277" s="62"/>
      <c r="AH277" s="130"/>
      <c r="AI277" s="131" t="str">
        <f>IF(ISERROR(VLOOKUP($R277&amp;$T277&amp;$U277,参照!$BH$3:$BS$27,10,0)),"",IF(VLOOKUP($R277&amp;$T277&amp;$U277,参照!$BH$3:$BS$27,10,0)=0,"",VLOOKUP($R277&amp;$T277&amp;$U277,参照!$BH$3:$BS$27,10,0)))</f>
        <v/>
      </c>
      <c r="AJ277" s="131" t="str">
        <f>IF(ISERROR(VLOOKUP($R277&amp;$T277&amp;$U277,参照!$BH$3:$BS$27,6,0)),"",IF(VLOOKUP($R277&amp;$T277&amp;$U277,参照!$BH$3:$BS$27,6,0)=0,"",VLOOKUP($R277&amp;$T277&amp;$U277,参照!$BH$3:$BS$27,6,0)))</f>
        <v/>
      </c>
      <c r="AK277" s="62"/>
      <c r="AL277" s="130"/>
      <c r="AM277" s="131" t="str">
        <f>IF(ISERROR(VLOOKUP($R277&amp;$T277&amp;$U277,参照!$BH$3:$BS$27,11,0)),"",IF(VLOOKUP($R277&amp;$T277&amp;$U277,参照!$BH$3:$BS$27,11,0)=0,"",VLOOKUP($R277&amp;$T277&amp;$U277,参照!$BH$3:$BS$27,11,0)))</f>
        <v/>
      </c>
      <c r="AN277" s="131" t="str">
        <f>IF(ISERROR(VLOOKUP($R277&amp;$T277&amp;$U277,参照!$BH$3:$BS$27,7,0)),"",IF(VLOOKUP($R277&amp;$T277&amp;$U277,参照!$BH$3:$BS$27,7,0)=0,"",VLOOKUP($R277&amp;$T277&amp;$U277,参照!$BH$3:$BS$27,7,0)))</f>
        <v/>
      </c>
      <c r="AO277" s="62"/>
      <c r="AP277" s="130"/>
      <c r="AQ277" s="131" t="str">
        <f>IF(ISERROR(VLOOKUP($R277&amp;$T277&amp;$U277,参照!$BH$3:$BS$27,12,0)),"",IF(VLOOKUP($R277&amp;$T277&amp;$U277,参照!$BH$3:$BS$27,12,0)=0,"",VLOOKUP($R277&amp;$T277&amp;$U277,参照!$BH$3:$BS$27,12,0)))</f>
        <v/>
      </c>
      <c r="AR277" s="63"/>
      <c r="AS277" s="122"/>
    </row>
    <row r="278" spans="1:45" ht="21.75" customHeight="1" x14ac:dyDescent="0.25">
      <c r="A278" s="34" t="str">
        <f>表紙!$H$11</f>
        <v>01481</v>
      </c>
      <c r="B278" s="60"/>
      <c r="C278" s="60"/>
      <c r="D278" s="60"/>
      <c r="E278" s="60"/>
      <c r="F278" s="47">
        <v>275</v>
      </c>
      <c r="G278" s="33" t="str">
        <f>IFERROR(VLOOKUP($A278&amp;"-"&amp;★回答入力シート!$F278,参照!$K$3:$N$8180,4,0),"")</f>
        <v/>
      </c>
      <c r="H278" s="33" t="s">
        <v>1784</v>
      </c>
      <c r="I278" s="61"/>
      <c r="J278" s="33" t="s">
        <v>5</v>
      </c>
      <c r="K278" s="61"/>
      <c r="L278" s="33" t="s">
        <v>6</v>
      </c>
      <c r="M278" s="33" t="s">
        <v>1784</v>
      </c>
      <c r="N278" s="61"/>
      <c r="O278" s="33" t="s">
        <v>5</v>
      </c>
      <c r="P278" s="61"/>
      <c r="Q278" s="33" t="s">
        <v>6</v>
      </c>
      <c r="R278" s="61"/>
      <c r="S278" s="129" t="str">
        <f>IF(G278="","",IF(VLOOKUP($G278,参照!$N$3:$O$8180,2,0)=0,"",VLOOKUP($G278,参照!$N$3:$O$8180,2,0)))</f>
        <v/>
      </c>
      <c r="T278" s="61"/>
      <c r="U278" s="61"/>
      <c r="V278" s="60"/>
      <c r="W278" s="60"/>
      <c r="X278" s="131" t="str">
        <f>IF(ISERROR(VLOOKUP($R278&amp;$T278&amp;$U278,参照!$BH$3:$BS$27,3,0)),"",IF(VLOOKUP($R278&amp;$T278&amp;$U278,参照!$BH$3:$BS$27,3,0)=0,"",VLOOKUP($R278&amp;$T278&amp;$U278,参照!$BH$3:$BS$27,3,0)))</f>
        <v/>
      </c>
      <c r="Y278" s="62"/>
      <c r="Z278" s="130"/>
      <c r="AA278" s="131" t="str">
        <f>IF(ISERROR(VLOOKUP($R278&amp;$T278&amp;$U278,参照!$BH$3:$BS$27,8,0)),"",IF(VLOOKUP($R278&amp;$T278&amp;$U278,参照!$BH$3:$BS$27,8,0)=0,"",VLOOKUP($R278&amp;$T278&amp;$U278,参照!$BH$3:$BS$27,8,0)))</f>
        <v/>
      </c>
      <c r="AB278" s="131" t="str">
        <f>IF(ISERROR(VLOOKUP($R278&amp;$T278&amp;$U278,参照!$BH$3:$BS$27,4,0)),"",IF(VLOOKUP($R278&amp;$T278&amp;$U278,参照!$BH$3:$BS$27,4,0)=0,"",VLOOKUP($R278&amp;$T278&amp;$U278,参照!$BH$3:$BS$27,4,0)))</f>
        <v/>
      </c>
      <c r="AC278" s="62"/>
      <c r="AD278" s="130"/>
      <c r="AE278" s="131" t="str">
        <f>IF(ISERROR(VLOOKUP($R278&amp;$T278&amp;$U278,参照!$BH$3:$BS$27,9,0)),"",IF(VLOOKUP($R278&amp;$T278&amp;$U278,参照!$BH$3:$BS$27,9,0)=0,"",VLOOKUP($R278&amp;$T278&amp;$U278,参照!$BH$3:$BS$27,9,0)))</f>
        <v/>
      </c>
      <c r="AF278" s="131" t="str">
        <f>IF(ISERROR(VLOOKUP($R278&amp;$T278&amp;$U278,参照!$BH$3:$BS$27,5,0)),"",IF(VLOOKUP($R278&amp;$T278&amp;$U278,参照!$BH$3:$BS$27,5,0)=0,"",VLOOKUP($R278&amp;$T278&amp;$U278,参照!$BH$3:$BS$27,5,0)))</f>
        <v/>
      </c>
      <c r="AG278" s="62"/>
      <c r="AH278" s="130"/>
      <c r="AI278" s="131" t="str">
        <f>IF(ISERROR(VLOOKUP($R278&amp;$T278&amp;$U278,参照!$BH$3:$BS$27,10,0)),"",IF(VLOOKUP($R278&amp;$T278&amp;$U278,参照!$BH$3:$BS$27,10,0)=0,"",VLOOKUP($R278&amp;$T278&amp;$U278,参照!$BH$3:$BS$27,10,0)))</f>
        <v/>
      </c>
      <c r="AJ278" s="131" t="str">
        <f>IF(ISERROR(VLOOKUP($R278&amp;$T278&amp;$U278,参照!$BH$3:$BS$27,6,0)),"",IF(VLOOKUP($R278&amp;$T278&amp;$U278,参照!$BH$3:$BS$27,6,0)=0,"",VLOOKUP($R278&amp;$T278&amp;$U278,参照!$BH$3:$BS$27,6,0)))</f>
        <v/>
      </c>
      <c r="AK278" s="62"/>
      <c r="AL278" s="130"/>
      <c r="AM278" s="131" t="str">
        <f>IF(ISERROR(VLOOKUP($R278&amp;$T278&amp;$U278,参照!$BH$3:$BS$27,11,0)),"",IF(VLOOKUP($R278&amp;$T278&amp;$U278,参照!$BH$3:$BS$27,11,0)=0,"",VLOOKUP($R278&amp;$T278&amp;$U278,参照!$BH$3:$BS$27,11,0)))</f>
        <v/>
      </c>
      <c r="AN278" s="131" t="str">
        <f>IF(ISERROR(VLOOKUP($R278&amp;$T278&amp;$U278,参照!$BH$3:$BS$27,7,0)),"",IF(VLOOKUP($R278&amp;$T278&amp;$U278,参照!$BH$3:$BS$27,7,0)=0,"",VLOOKUP($R278&amp;$T278&amp;$U278,参照!$BH$3:$BS$27,7,0)))</f>
        <v/>
      </c>
      <c r="AO278" s="62"/>
      <c r="AP278" s="130"/>
      <c r="AQ278" s="131" t="str">
        <f>IF(ISERROR(VLOOKUP($R278&amp;$T278&amp;$U278,参照!$BH$3:$BS$27,12,0)),"",IF(VLOOKUP($R278&amp;$T278&amp;$U278,参照!$BH$3:$BS$27,12,0)=0,"",VLOOKUP($R278&amp;$T278&amp;$U278,参照!$BH$3:$BS$27,12,0)))</f>
        <v/>
      </c>
      <c r="AR278" s="63"/>
      <c r="AS278" s="122"/>
    </row>
    <row r="279" spans="1:45" ht="21.75" customHeight="1" x14ac:dyDescent="0.25">
      <c r="A279" s="34" t="str">
        <f>表紙!$H$11</f>
        <v>01481</v>
      </c>
      <c r="B279" s="60"/>
      <c r="C279" s="60"/>
      <c r="D279" s="60"/>
      <c r="E279" s="60"/>
      <c r="F279" s="47">
        <v>276</v>
      </c>
      <c r="G279" s="33" t="str">
        <f>IFERROR(VLOOKUP($A279&amp;"-"&amp;★回答入力シート!$F279,参照!$K$3:$N$8180,4,0),"")</f>
        <v/>
      </c>
      <c r="H279" s="33" t="s">
        <v>1784</v>
      </c>
      <c r="I279" s="61"/>
      <c r="J279" s="33" t="s">
        <v>5</v>
      </c>
      <c r="K279" s="61"/>
      <c r="L279" s="33" t="s">
        <v>6</v>
      </c>
      <c r="M279" s="33" t="s">
        <v>1784</v>
      </c>
      <c r="N279" s="61"/>
      <c r="O279" s="33" t="s">
        <v>5</v>
      </c>
      <c r="P279" s="61"/>
      <c r="Q279" s="33" t="s">
        <v>6</v>
      </c>
      <c r="R279" s="61"/>
      <c r="S279" s="129" t="str">
        <f>IF(G279="","",IF(VLOOKUP($G279,参照!$N$3:$O$8180,2,0)=0,"",VLOOKUP($G279,参照!$N$3:$O$8180,2,0)))</f>
        <v/>
      </c>
      <c r="T279" s="61"/>
      <c r="U279" s="61"/>
      <c r="V279" s="60"/>
      <c r="W279" s="60"/>
      <c r="X279" s="131" t="str">
        <f>IF(ISERROR(VLOOKUP($R279&amp;$T279&amp;$U279,参照!$BH$3:$BS$27,3,0)),"",IF(VLOOKUP($R279&amp;$T279&amp;$U279,参照!$BH$3:$BS$27,3,0)=0,"",VLOOKUP($R279&amp;$T279&amp;$U279,参照!$BH$3:$BS$27,3,0)))</f>
        <v/>
      </c>
      <c r="Y279" s="62"/>
      <c r="Z279" s="130"/>
      <c r="AA279" s="131" t="str">
        <f>IF(ISERROR(VLOOKUP($R279&amp;$T279&amp;$U279,参照!$BH$3:$BS$27,8,0)),"",IF(VLOOKUP($R279&amp;$T279&amp;$U279,参照!$BH$3:$BS$27,8,0)=0,"",VLOOKUP($R279&amp;$T279&amp;$U279,参照!$BH$3:$BS$27,8,0)))</f>
        <v/>
      </c>
      <c r="AB279" s="131" t="str">
        <f>IF(ISERROR(VLOOKUP($R279&amp;$T279&amp;$U279,参照!$BH$3:$BS$27,4,0)),"",IF(VLOOKUP($R279&amp;$T279&amp;$U279,参照!$BH$3:$BS$27,4,0)=0,"",VLOOKUP($R279&amp;$T279&amp;$U279,参照!$BH$3:$BS$27,4,0)))</f>
        <v/>
      </c>
      <c r="AC279" s="62"/>
      <c r="AD279" s="130"/>
      <c r="AE279" s="131" t="str">
        <f>IF(ISERROR(VLOOKUP($R279&amp;$T279&amp;$U279,参照!$BH$3:$BS$27,9,0)),"",IF(VLOOKUP($R279&amp;$T279&amp;$U279,参照!$BH$3:$BS$27,9,0)=0,"",VLOOKUP($R279&amp;$T279&amp;$U279,参照!$BH$3:$BS$27,9,0)))</f>
        <v/>
      </c>
      <c r="AF279" s="131" t="str">
        <f>IF(ISERROR(VLOOKUP($R279&amp;$T279&amp;$U279,参照!$BH$3:$BS$27,5,0)),"",IF(VLOOKUP($R279&amp;$T279&amp;$U279,参照!$BH$3:$BS$27,5,0)=0,"",VLOOKUP($R279&amp;$T279&amp;$U279,参照!$BH$3:$BS$27,5,0)))</f>
        <v/>
      </c>
      <c r="AG279" s="62"/>
      <c r="AH279" s="130"/>
      <c r="AI279" s="131" t="str">
        <f>IF(ISERROR(VLOOKUP($R279&amp;$T279&amp;$U279,参照!$BH$3:$BS$27,10,0)),"",IF(VLOOKUP($R279&amp;$T279&amp;$U279,参照!$BH$3:$BS$27,10,0)=0,"",VLOOKUP($R279&amp;$T279&amp;$U279,参照!$BH$3:$BS$27,10,0)))</f>
        <v/>
      </c>
      <c r="AJ279" s="131" t="str">
        <f>IF(ISERROR(VLOOKUP($R279&amp;$T279&amp;$U279,参照!$BH$3:$BS$27,6,0)),"",IF(VLOOKUP($R279&amp;$T279&amp;$U279,参照!$BH$3:$BS$27,6,0)=0,"",VLOOKUP($R279&amp;$T279&amp;$U279,参照!$BH$3:$BS$27,6,0)))</f>
        <v/>
      </c>
      <c r="AK279" s="62"/>
      <c r="AL279" s="130"/>
      <c r="AM279" s="131" t="str">
        <f>IF(ISERROR(VLOOKUP($R279&amp;$T279&amp;$U279,参照!$BH$3:$BS$27,11,0)),"",IF(VLOOKUP($R279&amp;$T279&amp;$U279,参照!$BH$3:$BS$27,11,0)=0,"",VLOOKUP($R279&amp;$T279&amp;$U279,参照!$BH$3:$BS$27,11,0)))</f>
        <v/>
      </c>
      <c r="AN279" s="131" t="str">
        <f>IF(ISERROR(VLOOKUP($R279&amp;$T279&amp;$U279,参照!$BH$3:$BS$27,7,0)),"",IF(VLOOKUP($R279&amp;$T279&amp;$U279,参照!$BH$3:$BS$27,7,0)=0,"",VLOOKUP($R279&amp;$T279&amp;$U279,参照!$BH$3:$BS$27,7,0)))</f>
        <v/>
      </c>
      <c r="AO279" s="62"/>
      <c r="AP279" s="130"/>
      <c r="AQ279" s="131" t="str">
        <f>IF(ISERROR(VLOOKUP($R279&amp;$T279&amp;$U279,参照!$BH$3:$BS$27,12,0)),"",IF(VLOOKUP($R279&amp;$T279&amp;$U279,参照!$BH$3:$BS$27,12,0)=0,"",VLOOKUP($R279&amp;$T279&amp;$U279,参照!$BH$3:$BS$27,12,0)))</f>
        <v/>
      </c>
      <c r="AR279" s="63"/>
      <c r="AS279" s="122"/>
    </row>
    <row r="280" spans="1:45" ht="21.75" customHeight="1" x14ac:dyDescent="0.25">
      <c r="A280" s="34" t="str">
        <f>表紙!$H$11</f>
        <v>01481</v>
      </c>
      <c r="B280" s="60"/>
      <c r="C280" s="60"/>
      <c r="D280" s="60"/>
      <c r="E280" s="60"/>
      <c r="F280" s="47">
        <v>277</v>
      </c>
      <c r="G280" s="33" t="str">
        <f>IFERROR(VLOOKUP($A280&amp;"-"&amp;★回答入力シート!$F280,参照!$K$3:$N$8180,4,0),"")</f>
        <v/>
      </c>
      <c r="H280" s="33" t="s">
        <v>1784</v>
      </c>
      <c r="I280" s="61"/>
      <c r="J280" s="33" t="s">
        <v>5</v>
      </c>
      <c r="K280" s="61"/>
      <c r="L280" s="33" t="s">
        <v>6</v>
      </c>
      <c r="M280" s="33" t="s">
        <v>1784</v>
      </c>
      <c r="N280" s="61"/>
      <c r="O280" s="33" t="s">
        <v>5</v>
      </c>
      <c r="P280" s="61"/>
      <c r="Q280" s="33" t="s">
        <v>6</v>
      </c>
      <c r="R280" s="61"/>
      <c r="S280" s="129" t="str">
        <f>IF(G280="","",IF(VLOOKUP($G280,参照!$N$3:$O$8180,2,0)=0,"",VLOOKUP($G280,参照!$N$3:$O$8180,2,0)))</f>
        <v/>
      </c>
      <c r="T280" s="61"/>
      <c r="U280" s="61"/>
      <c r="V280" s="60"/>
      <c r="W280" s="60"/>
      <c r="X280" s="131" t="str">
        <f>IF(ISERROR(VLOOKUP($R280&amp;$T280&amp;$U280,参照!$BH$3:$BS$27,3,0)),"",IF(VLOOKUP($R280&amp;$T280&amp;$U280,参照!$BH$3:$BS$27,3,0)=0,"",VLOOKUP($R280&amp;$T280&amp;$U280,参照!$BH$3:$BS$27,3,0)))</f>
        <v/>
      </c>
      <c r="Y280" s="62"/>
      <c r="Z280" s="130"/>
      <c r="AA280" s="131" t="str">
        <f>IF(ISERROR(VLOOKUP($R280&amp;$T280&amp;$U280,参照!$BH$3:$BS$27,8,0)),"",IF(VLOOKUP($R280&amp;$T280&amp;$U280,参照!$BH$3:$BS$27,8,0)=0,"",VLOOKUP($R280&amp;$T280&amp;$U280,参照!$BH$3:$BS$27,8,0)))</f>
        <v/>
      </c>
      <c r="AB280" s="131" t="str">
        <f>IF(ISERROR(VLOOKUP($R280&amp;$T280&amp;$U280,参照!$BH$3:$BS$27,4,0)),"",IF(VLOOKUP($R280&amp;$T280&amp;$U280,参照!$BH$3:$BS$27,4,0)=0,"",VLOOKUP($R280&amp;$T280&amp;$U280,参照!$BH$3:$BS$27,4,0)))</f>
        <v/>
      </c>
      <c r="AC280" s="62"/>
      <c r="AD280" s="130"/>
      <c r="AE280" s="131" t="str">
        <f>IF(ISERROR(VLOOKUP($R280&amp;$T280&amp;$U280,参照!$BH$3:$BS$27,9,0)),"",IF(VLOOKUP($R280&amp;$T280&amp;$U280,参照!$BH$3:$BS$27,9,0)=0,"",VLOOKUP($R280&amp;$T280&amp;$U280,参照!$BH$3:$BS$27,9,0)))</f>
        <v/>
      </c>
      <c r="AF280" s="131" t="str">
        <f>IF(ISERROR(VLOOKUP($R280&amp;$T280&amp;$U280,参照!$BH$3:$BS$27,5,0)),"",IF(VLOOKUP($R280&amp;$T280&amp;$U280,参照!$BH$3:$BS$27,5,0)=0,"",VLOOKUP($R280&amp;$T280&amp;$U280,参照!$BH$3:$BS$27,5,0)))</f>
        <v/>
      </c>
      <c r="AG280" s="62"/>
      <c r="AH280" s="130"/>
      <c r="AI280" s="131" t="str">
        <f>IF(ISERROR(VLOOKUP($R280&amp;$T280&amp;$U280,参照!$BH$3:$BS$27,10,0)),"",IF(VLOOKUP($R280&amp;$T280&amp;$U280,参照!$BH$3:$BS$27,10,0)=0,"",VLOOKUP($R280&amp;$T280&amp;$U280,参照!$BH$3:$BS$27,10,0)))</f>
        <v/>
      </c>
      <c r="AJ280" s="131" t="str">
        <f>IF(ISERROR(VLOOKUP($R280&amp;$T280&amp;$U280,参照!$BH$3:$BS$27,6,0)),"",IF(VLOOKUP($R280&amp;$T280&amp;$U280,参照!$BH$3:$BS$27,6,0)=0,"",VLOOKUP($R280&amp;$T280&amp;$U280,参照!$BH$3:$BS$27,6,0)))</f>
        <v/>
      </c>
      <c r="AK280" s="62"/>
      <c r="AL280" s="130"/>
      <c r="AM280" s="131" t="str">
        <f>IF(ISERROR(VLOOKUP($R280&amp;$T280&amp;$U280,参照!$BH$3:$BS$27,11,0)),"",IF(VLOOKUP($R280&amp;$T280&amp;$U280,参照!$BH$3:$BS$27,11,0)=0,"",VLOOKUP($R280&amp;$T280&amp;$U280,参照!$BH$3:$BS$27,11,0)))</f>
        <v/>
      </c>
      <c r="AN280" s="131" t="str">
        <f>IF(ISERROR(VLOOKUP($R280&amp;$T280&amp;$U280,参照!$BH$3:$BS$27,7,0)),"",IF(VLOOKUP($R280&amp;$T280&amp;$U280,参照!$BH$3:$BS$27,7,0)=0,"",VLOOKUP($R280&amp;$T280&amp;$U280,参照!$BH$3:$BS$27,7,0)))</f>
        <v/>
      </c>
      <c r="AO280" s="62"/>
      <c r="AP280" s="130"/>
      <c r="AQ280" s="131" t="str">
        <f>IF(ISERROR(VLOOKUP($R280&amp;$T280&amp;$U280,参照!$BH$3:$BS$27,12,0)),"",IF(VLOOKUP($R280&amp;$T280&amp;$U280,参照!$BH$3:$BS$27,12,0)=0,"",VLOOKUP($R280&amp;$T280&amp;$U280,参照!$BH$3:$BS$27,12,0)))</f>
        <v/>
      </c>
      <c r="AR280" s="63"/>
      <c r="AS280" s="122"/>
    </row>
    <row r="281" spans="1:45" ht="21.75" customHeight="1" x14ac:dyDescent="0.25">
      <c r="A281" s="34" t="str">
        <f>表紙!$H$11</f>
        <v>01481</v>
      </c>
      <c r="B281" s="60"/>
      <c r="C281" s="60"/>
      <c r="D281" s="60"/>
      <c r="E281" s="60"/>
      <c r="F281" s="47">
        <v>278</v>
      </c>
      <c r="G281" s="33" t="str">
        <f>IFERROR(VLOOKUP($A281&amp;"-"&amp;★回答入力シート!$F281,参照!$K$3:$N$8180,4,0),"")</f>
        <v/>
      </c>
      <c r="H281" s="33" t="s">
        <v>1784</v>
      </c>
      <c r="I281" s="61"/>
      <c r="J281" s="33" t="s">
        <v>5</v>
      </c>
      <c r="K281" s="61"/>
      <c r="L281" s="33" t="s">
        <v>6</v>
      </c>
      <c r="M281" s="33" t="s">
        <v>1784</v>
      </c>
      <c r="N281" s="61"/>
      <c r="O281" s="33" t="s">
        <v>5</v>
      </c>
      <c r="P281" s="61"/>
      <c r="Q281" s="33" t="s">
        <v>6</v>
      </c>
      <c r="R281" s="61"/>
      <c r="S281" s="129" t="str">
        <f>IF(G281="","",IF(VLOOKUP($G281,参照!$N$3:$O$8180,2,0)=0,"",VLOOKUP($G281,参照!$N$3:$O$8180,2,0)))</f>
        <v/>
      </c>
      <c r="T281" s="61"/>
      <c r="U281" s="61"/>
      <c r="V281" s="60"/>
      <c r="W281" s="60"/>
      <c r="X281" s="131" t="str">
        <f>IF(ISERROR(VLOOKUP($R281&amp;$T281&amp;$U281,参照!$BH$3:$BS$27,3,0)),"",IF(VLOOKUP($R281&amp;$T281&amp;$U281,参照!$BH$3:$BS$27,3,0)=0,"",VLOOKUP($R281&amp;$T281&amp;$U281,参照!$BH$3:$BS$27,3,0)))</f>
        <v/>
      </c>
      <c r="Y281" s="62"/>
      <c r="Z281" s="130"/>
      <c r="AA281" s="131" t="str">
        <f>IF(ISERROR(VLOOKUP($R281&amp;$T281&amp;$U281,参照!$BH$3:$BS$27,8,0)),"",IF(VLOOKUP($R281&amp;$T281&amp;$U281,参照!$BH$3:$BS$27,8,0)=0,"",VLOOKUP($R281&amp;$T281&amp;$U281,参照!$BH$3:$BS$27,8,0)))</f>
        <v/>
      </c>
      <c r="AB281" s="131" t="str">
        <f>IF(ISERROR(VLOOKUP($R281&amp;$T281&amp;$U281,参照!$BH$3:$BS$27,4,0)),"",IF(VLOOKUP($R281&amp;$T281&amp;$U281,参照!$BH$3:$BS$27,4,0)=0,"",VLOOKUP($R281&amp;$T281&amp;$U281,参照!$BH$3:$BS$27,4,0)))</f>
        <v/>
      </c>
      <c r="AC281" s="62"/>
      <c r="AD281" s="130"/>
      <c r="AE281" s="131" t="str">
        <f>IF(ISERROR(VLOOKUP($R281&amp;$T281&amp;$U281,参照!$BH$3:$BS$27,9,0)),"",IF(VLOOKUP($R281&amp;$T281&amp;$U281,参照!$BH$3:$BS$27,9,0)=0,"",VLOOKUP($R281&amp;$T281&amp;$U281,参照!$BH$3:$BS$27,9,0)))</f>
        <v/>
      </c>
      <c r="AF281" s="131" t="str">
        <f>IF(ISERROR(VLOOKUP($R281&amp;$T281&amp;$U281,参照!$BH$3:$BS$27,5,0)),"",IF(VLOOKUP($R281&amp;$T281&amp;$U281,参照!$BH$3:$BS$27,5,0)=0,"",VLOOKUP($R281&amp;$T281&amp;$U281,参照!$BH$3:$BS$27,5,0)))</f>
        <v/>
      </c>
      <c r="AG281" s="62"/>
      <c r="AH281" s="130"/>
      <c r="AI281" s="131" t="str">
        <f>IF(ISERROR(VLOOKUP($R281&amp;$T281&amp;$U281,参照!$BH$3:$BS$27,10,0)),"",IF(VLOOKUP($R281&amp;$T281&amp;$U281,参照!$BH$3:$BS$27,10,0)=0,"",VLOOKUP($R281&amp;$T281&amp;$U281,参照!$BH$3:$BS$27,10,0)))</f>
        <v/>
      </c>
      <c r="AJ281" s="131" t="str">
        <f>IF(ISERROR(VLOOKUP($R281&amp;$T281&amp;$U281,参照!$BH$3:$BS$27,6,0)),"",IF(VLOOKUP($R281&amp;$T281&amp;$U281,参照!$BH$3:$BS$27,6,0)=0,"",VLOOKUP($R281&amp;$T281&amp;$U281,参照!$BH$3:$BS$27,6,0)))</f>
        <v/>
      </c>
      <c r="AK281" s="62"/>
      <c r="AL281" s="130"/>
      <c r="AM281" s="131" t="str">
        <f>IF(ISERROR(VLOOKUP($R281&amp;$T281&amp;$U281,参照!$BH$3:$BS$27,11,0)),"",IF(VLOOKUP($R281&amp;$T281&amp;$U281,参照!$BH$3:$BS$27,11,0)=0,"",VLOOKUP($R281&amp;$T281&amp;$U281,参照!$BH$3:$BS$27,11,0)))</f>
        <v/>
      </c>
      <c r="AN281" s="131" t="str">
        <f>IF(ISERROR(VLOOKUP($R281&amp;$T281&amp;$U281,参照!$BH$3:$BS$27,7,0)),"",IF(VLOOKUP($R281&amp;$T281&amp;$U281,参照!$BH$3:$BS$27,7,0)=0,"",VLOOKUP($R281&amp;$T281&amp;$U281,参照!$BH$3:$BS$27,7,0)))</f>
        <v/>
      </c>
      <c r="AO281" s="62"/>
      <c r="AP281" s="130"/>
      <c r="AQ281" s="131" t="str">
        <f>IF(ISERROR(VLOOKUP($R281&amp;$T281&amp;$U281,参照!$BH$3:$BS$27,12,0)),"",IF(VLOOKUP($R281&amp;$T281&amp;$U281,参照!$BH$3:$BS$27,12,0)=0,"",VLOOKUP($R281&amp;$T281&amp;$U281,参照!$BH$3:$BS$27,12,0)))</f>
        <v/>
      </c>
      <c r="AR281" s="63"/>
      <c r="AS281" s="122"/>
    </row>
    <row r="282" spans="1:45" ht="21.75" customHeight="1" x14ac:dyDescent="0.25">
      <c r="A282" s="34" t="str">
        <f>表紙!$H$11</f>
        <v>01481</v>
      </c>
      <c r="B282" s="60"/>
      <c r="C282" s="60"/>
      <c r="D282" s="60"/>
      <c r="E282" s="60"/>
      <c r="F282" s="47">
        <v>279</v>
      </c>
      <c r="G282" s="33" t="str">
        <f>IFERROR(VLOOKUP($A282&amp;"-"&amp;★回答入力シート!$F282,参照!$K$3:$N$8180,4,0),"")</f>
        <v/>
      </c>
      <c r="H282" s="33" t="s">
        <v>1784</v>
      </c>
      <c r="I282" s="61"/>
      <c r="J282" s="33" t="s">
        <v>5</v>
      </c>
      <c r="K282" s="61"/>
      <c r="L282" s="33" t="s">
        <v>6</v>
      </c>
      <c r="M282" s="33" t="s">
        <v>1784</v>
      </c>
      <c r="N282" s="61"/>
      <c r="O282" s="33" t="s">
        <v>5</v>
      </c>
      <c r="P282" s="61"/>
      <c r="Q282" s="33" t="s">
        <v>6</v>
      </c>
      <c r="R282" s="61"/>
      <c r="S282" s="129" t="str">
        <f>IF(G282="","",IF(VLOOKUP($G282,参照!$N$3:$O$8180,2,0)=0,"",VLOOKUP($G282,参照!$N$3:$O$8180,2,0)))</f>
        <v/>
      </c>
      <c r="T282" s="61"/>
      <c r="U282" s="61"/>
      <c r="V282" s="60"/>
      <c r="W282" s="60"/>
      <c r="X282" s="131" t="str">
        <f>IF(ISERROR(VLOOKUP($R282&amp;$T282&amp;$U282,参照!$BH$3:$BS$27,3,0)),"",IF(VLOOKUP($R282&amp;$T282&amp;$U282,参照!$BH$3:$BS$27,3,0)=0,"",VLOOKUP($R282&amp;$T282&amp;$U282,参照!$BH$3:$BS$27,3,0)))</f>
        <v/>
      </c>
      <c r="Y282" s="62"/>
      <c r="Z282" s="130"/>
      <c r="AA282" s="131" t="str">
        <f>IF(ISERROR(VLOOKUP($R282&amp;$T282&amp;$U282,参照!$BH$3:$BS$27,8,0)),"",IF(VLOOKUP($R282&amp;$T282&amp;$U282,参照!$BH$3:$BS$27,8,0)=0,"",VLOOKUP($R282&amp;$T282&amp;$U282,参照!$BH$3:$BS$27,8,0)))</f>
        <v/>
      </c>
      <c r="AB282" s="131" t="str">
        <f>IF(ISERROR(VLOOKUP($R282&amp;$T282&amp;$U282,参照!$BH$3:$BS$27,4,0)),"",IF(VLOOKUP($R282&amp;$T282&amp;$U282,参照!$BH$3:$BS$27,4,0)=0,"",VLOOKUP($R282&amp;$T282&amp;$U282,参照!$BH$3:$BS$27,4,0)))</f>
        <v/>
      </c>
      <c r="AC282" s="62"/>
      <c r="AD282" s="130"/>
      <c r="AE282" s="131" t="str">
        <f>IF(ISERROR(VLOOKUP($R282&amp;$T282&amp;$U282,参照!$BH$3:$BS$27,9,0)),"",IF(VLOOKUP($R282&amp;$T282&amp;$U282,参照!$BH$3:$BS$27,9,0)=0,"",VLOOKUP($R282&amp;$T282&amp;$U282,参照!$BH$3:$BS$27,9,0)))</f>
        <v/>
      </c>
      <c r="AF282" s="131" t="str">
        <f>IF(ISERROR(VLOOKUP($R282&amp;$T282&amp;$U282,参照!$BH$3:$BS$27,5,0)),"",IF(VLOOKUP($R282&amp;$T282&amp;$U282,参照!$BH$3:$BS$27,5,0)=0,"",VLOOKUP($R282&amp;$T282&amp;$U282,参照!$BH$3:$BS$27,5,0)))</f>
        <v/>
      </c>
      <c r="AG282" s="62"/>
      <c r="AH282" s="130"/>
      <c r="AI282" s="131" t="str">
        <f>IF(ISERROR(VLOOKUP($R282&amp;$T282&amp;$U282,参照!$BH$3:$BS$27,10,0)),"",IF(VLOOKUP($R282&amp;$T282&amp;$U282,参照!$BH$3:$BS$27,10,0)=0,"",VLOOKUP($R282&amp;$T282&amp;$U282,参照!$BH$3:$BS$27,10,0)))</f>
        <v/>
      </c>
      <c r="AJ282" s="131" t="str">
        <f>IF(ISERROR(VLOOKUP($R282&amp;$T282&amp;$U282,参照!$BH$3:$BS$27,6,0)),"",IF(VLOOKUP($R282&amp;$T282&amp;$U282,参照!$BH$3:$BS$27,6,0)=0,"",VLOOKUP($R282&amp;$T282&amp;$U282,参照!$BH$3:$BS$27,6,0)))</f>
        <v/>
      </c>
      <c r="AK282" s="62"/>
      <c r="AL282" s="130"/>
      <c r="AM282" s="131" t="str">
        <f>IF(ISERROR(VLOOKUP($R282&amp;$T282&amp;$U282,参照!$BH$3:$BS$27,11,0)),"",IF(VLOOKUP($R282&amp;$T282&amp;$U282,参照!$BH$3:$BS$27,11,0)=0,"",VLOOKUP($R282&amp;$T282&amp;$U282,参照!$BH$3:$BS$27,11,0)))</f>
        <v/>
      </c>
      <c r="AN282" s="131" t="str">
        <f>IF(ISERROR(VLOOKUP($R282&amp;$T282&amp;$U282,参照!$BH$3:$BS$27,7,0)),"",IF(VLOOKUP($R282&amp;$T282&amp;$U282,参照!$BH$3:$BS$27,7,0)=0,"",VLOOKUP($R282&amp;$T282&amp;$U282,参照!$BH$3:$BS$27,7,0)))</f>
        <v/>
      </c>
      <c r="AO282" s="62"/>
      <c r="AP282" s="130"/>
      <c r="AQ282" s="131" t="str">
        <f>IF(ISERROR(VLOOKUP($R282&amp;$T282&amp;$U282,参照!$BH$3:$BS$27,12,0)),"",IF(VLOOKUP($R282&amp;$T282&amp;$U282,参照!$BH$3:$BS$27,12,0)=0,"",VLOOKUP($R282&amp;$T282&amp;$U282,参照!$BH$3:$BS$27,12,0)))</f>
        <v/>
      </c>
      <c r="AR282" s="63"/>
      <c r="AS282" s="122"/>
    </row>
    <row r="283" spans="1:45" ht="21.75" customHeight="1" x14ac:dyDescent="0.25">
      <c r="A283" s="34" t="str">
        <f>表紙!$H$11</f>
        <v>01481</v>
      </c>
      <c r="B283" s="60"/>
      <c r="C283" s="60"/>
      <c r="D283" s="60"/>
      <c r="E283" s="60"/>
      <c r="F283" s="47">
        <v>280</v>
      </c>
      <c r="G283" s="33" t="str">
        <f>IFERROR(VLOOKUP($A283&amp;"-"&amp;★回答入力シート!$F283,参照!$K$3:$N$8180,4,0),"")</f>
        <v/>
      </c>
      <c r="H283" s="33" t="s">
        <v>1784</v>
      </c>
      <c r="I283" s="61"/>
      <c r="J283" s="33" t="s">
        <v>5</v>
      </c>
      <c r="K283" s="61"/>
      <c r="L283" s="33" t="s">
        <v>6</v>
      </c>
      <c r="M283" s="33" t="s">
        <v>1784</v>
      </c>
      <c r="N283" s="61"/>
      <c r="O283" s="33" t="s">
        <v>5</v>
      </c>
      <c r="P283" s="61"/>
      <c r="Q283" s="33" t="s">
        <v>6</v>
      </c>
      <c r="R283" s="61"/>
      <c r="S283" s="129" t="str">
        <f>IF(G283="","",IF(VLOOKUP($G283,参照!$N$3:$O$8180,2,0)=0,"",VLOOKUP($G283,参照!$N$3:$O$8180,2,0)))</f>
        <v/>
      </c>
      <c r="T283" s="61"/>
      <c r="U283" s="61"/>
      <c r="V283" s="60"/>
      <c r="W283" s="60"/>
      <c r="X283" s="131" t="str">
        <f>IF(ISERROR(VLOOKUP($R283&amp;$T283&amp;$U283,参照!$BH$3:$BS$27,3,0)),"",IF(VLOOKUP($R283&amp;$T283&amp;$U283,参照!$BH$3:$BS$27,3,0)=0,"",VLOOKUP($R283&amp;$T283&amp;$U283,参照!$BH$3:$BS$27,3,0)))</f>
        <v/>
      </c>
      <c r="Y283" s="62"/>
      <c r="Z283" s="130"/>
      <c r="AA283" s="131" t="str">
        <f>IF(ISERROR(VLOOKUP($R283&amp;$T283&amp;$U283,参照!$BH$3:$BS$27,8,0)),"",IF(VLOOKUP($R283&amp;$T283&amp;$U283,参照!$BH$3:$BS$27,8,0)=0,"",VLOOKUP($R283&amp;$T283&amp;$U283,参照!$BH$3:$BS$27,8,0)))</f>
        <v/>
      </c>
      <c r="AB283" s="131" t="str">
        <f>IF(ISERROR(VLOOKUP($R283&amp;$T283&amp;$U283,参照!$BH$3:$BS$27,4,0)),"",IF(VLOOKUP($R283&amp;$T283&amp;$U283,参照!$BH$3:$BS$27,4,0)=0,"",VLOOKUP($R283&amp;$T283&amp;$U283,参照!$BH$3:$BS$27,4,0)))</f>
        <v/>
      </c>
      <c r="AC283" s="62"/>
      <c r="AD283" s="130"/>
      <c r="AE283" s="131" t="str">
        <f>IF(ISERROR(VLOOKUP($R283&amp;$T283&amp;$U283,参照!$BH$3:$BS$27,9,0)),"",IF(VLOOKUP($R283&amp;$T283&amp;$U283,参照!$BH$3:$BS$27,9,0)=0,"",VLOOKUP($R283&amp;$T283&amp;$U283,参照!$BH$3:$BS$27,9,0)))</f>
        <v/>
      </c>
      <c r="AF283" s="131" t="str">
        <f>IF(ISERROR(VLOOKUP($R283&amp;$T283&amp;$U283,参照!$BH$3:$BS$27,5,0)),"",IF(VLOOKUP($R283&amp;$T283&amp;$U283,参照!$BH$3:$BS$27,5,0)=0,"",VLOOKUP($R283&amp;$T283&amp;$U283,参照!$BH$3:$BS$27,5,0)))</f>
        <v/>
      </c>
      <c r="AG283" s="62"/>
      <c r="AH283" s="130"/>
      <c r="AI283" s="131" t="str">
        <f>IF(ISERROR(VLOOKUP($R283&amp;$T283&amp;$U283,参照!$BH$3:$BS$27,10,0)),"",IF(VLOOKUP($R283&amp;$T283&amp;$U283,参照!$BH$3:$BS$27,10,0)=0,"",VLOOKUP($R283&amp;$T283&amp;$U283,参照!$BH$3:$BS$27,10,0)))</f>
        <v/>
      </c>
      <c r="AJ283" s="131" t="str">
        <f>IF(ISERROR(VLOOKUP($R283&amp;$T283&amp;$U283,参照!$BH$3:$BS$27,6,0)),"",IF(VLOOKUP($R283&amp;$T283&amp;$U283,参照!$BH$3:$BS$27,6,0)=0,"",VLOOKUP($R283&amp;$T283&amp;$U283,参照!$BH$3:$BS$27,6,0)))</f>
        <v/>
      </c>
      <c r="AK283" s="62"/>
      <c r="AL283" s="130"/>
      <c r="AM283" s="131" t="str">
        <f>IF(ISERROR(VLOOKUP($R283&amp;$T283&amp;$U283,参照!$BH$3:$BS$27,11,0)),"",IF(VLOOKUP($R283&amp;$T283&amp;$U283,参照!$BH$3:$BS$27,11,0)=0,"",VLOOKUP($R283&amp;$T283&amp;$U283,参照!$BH$3:$BS$27,11,0)))</f>
        <v/>
      </c>
      <c r="AN283" s="131" t="str">
        <f>IF(ISERROR(VLOOKUP($R283&amp;$T283&amp;$U283,参照!$BH$3:$BS$27,7,0)),"",IF(VLOOKUP($R283&amp;$T283&amp;$U283,参照!$BH$3:$BS$27,7,0)=0,"",VLOOKUP($R283&amp;$T283&amp;$U283,参照!$BH$3:$BS$27,7,0)))</f>
        <v/>
      </c>
      <c r="AO283" s="62"/>
      <c r="AP283" s="130"/>
      <c r="AQ283" s="131" t="str">
        <f>IF(ISERROR(VLOOKUP($R283&amp;$T283&amp;$U283,参照!$BH$3:$BS$27,12,0)),"",IF(VLOOKUP($R283&amp;$T283&amp;$U283,参照!$BH$3:$BS$27,12,0)=0,"",VLOOKUP($R283&amp;$T283&amp;$U283,参照!$BH$3:$BS$27,12,0)))</f>
        <v/>
      </c>
      <c r="AR283" s="63"/>
      <c r="AS283" s="122"/>
    </row>
    <row r="284" spans="1:45" ht="21.75" customHeight="1" x14ac:dyDescent="0.25">
      <c r="A284" s="34" t="str">
        <f>表紙!$H$11</f>
        <v>01481</v>
      </c>
      <c r="B284" s="60"/>
      <c r="C284" s="60"/>
      <c r="D284" s="60"/>
      <c r="E284" s="60"/>
      <c r="F284" s="47">
        <v>281</v>
      </c>
      <c r="G284" s="33" t="str">
        <f>IFERROR(VLOOKUP($A284&amp;"-"&amp;★回答入力シート!$F284,参照!$K$3:$N$8180,4,0),"")</f>
        <v/>
      </c>
      <c r="H284" s="33" t="s">
        <v>1784</v>
      </c>
      <c r="I284" s="61"/>
      <c r="J284" s="33" t="s">
        <v>5</v>
      </c>
      <c r="K284" s="61"/>
      <c r="L284" s="33" t="s">
        <v>6</v>
      </c>
      <c r="M284" s="33" t="s">
        <v>1784</v>
      </c>
      <c r="N284" s="61"/>
      <c r="O284" s="33" t="s">
        <v>5</v>
      </c>
      <c r="P284" s="61"/>
      <c r="Q284" s="33" t="s">
        <v>6</v>
      </c>
      <c r="R284" s="61"/>
      <c r="S284" s="129" t="str">
        <f>IF(G284="","",IF(VLOOKUP($G284,参照!$N$3:$O$8180,2,0)=0,"",VLOOKUP($G284,参照!$N$3:$O$8180,2,0)))</f>
        <v/>
      </c>
      <c r="T284" s="61"/>
      <c r="U284" s="61"/>
      <c r="V284" s="60"/>
      <c r="W284" s="60"/>
      <c r="X284" s="131" t="str">
        <f>IF(ISERROR(VLOOKUP($R284&amp;$T284&amp;$U284,参照!$BH$3:$BS$27,3,0)),"",IF(VLOOKUP($R284&amp;$T284&amp;$U284,参照!$BH$3:$BS$27,3,0)=0,"",VLOOKUP($R284&amp;$T284&amp;$U284,参照!$BH$3:$BS$27,3,0)))</f>
        <v/>
      </c>
      <c r="Y284" s="62"/>
      <c r="Z284" s="130"/>
      <c r="AA284" s="131" t="str">
        <f>IF(ISERROR(VLOOKUP($R284&amp;$T284&amp;$U284,参照!$BH$3:$BS$27,8,0)),"",IF(VLOOKUP($R284&amp;$T284&amp;$U284,参照!$BH$3:$BS$27,8,0)=0,"",VLOOKUP($R284&amp;$T284&amp;$U284,参照!$BH$3:$BS$27,8,0)))</f>
        <v/>
      </c>
      <c r="AB284" s="131" t="str">
        <f>IF(ISERROR(VLOOKUP($R284&amp;$T284&amp;$U284,参照!$BH$3:$BS$27,4,0)),"",IF(VLOOKUP($R284&amp;$T284&amp;$U284,参照!$BH$3:$BS$27,4,0)=0,"",VLOOKUP($R284&amp;$T284&amp;$U284,参照!$BH$3:$BS$27,4,0)))</f>
        <v/>
      </c>
      <c r="AC284" s="62"/>
      <c r="AD284" s="130"/>
      <c r="AE284" s="131" t="str">
        <f>IF(ISERROR(VLOOKUP($R284&amp;$T284&amp;$U284,参照!$BH$3:$BS$27,9,0)),"",IF(VLOOKUP($R284&amp;$T284&amp;$U284,参照!$BH$3:$BS$27,9,0)=0,"",VLOOKUP($R284&amp;$T284&amp;$U284,参照!$BH$3:$BS$27,9,0)))</f>
        <v/>
      </c>
      <c r="AF284" s="131" t="str">
        <f>IF(ISERROR(VLOOKUP($R284&amp;$T284&amp;$U284,参照!$BH$3:$BS$27,5,0)),"",IF(VLOOKUP($R284&amp;$T284&amp;$U284,参照!$BH$3:$BS$27,5,0)=0,"",VLOOKUP($R284&amp;$T284&amp;$U284,参照!$BH$3:$BS$27,5,0)))</f>
        <v/>
      </c>
      <c r="AG284" s="62"/>
      <c r="AH284" s="130"/>
      <c r="AI284" s="131" t="str">
        <f>IF(ISERROR(VLOOKUP($R284&amp;$T284&amp;$U284,参照!$BH$3:$BS$27,10,0)),"",IF(VLOOKUP($R284&amp;$T284&amp;$U284,参照!$BH$3:$BS$27,10,0)=0,"",VLOOKUP($R284&amp;$T284&amp;$U284,参照!$BH$3:$BS$27,10,0)))</f>
        <v/>
      </c>
      <c r="AJ284" s="131" t="str">
        <f>IF(ISERROR(VLOOKUP($R284&amp;$T284&amp;$U284,参照!$BH$3:$BS$27,6,0)),"",IF(VLOOKUP($R284&amp;$T284&amp;$U284,参照!$BH$3:$BS$27,6,0)=0,"",VLOOKUP($R284&amp;$T284&amp;$U284,参照!$BH$3:$BS$27,6,0)))</f>
        <v/>
      </c>
      <c r="AK284" s="62"/>
      <c r="AL284" s="130"/>
      <c r="AM284" s="131" t="str">
        <f>IF(ISERROR(VLOOKUP($R284&amp;$T284&amp;$U284,参照!$BH$3:$BS$27,11,0)),"",IF(VLOOKUP($R284&amp;$T284&amp;$U284,参照!$BH$3:$BS$27,11,0)=0,"",VLOOKUP($R284&amp;$T284&amp;$U284,参照!$BH$3:$BS$27,11,0)))</f>
        <v/>
      </c>
      <c r="AN284" s="131" t="str">
        <f>IF(ISERROR(VLOOKUP($R284&amp;$T284&amp;$U284,参照!$BH$3:$BS$27,7,0)),"",IF(VLOOKUP($R284&amp;$T284&amp;$U284,参照!$BH$3:$BS$27,7,0)=0,"",VLOOKUP($R284&amp;$T284&amp;$U284,参照!$BH$3:$BS$27,7,0)))</f>
        <v/>
      </c>
      <c r="AO284" s="62"/>
      <c r="AP284" s="130"/>
      <c r="AQ284" s="131" t="str">
        <f>IF(ISERROR(VLOOKUP($R284&amp;$T284&amp;$U284,参照!$BH$3:$BS$27,12,0)),"",IF(VLOOKUP($R284&amp;$T284&amp;$U284,参照!$BH$3:$BS$27,12,0)=0,"",VLOOKUP($R284&amp;$T284&amp;$U284,参照!$BH$3:$BS$27,12,0)))</f>
        <v/>
      </c>
      <c r="AR284" s="63"/>
      <c r="AS284" s="122"/>
    </row>
    <row r="285" spans="1:45" ht="21.75" customHeight="1" x14ac:dyDescent="0.25">
      <c r="A285" s="34" t="str">
        <f>表紙!$H$11</f>
        <v>01481</v>
      </c>
      <c r="B285" s="60"/>
      <c r="C285" s="60"/>
      <c r="D285" s="60"/>
      <c r="E285" s="60"/>
      <c r="F285" s="47">
        <v>282</v>
      </c>
      <c r="G285" s="33" t="str">
        <f>IFERROR(VLOOKUP($A285&amp;"-"&amp;★回答入力シート!$F285,参照!$K$3:$N$8180,4,0),"")</f>
        <v/>
      </c>
      <c r="H285" s="33" t="s">
        <v>1784</v>
      </c>
      <c r="I285" s="61"/>
      <c r="J285" s="33" t="s">
        <v>5</v>
      </c>
      <c r="K285" s="61"/>
      <c r="L285" s="33" t="s">
        <v>6</v>
      </c>
      <c r="M285" s="33" t="s">
        <v>1784</v>
      </c>
      <c r="N285" s="61"/>
      <c r="O285" s="33" t="s">
        <v>5</v>
      </c>
      <c r="P285" s="61"/>
      <c r="Q285" s="33" t="s">
        <v>6</v>
      </c>
      <c r="R285" s="61"/>
      <c r="S285" s="129" t="str">
        <f>IF(G285="","",IF(VLOOKUP($G285,参照!$N$3:$O$8180,2,0)=0,"",VLOOKUP($G285,参照!$N$3:$O$8180,2,0)))</f>
        <v/>
      </c>
      <c r="T285" s="61"/>
      <c r="U285" s="61"/>
      <c r="V285" s="60"/>
      <c r="W285" s="60"/>
      <c r="X285" s="131" t="str">
        <f>IF(ISERROR(VLOOKUP($R285&amp;$T285&amp;$U285,参照!$BH$3:$BS$27,3,0)),"",IF(VLOOKUP($R285&amp;$T285&amp;$U285,参照!$BH$3:$BS$27,3,0)=0,"",VLOOKUP($R285&amp;$T285&amp;$U285,参照!$BH$3:$BS$27,3,0)))</f>
        <v/>
      </c>
      <c r="Y285" s="62"/>
      <c r="Z285" s="130"/>
      <c r="AA285" s="131" t="str">
        <f>IF(ISERROR(VLOOKUP($R285&amp;$T285&amp;$U285,参照!$BH$3:$BS$27,8,0)),"",IF(VLOOKUP($R285&amp;$T285&amp;$U285,参照!$BH$3:$BS$27,8,0)=0,"",VLOOKUP($R285&amp;$T285&amp;$U285,参照!$BH$3:$BS$27,8,0)))</f>
        <v/>
      </c>
      <c r="AB285" s="131" t="str">
        <f>IF(ISERROR(VLOOKUP($R285&amp;$T285&amp;$U285,参照!$BH$3:$BS$27,4,0)),"",IF(VLOOKUP($R285&amp;$T285&amp;$U285,参照!$BH$3:$BS$27,4,0)=0,"",VLOOKUP($R285&amp;$T285&amp;$U285,参照!$BH$3:$BS$27,4,0)))</f>
        <v/>
      </c>
      <c r="AC285" s="62"/>
      <c r="AD285" s="130"/>
      <c r="AE285" s="131" t="str">
        <f>IF(ISERROR(VLOOKUP($R285&amp;$T285&amp;$U285,参照!$BH$3:$BS$27,9,0)),"",IF(VLOOKUP($R285&amp;$T285&amp;$U285,参照!$BH$3:$BS$27,9,0)=0,"",VLOOKUP($R285&amp;$T285&amp;$U285,参照!$BH$3:$BS$27,9,0)))</f>
        <v/>
      </c>
      <c r="AF285" s="131" t="str">
        <f>IF(ISERROR(VLOOKUP($R285&amp;$T285&amp;$U285,参照!$BH$3:$BS$27,5,0)),"",IF(VLOOKUP($R285&amp;$T285&amp;$U285,参照!$BH$3:$BS$27,5,0)=0,"",VLOOKUP($R285&amp;$T285&amp;$U285,参照!$BH$3:$BS$27,5,0)))</f>
        <v/>
      </c>
      <c r="AG285" s="62"/>
      <c r="AH285" s="130"/>
      <c r="AI285" s="131" t="str">
        <f>IF(ISERROR(VLOOKUP($R285&amp;$T285&amp;$U285,参照!$BH$3:$BS$27,10,0)),"",IF(VLOOKUP($R285&amp;$T285&amp;$U285,参照!$BH$3:$BS$27,10,0)=0,"",VLOOKUP($R285&amp;$T285&amp;$U285,参照!$BH$3:$BS$27,10,0)))</f>
        <v/>
      </c>
      <c r="AJ285" s="131" t="str">
        <f>IF(ISERROR(VLOOKUP($R285&amp;$T285&amp;$U285,参照!$BH$3:$BS$27,6,0)),"",IF(VLOOKUP($R285&amp;$T285&amp;$U285,参照!$BH$3:$BS$27,6,0)=0,"",VLOOKUP($R285&amp;$T285&amp;$U285,参照!$BH$3:$BS$27,6,0)))</f>
        <v/>
      </c>
      <c r="AK285" s="62"/>
      <c r="AL285" s="130"/>
      <c r="AM285" s="131" t="str">
        <f>IF(ISERROR(VLOOKUP($R285&amp;$T285&amp;$U285,参照!$BH$3:$BS$27,11,0)),"",IF(VLOOKUP($R285&amp;$T285&amp;$U285,参照!$BH$3:$BS$27,11,0)=0,"",VLOOKUP($R285&amp;$T285&amp;$U285,参照!$BH$3:$BS$27,11,0)))</f>
        <v/>
      </c>
      <c r="AN285" s="131" t="str">
        <f>IF(ISERROR(VLOOKUP($R285&amp;$T285&amp;$U285,参照!$BH$3:$BS$27,7,0)),"",IF(VLOOKUP($R285&amp;$T285&amp;$U285,参照!$BH$3:$BS$27,7,0)=0,"",VLOOKUP($R285&amp;$T285&amp;$U285,参照!$BH$3:$BS$27,7,0)))</f>
        <v/>
      </c>
      <c r="AO285" s="62"/>
      <c r="AP285" s="130"/>
      <c r="AQ285" s="131" t="str">
        <f>IF(ISERROR(VLOOKUP($R285&amp;$T285&amp;$U285,参照!$BH$3:$BS$27,12,0)),"",IF(VLOOKUP($R285&amp;$T285&amp;$U285,参照!$BH$3:$BS$27,12,0)=0,"",VLOOKUP($R285&amp;$T285&amp;$U285,参照!$BH$3:$BS$27,12,0)))</f>
        <v/>
      </c>
      <c r="AR285" s="63"/>
      <c r="AS285" s="122"/>
    </row>
    <row r="286" spans="1:45" ht="21.75" customHeight="1" x14ac:dyDescent="0.25">
      <c r="A286" s="34" t="str">
        <f>表紙!$H$11</f>
        <v>01481</v>
      </c>
      <c r="B286" s="60"/>
      <c r="C286" s="60"/>
      <c r="D286" s="60"/>
      <c r="E286" s="60"/>
      <c r="F286" s="47">
        <v>283</v>
      </c>
      <c r="G286" s="33" t="str">
        <f>IFERROR(VLOOKUP($A286&amp;"-"&amp;★回答入力シート!$F286,参照!$K$3:$N$8180,4,0),"")</f>
        <v/>
      </c>
      <c r="H286" s="33" t="s">
        <v>1784</v>
      </c>
      <c r="I286" s="61"/>
      <c r="J286" s="33" t="s">
        <v>5</v>
      </c>
      <c r="K286" s="61"/>
      <c r="L286" s="33" t="s">
        <v>6</v>
      </c>
      <c r="M286" s="33" t="s">
        <v>1784</v>
      </c>
      <c r="N286" s="61"/>
      <c r="O286" s="33" t="s">
        <v>5</v>
      </c>
      <c r="P286" s="61"/>
      <c r="Q286" s="33" t="s">
        <v>6</v>
      </c>
      <c r="R286" s="61"/>
      <c r="S286" s="129" t="str">
        <f>IF(G286="","",IF(VLOOKUP($G286,参照!$N$3:$O$8180,2,0)=0,"",VLOOKUP($G286,参照!$N$3:$O$8180,2,0)))</f>
        <v/>
      </c>
      <c r="T286" s="61"/>
      <c r="U286" s="61"/>
      <c r="V286" s="60"/>
      <c r="W286" s="60"/>
      <c r="X286" s="131" t="str">
        <f>IF(ISERROR(VLOOKUP($R286&amp;$T286&amp;$U286,参照!$BH$3:$BS$27,3,0)),"",IF(VLOOKUP($R286&amp;$T286&amp;$U286,参照!$BH$3:$BS$27,3,0)=0,"",VLOOKUP($R286&amp;$T286&amp;$U286,参照!$BH$3:$BS$27,3,0)))</f>
        <v/>
      </c>
      <c r="Y286" s="62"/>
      <c r="Z286" s="130"/>
      <c r="AA286" s="131" t="str">
        <f>IF(ISERROR(VLOOKUP($R286&amp;$T286&amp;$U286,参照!$BH$3:$BS$27,8,0)),"",IF(VLOOKUP($R286&amp;$T286&amp;$U286,参照!$BH$3:$BS$27,8,0)=0,"",VLOOKUP($R286&amp;$T286&amp;$U286,参照!$BH$3:$BS$27,8,0)))</f>
        <v/>
      </c>
      <c r="AB286" s="131" t="str">
        <f>IF(ISERROR(VLOOKUP($R286&amp;$T286&amp;$U286,参照!$BH$3:$BS$27,4,0)),"",IF(VLOOKUP($R286&amp;$T286&amp;$U286,参照!$BH$3:$BS$27,4,0)=0,"",VLOOKUP($R286&amp;$T286&amp;$U286,参照!$BH$3:$BS$27,4,0)))</f>
        <v/>
      </c>
      <c r="AC286" s="62"/>
      <c r="AD286" s="130"/>
      <c r="AE286" s="131" t="str">
        <f>IF(ISERROR(VLOOKUP($R286&amp;$T286&amp;$U286,参照!$BH$3:$BS$27,9,0)),"",IF(VLOOKUP($R286&amp;$T286&amp;$U286,参照!$BH$3:$BS$27,9,0)=0,"",VLOOKUP($R286&amp;$T286&amp;$U286,参照!$BH$3:$BS$27,9,0)))</f>
        <v/>
      </c>
      <c r="AF286" s="131" t="str">
        <f>IF(ISERROR(VLOOKUP($R286&amp;$T286&amp;$U286,参照!$BH$3:$BS$27,5,0)),"",IF(VLOOKUP($R286&amp;$T286&amp;$U286,参照!$BH$3:$BS$27,5,0)=0,"",VLOOKUP($R286&amp;$T286&amp;$U286,参照!$BH$3:$BS$27,5,0)))</f>
        <v/>
      </c>
      <c r="AG286" s="62"/>
      <c r="AH286" s="130"/>
      <c r="AI286" s="131" t="str">
        <f>IF(ISERROR(VLOOKUP($R286&amp;$T286&amp;$U286,参照!$BH$3:$BS$27,10,0)),"",IF(VLOOKUP($R286&amp;$T286&amp;$U286,参照!$BH$3:$BS$27,10,0)=0,"",VLOOKUP($R286&amp;$T286&amp;$U286,参照!$BH$3:$BS$27,10,0)))</f>
        <v/>
      </c>
      <c r="AJ286" s="131" t="str">
        <f>IF(ISERROR(VLOOKUP($R286&amp;$T286&amp;$U286,参照!$BH$3:$BS$27,6,0)),"",IF(VLOOKUP($R286&amp;$T286&amp;$U286,参照!$BH$3:$BS$27,6,0)=0,"",VLOOKUP($R286&amp;$T286&amp;$U286,参照!$BH$3:$BS$27,6,0)))</f>
        <v/>
      </c>
      <c r="AK286" s="62"/>
      <c r="AL286" s="130"/>
      <c r="AM286" s="131" t="str">
        <f>IF(ISERROR(VLOOKUP($R286&amp;$T286&amp;$U286,参照!$BH$3:$BS$27,11,0)),"",IF(VLOOKUP($R286&amp;$T286&amp;$U286,参照!$BH$3:$BS$27,11,0)=0,"",VLOOKUP($R286&amp;$T286&amp;$U286,参照!$BH$3:$BS$27,11,0)))</f>
        <v/>
      </c>
      <c r="AN286" s="131" t="str">
        <f>IF(ISERROR(VLOOKUP($R286&amp;$T286&amp;$U286,参照!$BH$3:$BS$27,7,0)),"",IF(VLOOKUP($R286&amp;$T286&amp;$U286,参照!$BH$3:$BS$27,7,0)=0,"",VLOOKUP($R286&amp;$T286&amp;$U286,参照!$BH$3:$BS$27,7,0)))</f>
        <v/>
      </c>
      <c r="AO286" s="62"/>
      <c r="AP286" s="130"/>
      <c r="AQ286" s="131" t="str">
        <f>IF(ISERROR(VLOOKUP($R286&amp;$T286&amp;$U286,参照!$BH$3:$BS$27,12,0)),"",IF(VLOOKUP($R286&amp;$T286&amp;$U286,参照!$BH$3:$BS$27,12,0)=0,"",VLOOKUP($R286&amp;$T286&amp;$U286,参照!$BH$3:$BS$27,12,0)))</f>
        <v/>
      </c>
      <c r="AR286" s="63"/>
      <c r="AS286" s="122"/>
    </row>
    <row r="287" spans="1:45" ht="21.75" customHeight="1" x14ac:dyDescent="0.25">
      <c r="A287" s="34" t="str">
        <f>表紙!$H$11</f>
        <v>01481</v>
      </c>
      <c r="B287" s="60"/>
      <c r="C287" s="60"/>
      <c r="D287" s="60"/>
      <c r="E287" s="60"/>
      <c r="F287" s="47">
        <v>284</v>
      </c>
      <c r="G287" s="33" t="str">
        <f>IFERROR(VLOOKUP($A287&amp;"-"&amp;★回答入力シート!$F287,参照!$K$3:$N$8180,4,0),"")</f>
        <v/>
      </c>
      <c r="H287" s="33" t="s">
        <v>1784</v>
      </c>
      <c r="I287" s="61"/>
      <c r="J287" s="33" t="s">
        <v>5</v>
      </c>
      <c r="K287" s="61"/>
      <c r="L287" s="33" t="s">
        <v>6</v>
      </c>
      <c r="M287" s="33" t="s">
        <v>1784</v>
      </c>
      <c r="N287" s="61"/>
      <c r="O287" s="33" t="s">
        <v>5</v>
      </c>
      <c r="P287" s="61"/>
      <c r="Q287" s="33" t="s">
        <v>6</v>
      </c>
      <c r="R287" s="61"/>
      <c r="S287" s="129" t="str">
        <f>IF(G287="","",IF(VLOOKUP($G287,参照!$N$3:$O$8180,2,0)=0,"",VLOOKUP($G287,参照!$N$3:$O$8180,2,0)))</f>
        <v/>
      </c>
      <c r="T287" s="61"/>
      <c r="U287" s="61"/>
      <c r="V287" s="60"/>
      <c r="W287" s="60"/>
      <c r="X287" s="131" t="str">
        <f>IF(ISERROR(VLOOKUP($R287&amp;$T287&amp;$U287,参照!$BH$3:$BS$27,3,0)),"",IF(VLOOKUP($R287&amp;$T287&amp;$U287,参照!$BH$3:$BS$27,3,0)=0,"",VLOOKUP($R287&amp;$T287&amp;$U287,参照!$BH$3:$BS$27,3,0)))</f>
        <v/>
      </c>
      <c r="Y287" s="62"/>
      <c r="Z287" s="130"/>
      <c r="AA287" s="131" t="str">
        <f>IF(ISERROR(VLOOKUP($R287&amp;$T287&amp;$U287,参照!$BH$3:$BS$27,8,0)),"",IF(VLOOKUP($R287&amp;$T287&amp;$U287,参照!$BH$3:$BS$27,8,0)=0,"",VLOOKUP($R287&amp;$T287&amp;$U287,参照!$BH$3:$BS$27,8,0)))</f>
        <v/>
      </c>
      <c r="AB287" s="131" t="str">
        <f>IF(ISERROR(VLOOKUP($R287&amp;$T287&amp;$U287,参照!$BH$3:$BS$27,4,0)),"",IF(VLOOKUP($R287&amp;$T287&amp;$U287,参照!$BH$3:$BS$27,4,0)=0,"",VLOOKUP($R287&amp;$T287&amp;$U287,参照!$BH$3:$BS$27,4,0)))</f>
        <v/>
      </c>
      <c r="AC287" s="62"/>
      <c r="AD287" s="130"/>
      <c r="AE287" s="131" t="str">
        <f>IF(ISERROR(VLOOKUP($R287&amp;$T287&amp;$U287,参照!$BH$3:$BS$27,9,0)),"",IF(VLOOKUP($R287&amp;$T287&amp;$U287,参照!$BH$3:$BS$27,9,0)=0,"",VLOOKUP($R287&amp;$T287&amp;$U287,参照!$BH$3:$BS$27,9,0)))</f>
        <v/>
      </c>
      <c r="AF287" s="131" t="str">
        <f>IF(ISERROR(VLOOKUP($R287&amp;$T287&amp;$U287,参照!$BH$3:$BS$27,5,0)),"",IF(VLOOKUP($R287&amp;$T287&amp;$U287,参照!$BH$3:$BS$27,5,0)=0,"",VLOOKUP($R287&amp;$T287&amp;$U287,参照!$BH$3:$BS$27,5,0)))</f>
        <v/>
      </c>
      <c r="AG287" s="62"/>
      <c r="AH287" s="130"/>
      <c r="AI287" s="131" t="str">
        <f>IF(ISERROR(VLOOKUP($R287&amp;$T287&amp;$U287,参照!$BH$3:$BS$27,10,0)),"",IF(VLOOKUP($R287&amp;$T287&amp;$U287,参照!$BH$3:$BS$27,10,0)=0,"",VLOOKUP($R287&amp;$T287&amp;$U287,参照!$BH$3:$BS$27,10,0)))</f>
        <v/>
      </c>
      <c r="AJ287" s="131" t="str">
        <f>IF(ISERROR(VLOOKUP($R287&amp;$T287&amp;$U287,参照!$BH$3:$BS$27,6,0)),"",IF(VLOOKUP($R287&amp;$T287&amp;$U287,参照!$BH$3:$BS$27,6,0)=0,"",VLOOKUP($R287&amp;$T287&amp;$U287,参照!$BH$3:$BS$27,6,0)))</f>
        <v/>
      </c>
      <c r="AK287" s="62"/>
      <c r="AL287" s="130"/>
      <c r="AM287" s="131" t="str">
        <f>IF(ISERROR(VLOOKUP($R287&amp;$T287&amp;$U287,参照!$BH$3:$BS$27,11,0)),"",IF(VLOOKUP($R287&amp;$T287&amp;$U287,参照!$BH$3:$BS$27,11,0)=0,"",VLOOKUP($R287&amp;$T287&amp;$U287,参照!$BH$3:$BS$27,11,0)))</f>
        <v/>
      </c>
      <c r="AN287" s="131" t="str">
        <f>IF(ISERROR(VLOOKUP($R287&amp;$T287&amp;$U287,参照!$BH$3:$BS$27,7,0)),"",IF(VLOOKUP($R287&amp;$T287&amp;$U287,参照!$BH$3:$BS$27,7,0)=0,"",VLOOKUP($R287&amp;$T287&amp;$U287,参照!$BH$3:$BS$27,7,0)))</f>
        <v/>
      </c>
      <c r="AO287" s="62"/>
      <c r="AP287" s="130"/>
      <c r="AQ287" s="131" t="str">
        <f>IF(ISERROR(VLOOKUP($R287&amp;$T287&amp;$U287,参照!$BH$3:$BS$27,12,0)),"",IF(VLOOKUP($R287&amp;$T287&amp;$U287,参照!$BH$3:$BS$27,12,0)=0,"",VLOOKUP($R287&amp;$T287&amp;$U287,参照!$BH$3:$BS$27,12,0)))</f>
        <v/>
      </c>
      <c r="AR287" s="63"/>
      <c r="AS287" s="122"/>
    </row>
    <row r="288" spans="1:45" ht="21.75" customHeight="1" x14ac:dyDescent="0.25">
      <c r="A288" s="34" t="str">
        <f>表紙!$H$11</f>
        <v>01481</v>
      </c>
      <c r="B288" s="60"/>
      <c r="C288" s="60"/>
      <c r="D288" s="60"/>
      <c r="E288" s="60"/>
      <c r="F288" s="47">
        <v>285</v>
      </c>
      <c r="G288" s="33" t="str">
        <f>IFERROR(VLOOKUP($A288&amp;"-"&amp;★回答入力シート!$F288,参照!$K$3:$N$8180,4,0),"")</f>
        <v/>
      </c>
      <c r="H288" s="33" t="s">
        <v>1784</v>
      </c>
      <c r="I288" s="61"/>
      <c r="J288" s="33" t="s">
        <v>5</v>
      </c>
      <c r="K288" s="61"/>
      <c r="L288" s="33" t="s">
        <v>6</v>
      </c>
      <c r="M288" s="33" t="s">
        <v>1784</v>
      </c>
      <c r="N288" s="61"/>
      <c r="O288" s="33" t="s">
        <v>5</v>
      </c>
      <c r="P288" s="61"/>
      <c r="Q288" s="33" t="s">
        <v>6</v>
      </c>
      <c r="R288" s="61"/>
      <c r="S288" s="129" t="str">
        <f>IF(G288="","",IF(VLOOKUP($G288,参照!$N$3:$O$8180,2,0)=0,"",VLOOKUP($G288,参照!$N$3:$O$8180,2,0)))</f>
        <v/>
      </c>
      <c r="T288" s="61"/>
      <c r="U288" s="61"/>
      <c r="V288" s="60"/>
      <c r="W288" s="60"/>
      <c r="X288" s="131" t="str">
        <f>IF(ISERROR(VLOOKUP($R288&amp;$T288&amp;$U288,参照!$BH$3:$BS$27,3,0)),"",IF(VLOOKUP($R288&amp;$T288&amp;$U288,参照!$BH$3:$BS$27,3,0)=0,"",VLOOKUP($R288&amp;$T288&amp;$U288,参照!$BH$3:$BS$27,3,0)))</f>
        <v/>
      </c>
      <c r="Y288" s="62"/>
      <c r="Z288" s="130"/>
      <c r="AA288" s="131" t="str">
        <f>IF(ISERROR(VLOOKUP($R288&amp;$T288&amp;$U288,参照!$BH$3:$BS$27,8,0)),"",IF(VLOOKUP($R288&amp;$T288&amp;$U288,参照!$BH$3:$BS$27,8,0)=0,"",VLOOKUP($R288&amp;$T288&amp;$U288,参照!$BH$3:$BS$27,8,0)))</f>
        <v/>
      </c>
      <c r="AB288" s="131" t="str">
        <f>IF(ISERROR(VLOOKUP($R288&amp;$T288&amp;$U288,参照!$BH$3:$BS$27,4,0)),"",IF(VLOOKUP($R288&amp;$T288&amp;$U288,参照!$BH$3:$BS$27,4,0)=0,"",VLOOKUP($R288&amp;$T288&amp;$U288,参照!$BH$3:$BS$27,4,0)))</f>
        <v/>
      </c>
      <c r="AC288" s="62"/>
      <c r="AD288" s="130"/>
      <c r="AE288" s="131" t="str">
        <f>IF(ISERROR(VLOOKUP($R288&amp;$T288&amp;$U288,参照!$BH$3:$BS$27,9,0)),"",IF(VLOOKUP($R288&amp;$T288&amp;$U288,参照!$BH$3:$BS$27,9,0)=0,"",VLOOKUP($R288&amp;$T288&amp;$U288,参照!$BH$3:$BS$27,9,0)))</f>
        <v/>
      </c>
      <c r="AF288" s="131" t="str">
        <f>IF(ISERROR(VLOOKUP($R288&amp;$T288&amp;$U288,参照!$BH$3:$BS$27,5,0)),"",IF(VLOOKUP($R288&amp;$T288&amp;$U288,参照!$BH$3:$BS$27,5,0)=0,"",VLOOKUP($R288&amp;$T288&amp;$U288,参照!$BH$3:$BS$27,5,0)))</f>
        <v/>
      </c>
      <c r="AG288" s="62"/>
      <c r="AH288" s="130"/>
      <c r="AI288" s="131" t="str">
        <f>IF(ISERROR(VLOOKUP($R288&amp;$T288&amp;$U288,参照!$BH$3:$BS$27,10,0)),"",IF(VLOOKUP($R288&amp;$T288&amp;$U288,参照!$BH$3:$BS$27,10,0)=0,"",VLOOKUP($R288&amp;$T288&amp;$U288,参照!$BH$3:$BS$27,10,0)))</f>
        <v/>
      </c>
      <c r="AJ288" s="131" t="str">
        <f>IF(ISERROR(VLOOKUP($R288&amp;$T288&amp;$U288,参照!$BH$3:$BS$27,6,0)),"",IF(VLOOKUP($R288&amp;$T288&amp;$U288,参照!$BH$3:$BS$27,6,0)=0,"",VLOOKUP($R288&amp;$T288&amp;$U288,参照!$BH$3:$BS$27,6,0)))</f>
        <v/>
      </c>
      <c r="AK288" s="62"/>
      <c r="AL288" s="130"/>
      <c r="AM288" s="131" t="str">
        <f>IF(ISERROR(VLOOKUP($R288&amp;$T288&amp;$U288,参照!$BH$3:$BS$27,11,0)),"",IF(VLOOKUP($R288&amp;$T288&amp;$U288,参照!$BH$3:$BS$27,11,0)=0,"",VLOOKUP($R288&amp;$T288&amp;$U288,参照!$BH$3:$BS$27,11,0)))</f>
        <v/>
      </c>
      <c r="AN288" s="131" t="str">
        <f>IF(ISERROR(VLOOKUP($R288&amp;$T288&amp;$U288,参照!$BH$3:$BS$27,7,0)),"",IF(VLOOKUP($R288&amp;$T288&amp;$U288,参照!$BH$3:$BS$27,7,0)=0,"",VLOOKUP($R288&amp;$T288&amp;$U288,参照!$BH$3:$BS$27,7,0)))</f>
        <v/>
      </c>
      <c r="AO288" s="62"/>
      <c r="AP288" s="130"/>
      <c r="AQ288" s="131" t="str">
        <f>IF(ISERROR(VLOOKUP($R288&amp;$T288&amp;$U288,参照!$BH$3:$BS$27,12,0)),"",IF(VLOOKUP($R288&amp;$T288&amp;$U288,参照!$BH$3:$BS$27,12,0)=0,"",VLOOKUP($R288&amp;$T288&amp;$U288,参照!$BH$3:$BS$27,12,0)))</f>
        <v/>
      </c>
      <c r="AR288" s="63"/>
      <c r="AS288" s="122"/>
    </row>
    <row r="289" spans="1:45" ht="21.75" customHeight="1" x14ac:dyDescent="0.25">
      <c r="A289" s="34" t="str">
        <f>表紙!$H$11</f>
        <v>01481</v>
      </c>
      <c r="B289" s="60"/>
      <c r="C289" s="60"/>
      <c r="D289" s="60"/>
      <c r="E289" s="60"/>
      <c r="F289" s="47">
        <v>286</v>
      </c>
      <c r="G289" s="33" t="str">
        <f>IFERROR(VLOOKUP($A289&amp;"-"&amp;★回答入力シート!$F289,参照!$K$3:$N$8180,4,0),"")</f>
        <v/>
      </c>
      <c r="H289" s="33" t="s">
        <v>1784</v>
      </c>
      <c r="I289" s="61"/>
      <c r="J289" s="33" t="s">
        <v>5</v>
      </c>
      <c r="K289" s="61"/>
      <c r="L289" s="33" t="s">
        <v>6</v>
      </c>
      <c r="M289" s="33" t="s">
        <v>1784</v>
      </c>
      <c r="N289" s="61"/>
      <c r="O289" s="33" t="s">
        <v>5</v>
      </c>
      <c r="P289" s="61"/>
      <c r="Q289" s="33" t="s">
        <v>6</v>
      </c>
      <c r="R289" s="61"/>
      <c r="S289" s="129" t="str">
        <f>IF(G289="","",IF(VLOOKUP($G289,参照!$N$3:$O$8180,2,0)=0,"",VLOOKUP($G289,参照!$N$3:$O$8180,2,0)))</f>
        <v/>
      </c>
      <c r="T289" s="61"/>
      <c r="U289" s="61"/>
      <c r="V289" s="60"/>
      <c r="W289" s="60"/>
      <c r="X289" s="131" t="str">
        <f>IF(ISERROR(VLOOKUP($R289&amp;$T289&amp;$U289,参照!$BH$3:$BS$27,3,0)),"",IF(VLOOKUP($R289&amp;$T289&amp;$U289,参照!$BH$3:$BS$27,3,0)=0,"",VLOOKUP($R289&amp;$T289&amp;$U289,参照!$BH$3:$BS$27,3,0)))</f>
        <v/>
      </c>
      <c r="Y289" s="62"/>
      <c r="Z289" s="130"/>
      <c r="AA289" s="131" t="str">
        <f>IF(ISERROR(VLOOKUP($R289&amp;$T289&amp;$U289,参照!$BH$3:$BS$27,8,0)),"",IF(VLOOKUP($R289&amp;$T289&amp;$U289,参照!$BH$3:$BS$27,8,0)=0,"",VLOOKUP($R289&amp;$T289&amp;$U289,参照!$BH$3:$BS$27,8,0)))</f>
        <v/>
      </c>
      <c r="AB289" s="131" t="str">
        <f>IF(ISERROR(VLOOKUP($R289&amp;$T289&amp;$U289,参照!$BH$3:$BS$27,4,0)),"",IF(VLOOKUP($R289&amp;$T289&amp;$U289,参照!$BH$3:$BS$27,4,0)=0,"",VLOOKUP($R289&amp;$T289&amp;$U289,参照!$BH$3:$BS$27,4,0)))</f>
        <v/>
      </c>
      <c r="AC289" s="62"/>
      <c r="AD289" s="130"/>
      <c r="AE289" s="131" t="str">
        <f>IF(ISERROR(VLOOKUP($R289&amp;$T289&amp;$U289,参照!$BH$3:$BS$27,9,0)),"",IF(VLOOKUP($R289&amp;$T289&amp;$U289,参照!$BH$3:$BS$27,9,0)=0,"",VLOOKUP($R289&amp;$T289&amp;$U289,参照!$BH$3:$BS$27,9,0)))</f>
        <v/>
      </c>
      <c r="AF289" s="131" t="str">
        <f>IF(ISERROR(VLOOKUP($R289&amp;$T289&amp;$U289,参照!$BH$3:$BS$27,5,0)),"",IF(VLOOKUP($R289&amp;$T289&amp;$U289,参照!$BH$3:$BS$27,5,0)=0,"",VLOOKUP($R289&amp;$T289&amp;$U289,参照!$BH$3:$BS$27,5,0)))</f>
        <v/>
      </c>
      <c r="AG289" s="62"/>
      <c r="AH289" s="130"/>
      <c r="AI289" s="131" t="str">
        <f>IF(ISERROR(VLOOKUP($R289&amp;$T289&amp;$U289,参照!$BH$3:$BS$27,10,0)),"",IF(VLOOKUP($R289&amp;$T289&amp;$U289,参照!$BH$3:$BS$27,10,0)=0,"",VLOOKUP($R289&amp;$T289&amp;$U289,参照!$BH$3:$BS$27,10,0)))</f>
        <v/>
      </c>
      <c r="AJ289" s="131" t="str">
        <f>IF(ISERROR(VLOOKUP($R289&amp;$T289&amp;$U289,参照!$BH$3:$BS$27,6,0)),"",IF(VLOOKUP($R289&amp;$T289&amp;$U289,参照!$BH$3:$BS$27,6,0)=0,"",VLOOKUP($R289&amp;$T289&amp;$U289,参照!$BH$3:$BS$27,6,0)))</f>
        <v/>
      </c>
      <c r="AK289" s="62"/>
      <c r="AL289" s="130"/>
      <c r="AM289" s="131" t="str">
        <f>IF(ISERROR(VLOOKUP($R289&amp;$T289&amp;$U289,参照!$BH$3:$BS$27,11,0)),"",IF(VLOOKUP($R289&amp;$T289&amp;$U289,参照!$BH$3:$BS$27,11,0)=0,"",VLOOKUP($R289&amp;$T289&amp;$U289,参照!$BH$3:$BS$27,11,0)))</f>
        <v/>
      </c>
      <c r="AN289" s="131" t="str">
        <f>IF(ISERROR(VLOOKUP($R289&amp;$T289&amp;$U289,参照!$BH$3:$BS$27,7,0)),"",IF(VLOOKUP($R289&amp;$T289&amp;$U289,参照!$BH$3:$BS$27,7,0)=0,"",VLOOKUP($R289&amp;$T289&amp;$U289,参照!$BH$3:$BS$27,7,0)))</f>
        <v/>
      </c>
      <c r="AO289" s="62"/>
      <c r="AP289" s="130"/>
      <c r="AQ289" s="131" t="str">
        <f>IF(ISERROR(VLOOKUP($R289&amp;$T289&amp;$U289,参照!$BH$3:$BS$27,12,0)),"",IF(VLOOKUP($R289&amp;$T289&amp;$U289,参照!$BH$3:$BS$27,12,0)=0,"",VLOOKUP($R289&amp;$T289&amp;$U289,参照!$BH$3:$BS$27,12,0)))</f>
        <v/>
      </c>
      <c r="AR289" s="63"/>
      <c r="AS289" s="122"/>
    </row>
    <row r="290" spans="1:45" ht="21.75" customHeight="1" x14ac:dyDescent="0.25">
      <c r="A290" s="34" t="str">
        <f>表紙!$H$11</f>
        <v>01481</v>
      </c>
      <c r="B290" s="60"/>
      <c r="C290" s="60"/>
      <c r="D290" s="60"/>
      <c r="E290" s="60"/>
      <c r="F290" s="47">
        <v>287</v>
      </c>
      <c r="G290" s="33" t="str">
        <f>IFERROR(VLOOKUP($A290&amp;"-"&amp;★回答入力シート!$F290,参照!$K$3:$N$8180,4,0),"")</f>
        <v/>
      </c>
      <c r="H290" s="33" t="s">
        <v>1784</v>
      </c>
      <c r="I290" s="61"/>
      <c r="J290" s="33" t="s">
        <v>5</v>
      </c>
      <c r="K290" s="61"/>
      <c r="L290" s="33" t="s">
        <v>6</v>
      </c>
      <c r="M290" s="33" t="s">
        <v>1784</v>
      </c>
      <c r="N290" s="61"/>
      <c r="O290" s="33" t="s">
        <v>5</v>
      </c>
      <c r="P290" s="61"/>
      <c r="Q290" s="33" t="s">
        <v>6</v>
      </c>
      <c r="R290" s="61"/>
      <c r="S290" s="129" t="str">
        <f>IF(G290="","",IF(VLOOKUP($G290,参照!$N$3:$O$8180,2,0)=0,"",VLOOKUP($G290,参照!$N$3:$O$8180,2,0)))</f>
        <v/>
      </c>
      <c r="T290" s="61"/>
      <c r="U290" s="61"/>
      <c r="V290" s="60"/>
      <c r="W290" s="60"/>
      <c r="X290" s="131" t="str">
        <f>IF(ISERROR(VLOOKUP($R290&amp;$T290&amp;$U290,参照!$BH$3:$BS$27,3,0)),"",IF(VLOOKUP($R290&amp;$T290&amp;$U290,参照!$BH$3:$BS$27,3,0)=0,"",VLOOKUP($R290&amp;$T290&amp;$U290,参照!$BH$3:$BS$27,3,0)))</f>
        <v/>
      </c>
      <c r="Y290" s="62"/>
      <c r="Z290" s="130"/>
      <c r="AA290" s="131" t="str">
        <f>IF(ISERROR(VLOOKUP($R290&amp;$T290&amp;$U290,参照!$BH$3:$BS$27,8,0)),"",IF(VLOOKUP($R290&amp;$T290&amp;$U290,参照!$BH$3:$BS$27,8,0)=0,"",VLOOKUP($R290&amp;$T290&amp;$U290,参照!$BH$3:$BS$27,8,0)))</f>
        <v/>
      </c>
      <c r="AB290" s="131" t="str">
        <f>IF(ISERROR(VLOOKUP($R290&amp;$T290&amp;$U290,参照!$BH$3:$BS$27,4,0)),"",IF(VLOOKUP($R290&amp;$T290&amp;$U290,参照!$BH$3:$BS$27,4,0)=0,"",VLOOKUP($R290&amp;$T290&amp;$U290,参照!$BH$3:$BS$27,4,0)))</f>
        <v/>
      </c>
      <c r="AC290" s="62"/>
      <c r="AD290" s="130"/>
      <c r="AE290" s="131" t="str">
        <f>IF(ISERROR(VLOOKUP($R290&amp;$T290&amp;$U290,参照!$BH$3:$BS$27,9,0)),"",IF(VLOOKUP($R290&amp;$T290&amp;$U290,参照!$BH$3:$BS$27,9,0)=0,"",VLOOKUP($R290&amp;$T290&amp;$U290,参照!$BH$3:$BS$27,9,0)))</f>
        <v/>
      </c>
      <c r="AF290" s="131" t="str">
        <f>IF(ISERROR(VLOOKUP($R290&amp;$T290&amp;$U290,参照!$BH$3:$BS$27,5,0)),"",IF(VLOOKUP($R290&amp;$T290&amp;$U290,参照!$BH$3:$BS$27,5,0)=0,"",VLOOKUP($R290&amp;$T290&amp;$U290,参照!$BH$3:$BS$27,5,0)))</f>
        <v/>
      </c>
      <c r="AG290" s="62"/>
      <c r="AH290" s="130"/>
      <c r="AI290" s="131" t="str">
        <f>IF(ISERROR(VLOOKUP($R290&amp;$T290&amp;$U290,参照!$BH$3:$BS$27,10,0)),"",IF(VLOOKUP($R290&amp;$T290&amp;$U290,参照!$BH$3:$BS$27,10,0)=0,"",VLOOKUP($R290&amp;$T290&amp;$U290,参照!$BH$3:$BS$27,10,0)))</f>
        <v/>
      </c>
      <c r="AJ290" s="131" t="str">
        <f>IF(ISERROR(VLOOKUP($R290&amp;$T290&amp;$U290,参照!$BH$3:$BS$27,6,0)),"",IF(VLOOKUP($R290&amp;$T290&amp;$U290,参照!$BH$3:$BS$27,6,0)=0,"",VLOOKUP($R290&amp;$T290&amp;$U290,参照!$BH$3:$BS$27,6,0)))</f>
        <v/>
      </c>
      <c r="AK290" s="62"/>
      <c r="AL290" s="130"/>
      <c r="AM290" s="131" t="str">
        <f>IF(ISERROR(VLOOKUP($R290&amp;$T290&amp;$U290,参照!$BH$3:$BS$27,11,0)),"",IF(VLOOKUP($R290&amp;$T290&amp;$U290,参照!$BH$3:$BS$27,11,0)=0,"",VLOOKUP($R290&amp;$T290&amp;$U290,参照!$BH$3:$BS$27,11,0)))</f>
        <v/>
      </c>
      <c r="AN290" s="131" t="str">
        <f>IF(ISERROR(VLOOKUP($R290&amp;$T290&amp;$U290,参照!$BH$3:$BS$27,7,0)),"",IF(VLOOKUP($R290&amp;$T290&amp;$U290,参照!$BH$3:$BS$27,7,0)=0,"",VLOOKUP($R290&amp;$T290&amp;$U290,参照!$BH$3:$BS$27,7,0)))</f>
        <v/>
      </c>
      <c r="AO290" s="62"/>
      <c r="AP290" s="130"/>
      <c r="AQ290" s="131" t="str">
        <f>IF(ISERROR(VLOOKUP($R290&amp;$T290&amp;$U290,参照!$BH$3:$BS$27,12,0)),"",IF(VLOOKUP($R290&amp;$T290&amp;$U290,参照!$BH$3:$BS$27,12,0)=0,"",VLOOKUP($R290&amp;$T290&amp;$U290,参照!$BH$3:$BS$27,12,0)))</f>
        <v/>
      </c>
      <c r="AR290" s="63"/>
      <c r="AS290" s="122"/>
    </row>
    <row r="291" spans="1:45" ht="21.75" customHeight="1" x14ac:dyDescent="0.25">
      <c r="A291" s="34" t="str">
        <f>表紙!$H$11</f>
        <v>01481</v>
      </c>
      <c r="B291" s="60"/>
      <c r="C291" s="60"/>
      <c r="D291" s="60"/>
      <c r="E291" s="60"/>
      <c r="F291" s="47">
        <v>288</v>
      </c>
      <c r="G291" s="33" t="str">
        <f>IFERROR(VLOOKUP($A291&amp;"-"&amp;★回答入力シート!$F291,参照!$K$3:$N$8180,4,0),"")</f>
        <v/>
      </c>
      <c r="H291" s="33" t="s">
        <v>1784</v>
      </c>
      <c r="I291" s="61"/>
      <c r="J291" s="33" t="s">
        <v>5</v>
      </c>
      <c r="K291" s="61"/>
      <c r="L291" s="33" t="s">
        <v>6</v>
      </c>
      <c r="M291" s="33" t="s">
        <v>1784</v>
      </c>
      <c r="N291" s="61"/>
      <c r="O291" s="33" t="s">
        <v>5</v>
      </c>
      <c r="P291" s="61"/>
      <c r="Q291" s="33" t="s">
        <v>6</v>
      </c>
      <c r="R291" s="61"/>
      <c r="S291" s="129" t="str">
        <f>IF(G291="","",IF(VLOOKUP($G291,参照!$N$3:$O$8180,2,0)=0,"",VLOOKUP($G291,参照!$N$3:$O$8180,2,0)))</f>
        <v/>
      </c>
      <c r="T291" s="61"/>
      <c r="U291" s="61"/>
      <c r="V291" s="60"/>
      <c r="W291" s="60"/>
      <c r="X291" s="131" t="str">
        <f>IF(ISERROR(VLOOKUP($R291&amp;$T291&amp;$U291,参照!$BH$3:$BS$27,3,0)),"",IF(VLOOKUP($R291&amp;$T291&amp;$U291,参照!$BH$3:$BS$27,3,0)=0,"",VLOOKUP($R291&amp;$T291&amp;$U291,参照!$BH$3:$BS$27,3,0)))</f>
        <v/>
      </c>
      <c r="Y291" s="62"/>
      <c r="Z291" s="130"/>
      <c r="AA291" s="131" t="str">
        <f>IF(ISERROR(VLOOKUP($R291&amp;$T291&amp;$U291,参照!$BH$3:$BS$27,8,0)),"",IF(VLOOKUP($R291&amp;$T291&amp;$U291,参照!$BH$3:$BS$27,8,0)=0,"",VLOOKUP($R291&amp;$T291&amp;$U291,参照!$BH$3:$BS$27,8,0)))</f>
        <v/>
      </c>
      <c r="AB291" s="131" t="str">
        <f>IF(ISERROR(VLOOKUP($R291&amp;$T291&amp;$U291,参照!$BH$3:$BS$27,4,0)),"",IF(VLOOKUP($R291&amp;$T291&amp;$U291,参照!$BH$3:$BS$27,4,0)=0,"",VLOOKUP($R291&amp;$T291&amp;$U291,参照!$BH$3:$BS$27,4,0)))</f>
        <v/>
      </c>
      <c r="AC291" s="62"/>
      <c r="AD291" s="130"/>
      <c r="AE291" s="131" t="str">
        <f>IF(ISERROR(VLOOKUP($R291&amp;$T291&amp;$U291,参照!$BH$3:$BS$27,9,0)),"",IF(VLOOKUP($R291&amp;$T291&amp;$U291,参照!$BH$3:$BS$27,9,0)=0,"",VLOOKUP($R291&amp;$T291&amp;$U291,参照!$BH$3:$BS$27,9,0)))</f>
        <v/>
      </c>
      <c r="AF291" s="131" t="str">
        <f>IF(ISERROR(VLOOKUP($R291&amp;$T291&amp;$U291,参照!$BH$3:$BS$27,5,0)),"",IF(VLOOKUP($R291&amp;$T291&amp;$U291,参照!$BH$3:$BS$27,5,0)=0,"",VLOOKUP($R291&amp;$T291&amp;$U291,参照!$BH$3:$BS$27,5,0)))</f>
        <v/>
      </c>
      <c r="AG291" s="62"/>
      <c r="AH291" s="130"/>
      <c r="AI291" s="131" t="str">
        <f>IF(ISERROR(VLOOKUP($R291&amp;$T291&amp;$U291,参照!$BH$3:$BS$27,10,0)),"",IF(VLOOKUP($R291&amp;$T291&amp;$U291,参照!$BH$3:$BS$27,10,0)=0,"",VLOOKUP($R291&amp;$T291&amp;$U291,参照!$BH$3:$BS$27,10,0)))</f>
        <v/>
      </c>
      <c r="AJ291" s="131" t="str">
        <f>IF(ISERROR(VLOOKUP($R291&amp;$T291&amp;$U291,参照!$BH$3:$BS$27,6,0)),"",IF(VLOOKUP($R291&amp;$T291&amp;$U291,参照!$BH$3:$BS$27,6,0)=0,"",VLOOKUP($R291&amp;$T291&amp;$U291,参照!$BH$3:$BS$27,6,0)))</f>
        <v/>
      </c>
      <c r="AK291" s="62"/>
      <c r="AL291" s="130"/>
      <c r="AM291" s="131" t="str">
        <f>IF(ISERROR(VLOOKUP($R291&amp;$T291&amp;$U291,参照!$BH$3:$BS$27,11,0)),"",IF(VLOOKUP($R291&amp;$T291&amp;$U291,参照!$BH$3:$BS$27,11,0)=0,"",VLOOKUP($R291&amp;$T291&amp;$U291,参照!$BH$3:$BS$27,11,0)))</f>
        <v/>
      </c>
      <c r="AN291" s="131" t="str">
        <f>IF(ISERROR(VLOOKUP($R291&amp;$T291&amp;$U291,参照!$BH$3:$BS$27,7,0)),"",IF(VLOOKUP($R291&amp;$T291&amp;$U291,参照!$BH$3:$BS$27,7,0)=0,"",VLOOKUP($R291&amp;$T291&amp;$U291,参照!$BH$3:$BS$27,7,0)))</f>
        <v/>
      </c>
      <c r="AO291" s="62"/>
      <c r="AP291" s="130"/>
      <c r="AQ291" s="131" t="str">
        <f>IF(ISERROR(VLOOKUP($R291&amp;$T291&amp;$U291,参照!$BH$3:$BS$27,12,0)),"",IF(VLOOKUP($R291&amp;$T291&amp;$U291,参照!$BH$3:$BS$27,12,0)=0,"",VLOOKUP($R291&amp;$T291&amp;$U291,参照!$BH$3:$BS$27,12,0)))</f>
        <v/>
      </c>
      <c r="AR291" s="63"/>
      <c r="AS291" s="122"/>
    </row>
    <row r="292" spans="1:45" ht="21.75" customHeight="1" x14ac:dyDescent="0.25">
      <c r="A292" s="34" t="str">
        <f>表紙!$H$11</f>
        <v>01481</v>
      </c>
      <c r="B292" s="60"/>
      <c r="C292" s="60"/>
      <c r="D292" s="60"/>
      <c r="E292" s="60"/>
      <c r="F292" s="47">
        <v>289</v>
      </c>
      <c r="G292" s="33" t="str">
        <f>IFERROR(VLOOKUP($A292&amp;"-"&amp;★回答入力シート!$F292,参照!$K$3:$N$8180,4,0),"")</f>
        <v/>
      </c>
      <c r="H292" s="33" t="s">
        <v>1784</v>
      </c>
      <c r="I292" s="61"/>
      <c r="J292" s="33" t="s">
        <v>5</v>
      </c>
      <c r="K292" s="61"/>
      <c r="L292" s="33" t="s">
        <v>6</v>
      </c>
      <c r="M292" s="33" t="s">
        <v>1784</v>
      </c>
      <c r="N292" s="61"/>
      <c r="O292" s="33" t="s">
        <v>5</v>
      </c>
      <c r="P292" s="61"/>
      <c r="Q292" s="33" t="s">
        <v>6</v>
      </c>
      <c r="R292" s="61"/>
      <c r="S292" s="129" t="str">
        <f>IF(G292="","",IF(VLOOKUP($G292,参照!$N$3:$O$8180,2,0)=0,"",VLOOKUP($G292,参照!$N$3:$O$8180,2,0)))</f>
        <v/>
      </c>
      <c r="T292" s="61"/>
      <c r="U292" s="61"/>
      <c r="V292" s="60"/>
      <c r="W292" s="60"/>
      <c r="X292" s="131" t="str">
        <f>IF(ISERROR(VLOOKUP($R292&amp;$T292&amp;$U292,参照!$BH$3:$BS$27,3,0)),"",IF(VLOOKUP($R292&amp;$T292&amp;$U292,参照!$BH$3:$BS$27,3,0)=0,"",VLOOKUP($R292&amp;$T292&amp;$U292,参照!$BH$3:$BS$27,3,0)))</f>
        <v/>
      </c>
      <c r="Y292" s="62"/>
      <c r="Z292" s="130"/>
      <c r="AA292" s="131" t="str">
        <f>IF(ISERROR(VLOOKUP($R292&amp;$T292&amp;$U292,参照!$BH$3:$BS$27,8,0)),"",IF(VLOOKUP($R292&amp;$T292&amp;$U292,参照!$BH$3:$BS$27,8,0)=0,"",VLOOKUP($R292&amp;$T292&amp;$U292,参照!$BH$3:$BS$27,8,0)))</f>
        <v/>
      </c>
      <c r="AB292" s="131" t="str">
        <f>IF(ISERROR(VLOOKUP($R292&amp;$T292&amp;$U292,参照!$BH$3:$BS$27,4,0)),"",IF(VLOOKUP($R292&amp;$T292&amp;$U292,参照!$BH$3:$BS$27,4,0)=0,"",VLOOKUP($R292&amp;$T292&amp;$U292,参照!$BH$3:$BS$27,4,0)))</f>
        <v/>
      </c>
      <c r="AC292" s="62"/>
      <c r="AD292" s="130"/>
      <c r="AE292" s="131" t="str">
        <f>IF(ISERROR(VLOOKUP($R292&amp;$T292&amp;$U292,参照!$BH$3:$BS$27,9,0)),"",IF(VLOOKUP($R292&amp;$T292&amp;$U292,参照!$BH$3:$BS$27,9,0)=0,"",VLOOKUP($R292&amp;$T292&amp;$U292,参照!$BH$3:$BS$27,9,0)))</f>
        <v/>
      </c>
      <c r="AF292" s="131" t="str">
        <f>IF(ISERROR(VLOOKUP($R292&amp;$T292&amp;$U292,参照!$BH$3:$BS$27,5,0)),"",IF(VLOOKUP($R292&amp;$T292&amp;$U292,参照!$BH$3:$BS$27,5,0)=0,"",VLOOKUP($R292&amp;$T292&amp;$U292,参照!$BH$3:$BS$27,5,0)))</f>
        <v/>
      </c>
      <c r="AG292" s="62"/>
      <c r="AH292" s="130"/>
      <c r="AI292" s="131" t="str">
        <f>IF(ISERROR(VLOOKUP($R292&amp;$T292&amp;$U292,参照!$BH$3:$BS$27,10,0)),"",IF(VLOOKUP($R292&amp;$T292&amp;$U292,参照!$BH$3:$BS$27,10,0)=0,"",VLOOKUP($R292&amp;$T292&amp;$U292,参照!$BH$3:$BS$27,10,0)))</f>
        <v/>
      </c>
      <c r="AJ292" s="131" t="str">
        <f>IF(ISERROR(VLOOKUP($R292&amp;$T292&amp;$U292,参照!$BH$3:$BS$27,6,0)),"",IF(VLOOKUP($R292&amp;$T292&amp;$U292,参照!$BH$3:$BS$27,6,0)=0,"",VLOOKUP($R292&amp;$T292&amp;$U292,参照!$BH$3:$BS$27,6,0)))</f>
        <v/>
      </c>
      <c r="AK292" s="62"/>
      <c r="AL292" s="130"/>
      <c r="AM292" s="131" t="str">
        <f>IF(ISERROR(VLOOKUP($R292&amp;$T292&amp;$U292,参照!$BH$3:$BS$27,11,0)),"",IF(VLOOKUP($R292&amp;$T292&amp;$U292,参照!$BH$3:$BS$27,11,0)=0,"",VLOOKUP($R292&amp;$T292&amp;$U292,参照!$BH$3:$BS$27,11,0)))</f>
        <v/>
      </c>
      <c r="AN292" s="131" t="str">
        <f>IF(ISERROR(VLOOKUP($R292&amp;$T292&amp;$U292,参照!$BH$3:$BS$27,7,0)),"",IF(VLOOKUP($R292&amp;$T292&amp;$U292,参照!$BH$3:$BS$27,7,0)=0,"",VLOOKUP($R292&amp;$T292&amp;$U292,参照!$BH$3:$BS$27,7,0)))</f>
        <v/>
      </c>
      <c r="AO292" s="62"/>
      <c r="AP292" s="130"/>
      <c r="AQ292" s="131" t="str">
        <f>IF(ISERROR(VLOOKUP($R292&amp;$T292&amp;$U292,参照!$BH$3:$BS$27,12,0)),"",IF(VLOOKUP($R292&amp;$T292&amp;$U292,参照!$BH$3:$BS$27,12,0)=0,"",VLOOKUP($R292&amp;$T292&amp;$U292,参照!$BH$3:$BS$27,12,0)))</f>
        <v/>
      </c>
      <c r="AR292" s="63"/>
      <c r="AS292" s="122"/>
    </row>
    <row r="293" spans="1:45" ht="21.75" customHeight="1" x14ac:dyDescent="0.25">
      <c r="A293" s="34" t="str">
        <f>表紙!$H$11</f>
        <v>01481</v>
      </c>
      <c r="B293" s="60"/>
      <c r="C293" s="60"/>
      <c r="D293" s="60"/>
      <c r="E293" s="60"/>
      <c r="F293" s="47">
        <v>290</v>
      </c>
      <c r="G293" s="33" t="str">
        <f>IFERROR(VLOOKUP($A293&amp;"-"&amp;★回答入力シート!$F293,参照!$K$3:$N$8180,4,0),"")</f>
        <v/>
      </c>
      <c r="H293" s="33" t="s">
        <v>1784</v>
      </c>
      <c r="I293" s="61"/>
      <c r="J293" s="33" t="s">
        <v>5</v>
      </c>
      <c r="K293" s="61"/>
      <c r="L293" s="33" t="s">
        <v>6</v>
      </c>
      <c r="M293" s="33" t="s">
        <v>1784</v>
      </c>
      <c r="N293" s="61"/>
      <c r="O293" s="33" t="s">
        <v>5</v>
      </c>
      <c r="P293" s="61"/>
      <c r="Q293" s="33" t="s">
        <v>6</v>
      </c>
      <c r="R293" s="61"/>
      <c r="S293" s="129" t="str">
        <f>IF(G293="","",IF(VLOOKUP($G293,参照!$N$3:$O$8180,2,0)=0,"",VLOOKUP($G293,参照!$N$3:$O$8180,2,0)))</f>
        <v/>
      </c>
      <c r="T293" s="61"/>
      <c r="U293" s="61"/>
      <c r="V293" s="60"/>
      <c r="W293" s="60"/>
      <c r="X293" s="131" t="str">
        <f>IF(ISERROR(VLOOKUP($R293&amp;$T293&amp;$U293,参照!$BH$3:$BS$27,3,0)),"",IF(VLOOKUP($R293&amp;$T293&amp;$U293,参照!$BH$3:$BS$27,3,0)=0,"",VLOOKUP($R293&amp;$T293&amp;$U293,参照!$BH$3:$BS$27,3,0)))</f>
        <v/>
      </c>
      <c r="Y293" s="62"/>
      <c r="Z293" s="130"/>
      <c r="AA293" s="131" t="str">
        <f>IF(ISERROR(VLOOKUP($R293&amp;$T293&amp;$U293,参照!$BH$3:$BS$27,8,0)),"",IF(VLOOKUP($R293&amp;$T293&amp;$U293,参照!$BH$3:$BS$27,8,0)=0,"",VLOOKUP($R293&amp;$T293&amp;$U293,参照!$BH$3:$BS$27,8,0)))</f>
        <v/>
      </c>
      <c r="AB293" s="131" t="str">
        <f>IF(ISERROR(VLOOKUP($R293&amp;$T293&amp;$U293,参照!$BH$3:$BS$27,4,0)),"",IF(VLOOKUP($R293&amp;$T293&amp;$U293,参照!$BH$3:$BS$27,4,0)=0,"",VLOOKUP($R293&amp;$T293&amp;$U293,参照!$BH$3:$BS$27,4,0)))</f>
        <v/>
      </c>
      <c r="AC293" s="62"/>
      <c r="AD293" s="130"/>
      <c r="AE293" s="131" t="str">
        <f>IF(ISERROR(VLOOKUP($R293&amp;$T293&amp;$U293,参照!$BH$3:$BS$27,9,0)),"",IF(VLOOKUP($R293&amp;$T293&amp;$U293,参照!$BH$3:$BS$27,9,0)=0,"",VLOOKUP($R293&amp;$T293&amp;$U293,参照!$BH$3:$BS$27,9,0)))</f>
        <v/>
      </c>
      <c r="AF293" s="131" t="str">
        <f>IF(ISERROR(VLOOKUP($R293&amp;$T293&amp;$U293,参照!$BH$3:$BS$27,5,0)),"",IF(VLOOKUP($R293&amp;$T293&amp;$U293,参照!$BH$3:$BS$27,5,0)=0,"",VLOOKUP($R293&amp;$T293&amp;$U293,参照!$BH$3:$BS$27,5,0)))</f>
        <v/>
      </c>
      <c r="AG293" s="62"/>
      <c r="AH293" s="130"/>
      <c r="AI293" s="131" t="str">
        <f>IF(ISERROR(VLOOKUP($R293&amp;$T293&amp;$U293,参照!$BH$3:$BS$27,10,0)),"",IF(VLOOKUP($R293&amp;$T293&amp;$U293,参照!$BH$3:$BS$27,10,0)=0,"",VLOOKUP($R293&amp;$T293&amp;$U293,参照!$BH$3:$BS$27,10,0)))</f>
        <v/>
      </c>
      <c r="AJ293" s="131" t="str">
        <f>IF(ISERROR(VLOOKUP($R293&amp;$T293&amp;$U293,参照!$BH$3:$BS$27,6,0)),"",IF(VLOOKUP($R293&amp;$T293&amp;$U293,参照!$BH$3:$BS$27,6,0)=0,"",VLOOKUP($R293&amp;$T293&amp;$U293,参照!$BH$3:$BS$27,6,0)))</f>
        <v/>
      </c>
      <c r="AK293" s="62"/>
      <c r="AL293" s="130"/>
      <c r="AM293" s="131" t="str">
        <f>IF(ISERROR(VLOOKUP($R293&amp;$T293&amp;$U293,参照!$BH$3:$BS$27,11,0)),"",IF(VLOOKUP($R293&amp;$T293&amp;$U293,参照!$BH$3:$BS$27,11,0)=0,"",VLOOKUP($R293&amp;$T293&amp;$U293,参照!$BH$3:$BS$27,11,0)))</f>
        <v/>
      </c>
      <c r="AN293" s="131" t="str">
        <f>IF(ISERROR(VLOOKUP($R293&amp;$T293&amp;$U293,参照!$BH$3:$BS$27,7,0)),"",IF(VLOOKUP($R293&amp;$T293&amp;$U293,参照!$BH$3:$BS$27,7,0)=0,"",VLOOKUP($R293&amp;$T293&amp;$U293,参照!$BH$3:$BS$27,7,0)))</f>
        <v/>
      </c>
      <c r="AO293" s="62"/>
      <c r="AP293" s="130"/>
      <c r="AQ293" s="131" t="str">
        <f>IF(ISERROR(VLOOKUP($R293&amp;$T293&amp;$U293,参照!$BH$3:$BS$27,12,0)),"",IF(VLOOKUP($R293&amp;$T293&amp;$U293,参照!$BH$3:$BS$27,12,0)=0,"",VLOOKUP($R293&amp;$T293&amp;$U293,参照!$BH$3:$BS$27,12,0)))</f>
        <v/>
      </c>
      <c r="AR293" s="63"/>
      <c r="AS293" s="122"/>
    </row>
    <row r="294" spans="1:45" ht="21.75" customHeight="1" x14ac:dyDescent="0.25">
      <c r="A294" s="34" t="str">
        <f>表紙!$H$11</f>
        <v>01481</v>
      </c>
      <c r="B294" s="60"/>
      <c r="C294" s="60"/>
      <c r="D294" s="60"/>
      <c r="E294" s="60"/>
      <c r="F294" s="47">
        <v>291</v>
      </c>
      <c r="G294" s="33" t="str">
        <f>IFERROR(VLOOKUP($A294&amp;"-"&amp;★回答入力シート!$F294,参照!$K$3:$N$8180,4,0),"")</f>
        <v/>
      </c>
      <c r="H294" s="33" t="s">
        <v>1784</v>
      </c>
      <c r="I294" s="61"/>
      <c r="J294" s="33" t="s">
        <v>5</v>
      </c>
      <c r="K294" s="61"/>
      <c r="L294" s="33" t="s">
        <v>6</v>
      </c>
      <c r="M294" s="33" t="s">
        <v>1784</v>
      </c>
      <c r="N294" s="61"/>
      <c r="O294" s="33" t="s">
        <v>5</v>
      </c>
      <c r="P294" s="61"/>
      <c r="Q294" s="33" t="s">
        <v>6</v>
      </c>
      <c r="R294" s="61"/>
      <c r="S294" s="129" t="str">
        <f>IF(G294="","",IF(VLOOKUP($G294,参照!$N$3:$O$8180,2,0)=0,"",VLOOKUP($G294,参照!$N$3:$O$8180,2,0)))</f>
        <v/>
      </c>
      <c r="T294" s="61"/>
      <c r="U294" s="61"/>
      <c r="V294" s="60"/>
      <c r="W294" s="60"/>
      <c r="X294" s="131" t="str">
        <f>IF(ISERROR(VLOOKUP($R294&amp;$T294&amp;$U294,参照!$BH$3:$BS$27,3,0)),"",IF(VLOOKUP($R294&amp;$T294&amp;$U294,参照!$BH$3:$BS$27,3,0)=0,"",VLOOKUP($R294&amp;$T294&amp;$U294,参照!$BH$3:$BS$27,3,0)))</f>
        <v/>
      </c>
      <c r="Y294" s="62"/>
      <c r="Z294" s="130"/>
      <c r="AA294" s="131" t="str">
        <f>IF(ISERROR(VLOOKUP($R294&amp;$T294&amp;$U294,参照!$BH$3:$BS$27,8,0)),"",IF(VLOOKUP($R294&amp;$T294&amp;$U294,参照!$BH$3:$BS$27,8,0)=0,"",VLOOKUP($R294&amp;$T294&amp;$U294,参照!$BH$3:$BS$27,8,0)))</f>
        <v/>
      </c>
      <c r="AB294" s="131" t="str">
        <f>IF(ISERROR(VLOOKUP($R294&amp;$T294&amp;$U294,参照!$BH$3:$BS$27,4,0)),"",IF(VLOOKUP($R294&amp;$T294&amp;$U294,参照!$BH$3:$BS$27,4,0)=0,"",VLOOKUP($R294&amp;$T294&amp;$U294,参照!$BH$3:$BS$27,4,0)))</f>
        <v/>
      </c>
      <c r="AC294" s="62"/>
      <c r="AD294" s="130"/>
      <c r="AE294" s="131" t="str">
        <f>IF(ISERROR(VLOOKUP($R294&amp;$T294&amp;$U294,参照!$BH$3:$BS$27,9,0)),"",IF(VLOOKUP($R294&amp;$T294&amp;$U294,参照!$BH$3:$BS$27,9,0)=0,"",VLOOKUP($R294&amp;$T294&amp;$U294,参照!$BH$3:$BS$27,9,0)))</f>
        <v/>
      </c>
      <c r="AF294" s="131" t="str">
        <f>IF(ISERROR(VLOOKUP($R294&amp;$T294&amp;$U294,参照!$BH$3:$BS$27,5,0)),"",IF(VLOOKUP($R294&amp;$T294&amp;$U294,参照!$BH$3:$BS$27,5,0)=0,"",VLOOKUP($R294&amp;$T294&amp;$U294,参照!$BH$3:$BS$27,5,0)))</f>
        <v/>
      </c>
      <c r="AG294" s="62"/>
      <c r="AH294" s="130"/>
      <c r="AI294" s="131" t="str">
        <f>IF(ISERROR(VLOOKUP($R294&amp;$T294&amp;$U294,参照!$BH$3:$BS$27,10,0)),"",IF(VLOOKUP($R294&amp;$T294&amp;$U294,参照!$BH$3:$BS$27,10,0)=0,"",VLOOKUP($R294&amp;$T294&amp;$U294,参照!$BH$3:$BS$27,10,0)))</f>
        <v/>
      </c>
      <c r="AJ294" s="131" t="str">
        <f>IF(ISERROR(VLOOKUP($R294&amp;$T294&amp;$U294,参照!$BH$3:$BS$27,6,0)),"",IF(VLOOKUP($R294&amp;$T294&amp;$U294,参照!$BH$3:$BS$27,6,0)=0,"",VLOOKUP($R294&amp;$T294&amp;$U294,参照!$BH$3:$BS$27,6,0)))</f>
        <v/>
      </c>
      <c r="AK294" s="62"/>
      <c r="AL294" s="130"/>
      <c r="AM294" s="131" t="str">
        <f>IF(ISERROR(VLOOKUP($R294&amp;$T294&amp;$U294,参照!$BH$3:$BS$27,11,0)),"",IF(VLOOKUP($R294&amp;$T294&amp;$U294,参照!$BH$3:$BS$27,11,0)=0,"",VLOOKUP($R294&amp;$T294&amp;$U294,参照!$BH$3:$BS$27,11,0)))</f>
        <v/>
      </c>
      <c r="AN294" s="131" t="str">
        <f>IF(ISERROR(VLOOKUP($R294&amp;$T294&amp;$U294,参照!$BH$3:$BS$27,7,0)),"",IF(VLOOKUP($R294&amp;$T294&amp;$U294,参照!$BH$3:$BS$27,7,0)=0,"",VLOOKUP($R294&amp;$T294&amp;$U294,参照!$BH$3:$BS$27,7,0)))</f>
        <v/>
      </c>
      <c r="AO294" s="62"/>
      <c r="AP294" s="130"/>
      <c r="AQ294" s="131" t="str">
        <f>IF(ISERROR(VLOOKUP($R294&amp;$T294&amp;$U294,参照!$BH$3:$BS$27,12,0)),"",IF(VLOOKUP($R294&amp;$T294&amp;$U294,参照!$BH$3:$BS$27,12,0)=0,"",VLOOKUP($R294&amp;$T294&amp;$U294,参照!$BH$3:$BS$27,12,0)))</f>
        <v/>
      </c>
      <c r="AR294" s="63"/>
      <c r="AS294" s="122"/>
    </row>
    <row r="295" spans="1:45" ht="21.75" customHeight="1" x14ac:dyDescent="0.25">
      <c r="A295" s="34" t="str">
        <f>表紙!$H$11</f>
        <v>01481</v>
      </c>
      <c r="B295" s="60"/>
      <c r="C295" s="60"/>
      <c r="D295" s="60"/>
      <c r="E295" s="60"/>
      <c r="F295" s="47">
        <v>292</v>
      </c>
      <c r="G295" s="33" t="str">
        <f>IFERROR(VLOOKUP($A295&amp;"-"&amp;★回答入力シート!$F295,参照!$K$3:$N$8180,4,0),"")</f>
        <v/>
      </c>
      <c r="H295" s="33" t="s">
        <v>1784</v>
      </c>
      <c r="I295" s="61"/>
      <c r="J295" s="33" t="s">
        <v>5</v>
      </c>
      <c r="K295" s="61"/>
      <c r="L295" s="33" t="s">
        <v>6</v>
      </c>
      <c r="M295" s="33" t="s">
        <v>1784</v>
      </c>
      <c r="N295" s="61"/>
      <c r="O295" s="33" t="s">
        <v>5</v>
      </c>
      <c r="P295" s="61"/>
      <c r="Q295" s="33" t="s">
        <v>6</v>
      </c>
      <c r="R295" s="61"/>
      <c r="S295" s="129" t="str">
        <f>IF(G295="","",IF(VLOOKUP($G295,参照!$N$3:$O$8180,2,0)=0,"",VLOOKUP($G295,参照!$N$3:$O$8180,2,0)))</f>
        <v/>
      </c>
      <c r="T295" s="61"/>
      <c r="U295" s="61"/>
      <c r="V295" s="60"/>
      <c r="W295" s="60"/>
      <c r="X295" s="131" t="str">
        <f>IF(ISERROR(VLOOKUP($R295&amp;$T295&amp;$U295,参照!$BH$3:$BS$27,3,0)),"",IF(VLOOKUP($R295&amp;$T295&amp;$U295,参照!$BH$3:$BS$27,3,0)=0,"",VLOOKUP($R295&amp;$T295&amp;$U295,参照!$BH$3:$BS$27,3,0)))</f>
        <v/>
      </c>
      <c r="Y295" s="62"/>
      <c r="Z295" s="130"/>
      <c r="AA295" s="131" t="str">
        <f>IF(ISERROR(VLOOKUP($R295&amp;$T295&amp;$U295,参照!$BH$3:$BS$27,8,0)),"",IF(VLOOKUP($R295&amp;$T295&amp;$U295,参照!$BH$3:$BS$27,8,0)=0,"",VLOOKUP($R295&amp;$T295&amp;$U295,参照!$BH$3:$BS$27,8,0)))</f>
        <v/>
      </c>
      <c r="AB295" s="131" t="str">
        <f>IF(ISERROR(VLOOKUP($R295&amp;$T295&amp;$U295,参照!$BH$3:$BS$27,4,0)),"",IF(VLOOKUP($R295&amp;$T295&amp;$U295,参照!$BH$3:$BS$27,4,0)=0,"",VLOOKUP($R295&amp;$T295&amp;$U295,参照!$BH$3:$BS$27,4,0)))</f>
        <v/>
      </c>
      <c r="AC295" s="62"/>
      <c r="AD295" s="130"/>
      <c r="AE295" s="131" t="str">
        <f>IF(ISERROR(VLOOKUP($R295&amp;$T295&amp;$U295,参照!$BH$3:$BS$27,9,0)),"",IF(VLOOKUP($R295&amp;$T295&amp;$U295,参照!$BH$3:$BS$27,9,0)=0,"",VLOOKUP($R295&amp;$T295&amp;$U295,参照!$BH$3:$BS$27,9,0)))</f>
        <v/>
      </c>
      <c r="AF295" s="131" t="str">
        <f>IF(ISERROR(VLOOKUP($R295&amp;$T295&amp;$U295,参照!$BH$3:$BS$27,5,0)),"",IF(VLOOKUP($R295&amp;$T295&amp;$U295,参照!$BH$3:$BS$27,5,0)=0,"",VLOOKUP($R295&amp;$T295&amp;$U295,参照!$BH$3:$BS$27,5,0)))</f>
        <v/>
      </c>
      <c r="AG295" s="62"/>
      <c r="AH295" s="130"/>
      <c r="AI295" s="131" t="str">
        <f>IF(ISERROR(VLOOKUP($R295&amp;$T295&amp;$U295,参照!$BH$3:$BS$27,10,0)),"",IF(VLOOKUP($R295&amp;$T295&amp;$U295,参照!$BH$3:$BS$27,10,0)=0,"",VLOOKUP($R295&amp;$T295&amp;$U295,参照!$BH$3:$BS$27,10,0)))</f>
        <v/>
      </c>
      <c r="AJ295" s="131" t="str">
        <f>IF(ISERROR(VLOOKUP($R295&amp;$T295&amp;$U295,参照!$BH$3:$BS$27,6,0)),"",IF(VLOOKUP($R295&amp;$T295&amp;$U295,参照!$BH$3:$BS$27,6,0)=0,"",VLOOKUP($R295&amp;$T295&amp;$U295,参照!$BH$3:$BS$27,6,0)))</f>
        <v/>
      </c>
      <c r="AK295" s="62"/>
      <c r="AL295" s="130"/>
      <c r="AM295" s="131" t="str">
        <f>IF(ISERROR(VLOOKUP($R295&amp;$T295&amp;$U295,参照!$BH$3:$BS$27,11,0)),"",IF(VLOOKUP($R295&amp;$T295&amp;$U295,参照!$BH$3:$BS$27,11,0)=0,"",VLOOKUP($R295&amp;$T295&amp;$U295,参照!$BH$3:$BS$27,11,0)))</f>
        <v/>
      </c>
      <c r="AN295" s="131" t="str">
        <f>IF(ISERROR(VLOOKUP($R295&amp;$T295&amp;$U295,参照!$BH$3:$BS$27,7,0)),"",IF(VLOOKUP($R295&amp;$T295&amp;$U295,参照!$BH$3:$BS$27,7,0)=0,"",VLOOKUP($R295&amp;$T295&amp;$U295,参照!$BH$3:$BS$27,7,0)))</f>
        <v/>
      </c>
      <c r="AO295" s="62"/>
      <c r="AP295" s="130"/>
      <c r="AQ295" s="131" t="str">
        <f>IF(ISERROR(VLOOKUP($R295&amp;$T295&amp;$U295,参照!$BH$3:$BS$27,12,0)),"",IF(VLOOKUP($R295&amp;$T295&amp;$U295,参照!$BH$3:$BS$27,12,0)=0,"",VLOOKUP($R295&amp;$T295&amp;$U295,参照!$BH$3:$BS$27,12,0)))</f>
        <v/>
      </c>
      <c r="AR295" s="63"/>
      <c r="AS295" s="122"/>
    </row>
    <row r="296" spans="1:45" ht="21.75" customHeight="1" x14ac:dyDescent="0.25">
      <c r="A296" s="34" t="str">
        <f>表紙!$H$11</f>
        <v>01481</v>
      </c>
      <c r="B296" s="60"/>
      <c r="C296" s="60"/>
      <c r="D296" s="60"/>
      <c r="E296" s="60"/>
      <c r="F296" s="47">
        <v>293</v>
      </c>
      <c r="G296" s="33" t="str">
        <f>IFERROR(VLOOKUP($A296&amp;"-"&amp;★回答入力シート!$F296,参照!$K$3:$N$8180,4,0),"")</f>
        <v/>
      </c>
      <c r="H296" s="33" t="s">
        <v>1784</v>
      </c>
      <c r="I296" s="61"/>
      <c r="J296" s="33" t="s">
        <v>5</v>
      </c>
      <c r="K296" s="61"/>
      <c r="L296" s="33" t="s">
        <v>6</v>
      </c>
      <c r="M296" s="33" t="s">
        <v>1784</v>
      </c>
      <c r="N296" s="61"/>
      <c r="O296" s="33" t="s">
        <v>5</v>
      </c>
      <c r="P296" s="61"/>
      <c r="Q296" s="33" t="s">
        <v>6</v>
      </c>
      <c r="R296" s="61"/>
      <c r="S296" s="129" t="str">
        <f>IF(G296="","",IF(VLOOKUP($G296,参照!$N$3:$O$8180,2,0)=0,"",VLOOKUP($G296,参照!$N$3:$O$8180,2,0)))</f>
        <v/>
      </c>
      <c r="T296" s="61"/>
      <c r="U296" s="61"/>
      <c r="V296" s="60"/>
      <c r="W296" s="60"/>
      <c r="X296" s="131" t="str">
        <f>IF(ISERROR(VLOOKUP($R296&amp;$T296&amp;$U296,参照!$BH$3:$BS$27,3,0)),"",IF(VLOOKUP($R296&amp;$T296&amp;$U296,参照!$BH$3:$BS$27,3,0)=0,"",VLOOKUP($R296&amp;$T296&amp;$U296,参照!$BH$3:$BS$27,3,0)))</f>
        <v/>
      </c>
      <c r="Y296" s="62"/>
      <c r="Z296" s="130"/>
      <c r="AA296" s="131" t="str">
        <f>IF(ISERROR(VLOOKUP($R296&amp;$T296&amp;$U296,参照!$BH$3:$BS$27,8,0)),"",IF(VLOOKUP($R296&amp;$T296&amp;$U296,参照!$BH$3:$BS$27,8,0)=0,"",VLOOKUP($R296&amp;$T296&amp;$U296,参照!$BH$3:$BS$27,8,0)))</f>
        <v/>
      </c>
      <c r="AB296" s="131" t="str">
        <f>IF(ISERROR(VLOOKUP($R296&amp;$T296&amp;$U296,参照!$BH$3:$BS$27,4,0)),"",IF(VLOOKUP($R296&amp;$T296&amp;$U296,参照!$BH$3:$BS$27,4,0)=0,"",VLOOKUP($R296&amp;$T296&amp;$U296,参照!$BH$3:$BS$27,4,0)))</f>
        <v/>
      </c>
      <c r="AC296" s="62"/>
      <c r="AD296" s="130"/>
      <c r="AE296" s="131" t="str">
        <f>IF(ISERROR(VLOOKUP($R296&amp;$T296&amp;$U296,参照!$BH$3:$BS$27,9,0)),"",IF(VLOOKUP($R296&amp;$T296&amp;$U296,参照!$BH$3:$BS$27,9,0)=0,"",VLOOKUP($R296&amp;$T296&amp;$U296,参照!$BH$3:$BS$27,9,0)))</f>
        <v/>
      </c>
      <c r="AF296" s="131" t="str">
        <f>IF(ISERROR(VLOOKUP($R296&amp;$T296&amp;$U296,参照!$BH$3:$BS$27,5,0)),"",IF(VLOOKUP($R296&amp;$T296&amp;$U296,参照!$BH$3:$BS$27,5,0)=0,"",VLOOKUP($R296&amp;$T296&amp;$U296,参照!$BH$3:$BS$27,5,0)))</f>
        <v/>
      </c>
      <c r="AG296" s="62"/>
      <c r="AH296" s="130"/>
      <c r="AI296" s="131" t="str">
        <f>IF(ISERROR(VLOOKUP($R296&amp;$T296&amp;$U296,参照!$BH$3:$BS$27,10,0)),"",IF(VLOOKUP($R296&amp;$T296&amp;$U296,参照!$BH$3:$BS$27,10,0)=0,"",VLOOKUP($R296&amp;$T296&amp;$U296,参照!$BH$3:$BS$27,10,0)))</f>
        <v/>
      </c>
      <c r="AJ296" s="131" t="str">
        <f>IF(ISERROR(VLOOKUP($R296&amp;$T296&amp;$U296,参照!$BH$3:$BS$27,6,0)),"",IF(VLOOKUP($R296&amp;$T296&amp;$U296,参照!$BH$3:$BS$27,6,0)=0,"",VLOOKUP($R296&amp;$T296&amp;$U296,参照!$BH$3:$BS$27,6,0)))</f>
        <v/>
      </c>
      <c r="AK296" s="62"/>
      <c r="AL296" s="130"/>
      <c r="AM296" s="131" t="str">
        <f>IF(ISERROR(VLOOKUP($R296&amp;$T296&amp;$U296,参照!$BH$3:$BS$27,11,0)),"",IF(VLOOKUP($R296&amp;$T296&amp;$U296,参照!$BH$3:$BS$27,11,0)=0,"",VLOOKUP($R296&amp;$T296&amp;$U296,参照!$BH$3:$BS$27,11,0)))</f>
        <v/>
      </c>
      <c r="AN296" s="131" t="str">
        <f>IF(ISERROR(VLOOKUP($R296&amp;$T296&amp;$U296,参照!$BH$3:$BS$27,7,0)),"",IF(VLOOKUP($R296&amp;$T296&amp;$U296,参照!$BH$3:$BS$27,7,0)=0,"",VLOOKUP($R296&amp;$T296&amp;$U296,参照!$BH$3:$BS$27,7,0)))</f>
        <v/>
      </c>
      <c r="AO296" s="62"/>
      <c r="AP296" s="130"/>
      <c r="AQ296" s="131" t="str">
        <f>IF(ISERROR(VLOOKUP($R296&amp;$T296&amp;$U296,参照!$BH$3:$BS$27,12,0)),"",IF(VLOOKUP($R296&amp;$T296&amp;$U296,参照!$BH$3:$BS$27,12,0)=0,"",VLOOKUP($R296&amp;$T296&amp;$U296,参照!$BH$3:$BS$27,12,0)))</f>
        <v/>
      </c>
      <c r="AR296" s="63"/>
      <c r="AS296" s="122"/>
    </row>
    <row r="297" spans="1:45" ht="21.75" customHeight="1" x14ac:dyDescent="0.25">
      <c r="A297" s="34" t="str">
        <f>表紙!$H$11</f>
        <v>01481</v>
      </c>
      <c r="B297" s="60"/>
      <c r="C297" s="60"/>
      <c r="D297" s="60"/>
      <c r="E297" s="60"/>
      <c r="F297" s="47">
        <v>294</v>
      </c>
      <c r="G297" s="33" t="str">
        <f>IFERROR(VLOOKUP($A297&amp;"-"&amp;★回答入力シート!$F297,参照!$K$3:$N$8180,4,0),"")</f>
        <v/>
      </c>
      <c r="H297" s="33" t="s">
        <v>1784</v>
      </c>
      <c r="I297" s="61"/>
      <c r="J297" s="33" t="s">
        <v>5</v>
      </c>
      <c r="K297" s="61"/>
      <c r="L297" s="33" t="s">
        <v>6</v>
      </c>
      <c r="M297" s="33" t="s">
        <v>1784</v>
      </c>
      <c r="N297" s="61"/>
      <c r="O297" s="33" t="s">
        <v>5</v>
      </c>
      <c r="P297" s="61"/>
      <c r="Q297" s="33" t="s">
        <v>6</v>
      </c>
      <c r="R297" s="61"/>
      <c r="S297" s="129" t="str">
        <f>IF(G297="","",IF(VLOOKUP($G297,参照!$N$3:$O$8180,2,0)=0,"",VLOOKUP($G297,参照!$N$3:$O$8180,2,0)))</f>
        <v/>
      </c>
      <c r="T297" s="61"/>
      <c r="U297" s="61"/>
      <c r="V297" s="60"/>
      <c r="W297" s="60"/>
      <c r="X297" s="131" t="str">
        <f>IF(ISERROR(VLOOKUP($R297&amp;$T297&amp;$U297,参照!$BH$3:$BS$27,3,0)),"",IF(VLOOKUP($R297&amp;$T297&amp;$U297,参照!$BH$3:$BS$27,3,0)=0,"",VLOOKUP($R297&amp;$T297&amp;$U297,参照!$BH$3:$BS$27,3,0)))</f>
        <v/>
      </c>
      <c r="Y297" s="62"/>
      <c r="Z297" s="130"/>
      <c r="AA297" s="131" t="str">
        <f>IF(ISERROR(VLOOKUP($R297&amp;$T297&amp;$U297,参照!$BH$3:$BS$27,8,0)),"",IF(VLOOKUP($R297&amp;$T297&amp;$U297,参照!$BH$3:$BS$27,8,0)=0,"",VLOOKUP($R297&amp;$T297&amp;$U297,参照!$BH$3:$BS$27,8,0)))</f>
        <v/>
      </c>
      <c r="AB297" s="131" t="str">
        <f>IF(ISERROR(VLOOKUP($R297&amp;$T297&amp;$U297,参照!$BH$3:$BS$27,4,0)),"",IF(VLOOKUP($R297&amp;$T297&amp;$U297,参照!$BH$3:$BS$27,4,0)=0,"",VLOOKUP($R297&amp;$T297&amp;$U297,参照!$BH$3:$BS$27,4,0)))</f>
        <v/>
      </c>
      <c r="AC297" s="62"/>
      <c r="AD297" s="130"/>
      <c r="AE297" s="131" t="str">
        <f>IF(ISERROR(VLOOKUP($R297&amp;$T297&amp;$U297,参照!$BH$3:$BS$27,9,0)),"",IF(VLOOKUP($R297&amp;$T297&amp;$U297,参照!$BH$3:$BS$27,9,0)=0,"",VLOOKUP($R297&amp;$T297&amp;$U297,参照!$BH$3:$BS$27,9,0)))</f>
        <v/>
      </c>
      <c r="AF297" s="131" t="str">
        <f>IF(ISERROR(VLOOKUP($R297&amp;$T297&amp;$U297,参照!$BH$3:$BS$27,5,0)),"",IF(VLOOKUP($R297&amp;$T297&amp;$U297,参照!$BH$3:$BS$27,5,0)=0,"",VLOOKUP($R297&amp;$T297&amp;$U297,参照!$BH$3:$BS$27,5,0)))</f>
        <v/>
      </c>
      <c r="AG297" s="62"/>
      <c r="AH297" s="130"/>
      <c r="AI297" s="131" t="str">
        <f>IF(ISERROR(VLOOKUP($R297&amp;$T297&amp;$U297,参照!$BH$3:$BS$27,10,0)),"",IF(VLOOKUP($R297&amp;$T297&amp;$U297,参照!$BH$3:$BS$27,10,0)=0,"",VLOOKUP($R297&amp;$T297&amp;$U297,参照!$BH$3:$BS$27,10,0)))</f>
        <v/>
      </c>
      <c r="AJ297" s="131" t="str">
        <f>IF(ISERROR(VLOOKUP($R297&amp;$T297&amp;$U297,参照!$BH$3:$BS$27,6,0)),"",IF(VLOOKUP($R297&amp;$T297&amp;$U297,参照!$BH$3:$BS$27,6,0)=0,"",VLOOKUP($R297&amp;$T297&amp;$U297,参照!$BH$3:$BS$27,6,0)))</f>
        <v/>
      </c>
      <c r="AK297" s="62"/>
      <c r="AL297" s="130"/>
      <c r="AM297" s="131" t="str">
        <f>IF(ISERROR(VLOOKUP($R297&amp;$T297&amp;$U297,参照!$BH$3:$BS$27,11,0)),"",IF(VLOOKUP($R297&amp;$T297&amp;$U297,参照!$BH$3:$BS$27,11,0)=0,"",VLOOKUP($R297&amp;$T297&amp;$U297,参照!$BH$3:$BS$27,11,0)))</f>
        <v/>
      </c>
      <c r="AN297" s="131" t="str">
        <f>IF(ISERROR(VLOOKUP($R297&amp;$T297&amp;$U297,参照!$BH$3:$BS$27,7,0)),"",IF(VLOOKUP($R297&amp;$T297&amp;$U297,参照!$BH$3:$BS$27,7,0)=0,"",VLOOKUP($R297&amp;$T297&amp;$U297,参照!$BH$3:$BS$27,7,0)))</f>
        <v/>
      </c>
      <c r="AO297" s="62"/>
      <c r="AP297" s="130"/>
      <c r="AQ297" s="131" t="str">
        <f>IF(ISERROR(VLOOKUP($R297&amp;$T297&amp;$U297,参照!$BH$3:$BS$27,12,0)),"",IF(VLOOKUP($R297&amp;$T297&amp;$U297,参照!$BH$3:$BS$27,12,0)=0,"",VLOOKUP($R297&amp;$T297&amp;$U297,参照!$BH$3:$BS$27,12,0)))</f>
        <v/>
      </c>
      <c r="AR297" s="63"/>
      <c r="AS297" s="122"/>
    </row>
    <row r="298" spans="1:45" ht="21.75" customHeight="1" x14ac:dyDescent="0.25">
      <c r="A298" s="34" t="str">
        <f>表紙!$H$11</f>
        <v>01481</v>
      </c>
      <c r="B298" s="60"/>
      <c r="C298" s="60"/>
      <c r="D298" s="60"/>
      <c r="E298" s="60"/>
      <c r="F298" s="47">
        <v>295</v>
      </c>
      <c r="G298" s="33" t="str">
        <f>IFERROR(VLOOKUP($A298&amp;"-"&amp;★回答入力シート!$F298,参照!$K$3:$N$8180,4,0),"")</f>
        <v/>
      </c>
      <c r="H298" s="33" t="s">
        <v>1784</v>
      </c>
      <c r="I298" s="61"/>
      <c r="J298" s="33" t="s">
        <v>5</v>
      </c>
      <c r="K298" s="61"/>
      <c r="L298" s="33" t="s">
        <v>6</v>
      </c>
      <c r="M298" s="33" t="s">
        <v>1784</v>
      </c>
      <c r="N298" s="61"/>
      <c r="O298" s="33" t="s">
        <v>5</v>
      </c>
      <c r="P298" s="61"/>
      <c r="Q298" s="33" t="s">
        <v>6</v>
      </c>
      <c r="R298" s="61"/>
      <c r="S298" s="129" t="str">
        <f>IF(G298="","",IF(VLOOKUP($G298,参照!$N$3:$O$8180,2,0)=0,"",VLOOKUP($G298,参照!$N$3:$O$8180,2,0)))</f>
        <v/>
      </c>
      <c r="T298" s="61"/>
      <c r="U298" s="61"/>
      <c r="V298" s="60"/>
      <c r="W298" s="60"/>
      <c r="X298" s="131" t="str">
        <f>IF(ISERROR(VLOOKUP($R298&amp;$T298&amp;$U298,参照!$BH$3:$BS$27,3,0)),"",IF(VLOOKUP($R298&amp;$T298&amp;$U298,参照!$BH$3:$BS$27,3,0)=0,"",VLOOKUP($R298&amp;$T298&amp;$U298,参照!$BH$3:$BS$27,3,0)))</f>
        <v/>
      </c>
      <c r="Y298" s="62"/>
      <c r="Z298" s="130"/>
      <c r="AA298" s="131" t="str">
        <f>IF(ISERROR(VLOOKUP($R298&amp;$T298&amp;$U298,参照!$BH$3:$BS$27,8,0)),"",IF(VLOOKUP($R298&amp;$T298&amp;$U298,参照!$BH$3:$BS$27,8,0)=0,"",VLOOKUP($R298&amp;$T298&amp;$U298,参照!$BH$3:$BS$27,8,0)))</f>
        <v/>
      </c>
      <c r="AB298" s="131" t="str">
        <f>IF(ISERROR(VLOOKUP($R298&amp;$T298&amp;$U298,参照!$BH$3:$BS$27,4,0)),"",IF(VLOOKUP($R298&amp;$T298&amp;$U298,参照!$BH$3:$BS$27,4,0)=0,"",VLOOKUP($R298&amp;$T298&amp;$U298,参照!$BH$3:$BS$27,4,0)))</f>
        <v/>
      </c>
      <c r="AC298" s="62"/>
      <c r="AD298" s="130"/>
      <c r="AE298" s="131" t="str">
        <f>IF(ISERROR(VLOOKUP($R298&amp;$T298&amp;$U298,参照!$BH$3:$BS$27,9,0)),"",IF(VLOOKUP($R298&amp;$T298&amp;$U298,参照!$BH$3:$BS$27,9,0)=0,"",VLOOKUP($R298&amp;$T298&amp;$U298,参照!$BH$3:$BS$27,9,0)))</f>
        <v/>
      </c>
      <c r="AF298" s="131" t="str">
        <f>IF(ISERROR(VLOOKUP($R298&amp;$T298&amp;$U298,参照!$BH$3:$BS$27,5,0)),"",IF(VLOOKUP($R298&amp;$T298&amp;$U298,参照!$BH$3:$BS$27,5,0)=0,"",VLOOKUP($R298&amp;$T298&amp;$U298,参照!$BH$3:$BS$27,5,0)))</f>
        <v/>
      </c>
      <c r="AG298" s="62"/>
      <c r="AH298" s="130"/>
      <c r="AI298" s="131" t="str">
        <f>IF(ISERROR(VLOOKUP($R298&amp;$T298&amp;$U298,参照!$BH$3:$BS$27,10,0)),"",IF(VLOOKUP($R298&amp;$T298&amp;$U298,参照!$BH$3:$BS$27,10,0)=0,"",VLOOKUP($R298&amp;$T298&amp;$U298,参照!$BH$3:$BS$27,10,0)))</f>
        <v/>
      </c>
      <c r="AJ298" s="131" t="str">
        <f>IF(ISERROR(VLOOKUP($R298&amp;$T298&amp;$U298,参照!$BH$3:$BS$27,6,0)),"",IF(VLOOKUP($R298&amp;$T298&amp;$U298,参照!$BH$3:$BS$27,6,0)=0,"",VLOOKUP($R298&amp;$T298&amp;$U298,参照!$BH$3:$BS$27,6,0)))</f>
        <v/>
      </c>
      <c r="AK298" s="62"/>
      <c r="AL298" s="130"/>
      <c r="AM298" s="131" t="str">
        <f>IF(ISERROR(VLOOKUP($R298&amp;$T298&amp;$U298,参照!$BH$3:$BS$27,11,0)),"",IF(VLOOKUP($R298&amp;$T298&amp;$U298,参照!$BH$3:$BS$27,11,0)=0,"",VLOOKUP($R298&amp;$T298&amp;$U298,参照!$BH$3:$BS$27,11,0)))</f>
        <v/>
      </c>
      <c r="AN298" s="131" t="str">
        <f>IF(ISERROR(VLOOKUP($R298&amp;$T298&amp;$U298,参照!$BH$3:$BS$27,7,0)),"",IF(VLOOKUP($R298&amp;$T298&amp;$U298,参照!$BH$3:$BS$27,7,0)=0,"",VLOOKUP($R298&amp;$T298&amp;$U298,参照!$BH$3:$BS$27,7,0)))</f>
        <v/>
      </c>
      <c r="AO298" s="62"/>
      <c r="AP298" s="130"/>
      <c r="AQ298" s="131" t="str">
        <f>IF(ISERROR(VLOOKUP($R298&amp;$T298&amp;$U298,参照!$BH$3:$BS$27,12,0)),"",IF(VLOOKUP($R298&amp;$T298&amp;$U298,参照!$BH$3:$BS$27,12,0)=0,"",VLOOKUP($R298&amp;$T298&amp;$U298,参照!$BH$3:$BS$27,12,0)))</f>
        <v/>
      </c>
      <c r="AR298" s="63"/>
      <c r="AS298" s="122"/>
    </row>
    <row r="299" spans="1:45" ht="21.75" customHeight="1" x14ac:dyDescent="0.25">
      <c r="A299" s="34" t="str">
        <f>表紙!$H$11</f>
        <v>01481</v>
      </c>
      <c r="B299" s="60"/>
      <c r="C299" s="60"/>
      <c r="D299" s="60"/>
      <c r="E299" s="60"/>
      <c r="F299" s="47">
        <v>296</v>
      </c>
      <c r="G299" s="33" t="str">
        <f>IFERROR(VLOOKUP($A299&amp;"-"&amp;★回答入力シート!$F299,参照!$K$3:$N$8180,4,0),"")</f>
        <v/>
      </c>
      <c r="H299" s="33" t="s">
        <v>1784</v>
      </c>
      <c r="I299" s="61"/>
      <c r="J299" s="33" t="s">
        <v>5</v>
      </c>
      <c r="K299" s="61"/>
      <c r="L299" s="33" t="s">
        <v>6</v>
      </c>
      <c r="M299" s="33" t="s">
        <v>1784</v>
      </c>
      <c r="N299" s="61"/>
      <c r="O299" s="33" t="s">
        <v>5</v>
      </c>
      <c r="P299" s="61"/>
      <c r="Q299" s="33" t="s">
        <v>6</v>
      </c>
      <c r="R299" s="61"/>
      <c r="S299" s="129" t="str">
        <f>IF(G299="","",IF(VLOOKUP($G299,参照!$N$3:$O$8180,2,0)=0,"",VLOOKUP($G299,参照!$N$3:$O$8180,2,0)))</f>
        <v/>
      </c>
      <c r="T299" s="61"/>
      <c r="U299" s="61"/>
      <c r="V299" s="60"/>
      <c r="W299" s="60"/>
      <c r="X299" s="131" t="str">
        <f>IF(ISERROR(VLOOKUP($R299&amp;$T299&amp;$U299,参照!$BH$3:$BS$27,3,0)),"",IF(VLOOKUP($R299&amp;$T299&amp;$U299,参照!$BH$3:$BS$27,3,0)=0,"",VLOOKUP($R299&amp;$T299&amp;$U299,参照!$BH$3:$BS$27,3,0)))</f>
        <v/>
      </c>
      <c r="Y299" s="62"/>
      <c r="Z299" s="130"/>
      <c r="AA299" s="131" t="str">
        <f>IF(ISERROR(VLOOKUP($R299&amp;$T299&amp;$U299,参照!$BH$3:$BS$27,8,0)),"",IF(VLOOKUP($R299&amp;$T299&amp;$U299,参照!$BH$3:$BS$27,8,0)=0,"",VLOOKUP($R299&amp;$T299&amp;$U299,参照!$BH$3:$BS$27,8,0)))</f>
        <v/>
      </c>
      <c r="AB299" s="131" t="str">
        <f>IF(ISERROR(VLOOKUP($R299&amp;$T299&amp;$U299,参照!$BH$3:$BS$27,4,0)),"",IF(VLOOKUP($R299&amp;$T299&amp;$U299,参照!$BH$3:$BS$27,4,0)=0,"",VLOOKUP($R299&amp;$T299&amp;$U299,参照!$BH$3:$BS$27,4,0)))</f>
        <v/>
      </c>
      <c r="AC299" s="62"/>
      <c r="AD299" s="130"/>
      <c r="AE299" s="131" t="str">
        <f>IF(ISERROR(VLOOKUP($R299&amp;$T299&amp;$U299,参照!$BH$3:$BS$27,9,0)),"",IF(VLOOKUP($R299&amp;$T299&amp;$U299,参照!$BH$3:$BS$27,9,0)=0,"",VLOOKUP($R299&amp;$T299&amp;$U299,参照!$BH$3:$BS$27,9,0)))</f>
        <v/>
      </c>
      <c r="AF299" s="131" t="str">
        <f>IF(ISERROR(VLOOKUP($R299&amp;$T299&amp;$U299,参照!$BH$3:$BS$27,5,0)),"",IF(VLOOKUP($R299&amp;$T299&amp;$U299,参照!$BH$3:$BS$27,5,0)=0,"",VLOOKUP($R299&amp;$T299&amp;$U299,参照!$BH$3:$BS$27,5,0)))</f>
        <v/>
      </c>
      <c r="AG299" s="62"/>
      <c r="AH299" s="130"/>
      <c r="AI299" s="131" t="str">
        <f>IF(ISERROR(VLOOKUP($R299&amp;$T299&amp;$U299,参照!$BH$3:$BS$27,10,0)),"",IF(VLOOKUP($R299&amp;$T299&amp;$U299,参照!$BH$3:$BS$27,10,0)=0,"",VLOOKUP($R299&amp;$T299&amp;$U299,参照!$BH$3:$BS$27,10,0)))</f>
        <v/>
      </c>
      <c r="AJ299" s="131" t="str">
        <f>IF(ISERROR(VLOOKUP($R299&amp;$T299&amp;$U299,参照!$BH$3:$BS$27,6,0)),"",IF(VLOOKUP($R299&amp;$T299&amp;$U299,参照!$BH$3:$BS$27,6,0)=0,"",VLOOKUP($R299&amp;$T299&amp;$U299,参照!$BH$3:$BS$27,6,0)))</f>
        <v/>
      </c>
      <c r="AK299" s="62"/>
      <c r="AL299" s="130"/>
      <c r="AM299" s="131" t="str">
        <f>IF(ISERROR(VLOOKUP($R299&amp;$T299&amp;$U299,参照!$BH$3:$BS$27,11,0)),"",IF(VLOOKUP($R299&amp;$T299&amp;$U299,参照!$BH$3:$BS$27,11,0)=0,"",VLOOKUP($R299&amp;$T299&amp;$U299,参照!$BH$3:$BS$27,11,0)))</f>
        <v/>
      </c>
      <c r="AN299" s="131" t="str">
        <f>IF(ISERROR(VLOOKUP($R299&amp;$T299&amp;$U299,参照!$BH$3:$BS$27,7,0)),"",IF(VLOOKUP($R299&amp;$T299&amp;$U299,参照!$BH$3:$BS$27,7,0)=0,"",VLOOKUP($R299&amp;$T299&amp;$U299,参照!$BH$3:$BS$27,7,0)))</f>
        <v/>
      </c>
      <c r="AO299" s="62"/>
      <c r="AP299" s="130"/>
      <c r="AQ299" s="131" t="str">
        <f>IF(ISERROR(VLOOKUP($R299&amp;$T299&amp;$U299,参照!$BH$3:$BS$27,12,0)),"",IF(VLOOKUP($R299&amp;$T299&amp;$U299,参照!$BH$3:$BS$27,12,0)=0,"",VLOOKUP($R299&amp;$T299&amp;$U299,参照!$BH$3:$BS$27,12,0)))</f>
        <v/>
      </c>
      <c r="AR299" s="63"/>
      <c r="AS299" s="122"/>
    </row>
    <row r="300" spans="1:45" ht="21.75" customHeight="1" x14ac:dyDescent="0.25">
      <c r="A300" s="34" t="str">
        <f>表紙!$H$11</f>
        <v>01481</v>
      </c>
      <c r="B300" s="60"/>
      <c r="C300" s="60"/>
      <c r="D300" s="60"/>
      <c r="E300" s="60"/>
      <c r="F300" s="47">
        <v>297</v>
      </c>
      <c r="G300" s="33" t="str">
        <f>IFERROR(VLOOKUP($A300&amp;"-"&amp;★回答入力シート!$F300,参照!$K$3:$N$8180,4,0),"")</f>
        <v/>
      </c>
      <c r="H300" s="33" t="s">
        <v>1784</v>
      </c>
      <c r="I300" s="61"/>
      <c r="J300" s="33" t="s">
        <v>5</v>
      </c>
      <c r="K300" s="61"/>
      <c r="L300" s="33" t="s">
        <v>6</v>
      </c>
      <c r="M300" s="33" t="s">
        <v>1784</v>
      </c>
      <c r="N300" s="61"/>
      <c r="O300" s="33" t="s">
        <v>5</v>
      </c>
      <c r="P300" s="61"/>
      <c r="Q300" s="33" t="s">
        <v>6</v>
      </c>
      <c r="R300" s="61"/>
      <c r="S300" s="129" t="str">
        <f>IF(G300="","",IF(VLOOKUP($G300,参照!$N$3:$O$8180,2,0)=0,"",VLOOKUP($G300,参照!$N$3:$O$8180,2,0)))</f>
        <v/>
      </c>
      <c r="T300" s="61"/>
      <c r="U300" s="61"/>
      <c r="V300" s="60"/>
      <c r="W300" s="60"/>
      <c r="X300" s="131" t="str">
        <f>IF(ISERROR(VLOOKUP($R300&amp;$T300&amp;$U300,参照!$BH$3:$BS$27,3,0)),"",IF(VLOOKUP($R300&amp;$T300&amp;$U300,参照!$BH$3:$BS$27,3,0)=0,"",VLOOKUP($R300&amp;$T300&amp;$U300,参照!$BH$3:$BS$27,3,0)))</f>
        <v/>
      </c>
      <c r="Y300" s="62"/>
      <c r="Z300" s="130"/>
      <c r="AA300" s="131" t="str">
        <f>IF(ISERROR(VLOOKUP($R300&amp;$T300&amp;$U300,参照!$BH$3:$BS$27,8,0)),"",IF(VLOOKUP($R300&amp;$T300&amp;$U300,参照!$BH$3:$BS$27,8,0)=0,"",VLOOKUP($R300&amp;$T300&amp;$U300,参照!$BH$3:$BS$27,8,0)))</f>
        <v/>
      </c>
      <c r="AB300" s="131" t="str">
        <f>IF(ISERROR(VLOOKUP($R300&amp;$T300&amp;$U300,参照!$BH$3:$BS$27,4,0)),"",IF(VLOOKUP($R300&amp;$T300&amp;$U300,参照!$BH$3:$BS$27,4,0)=0,"",VLOOKUP($R300&amp;$T300&amp;$U300,参照!$BH$3:$BS$27,4,0)))</f>
        <v/>
      </c>
      <c r="AC300" s="62"/>
      <c r="AD300" s="130"/>
      <c r="AE300" s="131" t="str">
        <f>IF(ISERROR(VLOOKUP($R300&amp;$T300&amp;$U300,参照!$BH$3:$BS$27,9,0)),"",IF(VLOOKUP($R300&amp;$T300&amp;$U300,参照!$BH$3:$BS$27,9,0)=0,"",VLOOKUP($R300&amp;$T300&amp;$U300,参照!$BH$3:$BS$27,9,0)))</f>
        <v/>
      </c>
      <c r="AF300" s="131" t="str">
        <f>IF(ISERROR(VLOOKUP($R300&amp;$T300&amp;$U300,参照!$BH$3:$BS$27,5,0)),"",IF(VLOOKUP($R300&amp;$T300&amp;$U300,参照!$BH$3:$BS$27,5,0)=0,"",VLOOKUP($R300&amp;$T300&amp;$U300,参照!$BH$3:$BS$27,5,0)))</f>
        <v/>
      </c>
      <c r="AG300" s="62"/>
      <c r="AH300" s="130"/>
      <c r="AI300" s="131" t="str">
        <f>IF(ISERROR(VLOOKUP($R300&amp;$T300&amp;$U300,参照!$BH$3:$BS$27,10,0)),"",IF(VLOOKUP($R300&amp;$T300&amp;$U300,参照!$BH$3:$BS$27,10,0)=0,"",VLOOKUP($R300&amp;$T300&amp;$U300,参照!$BH$3:$BS$27,10,0)))</f>
        <v/>
      </c>
      <c r="AJ300" s="131" t="str">
        <f>IF(ISERROR(VLOOKUP($R300&amp;$T300&amp;$U300,参照!$BH$3:$BS$27,6,0)),"",IF(VLOOKUP($R300&amp;$T300&amp;$U300,参照!$BH$3:$BS$27,6,0)=0,"",VLOOKUP($R300&amp;$T300&amp;$U300,参照!$BH$3:$BS$27,6,0)))</f>
        <v/>
      </c>
      <c r="AK300" s="62"/>
      <c r="AL300" s="130"/>
      <c r="AM300" s="131" t="str">
        <f>IF(ISERROR(VLOOKUP($R300&amp;$T300&amp;$U300,参照!$BH$3:$BS$27,11,0)),"",IF(VLOOKUP($R300&amp;$T300&amp;$U300,参照!$BH$3:$BS$27,11,0)=0,"",VLOOKUP($R300&amp;$T300&amp;$U300,参照!$BH$3:$BS$27,11,0)))</f>
        <v/>
      </c>
      <c r="AN300" s="131" t="str">
        <f>IF(ISERROR(VLOOKUP($R300&amp;$T300&amp;$U300,参照!$BH$3:$BS$27,7,0)),"",IF(VLOOKUP($R300&amp;$T300&amp;$U300,参照!$BH$3:$BS$27,7,0)=0,"",VLOOKUP($R300&amp;$T300&amp;$U300,参照!$BH$3:$BS$27,7,0)))</f>
        <v/>
      </c>
      <c r="AO300" s="62"/>
      <c r="AP300" s="130"/>
      <c r="AQ300" s="131" t="str">
        <f>IF(ISERROR(VLOOKUP($R300&amp;$T300&amp;$U300,参照!$BH$3:$BS$27,12,0)),"",IF(VLOOKUP($R300&amp;$T300&amp;$U300,参照!$BH$3:$BS$27,12,0)=0,"",VLOOKUP($R300&amp;$T300&amp;$U300,参照!$BH$3:$BS$27,12,0)))</f>
        <v/>
      </c>
      <c r="AR300" s="63"/>
      <c r="AS300" s="122"/>
    </row>
    <row r="301" spans="1:45" ht="21.75" customHeight="1" x14ac:dyDescent="0.25">
      <c r="A301" s="34" t="str">
        <f>表紙!$H$11</f>
        <v>01481</v>
      </c>
      <c r="B301" s="60"/>
      <c r="C301" s="60"/>
      <c r="D301" s="60"/>
      <c r="E301" s="60"/>
      <c r="F301" s="47">
        <v>298</v>
      </c>
      <c r="G301" s="33" t="str">
        <f>IFERROR(VLOOKUP($A301&amp;"-"&amp;★回答入力シート!$F301,参照!$K$3:$N$8180,4,0),"")</f>
        <v/>
      </c>
      <c r="H301" s="33" t="s">
        <v>1784</v>
      </c>
      <c r="I301" s="61"/>
      <c r="J301" s="33" t="s">
        <v>5</v>
      </c>
      <c r="K301" s="61"/>
      <c r="L301" s="33" t="s">
        <v>6</v>
      </c>
      <c r="M301" s="33" t="s">
        <v>1784</v>
      </c>
      <c r="N301" s="61"/>
      <c r="O301" s="33" t="s">
        <v>5</v>
      </c>
      <c r="P301" s="61"/>
      <c r="Q301" s="33" t="s">
        <v>6</v>
      </c>
      <c r="R301" s="61"/>
      <c r="S301" s="129" t="str">
        <f>IF(G301="","",IF(VLOOKUP($G301,参照!$N$3:$O$8180,2,0)=0,"",VLOOKUP($G301,参照!$N$3:$O$8180,2,0)))</f>
        <v/>
      </c>
      <c r="T301" s="61"/>
      <c r="U301" s="61"/>
      <c r="V301" s="60"/>
      <c r="W301" s="60"/>
      <c r="X301" s="131" t="str">
        <f>IF(ISERROR(VLOOKUP($R301&amp;$T301&amp;$U301,参照!$BH$3:$BS$27,3,0)),"",IF(VLOOKUP($R301&amp;$T301&amp;$U301,参照!$BH$3:$BS$27,3,0)=0,"",VLOOKUP($R301&amp;$T301&amp;$U301,参照!$BH$3:$BS$27,3,0)))</f>
        <v/>
      </c>
      <c r="Y301" s="62"/>
      <c r="Z301" s="130"/>
      <c r="AA301" s="131" t="str">
        <f>IF(ISERROR(VLOOKUP($R301&amp;$T301&amp;$U301,参照!$BH$3:$BS$27,8,0)),"",IF(VLOOKUP($R301&amp;$T301&amp;$U301,参照!$BH$3:$BS$27,8,0)=0,"",VLOOKUP($R301&amp;$T301&amp;$U301,参照!$BH$3:$BS$27,8,0)))</f>
        <v/>
      </c>
      <c r="AB301" s="131" t="str">
        <f>IF(ISERROR(VLOOKUP($R301&amp;$T301&amp;$U301,参照!$BH$3:$BS$27,4,0)),"",IF(VLOOKUP($R301&amp;$T301&amp;$U301,参照!$BH$3:$BS$27,4,0)=0,"",VLOOKUP($R301&amp;$T301&amp;$U301,参照!$BH$3:$BS$27,4,0)))</f>
        <v/>
      </c>
      <c r="AC301" s="62"/>
      <c r="AD301" s="130"/>
      <c r="AE301" s="131" t="str">
        <f>IF(ISERROR(VLOOKUP($R301&amp;$T301&amp;$U301,参照!$BH$3:$BS$27,9,0)),"",IF(VLOOKUP($R301&amp;$T301&amp;$U301,参照!$BH$3:$BS$27,9,0)=0,"",VLOOKUP($R301&amp;$T301&amp;$U301,参照!$BH$3:$BS$27,9,0)))</f>
        <v/>
      </c>
      <c r="AF301" s="131" t="str">
        <f>IF(ISERROR(VLOOKUP($R301&amp;$T301&amp;$U301,参照!$BH$3:$BS$27,5,0)),"",IF(VLOOKUP($R301&amp;$T301&amp;$U301,参照!$BH$3:$BS$27,5,0)=0,"",VLOOKUP($R301&amp;$T301&amp;$U301,参照!$BH$3:$BS$27,5,0)))</f>
        <v/>
      </c>
      <c r="AG301" s="62"/>
      <c r="AH301" s="130"/>
      <c r="AI301" s="131" t="str">
        <f>IF(ISERROR(VLOOKUP($R301&amp;$T301&amp;$U301,参照!$BH$3:$BS$27,10,0)),"",IF(VLOOKUP($R301&amp;$T301&amp;$U301,参照!$BH$3:$BS$27,10,0)=0,"",VLOOKUP($R301&amp;$T301&amp;$U301,参照!$BH$3:$BS$27,10,0)))</f>
        <v/>
      </c>
      <c r="AJ301" s="131" t="str">
        <f>IF(ISERROR(VLOOKUP($R301&amp;$T301&amp;$U301,参照!$BH$3:$BS$27,6,0)),"",IF(VLOOKUP($R301&amp;$T301&amp;$U301,参照!$BH$3:$BS$27,6,0)=0,"",VLOOKUP($R301&amp;$T301&amp;$U301,参照!$BH$3:$BS$27,6,0)))</f>
        <v/>
      </c>
      <c r="AK301" s="62"/>
      <c r="AL301" s="130"/>
      <c r="AM301" s="131" t="str">
        <f>IF(ISERROR(VLOOKUP($R301&amp;$T301&amp;$U301,参照!$BH$3:$BS$27,11,0)),"",IF(VLOOKUP($R301&amp;$T301&amp;$U301,参照!$BH$3:$BS$27,11,0)=0,"",VLOOKUP($R301&amp;$T301&amp;$U301,参照!$BH$3:$BS$27,11,0)))</f>
        <v/>
      </c>
      <c r="AN301" s="131" t="str">
        <f>IF(ISERROR(VLOOKUP($R301&amp;$T301&amp;$U301,参照!$BH$3:$BS$27,7,0)),"",IF(VLOOKUP($R301&amp;$T301&amp;$U301,参照!$BH$3:$BS$27,7,0)=0,"",VLOOKUP($R301&amp;$T301&amp;$U301,参照!$BH$3:$BS$27,7,0)))</f>
        <v/>
      </c>
      <c r="AO301" s="62"/>
      <c r="AP301" s="130"/>
      <c r="AQ301" s="131" t="str">
        <f>IF(ISERROR(VLOOKUP($R301&amp;$T301&amp;$U301,参照!$BH$3:$BS$27,12,0)),"",IF(VLOOKUP($R301&amp;$T301&amp;$U301,参照!$BH$3:$BS$27,12,0)=0,"",VLOOKUP($R301&amp;$T301&amp;$U301,参照!$BH$3:$BS$27,12,0)))</f>
        <v/>
      </c>
      <c r="AR301" s="63"/>
      <c r="AS301" s="122"/>
    </row>
    <row r="302" spans="1:45" ht="21.75" customHeight="1" x14ac:dyDescent="0.25">
      <c r="A302" s="34" t="str">
        <f>表紙!$H$11</f>
        <v>01481</v>
      </c>
      <c r="B302" s="60"/>
      <c r="C302" s="60"/>
      <c r="D302" s="60"/>
      <c r="E302" s="60"/>
      <c r="F302" s="47">
        <v>299</v>
      </c>
      <c r="G302" s="33" t="str">
        <f>IFERROR(VLOOKUP($A302&amp;"-"&amp;★回答入力シート!$F302,参照!$K$3:$N$8180,4,0),"")</f>
        <v/>
      </c>
      <c r="H302" s="33" t="s">
        <v>1784</v>
      </c>
      <c r="I302" s="61"/>
      <c r="J302" s="33" t="s">
        <v>5</v>
      </c>
      <c r="K302" s="61"/>
      <c r="L302" s="33" t="s">
        <v>6</v>
      </c>
      <c r="M302" s="33" t="s">
        <v>1784</v>
      </c>
      <c r="N302" s="61"/>
      <c r="O302" s="33" t="s">
        <v>5</v>
      </c>
      <c r="P302" s="61"/>
      <c r="Q302" s="33" t="s">
        <v>6</v>
      </c>
      <c r="R302" s="61"/>
      <c r="S302" s="129" t="str">
        <f>IF(G302="","",IF(VLOOKUP($G302,参照!$N$3:$O$8180,2,0)=0,"",VLOOKUP($G302,参照!$N$3:$O$8180,2,0)))</f>
        <v/>
      </c>
      <c r="T302" s="61"/>
      <c r="U302" s="61"/>
      <c r="V302" s="60"/>
      <c r="W302" s="60"/>
      <c r="X302" s="131" t="str">
        <f>IF(ISERROR(VLOOKUP($R302&amp;$T302&amp;$U302,参照!$BH$3:$BS$27,3,0)),"",IF(VLOOKUP($R302&amp;$T302&amp;$U302,参照!$BH$3:$BS$27,3,0)=0,"",VLOOKUP($R302&amp;$T302&amp;$U302,参照!$BH$3:$BS$27,3,0)))</f>
        <v/>
      </c>
      <c r="Y302" s="62"/>
      <c r="Z302" s="130"/>
      <c r="AA302" s="131" t="str">
        <f>IF(ISERROR(VLOOKUP($R302&amp;$T302&amp;$U302,参照!$BH$3:$BS$27,8,0)),"",IF(VLOOKUP($R302&amp;$T302&amp;$U302,参照!$BH$3:$BS$27,8,0)=0,"",VLOOKUP($R302&amp;$T302&amp;$U302,参照!$BH$3:$BS$27,8,0)))</f>
        <v/>
      </c>
      <c r="AB302" s="131" t="str">
        <f>IF(ISERROR(VLOOKUP($R302&amp;$T302&amp;$U302,参照!$BH$3:$BS$27,4,0)),"",IF(VLOOKUP($R302&amp;$T302&amp;$U302,参照!$BH$3:$BS$27,4,0)=0,"",VLOOKUP($R302&amp;$T302&amp;$U302,参照!$BH$3:$BS$27,4,0)))</f>
        <v/>
      </c>
      <c r="AC302" s="62"/>
      <c r="AD302" s="130"/>
      <c r="AE302" s="131" t="str">
        <f>IF(ISERROR(VLOOKUP($R302&amp;$T302&amp;$U302,参照!$BH$3:$BS$27,9,0)),"",IF(VLOOKUP($R302&amp;$T302&amp;$U302,参照!$BH$3:$BS$27,9,0)=0,"",VLOOKUP($R302&amp;$T302&amp;$U302,参照!$BH$3:$BS$27,9,0)))</f>
        <v/>
      </c>
      <c r="AF302" s="131" t="str">
        <f>IF(ISERROR(VLOOKUP($R302&amp;$T302&amp;$U302,参照!$BH$3:$BS$27,5,0)),"",IF(VLOOKUP($R302&amp;$T302&amp;$U302,参照!$BH$3:$BS$27,5,0)=0,"",VLOOKUP($R302&amp;$T302&amp;$U302,参照!$BH$3:$BS$27,5,0)))</f>
        <v/>
      </c>
      <c r="AG302" s="62"/>
      <c r="AH302" s="130"/>
      <c r="AI302" s="131" t="str">
        <f>IF(ISERROR(VLOOKUP($R302&amp;$T302&amp;$U302,参照!$BH$3:$BS$27,10,0)),"",IF(VLOOKUP($R302&amp;$T302&amp;$U302,参照!$BH$3:$BS$27,10,0)=0,"",VLOOKUP($R302&amp;$T302&amp;$U302,参照!$BH$3:$BS$27,10,0)))</f>
        <v/>
      </c>
      <c r="AJ302" s="131" t="str">
        <f>IF(ISERROR(VLOOKUP($R302&amp;$T302&amp;$U302,参照!$BH$3:$BS$27,6,0)),"",IF(VLOOKUP($R302&amp;$T302&amp;$U302,参照!$BH$3:$BS$27,6,0)=0,"",VLOOKUP($R302&amp;$T302&amp;$U302,参照!$BH$3:$BS$27,6,0)))</f>
        <v/>
      </c>
      <c r="AK302" s="62"/>
      <c r="AL302" s="130"/>
      <c r="AM302" s="131" t="str">
        <f>IF(ISERROR(VLOOKUP($R302&amp;$T302&amp;$U302,参照!$BH$3:$BS$27,11,0)),"",IF(VLOOKUP($R302&amp;$T302&amp;$U302,参照!$BH$3:$BS$27,11,0)=0,"",VLOOKUP($R302&amp;$T302&amp;$U302,参照!$BH$3:$BS$27,11,0)))</f>
        <v/>
      </c>
      <c r="AN302" s="131" t="str">
        <f>IF(ISERROR(VLOOKUP($R302&amp;$T302&amp;$U302,参照!$BH$3:$BS$27,7,0)),"",IF(VLOOKUP($R302&amp;$T302&amp;$U302,参照!$BH$3:$BS$27,7,0)=0,"",VLOOKUP($R302&amp;$T302&amp;$U302,参照!$BH$3:$BS$27,7,0)))</f>
        <v/>
      </c>
      <c r="AO302" s="62"/>
      <c r="AP302" s="130"/>
      <c r="AQ302" s="131" t="str">
        <f>IF(ISERROR(VLOOKUP($R302&amp;$T302&amp;$U302,参照!$BH$3:$BS$27,12,0)),"",IF(VLOOKUP($R302&amp;$T302&amp;$U302,参照!$BH$3:$BS$27,12,0)=0,"",VLOOKUP($R302&amp;$T302&amp;$U302,参照!$BH$3:$BS$27,12,0)))</f>
        <v/>
      </c>
      <c r="AR302" s="63"/>
      <c r="AS302" s="122"/>
    </row>
    <row r="303" spans="1:45" ht="21.75" customHeight="1" x14ac:dyDescent="0.25">
      <c r="A303" s="34" t="str">
        <f>表紙!$H$11</f>
        <v>01481</v>
      </c>
      <c r="B303" s="60"/>
      <c r="C303" s="60"/>
      <c r="D303" s="60"/>
      <c r="E303" s="60"/>
      <c r="F303" s="47">
        <v>300</v>
      </c>
      <c r="G303" s="33" t="str">
        <f>IFERROR(VLOOKUP($A303&amp;"-"&amp;★回答入力シート!$F303,参照!$K$3:$N$8180,4,0),"")</f>
        <v/>
      </c>
      <c r="H303" s="33" t="s">
        <v>1784</v>
      </c>
      <c r="I303" s="61"/>
      <c r="J303" s="33" t="s">
        <v>5</v>
      </c>
      <c r="K303" s="61"/>
      <c r="L303" s="33" t="s">
        <v>6</v>
      </c>
      <c r="M303" s="33" t="s">
        <v>1784</v>
      </c>
      <c r="N303" s="61"/>
      <c r="O303" s="33" t="s">
        <v>5</v>
      </c>
      <c r="P303" s="61"/>
      <c r="Q303" s="33" t="s">
        <v>6</v>
      </c>
      <c r="R303" s="61"/>
      <c r="S303" s="129" t="str">
        <f>IF(G303="","",IF(VLOOKUP($G303,参照!$N$3:$O$8180,2,0)=0,"",VLOOKUP($G303,参照!$N$3:$O$8180,2,0)))</f>
        <v/>
      </c>
      <c r="T303" s="61"/>
      <c r="U303" s="61"/>
      <c r="V303" s="60"/>
      <c r="W303" s="60"/>
      <c r="X303" s="131" t="str">
        <f>IF(ISERROR(VLOOKUP($R303&amp;$T303&amp;$U303,参照!$BH$3:$BS$27,3,0)),"",IF(VLOOKUP($R303&amp;$T303&amp;$U303,参照!$BH$3:$BS$27,3,0)=0,"",VLOOKUP($R303&amp;$T303&amp;$U303,参照!$BH$3:$BS$27,3,0)))</f>
        <v/>
      </c>
      <c r="Y303" s="62"/>
      <c r="Z303" s="130"/>
      <c r="AA303" s="131" t="str">
        <f>IF(ISERROR(VLOOKUP($R303&amp;$T303&amp;$U303,参照!$BH$3:$BS$27,8,0)),"",IF(VLOOKUP($R303&amp;$T303&amp;$U303,参照!$BH$3:$BS$27,8,0)=0,"",VLOOKUP($R303&amp;$T303&amp;$U303,参照!$BH$3:$BS$27,8,0)))</f>
        <v/>
      </c>
      <c r="AB303" s="131" t="str">
        <f>IF(ISERROR(VLOOKUP($R303&amp;$T303&amp;$U303,参照!$BH$3:$BS$27,4,0)),"",IF(VLOOKUP($R303&amp;$T303&amp;$U303,参照!$BH$3:$BS$27,4,0)=0,"",VLOOKUP($R303&amp;$T303&amp;$U303,参照!$BH$3:$BS$27,4,0)))</f>
        <v/>
      </c>
      <c r="AC303" s="62"/>
      <c r="AD303" s="130"/>
      <c r="AE303" s="131" t="str">
        <f>IF(ISERROR(VLOOKUP($R303&amp;$T303&amp;$U303,参照!$BH$3:$BS$27,9,0)),"",IF(VLOOKUP($R303&amp;$T303&amp;$U303,参照!$BH$3:$BS$27,9,0)=0,"",VLOOKUP($R303&amp;$T303&amp;$U303,参照!$BH$3:$BS$27,9,0)))</f>
        <v/>
      </c>
      <c r="AF303" s="131" t="str">
        <f>IF(ISERROR(VLOOKUP($R303&amp;$T303&amp;$U303,参照!$BH$3:$BS$27,5,0)),"",IF(VLOOKUP($R303&amp;$T303&amp;$U303,参照!$BH$3:$BS$27,5,0)=0,"",VLOOKUP($R303&amp;$T303&amp;$U303,参照!$BH$3:$BS$27,5,0)))</f>
        <v/>
      </c>
      <c r="AG303" s="62"/>
      <c r="AH303" s="130"/>
      <c r="AI303" s="131" t="str">
        <f>IF(ISERROR(VLOOKUP($R303&amp;$T303&amp;$U303,参照!$BH$3:$BS$27,10,0)),"",IF(VLOOKUP($R303&amp;$T303&amp;$U303,参照!$BH$3:$BS$27,10,0)=0,"",VLOOKUP($R303&amp;$T303&amp;$U303,参照!$BH$3:$BS$27,10,0)))</f>
        <v/>
      </c>
      <c r="AJ303" s="131" t="str">
        <f>IF(ISERROR(VLOOKUP($R303&amp;$T303&amp;$U303,参照!$BH$3:$BS$27,6,0)),"",IF(VLOOKUP($R303&amp;$T303&amp;$U303,参照!$BH$3:$BS$27,6,0)=0,"",VLOOKUP($R303&amp;$T303&amp;$U303,参照!$BH$3:$BS$27,6,0)))</f>
        <v/>
      </c>
      <c r="AK303" s="62"/>
      <c r="AL303" s="130"/>
      <c r="AM303" s="131" t="str">
        <f>IF(ISERROR(VLOOKUP($R303&amp;$T303&amp;$U303,参照!$BH$3:$BS$27,11,0)),"",IF(VLOOKUP($R303&amp;$T303&amp;$U303,参照!$BH$3:$BS$27,11,0)=0,"",VLOOKUP($R303&amp;$T303&amp;$U303,参照!$BH$3:$BS$27,11,0)))</f>
        <v/>
      </c>
      <c r="AN303" s="131" t="str">
        <f>IF(ISERROR(VLOOKUP($R303&amp;$T303&amp;$U303,参照!$BH$3:$BS$27,7,0)),"",IF(VLOOKUP($R303&amp;$T303&amp;$U303,参照!$BH$3:$BS$27,7,0)=0,"",VLOOKUP($R303&amp;$T303&amp;$U303,参照!$BH$3:$BS$27,7,0)))</f>
        <v/>
      </c>
      <c r="AO303" s="62"/>
      <c r="AP303" s="130"/>
      <c r="AQ303" s="131" t="str">
        <f>IF(ISERROR(VLOOKUP($R303&amp;$T303&amp;$U303,参照!$BH$3:$BS$27,12,0)),"",IF(VLOOKUP($R303&amp;$T303&amp;$U303,参照!$BH$3:$BS$27,12,0)=0,"",VLOOKUP($R303&amp;$T303&amp;$U303,参照!$BH$3:$BS$27,12,0)))</f>
        <v/>
      </c>
      <c r="AR303" s="63"/>
      <c r="AS303" s="122"/>
    </row>
    <row r="304" spans="1:45" ht="21.75" customHeight="1" x14ac:dyDescent="0.25">
      <c r="A304" s="34" t="str">
        <f>表紙!$H$11</f>
        <v>01481</v>
      </c>
      <c r="B304" s="60"/>
      <c r="C304" s="60"/>
      <c r="D304" s="60"/>
      <c r="E304" s="60"/>
      <c r="F304" s="47">
        <v>301</v>
      </c>
      <c r="G304" s="33" t="str">
        <f>IFERROR(VLOOKUP($A304&amp;"-"&amp;★回答入力シート!$F304,参照!$K$3:$N$8180,4,0),"")</f>
        <v/>
      </c>
      <c r="H304" s="33" t="s">
        <v>1784</v>
      </c>
      <c r="I304" s="61"/>
      <c r="J304" s="33" t="s">
        <v>5</v>
      </c>
      <c r="K304" s="61"/>
      <c r="L304" s="33" t="s">
        <v>6</v>
      </c>
      <c r="M304" s="33" t="s">
        <v>1784</v>
      </c>
      <c r="N304" s="61"/>
      <c r="O304" s="33" t="s">
        <v>5</v>
      </c>
      <c r="P304" s="61"/>
      <c r="Q304" s="33" t="s">
        <v>6</v>
      </c>
      <c r="R304" s="61"/>
      <c r="S304" s="129" t="str">
        <f>IF(G304="","",IF(VLOOKUP($G304,参照!$N$3:$O$8180,2,0)=0,"",VLOOKUP($G304,参照!$N$3:$O$8180,2,0)))</f>
        <v/>
      </c>
      <c r="T304" s="61"/>
      <c r="U304" s="61"/>
      <c r="V304" s="60"/>
      <c r="W304" s="60"/>
      <c r="X304" s="131" t="str">
        <f>IF(ISERROR(VLOOKUP($R304&amp;$T304&amp;$U304,参照!$BH$3:$BS$27,3,0)),"",IF(VLOOKUP($R304&amp;$T304&amp;$U304,参照!$BH$3:$BS$27,3,0)=0,"",VLOOKUP($R304&amp;$T304&amp;$U304,参照!$BH$3:$BS$27,3,0)))</f>
        <v/>
      </c>
      <c r="Y304" s="62"/>
      <c r="Z304" s="130"/>
      <c r="AA304" s="131" t="str">
        <f>IF(ISERROR(VLOOKUP($R304&amp;$T304&amp;$U304,参照!$BH$3:$BS$27,8,0)),"",IF(VLOOKUP($R304&amp;$T304&amp;$U304,参照!$BH$3:$BS$27,8,0)=0,"",VLOOKUP($R304&amp;$T304&amp;$U304,参照!$BH$3:$BS$27,8,0)))</f>
        <v/>
      </c>
      <c r="AB304" s="131" t="str">
        <f>IF(ISERROR(VLOOKUP($R304&amp;$T304&amp;$U304,参照!$BH$3:$BS$27,4,0)),"",IF(VLOOKUP($R304&amp;$T304&amp;$U304,参照!$BH$3:$BS$27,4,0)=0,"",VLOOKUP($R304&amp;$T304&amp;$U304,参照!$BH$3:$BS$27,4,0)))</f>
        <v/>
      </c>
      <c r="AC304" s="62"/>
      <c r="AD304" s="130"/>
      <c r="AE304" s="131" t="str">
        <f>IF(ISERROR(VLOOKUP($R304&amp;$T304&amp;$U304,参照!$BH$3:$BS$27,9,0)),"",IF(VLOOKUP($R304&amp;$T304&amp;$U304,参照!$BH$3:$BS$27,9,0)=0,"",VLOOKUP($R304&amp;$T304&amp;$U304,参照!$BH$3:$BS$27,9,0)))</f>
        <v/>
      </c>
      <c r="AF304" s="131" t="str">
        <f>IF(ISERROR(VLOOKUP($R304&amp;$T304&amp;$U304,参照!$BH$3:$BS$27,5,0)),"",IF(VLOOKUP($R304&amp;$T304&amp;$U304,参照!$BH$3:$BS$27,5,0)=0,"",VLOOKUP($R304&amp;$T304&amp;$U304,参照!$BH$3:$BS$27,5,0)))</f>
        <v/>
      </c>
      <c r="AG304" s="62"/>
      <c r="AH304" s="130"/>
      <c r="AI304" s="131" t="str">
        <f>IF(ISERROR(VLOOKUP($R304&amp;$T304&amp;$U304,参照!$BH$3:$BS$27,10,0)),"",IF(VLOOKUP($R304&amp;$T304&amp;$U304,参照!$BH$3:$BS$27,10,0)=0,"",VLOOKUP($R304&amp;$T304&amp;$U304,参照!$BH$3:$BS$27,10,0)))</f>
        <v/>
      </c>
      <c r="AJ304" s="131" t="str">
        <f>IF(ISERROR(VLOOKUP($R304&amp;$T304&amp;$U304,参照!$BH$3:$BS$27,6,0)),"",IF(VLOOKUP($R304&amp;$T304&amp;$U304,参照!$BH$3:$BS$27,6,0)=0,"",VLOOKUP($R304&amp;$T304&amp;$U304,参照!$BH$3:$BS$27,6,0)))</f>
        <v/>
      </c>
      <c r="AK304" s="62"/>
      <c r="AL304" s="130"/>
      <c r="AM304" s="131" t="str">
        <f>IF(ISERROR(VLOOKUP($R304&amp;$T304&amp;$U304,参照!$BH$3:$BS$27,11,0)),"",IF(VLOOKUP($R304&amp;$T304&amp;$U304,参照!$BH$3:$BS$27,11,0)=0,"",VLOOKUP($R304&amp;$T304&amp;$U304,参照!$BH$3:$BS$27,11,0)))</f>
        <v/>
      </c>
      <c r="AN304" s="131" t="str">
        <f>IF(ISERROR(VLOOKUP($R304&amp;$T304&amp;$U304,参照!$BH$3:$BS$27,7,0)),"",IF(VLOOKUP($R304&amp;$T304&amp;$U304,参照!$BH$3:$BS$27,7,0)=0,"",VLOOKUP($R304&amp;$T304&amp;$U304,参照!$BH$3:$BS$27,7,0)))</f>
        <v/>
      </c>
      <c r="AO304" s="62"/>
      <c r="AP304" s="130"/>
      <c r="AQ304" s="131" t="str">
        <f>IF(ISERROR(VLOOKUP($R304&amp;$T304&amp;$U304,参照!$BH$3:$BS$27,12,0)),"",IF(VLOOKUP($R304&amp;$T304&amp;$U304,参照!$BH$3:$BS$27,12,0)=0,"",VLOOKUP($R304&amp;$T304&amp;$U304,参照!$BH$3:$BS$27,12,0)))</f>
        <v/>
      </c>
      <c r="AR304" s="63"/>
      <c r="AS304" s="122"/>
    </row>
    <row r="305" spans="1:45" ht="21.75" customHeight="1" x14ac:dyDescent="0.25">
      <c r="A305" s="34" t="str">
        <f>表紙!$H$11</f>
        <v>01481</v>
      </c>
      <c r="B305" s="60"/>
      <c r="C305" s="60"/>
      <c r="D305" s="60"/>
      <c r="E305" s="60"/>
      <c r="F305" s="47">
        <v>302</v>
      </c>
      <c r="G305" s="33" t="str">
        <f>IFERROR(VLOOKUP($A305&amp;"-"&amp;★回答入力シート!$F305,参照!$K$3:$N$8180,4,0),"")</f>
        <v/>
      </c>
      <c r="H305" s="33" t="s">
        <v>1784</v>
      </c>
      <c r="I305" s="61"/>
      <c r="J305" s="33" t="s">
        <v>5</v>
      </c>
      <c r="K305" s="61"/>
      <c r="L305" s="33" t="s">
        <v>6</v>
      </c>
      <c r="M305" s="33" t="s">
        <v>1784</v>
      </c>
      <c r="N305" s="61"/>
      <c r="O305" s="33" t="s">
        <v>5</v>
      </c>
      <c r="P305" s="61"/>
      <c r="Q305" s="33" t="s">
        <v>6</v>
      </c>
      <c r="R305" s="61"/>
      <c r="S305" s="129" t="str">
        <f>IF(G305="","",IF(VLOOKUP($G305,参照!$N$3:$O$8180,2,0)=0,"",VLOOKUP($G305,参照!$N$3:$O$8180,2,0)))</f>
        <v/>
      </c>
      <c r="T305" s="61"/>
      <c r="U305" s="61"/>
      <c r="V305" s="60"/>
      <c r="W305" s="60"/>
      <c r="X305" s="131" t="str">
        <f>IF(ISERROR(VLOOKUP($R305&amp;$T305&amp;$U305,参照!$BH$3:$BS$27,3,0)),"",IF(VLOOKUP($R305&amp;$T305&amp;$U305,参照!$BH$3:$BS$27,3,0)=0,"",VLOOKUP($R305&amp;$T305&amp;$U305,参照!$BH$3:$BS$27,3,0)))</f>
        <v/>
      </c>
      <c r="Y305" s="62"/>
      <c r="Z305" s="130"/>
      <c r="AA305" s="131" t="str">
        <f>IF(ISERROR(VLOOKUP($R305&amp;$T305&amp;$U305,参照!$BH$3:$BS$27,8,0)),"",IF(VLOOKUP($R305&amp;$T305&amp;$U305,参照!$BH$3:$BS$27,8,0)=0,"",VLOOKUP($R305&amp;$T305&amp;$U305,参照!$BH$3:$BS$27,8,0)))</f>
        <v/>
      </c>
      <c r="AB305" s="131" t="str">
        <f>IF(ISERROR(VLOOKUP($R305&amp;$T305&amp;$U305,参照!$BH$3:$BS$27,4,0)),"",IF(VLOOKUP($R305&amp;$T305&amp;$U305,参照!$BH$3:$BS$27,4,0)=0,"",VLOOKUP($R305&amp;$T305&amp;$U305,参照!$BH$3:$BS$27,4,0)))</f>
        <v/>
      </c>
      <c r="AC305" s="62"/>
      <c r="AD305" s="130"/>
      <c r="AE305" s="131" t="str">
        <f>IF(ISERROR(VLOOKUP($R305&amp;$T305&amp;$U305,参照!$BH$3:$BS$27,9,0)),"",IF(VLOOKUP($R305&amp;$T305&amp;$U305,参照!$BH$3:$BS$27,9,0)=0,"",VLOOKUP($R305&amp;$T305&amp;$U305,参照!$BH$3:$BS$27,9,0)))</f>
        <v/>
      </c>
      <c r="AF305" s="131" t="str">
        <f>IF(ISERROR(VLOOKUP($R305&amp;$T305&amp;$U305,参照!$BH$3:$BS$27,5,0)),"",IF(VLOOKUP($R305&amp;$T305&amp;$U305,参照!$BH$3:$BS$27,5,0)=0,"",VLOOKUP($R305&amp;$T305&amp;$U305,参照!$BH$3:$BS$27,5,0)))</f>
        <v/>
      </c>
      <c r="AG305" s="62"/>
      <c r="AH305" s="130"/>
      <c r="AI305" s="131" t="str">
        <f>IF(ISERROR(VLOOKUP($R305&amp;$T305&amp;$U305,参照!$BH$3:$BS$27,10,0)),"",IF(VLOOKUP($R305&amp;$T305&amp;$U305,参照!$BH$3:$BS$27,10,0)=0,"",VLOOKUP($R305&amp;$T305&amp;$U305,参照!$BH$3:$BS$27,10,0)))</f>
        <v/>
      </c>
      <c r="AJ305" s="131" t="str">
        <f>IF(ISERROR(VLOOKUP($R305&amp;$T305&amp;$U305,参照!$BH$3:$BS$27,6,0)),"",IF(VLOOKUP($R305&amp;$T305&amp;$U305,参照!$BH$3:$BS$27,6,0)=0,"",VLOOKUP($R305&amp;$T305&amp;$U305,参照!$BH$3:$BS$27,6,0)))</f>
        <v/>
      </c>
      <c r="AK305" s="62"/>
      <c r="AL305" s="130"/>
      <c r="AM305" s="131" t="str">
        <f>IF(ISERROR(VLOOKUP($R305&amp;$T305&amp;$U305,参照!$BH$3:$BS$27,11,0)),"",IF(VLOOKUP($R305&amp;$T305&amp;$U305,参照!$BH$3:$BS$27,11,0)=0,"",VLOOKUP($R305&amp;$T305&amp;$U305,参照!$BH$3:$BS$27,11,0)))</f>
        <v/>
      </c>
      <c r="AN305" s="131" t="str">
        <f>IF(ISERROR(VLOOKUP($R305&amp;$T305&amp;$U305,参照!$BH$3:$BS$27,7,0)),"",IF(VLOOKUP($R305&amp;$T305&amp;$U305,参照!$BH$3:$BS$27,7,0)=0,"",VLOOKUP($R305&amp;$T305&amp;$U305,参照!$BH$3:$BS$27,7,0)))</f>
        <v/>
      </c>
      <c r="AO305" s="62"/>
      <c r="AP305" s="130"/>
      <c r="AQ305" s="131" t="str">
        <f>IF(ISERROR(VLOOKUP($R305&amp;$T305&amp;$U305,参照!$BH$3:$BS$27,12,0)),"",IF(VLOOKUP($R305&amp;$T305&amp;$U305,参照!$BH$3:$BS$27,12,0)=0,"",VLOOKUP($R305&amp;$T305&amp;$U305,参照!$BH$3:$BS$27,12,0)))</f>
        <v/>
      </c>
      <c r="AR305" s="63"/>
      <c r="AS305" s="122"/>
    </row>
    <row r="306" spans="1:45" ht="21.75" customHeight="1" x14ac:dyDescent="0.25">
      <c r="A306" s="34" t="str">
        <f>表紙!$H$11</f>
        <v>01481</v>
      </c>
      <c r="B306" s="60"/>
      <c r="C306" s="60"/>
      <c r="D306" s="60"/>
      <c r="E306" s="60"/>
      <c r="F306" s="47">
        <v>303</v>
      </c>
      <c r="G306" s="33" t="str">
        <f>IFERROR(VLOOKUP($A306&amp;"-"&amp;★回答入力シート!$F306,参照!$K$3:$N$8180,4,0),"")</f>
        <v/>
      </c>
      <c r="H306" s="33" t="s">
        <v>1784</v>
      </c>
      <c r="I306" s="61"/>
      <c r="J306" s="33" t="s">
        <v>5</v>
      </c>
      <c r="K306" s="61"/>
      <c r="L306" s="33" t="s">
        <v>6</v>
      </c>
      <c r="M306" s="33" t="s">
        <v>1784</v>
      </c>
      <c r="N306" s="61"/>
      <c r="O306" s="33" t="s">
        <v>5</v>
      </c>
      <c r="P306" s="61"/>
      <c r="Q306" s="33" t="s">
        <v>6</v>
      </c>
      <c r="R306" s="61"/>
      <c r="S306" s="129" t="str">
        <f>IF(G306="","",IF(VLOOKUP($G306,参照!$N$3:$O$8180,2,0)=0,"",VLOOKUP($G306,参照!$N$3:$O$8180,2,0)))</f>
        <v/>
      </c>
      <c r="T306" s="61"/>
      <c r="U306" s="61"/>
      <c r="V306" s="60"/>
      <c r="W306" s="60"/>
      <c r="X306" s="131" t="str">
        <f>IF(ISERROR(VLOOKUP($R306&amp;$T306&amp;$U306,参照!$BH$3:$BS$27,3,0)),"",IF(VLOOKUP($R306&amp;$T306&amp;$U306,参照!$BH$3:$BS$27,3,0)=0,"",VLOOKUP($R306&amp;$T306&amp;$U306,参照!$BH$3:$BS$27,3,0)))</f>
        <v/>
      </c>
      <c r="Y306" s="62"/>
      <c r="Z306" s="130"/>
      <c r="AA306" s="131" t="str">
        <f>IF(ISERROR(VLOOKUP($R306&amp;$T306&amp;$U306,参照!$BH$3:$BS$27,8,0)),"",IF(VLOOKUP($R306&amp;$T306&amp;$U306,参照!$BH$3:$BS$27,8,0)=0,"",VLOOKUP($R306&amp;$T306&amp;$U306,参照!$BH$3:$BS$27,8,0)))</f>
        <v/>
      </c>
      <c r="AB306" s="131" t="str">
        <f>IF(ISERROR(VLOOKUP($R306&amp;$T306&amp;$U306,参照!$BH$3:$BS$27,4,0)),"",IF(VLOOKUP($R306&amp;$T306&amp;$U306,参照!$BH$3:$BS$27,4,0)=0,"",VLOOKUP($R306&amp;$T306&amp;$U306,参照!$BH$3:$BS$27,4,0)))</f>
        <v/>
      </c>
      <c r="AC306" s="62"/>
      <c r="AD306" s="130"/>
      <c r="AE306" s="131" t="str">
        <f>IF(ISERROR(VLOOKUP($R306&amp;$T306&amp;$U306,参照!$BH$3:$BS$27,9,0)),"",IF(VLOOKUP($R306&amp;$T306&amp;$U306,参照!$BH$3:$BS$27,9,0)=0,"",VLOOKUP($R306&amp;$T306&amp;$U306,参照!$BH$3:$BS$27,9,0)))</f>
        <v/>
      </c>
      <c r="AF306" s="131" t="str">
        <f>IF(ISERROR(VLOOKUP($R306&amp;$T306&amp;$U306,参照!$BH$3:$BS$27,5,0)),"",IF(VLOOKUP($R306&amp;$T306&amp;$U306,参照!$BH$3:$BS$27,5,0)=0,"",VLOOKUP($R306&amp;$T306&amp;$U306,参照!$BH$3:$BS$27,5,0)))</f>
        <v/>
      </c>
      <c r="AG306" s="62"/>
      <c r="AH306" s="130"/>
      <c r="AI306" s="131" t="str">
        <f>IF(ISERROR(VLOOKUP($R306&amp;$T306&amp;$U306,参照!$BH$3:$BS$27,10,0)),"",IF(VLOOKUP($R306&amp;$T306&amp;$U306,参照!$BH$3:$BS$27,10,0)=0,"",VLOOKUP($R306&amp;$T306&amp;$U306,参照!$BH$3:$BS$27,10,0)))</f>
        <v/>
      </c>
      <c r="AJ306" s="131" t="str">
        <f>IF(ISERROR(VLOOKUP($R306&amp;$T306&amp;$U306,参照!$BH$3:$BS$27,6,0)),"",IF(VLOOKUP($R306&amp;$T306&amp;$U306,参照!$BH$3:$BS$27,6,0)=0,"",VLOOKUP($R306&amp;$T306&amp;$U306,参照!$BH$3:$BS$27,6,0)))</f>
        <v/>
      </c>
      <c r="AK306" s="62"/>
      <c r="AL306" s="130"/>
      <c r="AM306" s="131" t="str">
        <f>IF(ISERROR(VLOOKUP($R306&amp;$T306&amp;$U306,参照!$BH$3:$BS$27,11,0)),"",IF(VLOOKUP($R306&amp;$T306&amp;$U306,参照!$BH$3:$BS$27,11,0)=0,"",VLOOKUP($R306&amp;$T306&amp;$U306,参照!$BH$3:$BS$27,11,0)))</f>
        <v/>
      </c>
      <c r="AN306" s="131" t="str">
        <f>IF(ISERROR(VLOOKUP($R306&amp;$T306&amp;$U306,参照!$BH$3:$BS$27,7,0)),"",IF(VLOOKUP($R306&amp;$T306&amp;$U306,参照!$BH$3:$BS$27,7,0)=0,"",VLOOKUP($R306&amp;$T306&amp;$U306,参照!$BH$3:$BS$27,7,0)))</f>
        <v/>
      </c>
      <c r="AO306" s="62"/>
      <c r="AP306" s="130"/>
      <c r="AQ306" s="131" t="str">
        <f>IF(ISERROR(VLOOKUP($R306&amp;$T306&amp;$U306,参照!$BH$3:$BS$27,12,0)),"",IF(VLOOKUP($R306&amp;$T306&amp;$U306,参照!$BH$3:$BS$27,12,0)=0,"",VLOOKUP($R306&amp;$T306&amp;$U306,参照!$BH$3:$BS$27,12,0)))</f>
        <v/>
      </c>
      <c r="AR306" s="63"/>
      <c r="AS306" s="122"/>
    </row>
    <row r="307" spans="1:45" ht="21.75" customHeight="1" x14ac:dyDescent="0.25">
      <c r="A307" s="34" t="str">
        <f>表紙!$H$11</f>
        <v>01481</v>
      </c>
      <c r="B307" s="60"/>
      <c r="C307" s="60"/>
      <c r="D307" s="60"/>
      <c r="E307" s="60"/>
      <c r="F307" s="47">
        <v>304</v>
      </c>
      <c r="G307" s="33" t="str">
        <f>IFERROR(VLOOKUP($A307&amp;"-"&amp;★回答入力シート!$F307,参照!$K$3:$N$8180,4,0),"")</f>
        <v/>
      </c>
      <c r="H307" s="33" t="s">
        <v>1784</v>
      </c>
      <c r="I307" s="61"/>
      <c r="J307" s="33" t="s">
        <v>5</v>
      </c>
      <c r="K307" s="61"/>
      <c r="L307" s="33" t="s">
        <v>6</v>
      </c>
      <c r="M307" s="33" t="s">
        <v>1784</v>
      </c>
      <c r="N307" s="61"/>
      <c r="O307" s="33" t="s">
        <v>5</v>
      </c>
      <c r="P307" s="61"/>
      <c r="Q307" s="33" t="s">
        <v>6</v>
      </c>
      <c r="R307" s="61"/>
      <c r="S307" s="129" t="str">
        <f>IF(G307="","",IF(VLOOKUP($G307,参照!$N$3:$O$8180,2,0)=0,"",VLOOKUP($G307,参照!$N$3:$O$8180,2,0)))</f>
        <v/>
      </c>
      <c r="T307" s="61"/>
      <c r="U307" s="61"/>
      <c r="V307" s="60"/>
      <c r="W307" s="60"/>
      <c r="X307" s="131" t="str">
        <f>IF(ISERROR(VLOOKUP($R307&amp;$T307&amp;$U307,参照!$BH$3:$BS$27,3,0)),"",IF(VLOOKUP($R307&amp;$T307&amp;$U307,参照!$BH$3:$BS$27,3,0)=0,"",VLOOKUP($R307&amp;$T307&amp;$U307,参照!$BH$3:$BS$27,3,0)))</f>
        <v/>
      </c>
      <c r="Y307" s="62"/>
      <c r="Z307" s="130"/>
      <c r="AA307" s="131" t="str">
        <f>IF(ISERROR(VLOOKUP($R307&amp;$T307&amp;$U307,参照!$BH$3:$BS$27,8,0)),"",IF(VLOOKUP($R307&amp;$T307&amp;$U307,参照!$BH$3:$BS$27,8,0)=0,"",VLOOKUP($R307&amp;$T307&amp;$U307,参照!$BH$3:$BS$27,8,0)))</f>
        <v/>
      </c>
      <c r="AB307" s="131" t="str">
        <f>IF(ISERROR(VLOOKUP($R307&amp;$T307&amp;$U307,参照!$BH$3:$BS$27,4,0)),"",IF(VLOOKUP($R307&amp;$T307&amp;$U307,参照!$BH$3:$BS$27,4,0)=0,"",VLOOKUP($R307&amp;$T307&amp;$U307,参照!$BH$3:$BS$27,4,0)))</f>
        <v/>
      </c>
      <c r="AC307" s="62"/>
      <c r="AD307" s="130"/>
      <c r="AE307" s="131" t="str">
        <f>IF(ISERROR(VLOOKUP($R307&amp;$T307&amp;$U307,参照!$BH$3:$BS$27,9,0)),"",IF(VLOOKUP($R307&amp;$T307&amp;$U307,参照!$BH$3:$BS$27,9,0)=0,"",VLOOKUP($R307&amp;$T307&amp;$U307,参照!$BH$3:$BS$27,9,0)))</f>
        <v/>
      </c>
      <c r="AF307" s="131" t="str">
        <f>IF(ISERROR(VLOOKUP($R307&amp;$T307&amp;$U307,参照!$BH$3:$BS$27,5,0)),"",IF(VLOOKUP($R307&amp;$T307&amp;$U307,参照!$BH$3:$BS$27,5,0)=0,"",VLOOKUP($R307&amp;$T307&amp;$U307,参照!$BH$3:$BS$27,5,0)))</f>
        <v/>
      </c>
      <c r="AG307" s="62"/>
      <c r="AH307" s="130"/>
      <c r="AI307" s="131" t="str">
        <f>IF(ISERROR(VLOOKUP($R307&amp;$T307&amp;$U307,参照!$BH$3:$BS$27,10,0)),"",IF(VLOOKUP($R307&amp;$T307&amp;$U307,参照!$BH$3:$BS$27,10,0)=0,"",VLOOKUP($R307&amp;$T307&amp;$U307,参照!$BH$3:$BS$27,10,0)))</f>
        <v/>
      </c>
      <c r="AJ307" s="131" t="str">
        <f>IF(ISERROR(VLOOKUP($R307&amp;$T307&amp;$U307,参照!$BH$3:$BS$27,6,0)),"",IF(VLOOKUP($R307&amp;$T307&amp;$U307,参照!$BH$3:$BS$27,6,0)=0,"",VLOOKUP($R307&amp;$T307&amp;$U307,参照!$BH$3:$BS$27,6,0)))</f>
        <v/>
      </c>
      <c r="AK307" s="62"/>
      <c r="AL307" s="130"/>
      <c r="AM307" s="131" t="str">
        <f>IF(ISERROR(VLOOKUP($R307&amp;$T307&amp;$U307,参照!$BH$3:$BS$27,11,0)),"",IF(VLOOKUP($R307&amp;$T307&amp;$U307,参照!$BH$3:$BS$27,11,0)=0,"",VLOOKUP($R307&amp;$T307&amp;$U307,参照!$BH$3:$BS$27,11,0)))</f>
        <v/>
      </c>
      <c r="AN307" s="131" t="str">
        <f>IF(ISERROR(VLOOKUP($R307&amp;$T307&amp;$U307,参照!$BH$3:$BS$27,7,0)),"",IF(VLOOKUP($R307&amp;$T307&amp;$U307,参照!$BH$3:$BS$27,7,0)=0,"",VLOOKUP($R307&amp;$T307&amp;$U307,参照!$BH$3:$BS$27,7,0)))</f>
        <v/>
      </c>
      <c r="AO307" s="62"/>
      <c r="AP307" s="130"/>
      <c r="AQ307" s="131" t="str">
        <f>IF(ISERROR(VLOOKUP($R307&amp;$T307&amp;$U307,参照!$BH$3:$BS$27,12,0)),"",IF(VLOOKUP($R307&amp;$T307&amp;$U307,参照!$BH$3:$BS$27,12,0)=0,"",VLOOKUP($R307&amp;$T307&amp;$U307,参照!$BH$3:$BS$27,12,0)))</f>
        <v/>
      </c>
      <c r="AR307" s="63"/>
      <c r="AS307" s="122"/>
    </row>
    <row r="308" spans="1:45" ht="21.75" customHeight="1" x14ac:dyDescent="0.25">
      <c r="A308" s="34" t="str">
        <f>表紙!$H$11</f>
        <v>01481</v>
      </c>
      <c r="B308" s="60"/>
      <c r="C308" s="60"/>
      <c r="D308" s="60"/>
      <c r="E308" s="60"/>
      <c r="F308" s="47">
        <v>305</v>
      </c>
      <c r="G308" s="33" t="str">
        <f>IFERROR(VLOOKUP($A308&amp;"-"&amp;★回答入力シート!$F308,参照!$K$3:$N$8180,4,0),"")</f>
        <v/>
      </c>
      <c r="H308" s="33" t="s">
        <v>1784</v>
      </c>
      <c r="I308" s="61"/>
      <c r="J308" s="33" t="s">
        <v>5</v>
      </c>
      <c r="K308" s="61"/>
      <c r="L308" s="33" t="s">
        <v>6</v>
      </c>
      <c r="M308" s="33" t="s">
        <v>1784</v>
      </c>
      <c r="N308" s="61"/>
      <c r="O308" s="33" t="s">
        <v>5</v>
      </c>
      <c r="P308" s="61"/>
      <c r="Q308" s="33" t="s">
        <v>6</v>
      </c>
      <c r="R308" s="61"/>
      <c r="S308" s="129" t="str">
        <f>IF(G308="","",IF(VLOOKUP($G308,参照!$N$3:$O$8180,2,0)=0,"",VLOOKUP($G308,参照!$N$3:$O$8180,2,0)))</f>
        <v/>
      </c>
      <c r="T308" s="61"/>
      <c r="U308" s="61"/>
      <c r="V308" s="60"/>
      <c r="W308" s="60"/>
      <c r="X308" s="131" t="str">
        <f>IF(ISERROR(VLOOKUP($R308&amp;$T308&amp;$U308,参照!$BH$3:$BS$27,3,0)),"",IF(VLOOKUP($R308&amp;$T308&amp;$U308,参照!$BH$3:$BS$27,3,0)=0,"",VLOOKUP($R308&amp;$T308&amp;$U308,参照!$BH$3:$BS$27,3,0)))</f>
        <v/>
      </c>
      <c r="Y308" s="62"/>
      <c r="Z308" s="130"/>
      <c r="AA308" s="131" t="str">
        <f>IF(ISERROR(VLOOKUP($R308&amp;$T308&amp;$U308,参照!$BH$3:$BS$27,8,0)),"",IF(VLOOKUP($R308&amp;$T308&amp;$U308,参照!$BH$3:$BS$27,8,0)=0,"",VLOOKUP($R308&amp;$T308&amp;$U308,参照!$BH$3:$BS$27,8,0)))</f>
        <v/>
      </c>
      <c r="AB308" s="131" t="str">
        <f>IF(ISERROR(VLOOKUP($R308&amp;$T308&amp;$U308,参照!$BH$3:$BS$27,4,0)),"",IF(VLOOKUP($R308&amp;$T308&amp;$U308,参照!$BH$3:$BS$27,4,0)=0,"",VLOOKUP($R308&amp;$T308&amp;$U308,参照!$BH$3:$BS$27,4,0)))</f>
        <v/>
      </c>
      <c r="AC308" s="62"/>
      <c r="AD308" s="130"/>
      <c r="AE308" s="131" t="str">
        <f>IF(ISERROR(VLOOKUP($R308&amp;$T308&amp;$U308,参照!$BH$3:$BS$27,9,0)),"",IF(VLOOKUP($R308&amp;$T308&amp;$U308,参照!$BH$3:$BS$27,9,0)=0,"",VLOOKUP($R308&amp;$T308&amp;$U308,参照!$BH$3:$BS$27,9,0)))</f>
        <v/>
      </c>
      <c r="AF308" s="131" t="str">
        <f>IF(ISERROR(VLOOKUP($R308&amp;$T308&amp;$U308,参照!$BH$3:$BS$27,5,0)),"",IF(VLOOKUP($R308&amp;$T308&amp;$U308,参照!$BH$3:$BS$27,5,0)=0,"",VLOOKUP($R308&amp;$T308&amp;$U308,参照!$BH$3:$BS$27,5,0)))</f>
        <v/>
      </c>
      <c r="AG308" s="62"/>
      <c r="AH308" s="130"/>
      <c r="AI308" s="131" t="str">
        <f>IF(ISERROR(VLOOKUP($R308&amp;$T308&amp;$U308,参照!$BH$3:$BS$27,10,0)),"",IF(VLOOKUP($R308&amp;$T308&amp;$U308,参照!$BH$3:$BS$27,10,0)=0,"",VLOOKUP($R308&amp;$T308&amp;$U308,参照!$BH$3:$BS$27,10,0)))</f>
        <v/>
      </c>
      <c r="AJ308" s="131" t="str">
        <f>IF(ISERROR(VLOOKUP($R308&amp;$T308&amp;$U308,参照!$BH$3:$BS$27,6,0)),"",IF(VLOOKUP($R308&amp;$T308&amp;$U308,参照!$BH$3:$BS$27,6,0)=0,"",VLOOKUP($R308&amp;$T308&amp;$U308,参照!$BH$3:$BS$27,6,0)))</f>
        <v/>
      </c>
      <c r="AK308" s="62"/>
      <c r="AL308" s="130"/>
      <c r="AM308" s="131" t="str">
        <f>IF(ISERROR(VLOOKUP($R308&amp;$T308&amp;$U308,参照!$BH$3:$BS$27,11,0)),"",IF(VLOOKUP($R308&amp;$T308&amp;$U308,参照!$BH$3:$BS$27,11,0)=0,"",VLOOKUP($R308&amp;$T308&amp;$U308,参照!$BH$3:$BS$27,11,0)))</f>
        <v/>
      </c>
      <c r="AN308" s="131" t="str">
        <f>IF(ISERROR(VLOOKUP($R308&amp;$T308&amp;$U308,参照!$BH$3:$BS$27,7,0)),"",IF(VLOOKUP($R308&amp;$T308&amp;$U308,参照!$BH$3:$BS$27,7,0)=0,"",VLOOKUP($R308&amp;$T308&amp;$U308,参照!$BH$3:$BS$27,7,0)))</f>
        <v/>
      </c>
      <c r="AO308" s="62"/>
      <c r="AP308" s="130"/>
      <c r="AQ308" s="131" t="str">
        <f>IF(ISERROR(VLOOKUP($R308&amp;$T308&amp;$U308,参照!$BH$3:$BS$27,12,0)),"",IF(VLOOKUP($R308&amp;$T308&amp;$U308,参照!$BH$3:$BS$27,12,0)=0,"",VLOOKUP($R308&amp;$T308&amp;$U308,参照!$BH$3:$BS$27,12,0)))</f>
        <v/>
      </c>
      <c r="AR308" s="63"/>
      <c r="AS308" s="122"/>
    </row>
    <row r="309" spans="1:45" ht="21.75" customHeight="1" x14ac:dyDescent="0.25">
      <c r="A309" s="34" t="str">
        <f>表紙!$H$11</f>
        <v>01481</v>
      </c>
      <c r="B309" s="60"/>
      <c r="C309" s="60"/>
      <c r="D309" s="60"/>
      <c r="E309" s="60"/>
      <c r="F309" s="47">
        <v>306</v>
      </c>
      <c r="G309" s="33" t="str">
        <f>IFERROR(VLOOKUP($A309&amp;"-"&amp;★回答入力シート!$F309,参照!$K$3:$N$8180,4,0),"")</f>
        <v/>
      </c>
      <c r="H309" s="33" t="s">
        <v>1784</v>
      </c>
      <c r="I309" s="61"/>
      <c r="J309" s="33" t="s">
        <v>5</v>
      </c>
      <c r="K309" s="61"/>
      <c r="L309" s="33" t="s">
        <v>6</v>
      </c>
      <c r="M309" s="33" t="s">
        <v>1784</v>
      </c>
      <c r="N309" s="61"/>
      <c r="O309" s="33" t="s">
        <v>5</v>
      </c>
      <c r="P309" s="61"/>
      <c r="Q309" s="33" t="s">
        <v>6</v>
      </c>
      <c r="R309" s="61"/>
      <c r="S309" s="129" t="str">
        <f>IF(G309="","",IF(VLOOKUP($G309,参照!$N$3:$O$8180,2,0)=0,"",VLOOKUP($G309,参照!$N$3:$O$8180,2,0)))</f>
        <v/>
      </c>
      <c r="T309" s="61"/>
      <c r="U309" s="61"/>
      <c r="V309" s="60"/>
      <c r="W309" s="60"/>
      <c r="X309" s="131" t="str">
        <f>IF(ISERROR(VLOOKUP($R309&amp;$T309&amp;$U309,参照!$BH$3:$BS$27,3,0)),"",IF(VLOOKUP($R309&amp;$T309&amp;$U309,参照!$BH$3:$BS$27,3,0)=0,"",VLOOKUP($R309&amp;$T309&amp;$U309,参照!$BH$3:$BS$27,3,0)))</f>
        <v/>
      </c>
      <c r="Y309" s="62"/>
      <c r="Z309" s="130"/>
      <c r="AA309" s="131" t="str">
        <f>IF(ISERROR(VLOOKUP($R309&amp;$T309&amp;$U309,参照!$BH$3:$BS$27,8,0)),"",IF(VLOOKUP($R309&amp;$T309&amp;$U309,参照!$BH$3:$BS$27,8,0)=0,"",VLOOKUP($R309&amp;$T309&amp;$U309,参照!$BH$3:$BS$27,8,0)))</f>
        <v/>
      </c>
      <c r="AB309" s="131" t="str">
        <f>IF(ISERROR(VLOOKUP($R309&amp;$T309&amp;$U309,参照!$BH$3:$BS$27,4,0)),"",IF(VLOOKUP($R309&amp;$T309&amp;$U309,参照!$BH$3:$BS$27,4,0)=0,"",VLOOKUP($R309&amp;$T309&amp;$U309,参照!$BH$3:$BS$27,4,0)))</f>
        <v/>
      </c>
      <c r="AC309" s="62"/>
      <c r="AD309" s="130"/>
      <c r="AE309" s="131" t="str">
        <f>IF(ISERROR(VLOOKUP($R309&amp;$T309&amp;$U309,参照!$BH$3:$BS$27,9,0)),"",IF(VLOOKUP($R309&amp;$T309&amp;$U309,参照!$BH$3:$BS$27,9,0)=0,"",VLOOKUP($R309&amp;$T309&amp;$U309,参照!$BH$3:$BS$27,9,0)))</f>
        <v/>
      </c>
      <c r="AF309" s="131" t="str">
        <f>IF(ISERROR(VLOOKUP($R309&amp;$T309&amp;$U309,参照!$BH$3:$BS$27,5,0)),"",IF(VLOOKUP($R309&amp;$T309&amp;$U309,参照!$BH$3:$BS$27,5,0)=0,"",VLOOKUP($R309&amp;$T309&amp;$U309,参照!$BH$3:$BS$27,5,0)))</f>
        <v/>
      </c>
      <c r="AG309" s="62"/>
      <c r="AH309" s="130"/>
      <c r="AI309" s="131" t="str">
        <f>IF(ISERROR(VLOOKUP($R309&amp;$T309&amp;$U309,参照!$BH$3:$BS$27,10,0)),"",IF(VLOOKUP($R309&amp;$T309&amp;$U309,参照!$BH$3:$BS$27,10,0)=0,"",VLOOKUP($R309&amp;$T309&amp;$U309,参照!$BH$3:$BS$27,10,0)))</f>
        <v/>
      </c>
      <c r="AJ309" s="131" t="str">
        <f>IF(ISERROR(VLOOKUP($R309&amp;$T309&amp;$U309,参照!$BH$3:$BS$27,6,0)),"",IF(VLOOKUP($R309&amp;$T309&amp;$U309,参照!$BH$3:$BS$27,6,0)=0,"",VLOOKUP($R309&amp;$T309&amp;$U309,参照!$BH$3:$BS$27,6,0)))</f>
        <v/>
      </c>
      <c r="AK309" s="62"/>
      <c r="AL309" s="130"/>
      <c r="AM309" s="131" t="str">
        <f>IF(ISERROR(VLOOKUP($R309&amp;$T309&amp;$U309,参照!$BH$3:$BS$27,11,0)),"",IF(VLOOKUP($R309&amp;$T309&amp;$U309,参照!$BH$3:$BS$27,11,0)=0,"",VLOOKUP($R309&amp;$T309&amp;$U309,参照!$BH$3:$BS$27,11,0)))</f>
        <v/>
      </c>
      <c r="AN309" s="131" t="str">
        <f>IF(ISERROR(VLOOKUP($R309&amp;$T309&amp;$U309,参照!$BH$3:$BS$27,7,0)),"",IF(VLOOKUP($R309&amp;$T309&amp;$U309,参照!$BH$3:$BS$27,7,0)=0,"",VLOOKUP($R309&amp;$T309&amp;$U309,参照!$BH$3:$BS$27,7,0)))</f>
        <v/>
      </c>
      <c r="AO309" s="62"/>
      <c r="AP309" s="130"/>
      <c r="AQ309" s="131" t="str">
        <f>IF(ISERROR(VLOOKUP($R309&amp;$T309&amp;$U309,参照!$BH$3:$BS$27,12,0)),"",IF(VLOOKUP($R309&amp;$T309&amp;$U309,参照!$BH$3:$BS$27,12,0)=0,"",VLOOKUP($R309&amp;$T309&amp;$U309,参照!$BH$3:$BS$27,12,0)))</f>
        <v/>
      </c>
      <c r="AR309" s="63"/>
      <c r="AS309" s="122"/>
    </row>
    <row r="310" spans="1:45" ht="21.75" customHeight="1" x14ac:dyDescent="0.25">
      <c r="A310" s="34" t="str">
        <f>表紙!$H$11</f>
        <v>01481</v>
      </c>
      <c r="B310" s="60"/>
      <c r="C310" s="60"/>
      <c r="D310" s="60"/>
      <c r="E310" s="60"/>
      <c r="F310" s="47">
        <v>307</v>
      </c>
      <c r="G310" s="33" t="str">
        <f>IFERROR(VLOOKUP($A310&amp;"-"&amp;★回答入力シート!$F310,参照!$K$3:$N$8180,4,0),"")</f>
        <v/>
      </c>
      <c r="H310" s="33" t="s">
        <v>1784</v>
      </c>
      <c r="I310" s="61"/>
      <c r="J310" s="33" t="s">
        <v>5</v>
      </c>
      <c r="K310" s="61"/>
      <c r="L310" s="33" t="s">
        <v>6</v>
      </c>
      <c r="M310" s="33" t="s">
        <v>1784</v>
      </c>
      <c r="N310" s="61"/>
      <c r="O310" s="33" t="s">
        <v>5</v>
      </c>
      <c r="P310" s="61"/>
      <c r="Q310" s="33" t="s">
        <v>6</v>
      </c>
      <c r="R310" s="61"/>
      <c r="S310" s="129" t="str">
        <f>IF(G310="","",IF(VLOOKUP($G310,参照!$N$3:$O$8180,2,0)=0,"",VLOOKUP($G310,参照!$N$3:$O$8180,2,0)))</f>
        <v/>
      </c>
      <c r="T310" s="61"/>
      <c r="U310" s="61"/>
      <c r="V310" s="60"/>
      <c r="W310" s="60"/>
      <c r="X310" s="131" t="str">
        <f>IF(ISERROR(VLOOKUP($R310&amp;$T310&amp;$U310,参照!$BH$3:$BS$27,3,0)),"",IF(VLOOKUP($R310&amp;$T310&amp;$U310,参照!$BH$3:$BS$27,3,0)=0,"",VLOOKUP($R310&amp;$T310&amp;$U310,参照!$BH$3:$BS$27,3,0)))</f>
        <v/>
      </c>
      <c r="Y310" s="62"/>
      <c r="Z310" s="130"/>
      <c r="AA310" s="131" t="str">
        <f>IF(ISERROR(VLOOKUP($R310&amp;$T310&amp;$U310,参照!$BH$3:$BS$27,8,0)),"",IF(VLOOKUP($R310&amp;$T310&amp;$U310,参照!$BH$3:$BS$27,8,0)=0,"",VLOOKUP($R310&amp;$T310&amp;$U310,参照!$BH$3:$BS$27,8,0)))</f>
        <v/>
      </c>
      <c r="AB310" s="131" t="str">
        <f>IF(ISERROR(VLOOKUP($R310&amp;$T310&amp;$U310,参照!$BH$3:$BS$27,4,0)),"",IF(VLOOKUP($R310&amp;$T310&amp;$U310,参照!$BH$3:$BS$27,4,0)=0,"",VLOOKUP($R310&amp;$T310&amp;$U310,参照!$BH$3:$BS$27,4,0)))</f>
        <v/>
      </c>
      <c r="AC310" s="62"/>
      <c r="AD310" s="130"/>
      <c r="AE310" s="131" t="str">
        <f>IF(ISERROR(VLOOKUP($R310&amp;$T310&amp;$U310,参照!$BH$3:$BS$27,9,0)),"",IF(VLOOKUP($R310&amp;$T310&amp;$U310,参照!$BH$3:$BS$27,9,0)=0,"",VLOOKUP($R310&amp;$T310&amp;$U310,参照!$BH$3:$BS$27,9,0)))</f>
        <v/>
      </c>
      <c r="AF310" s="131" t="str">
        <f>IF(ISERROR(VLOOKUP($R310&amp;$T310&amp;$U310,参照!$BH$3:$BS$27,5,0)),"",IF(VLOOKUP($R310&amp;$T310&amp;$U310,参照!$BH$3:$BS$27,5,0)=0,"",VLOOKUP($R310&amp;$T310&amp;$U310,参照!$BH$3:$BS$27,5,0)))</f>
        <v/>
      </c>
      <c r="AG310" s="62"/>
      <c r="AH310" s="130"/>
      <c r="AI310" s="131" t="str">
        <f>IF(ISERROR(VLOOKUP($R310&amp;$T310&amp;$U310,参照!$BH$3:$BS$27,10,0)),"",IF(VLOOKUP($R310&amp;$T310&amp;$U310,参照!$BH$3:$BS$27,10,0)=0,"",VLOOKUP($R310&amp;$T310&amp;$U310,参照!$BH$3:$BS$27,10,0)))</f>
        <v/>
      </c>
      <c r="AJ310" s="131" t="str">
        <f>IF(ISERROR(VLOOKUP($R310&amp;$T310&amp;$U310,参照!$BH$3:$BS$27,6,0)),"",IF(VLOOKUP($R310&amp;$T310&amp;$U310,参照!$BH$3:$BS$27,6,0)=0,"",VLOOKUP($R310&amp;$T310&amp;$U310,参照!$BH$3:$BS$27,6,0)))</f>
        <v/>
      </c>
      <c r="AK310" s="62"/>
      <c r="AL310" s="130"/>
      <c r="AM310" s="131" t="str">
        <f>IF(ISERROR(VLOOKUP($R310&amp;$T310&amp;$U310,参照!$BH$3:$BS$27,11,0)),"",IF(VLOOKUP($R310&amp;$T310&amp;$U310,参照!$BH$3:$BS$27,11,0)=0,"",VLOOKUP($R310&amp;$T310&amp;$U310,参照!$BH$3:$BS$27,11,0)))</f>
        <v/>
      </c>
      <c r="AN310" s="131" t="str">
        <f>IF(ISERROR(VLOOKUP($R310&amp;$T310&amp;$U310,参照!$BH$3:$BS$27,7,0)),"",IF(VLOOKUP($R310&amp;$T310&amp;$U310,参照!$BH$3:$BS$27,7,0)=0,"",VLOOKUP($R310&amp;$T310&amp;$U310,参照!$BH$3:$BS$27,7,0)))</f>
        <v/>
      </c>
      <c r="AO310" s="62"/>
      <c r="AP310" s="130"/>
      <c r="AQ310" s="131" t="str">
        <f>IF(ISERROR(VLOOKUP($R310&amp;$T310&amp;$U310,参照!$BH$3:$BS$27,12,0)),"",IF(VLOOKUP($R310&amp;$T310&amp;$U310,参照!$BH$3:$BS$27,12,0)=0,"",VLOOKUP($R310&amp;$T310&amp;$U310,参照!$BH$3:$BS$27,12,0)))</f>
        <v/>
      </c>
      <c r="AR310" s="63"/>
      <c r="AS310" s="122"/>
    </row>
    <row r="311" spans="1:45" ht="21.75" customHeight="1" x14ac:dyDescent="0.25">
      <c r="A311" s="34" t="str">
        <f>表紙!$H$11</f>
        <v>01481</v>
      </c>
      <c r="B311" s="60"/>
      <c r="C311" s="60"/>
      <c r="D311" s="60"/>
      <c r="E311" s="60"/>
      <c r="F311" s="47">
        <v>308</v>
      </c>
      <c r="G311" s="33" t="str">
        <f>IFERROR(VLOOKUP($A311&amp;"-"&amp;★回答入力シート!$F311,参照!$K$3:$N$8180,4,0),"")</f>
        <v/>
      </c>
      <c r="H311" s="33" t="s">
        <v>1784</v>
      </c>
      <c r="I311" s="61"/>
      <c r="J311" s="33" t="s">
        <v>5</v>
      </c>
      <c r="K311" s="61"/>
      <c r="L311" s="33" t="s">
        <v>6</v>
      </c>
      <c r="M311" s="33" t="s">
        <v>1784</v>
      </c>
      <c r="N311" s="61"/>
      <c r="O311" s="33" t="s">
        <v>5</v>
      </c>
      <c r="P311" s="61"/>
      <c r="Q311" s="33" t="s">
        <v>6</v>
      </c>
      <c r="R311" s="61"/>
      <c r="S311" s="129" t="str">
        <f>IF(G311="","",IF(VLOOKUP($G311,参照!$N$3:$O$8180,2,0)=0,"",VLOOKUP($G311,参照!$N$3:$O$8180,2,0)))</f>
        <v/>
      </c>
      <c r="T311" s="61"/>
      <c r="U311" s="61"/>
      <c r="V311" s="60"/>
      <c r="W311" s="60"/>
      <c r="X311" s="131" t="str">
        <f>IF(ISERROR(VLOOKUP($R311&amp;$T311&amp;$U311,参照!$BH$3:$BS$27,3,0)),"",IF(VLOOKUP($R311&amp;$T311&amp;$U311,参照!$BH$3:$BS$27,3,0)=0,"",VLOOKUP($R311&amp;$T311&amp;$U311,参照!$BH$3:$BS$27,3,0)))</f>
        <v/>
      </c>
      <c r="Y311" s="62"/>
      <c r="Z311" s="130"/>
      <c r="AA311" s="131" t="str">
        <f>IF(ISERROR(VLOOKUP($R311&amp;$T311&amp;$U311,参照!$BH$3:$BS$27,8,0)),"",IF(VLOOKUP($R311&amp;$T311&amp;$U311,参照!$BH$3:$BS$27,8,0)=0,"",VLOOKUP($R311&amp;$T311&amp;$U311,参照!$BH$3:$BS$27,8,0)))</f>
        <v/>
      </c>
      <c r="AB311" s="131" t="str">
        <f>IF(ISERROR(VLOOKUP($R311&amp;$T311&amp;$U311,参照!$BH$3:$BS$27,4,0)),"",IF(VLOOKUP($R311&amp;$T311&amp;$U311,参照!$BH$3:$BS$27,4,0)=0,"",VLOOKUP($R311&amp;$T311&amp;$U311,参照!$BH$3:$BS$27,4,0)))</f>
        <v/>
      </c>
      <c r="AC311" s="62"/>
      <c r="AD311" s="130"/>
      <c r="AE311" s="131" t="str">
        <f>IF(ISERROR(VLOOKUP($R311&amp;$T311&amp;$U311,参照!$BH$3:$BS$27,9,0)),"",IF(VLOOKUP($R311&amp;$T311&amp;$U311,参照!$BH$3:$BS$27,9,0)=0,"",VLOOKUP($R311&amp;$T311&amp;$U311,参照!$BH$3:$BS$27,9,0)))</f>
        <v/>
      </c>
      <c r="AF311" s="131" t="str">
        <f>IF(ISERROR(VLOOKUP($R311&amp;$T311&amp;$U311,参照!$BH$3:$BS$27,5,0)),"",IF(VLOOKUP($R311&amp;$T311&amp;$U311,参照!$BH$3:$BS$27,5,0)=0,"",VLOOKUP($R311&amp;$T311&amp;$U311,参照!$BH$3:$BS$27,5,0)))</f>
        <v/>
      </c>
      <c r="AG311" s="62"/>
      <c r="AH311" s="130"/>
      <c r="AI311" s="131" t="str">
        <f>IF(ISERROR(VLOOKUP($R311&amp;$T311&amp;$U311,参照!$BH$3:$BS$27,10,0)),"",IF(VLOOKUP($R311&amp;$T311&amp;$U311,参照!$BH$3:$BS$27,10,0)=0,"",VLOOKUP($R311&amp;$T311&amp;$U311,参照!$BH$3:$BS$27,10,0)))</f>
        <v/>
      </c>
      <c r="AJ311" s="131" t="str">
        <f>IF(ISERROR(VLOOKUP($R311&amp;$T311&amp;$U311,参照!$BH$3:$BS$27,6,0)),"",IF(VLOOKUP($R311&amp;$T311&amp;$U311,参照!$BH$3:$BS$27,6,0)=0,"",VLOOKUP($R311&amp;$T311&amp;$U311,参照!$BH$3:$BS$27,6,0)))</f>
        <v/>
      </c>
      <c r="AK311" s="62"/>
      <c r="AL311" s="130"/>
      <c r="AM311" s="131" t="str">
        <f>IF(ISERROR(VLOOKUP($R311&amp;$T311&amp;$U311,参照!$BH$3:$BS$27,11,0)),"",IF(VLOOKUP($R311&amp;$T311&amp;$U311,参照!$BH$3:$BS$27,11,0)=0,"",VLOOKUP($R311&amp;$T311&amp;$U311,参照!$BH$3:$BS$27,11,0)))</f>
        <v/>
      </c>
      <c r="AN311" s="131" t="str">
        <f>IF(ISERROR(VLOOKUP($R311&amp;$T311&amp;$U311,参照!$BH$3:$BS$27,7,0)),"",IF(VLOOKUP($R311&amp;$T311&amp;$U311,参照!$BH$3:$BS$27,7,0)=0,"",VLOOKUP($R311&amp;$T311&amp;$U311,参照!$BH$3:$BS$27,7,0)))</f>
        <v/>
      </c>
      <c r="AO311" s="62"/>
      <c r="AP311" s="130"/>
      <c r="AQ311" s="131" t="str">
        <f>IF(ISERROR(VLOOKUP($R311&amp;$T311&amp;$U311,参照!$BH$3:$BS$27,12,0)),"",IF(VLOOKUP($R311&amp;$T311&amp;$U311,参照!$BH$3:$BS$27,12,0)=0,"",VLOOKUP($R311&amp;$T311&amp;$U311,参照!$BH$3:$BS$27,12,0)))</f>
        <v/>
      </c>
      <c r="AR311" s="63"/>
      <c r="AS311" s="122"/>
    </row>
    <row r="312" spans="1:45" ht="21.75" customHeight="1" x14ac:dyDescent="0.25">
      <c r="A312" s="34" t="str">
        <f>表紙!$H$11</f>
        <v>01481</v>
      </c>
      <c r="B312" s="60"/>
      <c r="C312" s="60"/>
      <c r="D312" s="60"/>
      <c r="E312" s="60"/>
      <c r="F312" s="47">
        <v>309</v>
      </c>
      <c r="G312" s="33" t="str">
        <f>IFERROR(VLOOKUP($A312&amp;"-"&amp;★回答入力シート!$F312,参照!$K$3:$N$8180,4,0),"")</f>
        <v/>
      </c>
      <c r="H312" s="33" t="s">
        <v>1784</v>
      </c>
      <c r="I312" s="61"/>
      <c r="J312" s="33" t="s">
        <v>5</v>
      </c>
      <c r="K312" s="61"/>
      <c r="L312" s="33" t="s">
        <v>6</v>
      </c>
      <c r="M312" s="33" t="s">
        <v>1784</v>
      </c>
      <c r="N312" s="61"/>
      <c r="O312" s="33" t="s">
        <v>5</v>
      </c>
      <c r="P312" s="61"/>
      <c r="Q312" s="33" t="s">
        <v>6</v>
      </c>
      <c r="R312" s="61"/>
      <c r="S312" s="129" t="str">
        <f>IF(G312="","",IF(VLOOKUP($G312,参照!$N$3:$O$8180,2,0)=0,"",VLOOKUP($G312,参照!$N$3:$O$8180,2,0)))</f>
        <v/>
      </c>
      <c r="T312" s="61"/>
      <c r="U312" s="61"/>
      <c r="V312" s="60"/>
      <c r="W312" s="60"/>
      <c r="X312" s="131" t="str">
        <f>IF(ISERROR(VLOOKUP($R312&amp;$T312&amp;$U312,参照!$BH$3:$BS$27,3,0)),"",IF(VLOOKUP($R312&amp;$T312&amp;$U312,参照!$BH$3:$BS$27,3,0)=0,"",VLOOKUP($R312&amp;$T312&amp;$U312,参照!$BH$3:$BS$27,3,0)))</f>
        <v/>
      </c>
      <c r="Y312" s="62"/>
      <c r="Z312" s="130"/>
      <c r="AA312" s="131" t="str">
        <f>IF(ISERROR(VLOOKUP($R312&amp;$T312&amp;$U312,参照!$BH$3:$BS$27,8,0)),"",IF(VLOOKUP($R312&amp;$T312&amp;$U312,参照!$BH$3:$BS$27,8,0)=0,"",VLOOKUP($R312&amp;$T312&amp;$U312,参照!$BH$3:$BS$27,8,0)))</f>
        <v/>
      </c>
      <c r="AB312" s="131" t="str">
        <f>IF(ISERROR(VLOOKUP($R312&amp;$T312&amp;$U312,参照!$BH$3:$BS$27,4,0)),"",IF(VLOOKUP($R312&amp;$T312&amp;$U312,参照!$BH$3:$BS$27,4,0)=0,"",VLOOKUP($R312&amp;$T312&amp;$U312,参照!$BH$3:$BS$27,4,0)))</f>
        <v/>
      </c>
      <c r="AC312" s="62"/>
      <c r="AD312" s="130"/>
      <c r="AE312" s="131" t="str">
        <f>IF(ISERROR(VLOOKUP($R312&amp;$T312&amp;$U312,参照!$BH$3:$BS$27,9,0)),"",IF(VLOOKUP($R312&amp;$T312&amp;$U312,参照!$BH$3:$BS$27,9,0)=0,"",VLOOKUP($R312&amp;$T312&amp;$U312,参照!$BH$3:$BS$27,9,0)))</f>
        <v/>
      </c>
      <c r="AF312" s="131" t="str">
        <f>IF(ISERROR(VLOOKUP($R312&amp;$T312&amp;$U312,参照!$BH$3:$BS$27,5,0)),"",IF(VLOOKUP($R312&amp;$T312&amp;$U312,参照!$BH$3:$BS$27,5,0)=0,"",VLOOKUP($R312&amp;$T312&amp;$U312,参照!$BH$3:$BS$27,5,0)))</f>
        <v/>
      </c>
      <c r="AG312" s="62"/>
      <c r="AH312" s="130"/>
      <c r="AI312" s="131" t="str">
        <f>IF(ISERROR(VLOOKUP($R312&amp;$T312&amp;$U312,参照!$BH$3:$BS$27,10,0)),"",IF(VLOOKUP($R312&amp;$T312&amp;$U312,参照!$BH$3:$BS$27,10,0)=0,"",VLOOKUP($R312&amp;$T312&amp;$U312,参照!$BH$3:$BS$27,10,0)))</f>
        <v/>
      </c>
      <c r="AJ312" s="131" t="str">
        <f>IF(ISERROR(VLOOKUP($R312&amp;$T312&amp;$U312,参照!$BH$3:$BS$27,6,0)),"",IF(VLOOKUP($R312&amp;$T312&amp;$U312,参照!$BH$3:$BS$27,6,0)=0,"",VLOOKUP($R312&amp;$T312&amp;$U312,参照!$BH$3:$BS$27,6,0)))</f>
        <v/>
      </c>
      <c r="AK312" s="62"/>
      <c r="AL312" s="130"/>
      <c r="AM312" s="131" t="str">
        <f>IF(ISERROR(VLOOKUP($R312&amp;$T312&amp;$U312,参照!$BH$3:$BS$27,11,0)),"",IF(VLOOKUP($R312&amp;$T312&amp;$U312,参照!$BH$3:$BS$27,11,0)=0,"",VLOOKUP($R312&amp;$T312&amp;$U312,参照!$BH$3:$BS$27,11,0)))</f>
        <v/>
      </c>
      <c r="AN312" s="131" t="str">
        <f>IF(ISERROR(VLOOKUP($R312&amp;$T312&amp;$U312,参照!$BH$3:$BS$27,7,0)),"",IF(VLOOKUP($R312&amp;$T312&amp;$U312,参照!$BH$3:$BS$27,7,0)=0,"",VLOOKUP($R312&amp;$T312&amp;$U312,参照!$BH$3:$BS$27,7,0)))</f>
        <v/>
      </c>
      <c r="AO312" s="62"/>
      <c r="AP312" s="130"/>
      <c r="AQ312" s="131" t="str">
        <f>IF(ISERROR(VLOOKUP($R312&amp;$T312&amp;$U312,参照!$BH$3:$BS$27,12,0)),"",IF(VLOOKUP($R312&amp;$T312&amp;$U312,参照!$BH$3:$BS$27,12,0)=0,"",VLOOKUP($R312&amp;$T312&amp;$U312,参照!$BH$3:$BS$27,12,0)))</f>
        <v/>
      </c>
      <c r="AR312" s="63"/>
      <c r="AS312" s="122"/>
    </row>
    <row r="313" spans="1:45" ht="21.75" customHeight="1" x14ac:dyDescent="0.25">
      <c r="A313" s="34" t="str">
        <f>表紙!$H$11</f>
        <v>01481</v>
      </c>
      <c r="B313" s="60"/>
      <c r="C313" s="60"/>
      <c r="D313" s="60"/>
      <c r="E313" s="60"/>
      <c r="F313" s="47">
        <v>310</v>
      </c>
      <c r="G313" s="33" t="str">
        <f>IFERROR(VLOOKUP($A313&amp;"-"&amp;★回答入力シート!$F313,参照!$K$3:$N$8180,4,0),"")</f>
        <v/>
      </c>
      <c r="H313" s="33" t="s">
        <v>1784</v>
      </c>
      <c r="I313" s="61"/>
      <c r="J313" s="33" t="s">
        <v>5</v>
      </c>
      <c r="K313" s="61"/>
      <c r="L313" s="33" t="s">
        <v>6</v>
      </c>
      <c r="M313" s="33" t="s">
        <v>1784</v>
      </c>
      <c r="N313" s="61"/>
      <c r="O313" s="33" t="s">
        <v>5</v>
      </c>
      <c r="P313" s="61"/>
      <c r="Q313" s="33" t="s">
        <v>6</v>
      </c>
      <c r="R313" s="61"/>
      <c r="S313" s="129" t="str">
        <f>IF(G313="","",IF(VLOOKUP($G313,参照!$N$3:$O$8180,2,0)=0,"",VLOOKUP($G313,参照!$N$3:$O$8180,2,0)))</f>
        <v/>
      </c>
      <c r="T313" s="61"/>
      <c r="U313" s="61"/>
      <c r="V313" s="60"/>
      <c r="W313" s="60"/>
      <c r="X313" s="131" t="str">
        <f>IF(ISERROR(VLOOKUP($R313&amp;$T313&amp;$U313,参照!$BH$3:$BS$27,3,0)),"",IF(VLOOKUP($R313&amp;$T313&amp;$U313,参照!$BH$3:$BS$27,3,0)=0,"",VLOOKUP($R313&amp;$T313&amp;$U313,参照!$BH$3:$BS$27,3,0)))</f>
        <v/>
      </c>
      <c r="Y313" s="62"/>
      <c r="Z313" s="130"/>
      <c r="AA313" s="131" t="str">
        <f>IF(ISERROR(VLOOKUP($R313&amp;$T313&amp;$U313,参照!$BH$3:$BS$27,8,0)),"",IF(VLOOKUP($R313&amp;$T313&amp;$U313,参照!$BH$3:$BS$27,8,0)=0,"",VLOOKUP($R313&amp;$T313&amp;$U313,参照!$BH$3:$BS$27,8,0)))</f>
        <v/>
      </c>
      <c r="AB313" s="131" t="str">
        <f>IF(ISERROR(VLOOKUP($R313&amp;$T313&amp;$U313,参照!$BH$3:$BS$27,4,0)),"",IF(VLOOKUP($R313&amp;$T313&amp;$U313,参照!$BH$3:$BS$27,4,0)=0,"",VLOOKUP($R313&amp;$T313&amp;$U313,参照!$BH$3:$BS$27,4,0)))</f>
        <v/>
      </c>
      <c r="AC313" s="62"/>
      <c r="AD313" s="130"/>
      <c r="AE313" s="131" t="str">
        <f>IF(ISERROR(VLOOKUP($R313&amp;$T313&amp;$U313,参照!$BH$3:$BS$27,9,0)),"",IF(VLOOKUP($R313&amp;$T313&amp;$U313,参照!$BH$3:$BS$27,9,0)=0,"",VLOOKUP($R313&amp;$T313&amp;$U313,参照!$BH$3:$BS$27,9,0)))</f>
        <v/>
      </c>
      <c r="AF313" s="131" t="str">
        <f>IF(ISERROR(VLOOKUP($R313&amp;$T313&amp;$U313,参照!$BH$3:$BS$27,5,0)),"",IF(VLOOKUP($R313&amp;$T313&amp;$U313,参照!$BH$3:$BS$27,5,0)=0,"",VLOOKUP($R313&amp;$T313&amp;$U313,参照!$BH$3:$BS$27,5,0)))</f>
        <v/>
      </c>
      <c r="AG313" s="62"/>
      <c r="AH313" s="130"/>
      <c r="AI313" s="131" t="str">
        <f>IF(ISERROR(VLOOKUP($R313&amp;$T313&amp;$U313,参照!$BH$3:$BS$27,10,0)),"",IF(VLOOKUP($R313&amp;$T313&amp;$U313,参照!$BH$3:$BS$27,10,0)=0,"",VLOOKUP($R313&amp;$T313&amp;$U313,参照!$BH$3:$BS$27,10,0)))</f>
        <v/>
      </c>
      <c r="AJ313" s="131" t="str">
        <f>IF(ISERROR(VLOOKUP($R313&amp;$T313&amp;$U313,参照!$BH$3:$BS$27,6,0)),"",IF(VLOOKUP($R313&amp;$T313&amp;$U313,参照!$BH$3:$BS$27,6,0)=0,"",VLOOKUP($R313&amp;$T313&amp;$U313,参照!$BH$3:$BS$27,6,0)))</f>
        <v/>
      </c>
      <c r="AK313" s="62"/>
      <c r="AL313" s="130"/>
      <c r="AM313" s="131" t="str">
        <f>IF(ISERROR(VLOOKUP($R313&amp;$T313&amp;$U313,参照!$BH$3:$BS$27,11,0)),"",IF(VLOOKUP($R313&amp;$T313&amp;$U313,参照!$BH$3:$BS$27,11,0)=0,"",VLOOKUP($R313&amp;$T313&amp;$U313,参照!$BH$3:$BS$27,11,0)))</f>
        <v/>
      </c>
      <c r="AN313" s="131" t="str">
        <f>IF(ISERROR(VLOOKUP($R313&amp;$T313&amp;$U313,参照!$BH$3:$BS$27,7,0)),"",IF(VLOOKUP($R313&amp;$T313&amp;$U313,参照!$BH$3:$BS$27,7,0)=0,"",VLOOKUP($R313&amp;$T313&amp;$U313,参照!$BH$3:$BS$27,7,0)))</f>
        <v/>
      </c>
      <c r="AO313" s="62"/>
      <c r="AP313" s="130"/>
      <c r="AQ313" s="131" t="str">
        <f>IF(ISERROR(VLOOKUP($R313&amp;$T313&amp;$U313,参照!$BH$3:$BS$27,12,0)),"",IF(VLOOKUP($R313&amp;$T313&amp;$U313,参照!$BH$3:$BS$27,12,0)=0,"",VLOOKUP($R313&amp;$T313&amp;$U313,参照!$BH$3:$BS$27,12,0)))</f>
        <v/>
      </c>
      <c r="AR313" s="63"/>
      <c r="AS313" s="122"/>
    </row>
    <row r="314" spans="1:45" ht="21.75" customHeight="1" x14ac:dyDescent="0.25">
      <c r="A314" s="34" t="str">
        <f>表紙!$H$11</f>
        <v>01481</v>
      </c>
      <c r="B314" s="60"/>
      <c r="C314" s="60"/>
      <c r="D314" s="60"/>
      <c r="E314" s="60"/>
      <c r="F314" s="47">
        <v>311</v>
      </c>
      <c r="G314" s="33" t="str">
        <f>IFERROR(VLOOKUP($A314&amp;"-"&amp;★回答入力シート!$F314,参照!$K$3:$N$8180,4,0),"")</f>
        <v/>
      </c>
      <c r="H314" s="33" t="s">
        <v>1784</v>
      </c>
      <c r="I314" s="61"/>
      <c r="J314" s="33" t="s">
        <v>5</v>
      </c>
      <c r="K314" s="61"/>
      <c r="L314" s="33" t="s">
        <v>6</v>
      </c>
      <c r="M314" s="33" t="s">
        <v>1784</v>
      </c>
      <c r="N314" s="61"/>
      <c r="O314" s="33" t="s">
        <v>5</v>
      </c>
      <c r="P314" s="61"/>
      <c r="Q314" s="33" t="s">
        <v>6</v>
      </c>
      <c r="R314" s="61"/>
      <c r="S314" s="129" t="str">
        <f>IF(G314="","",IF(VLOOKUP($G314,参照!$N$3:$O$8180,2,0)=0,"",VLOOKUP($G314,参照!$N$3:$O$8180,2,0)))</f>
        <v/>
      </c>
      <c r="T314" s="61"/>
      <c r="U314" s="61"/>
      <c r="V314" s="60"/>
      <c r="W314" s="60"/>
      <c r="X314" s="131" t="str">
        <f>IF(ISERROR(VLOOKUP($R314&amp;$T314&amp;$U314,参照!$BH$3:$BS$27,3,0)),"",IF(VLOOKUP($R314&amp;$T314&amp;$U314,参照!$BH$3:$BS$27,3,0)=0,"",VLOOKUP($R314&amp;$T314&amp;$U314,参照!$BH$3:$BS$27,3,0)))</f>
        <v/>
      </c>
      <c r="Y314" s="62"/>
      <c r="Z314" s="130"/>
      <c r="AA314" s="131" t="str">
        <f>IF(ISERROR(VLOOKUP($R314&amp;$T314&amp;$U314,参照!$BH$3:$BS$27,8,0)),"",IF(VLOOKUP($R314&amp;$T314&amp;$U314,参照!$BH$3:$BS$27,8,0)=0,"",VLOOKUP($R314&amp;$T314&amp;$U314,参照!$BH$3:$BS$27,8,0)))</f>
        <v/>
      </c>
      <c r="AB314" s="131" t="str">
        <f>IF(ISERROR(VLOOKUP($R314&amp;$T314&amp;$U314,参照!$BH$3:$BS$27,4,0)),"",IF(VLOOKUP($R314&amp;$T314&amp;$U314,参照!$BH$3:$BS$27,4,0)=0,"",VLOOKUP($R314&amp;$T314&amp;$U314,参照!$BH$3:$BS$27,4,0)))</f>
        <v/>
      </c>
      <c r="AC314" s="62"/>
      <c r="AD314" s="130"/>
      <c r="AE314" s="131" t="str">
        <f>IF(ISERROR(VLOOKUP($R314&amp;$T314&amp;$U314,参照!$BH$3:$BS$27,9,0)),"",IF(VLOOKUP($R314&amp;$T314&amp;$U314,参照!$BH$3:$BS$27,9,0)=0,"",VLOOKUP($R314&amp;$T314&amp;$U314,参照!$BH$3:$BS$27,9,0)))</f>
        <v/>
      </c>
      <c r="AF314" s="131" t="str">
        <f>IF(ISERROR(VLOOKUP($R314&amp;$T314&amp;$U314,参照!$BH$3:$BS$27,5,0)),"",IF(VLOOKUP($R314&amp;$T314&amp;$U314,参照!$BH$3:$BS$27,5,0)=0,"",VLOOKUP($R314&amp;$T314&amp;$U314,参照!$BH$3:$BS$27,5,0)))</f>
        <v/>
      </c>
      <c r="AG314" s="62"/>
      <c r="AH314" s="130"/>
      <c r="AI314" s="131" t="str">
        <f>IF(ISERROR(VLOOKUP($R314&amp;$T314&amp;$U314,参照!$BH$3:$BS$27,10,0)),"",IF(VLOOKUP($R314&amp;$T314&amp;$U314,参照!$BH$3:$BS$27,10,0)=0,"",VLOOKUP($R314&amp;$T314&amp;$U314,参照!$BH$3:$BS$27,10,0)))</f>
        <v/>
      </c>
      <c r="AJ314" s="131" t="str">
        <f>IF(ISERROR(VLOOKUP($R314&amp;$T314&amp;$U314,参照!$BH$3:$BS$27,6,0)),"",IF(VLOOKUP($R314&amp;$T314&amp;$U314,参照!$BH$3:$BS$27,6,0)=0,"",VLOOKUP($R314&amp;$T314&amp;$U314,参照!$BH$3:$BS$27,6,0)))</f>
        <v/>
      </c>
      <c r="AK314" s="62"/>
      <c r="AL314" s="130"/>
      <c r="AM314" s="131" t="str">
        <f>IF(ISERROR(VLOOKUP($R314&amp;$T314&amp;$U314,参照!$BH$3:$BS$27,11,0)),"",IF(VLOOKUP($R314&amp;$T314&amp;$U314,参照!$BH$3:$BS$27,11,0)=0,"",VLOOKUP($R314&amp;$T314&amp;$U314,参照!$BH$3:$BS$27,11,0)))</f>
        <v/>
      </c>
      <c r="AN314" s="131" t="str">
        <f>IF(ISERROR(VLOOKUP($R314&amp;$T314&amp;$U314,参照!$BH$3:$BS$27,7,0)),"",IF(VLOOKUP($R314&amp;$T314&amp;$U314,参照!$BH$3:$BS$27,7,0)=0,"",VLOOKUP($R314&amp;$T314&amp;$U314,参照!$BH$3:$BS$27,7,0)))</f>
        <v/>
      </c>
      <c r="AO314" s="62"/>
      <c r="AP314" s="130"/>
      <c r="AQ314" s="131" t="str">
        <f>IF(ISERROR(VLOOKUP($R314&amp;$T314&amp;$U314,参照!$BH$3:$BS$27,12,0)),"",IF(VLOOKUP($R314&amp;$T314&amp;$U314,参照!$BH$3:$BS$27,12,0)=0,"",VLOOKUP($R314&amp;$T314&amp;$U314,参照!$BH$3:$BS$27,12,0)))</f>
        <v/>
      </c>
      <c r="AR314" s="63"/>
      <c r="AS314" s="122"/>
    </row>
    <row r="315" spans="1:45" ht="21.75" customHeight="1" x14ac:dyDescent="0.25">
      <c r="A315" s="34" t="str">
        <f>表紙!$H$11</f>
        <v>01481</v>
      </c>
      <c r="B315" s="60"/>
      <c r="C315" s="60"/>
      <c r="D315" s="60"/>
      <c r="E315" s="60"/>
      <c r="F315" s="47">
        <v>312</v>
      </c>
      <c r="G315" s="33" t="str">
        <f>IFERROR(VLOOKUP($A315&amp;"-"&amp;★回答入力シート!$F315,参照!$K$3:$N$8180,4,0),"")</f>
        <v/>
      </c>
      <c r="H315" s="33" t="s">
        <v>1784</v>
      </c>
      <c r="I315" s="61"/>
      <c r="J315" s="33" t="s">
        <v>5</v>
      </c>
      <c r="K315" s="61"/>
      <c r="L315" s="33" t="s">
        <v>6</v>
      </c>
      <c r="M315" s="33" t="s">
        <v>1784</v>
      </c>
      <c r="N315" s="61"/>
      <c r="O315" s="33" t="s">
        <v>5</v>
      </c>
      <c r="P315" s="61"/>
      <c r="Q315" s="33" t="s">
        <v>6</v>
      </c>
      <c r="R315" s="61"/>
      <c r="S315" s="129" t="str">
        <f>IF(G315="","",IF(VLOOKUP($G315,参照!$N$3:$O$8180,2,0)=0,"",VLOOKUP($G315,参照!$N$3:$O$8180,2,0)))</f>
        <v/>
      </c>
      <c r="T315" s="61"/>
      <c r="U315" s="61"/>
      <c r="V315" s="60"/>
      <c r="W315" s="60"/>
      <c r="X315" s="131" t="str">
        <f>IF(ISERROR(VLOOKUP($R315&amp;$T315&amp;$U315,参照!$BH$3:$BS$27,3,0)),"",IF(VLOOKUP($R315&amp;$T315&amp;$U315,参照!$BH$3:$BS$27,3,0)=0,"",VLOOKUP($R315&amp;$T315&amp;$U315,参照!$BH$3:$BS$27,3,0)))</f>
        <v/>
      </c>
      <c r="Y315" s="62"/>
      <c r="Z315" s="130"/>
      <c r="AA315" s="131" t="str">
        <f>IF(ISERROR(VLOOKUP($R315&amp;$T315&amp;$U315,参照!$BH$3:$BS$27,8,0)),"",IF(VLOOKUP($R315&amp;$T315&amp;$U315,参照!$BH$3:$BS$27,8,0)=0,"",VLOOKUP($R315&amp;$T315&amp;$U315,参照!$BH$3:$BS$27,8,0)))</f>
        <v/>
      </c>
      <c r="AB315" s="131" t="str">
        <f>IF(ISERROR(VLOOKUP($R315&amp;$T315&amp;$U315,参照!$BH$3:$BS$27,4,0)),"",IF(VLOOKUP($R315&amp;$T315&amp;$U315,参照!$BH$3:$BS$27,4,0)=0,"",VLOOKUP($R315&amp;$T315&amp;$U315,参照!$BH$3:$BS$27,4,0)))</f>
        <v/>
      </c>
      <c r="AC315" s="62"/>
      <c r="AD315" s="130"/>
      <c r="AE315" s="131" t="str">
        <f>IF(ISERROR(VLOOKUP($R315&amp;$T315&amp;$U315,参照!$BH$3:$BS$27,9,0)),"",IF(VLOOKUP($R315&amp;$T315&amp;$U315,参照!$BH$3:$BS$27,9,0)=0,"",VLOOKUP($R315&amp;$T315&amp;$U315,参照!$BH$3:$BS$27,9,0)))</f>
        <v/>
      </c>
      <c r="AF315" s="131" t="str">
        <f>IF(ISERROR(VLOOKUP($R315&amp;$T315&amp;$U315,参照!$BH$3:$BS$27,5,0)),"",IF(VLOOKUP($R315&amp;$T315&amp;$U315,参照!$BH$3:$BS$27,5,0)=0,"",VLOOKUP($R315&amp;$T315&amp;$U315,参照!$BH$3:$BS$27,5,0)))</f>
        <v/>
      </c>
      <c r="AG315" s="62"/>
      <c r="AH315" s="130"/>
      <c r="AI315" s="131" t="str">
        <f>IF(ISERROR(VLOOKUP($R315&amp;$T315&amp;$U315,参照!$BH$3:$BS$27,10,0)),"",IF(VLOOKUP($R315&amp;$T315&amp;$U315,参照!$BH$3:$BS$27,10,0)=0,"",VLOOKUP($R315&amp;$T315&amp;$U315,参照!$BH$3:$BS$27,10,0)))</f>
        <v/>
      </c>
      <c r="AJ315" s="131" t="str">
        <f>IF(ISERROR(VLOOKUP($R315&amp;$T315&amp;$U315,参照!$BH$3:$BS$27,6,0)),"",IF(VLOOKUP($R315&amp;$T315&amp;$U315,参照!$BH$3:$BS$27,6,0)=0,"",VLOOKUP($R315&amp;$T315&amp;$U315,参照!$BH$3:$BS$27,6,0)))</f>
        <v/>
      </c>
      <c r="AK315" s="62"/>
      <c r="AL315" s="130"/>
      <c r="AM315" s="131" t="str">
        <f>IF(ISERROR(VLOOKUP($R315&amp;$T315&amp;$U315,参照!$BH$3:$BS$27,11,0)),"",IF(VLOOKUP($R315&amp;$T315&amp;$U315,参照!$BH$3:$BS$27,11,0)=0,"",VLOOKUP($R315&amp;$T315&amp;$U315,参照!$BH$3:$BS$27,11,0)))</f>
        <v/>
      </c>
      <c r="AN315" s="131" t="str">
        <f>IF(ISERROR(VLOOKUP($R315&amp;$T315&amp;$U315,参照!$BH$3:$BS$27,7,0)),"",IF(VLOOKUP($R315&amp;$T315&amp;$U315,参照!$BH$3:$BS$27,7,0)=0,"",VLOOKUP($R315&amp;$T315&amp;$U315,参照!$BH$3:$BS$27,7,0)))</f>
        <v/>
      </c>
      <c r="AO315" s="62"/>
      <c r="AP315" s="130"/>
      <c r="AQ315" s="131" t="str">
        <f>IF(ISERROR(VLOOKUP($R315&amp;$T315&amp;$U315,参照!$BH$3:$BS$27,12,0)),"",IF(VLOOKUP($R315&amp;$T315&amp;$U315,参照!$BH$3:$BS$27,12,0)=0,"",VLOOKUP($R315&amp;$T315&amp;$U315,参照!$BH$3:$BS$27,12,0)))</f>
        <v/>
      </c>
      <c r="AR315" s="63"/>
      <c r="AS315" s="122"/>
    </row>
    <row r="316" spans="1:45" ht="21.75" customHeight="1" x14ac:dyDescent="0.25">
      <c r="A316" s="34" t="str">
        <f>表紙!$H$11</f>
        <v>01481</v>
      </c>
      <c r="B316" s="60"/>
      <c r="C316" s="60"/>
      <c r="D316" s="60"/>
      <c r="E316" s="60"/>
      <c r="F316" s="47">
        <v>313</v>
      </c>
      <c r="G316" s="33" t="str">
        <f>IFERROR(VLOOKUP($A316&amp;"-"&amp;★回答入力シート!$F316,参照!$K$3:$N$8180,4,0),"")</f>
        <v/>
      </c>
      <c r="H316" s="33" t="s">
        <v>1784</v>
      </c>
      <c r="I316" s="61"/>
      <c r="J316" s="33" t="s">
        <v>5</v>
      </c>
      <c r="K316" s="61"/>
      <c r="L316" s="33" t="s">
        <v>6</v>
      </c>
      <c r="M316" s="33" t="s">
        <v>1784</v>
      </c>
      <c r="N316" s="61"/>
      <c r="O316" s="33" t="s">
        <v>5</v>
      </c>
      <c r="P316" s="61"/>
      <c r="Q316" s="33" t="s">
        <v>6</v>
      </c>
      <c r="R316" s="61"/>
      <c r="S316" s="129" t="str">
        <f>IF(G316="","",IF(VLOOKUP($G316,参照!$N$3:$O$8180,2,0)=0,"",VLOOKUP($G316,参照!$N$3:$O$8180,2,0)))</f>
        <v/>
      </c>
      <c r="T316" s="61"/>
      <c r="U316" s="61"/>
      <c r="V316" s="60"/>
      <c r="W316" s="60"/>
      <c r="X316" s="131" t="str">
        <f>IF(ISERROR(VLOOKUP($R316&amp;$T316&amp;$U316,参照!$BH$3:$BS$27,3,0)),"",IF(VLOOKUP($R316&amp;$T316&amp;$U316,参照!$BH$3:$BS$27,3,0)=0,"",VLOOKUP($R316&amp;$T316&amp;$U316,参照!$BH$3:$BS$27,3,0)))</f>
        <v/>
      </c>
      <c r="Y316" s="62"/>
      <c r="Z316" s="130"/>
      <c r="AA316" s="131" t="str">
        <f>IF(ISERROR(VLOOKUP($R316&amp;$T316&amp;$U316,参照!$BH$3:$BS$27,8,0)),"",IF(VLOOKUP($R316&amp;$T316&amp;$U316,参照!$BH$3:$BS$27,8,0)=0,"",VLOOKUP($R316&amp;$T316&amp;$U316,参照!$BH$3:$BS$27,8,0)))</f>
        <v/>
      </c>
      <c r="AB316" s="131" t="str">
        <f>IF(ISERROR(VLOOKUP($R316&amp;$T316&amp;$U316,参照!$BH$3:$BS$27,4,0)),"",IF(VLOOKUP($R316&amp;$T316&amp;$U316,参照!$BH$3:$BS$27,4,0)=0,"",VLOOKUP($R316&amp;$T316&amp;$U316,参照!$BH$3:$BS$27,4,0)))</f>
        <v/>
      </c>
      <c r="AC316" s="62"/>
      <c r="AD316" s="130"/>
      <c r="AE316" s="131" t="str">
        <f>IF(ISERROR(VLOOKUP($R316&amp;$T316&amp;$U316,参照!$BH$3:$BS$27,9,0)),"",IF(VLOOKUP($R316&amp;$T316&amp;$U316,参照!$BH$3:$BS$27,9,0)=0,"",VLOOKUP($R316&amp;$T316&amp;$U316,参照!$BH$3:$BS$27,9,0)))</f>
        <v/>
      </c>
      <c r="AF316" s="131" t="str">
        <f>IF(ISERROR(VLOOKUP($R316&amp;$T316&amp;$U316,参照!$BH$3:$BS$27,5,0)),"",IF(VLOOKUP($R316&amp;$T316&amp;$U316,参照!$BH$3:$BS$27,5,0)=0,"",VLOOKUP($R316&amp;$T316&amp;$U316,参照!$BH$3:$BS$27,5,0)))</f>
        <v/>
      </c>
      <c r="AG316" s="62"/>
      <c r="AH316" s="130"/>
      <c r="AI316" s="131" t="str">
        <f>IF(ISERROR(VLOOKUP($R316&amp;$T316&amp;$U316,参照!$BH$3:$BS$27,10,0)),"",IF(VLOOKUP($R316&amp;$T316&amp;$U316,参照!$BH$3:$BS$27,10,0)=0,"",VLOOKUP($R316&amp;$T316&amp;$U316,参照!$BH$3:$BS$27,10,0)))</f>
        <v/>
      </c>
      <c r="AJ316" s="131" t="str">
        <f>IF(ISERROR(VLOOKUP($R316&amp;$T316&amp;$U316,参照!$BH$3:$BS$27,6,0)),"",IF(VLOOKUP($R316&amp;$T316&amp;$U316,参照!$BH$3:$BS$27,6,0)=0,"",VLOOKUP($R316&amp;$T316&amp;$U316,参照!$BH$3:$BS$27,6,0)))</f>
        <v/>
      </c>
      <c r="AK316" s="62"/>
      <c r="AL316" s="130"/>
      <c r="AM316" s="131" t="str">
        <f>IF(ISERROR(VLOOKUP($R316&amp;$T316&amp;$U316,参照!$BH$3:$BS$27,11,0)),"",IF(VLOOKUP($R316&amp;$T316&amp;$U316,参照!$BH$3:$BS$27,11,0)=0,"",VLOOKUP($R316&amp;$T316&amp;$U316,参照!$BH$3:$BS$27,11,0)))</f>
        <v/>
      </c>
      <c r="AN316" s="131" t="str">
        <f>IF(ISERROR(VLOOKUP($R316&amp;$T316&amp;$U316,参照!$BH$3:$BS$27,7,0)),"",IF(VLOOKUP($R316&amp;$T316&amp;$U316,参照!$BH$3:$BS$27,7,0)=0,"",VLOOKUP($R316&amp;$T316&amp;$U316,参照!$BH$3:$BS$27,7,0)))</f>
        <v/>
      </c>
      <c r="AO316" s="62"/>
      <c r="AP316" s="130"/>
      <c r="AQ316" s="131" t="str">
        <f>IF(ISERROR(VLOOKUP($R316&amp;$T316&amp;$U316,参照!$BH$3:$BS$27,12,0)),"",IF(VLOOKUP($R316&amp;$T316&amp;$U316,参照!$BH$3:$BS$27,12,0)=0,"",VLOOKUP($R316&amp;$T316&amp;$U316,参照!$BH$3:$BS$27,12,0)))</f>
        <v/>
      </c>
      <c r="AR316" s="63"/>
      <c r="AS316" s="122"/>
    </row>
    <row r="317" spans="1:45" ht="21.75" customHeight="1" x14ac:dyDescent="0.25">
      <c r="A317" s="34" t="str">
        <f>表紙!$H$11</f>
        <v>01481</v>
      </c>
      <c r="B317" s="60"/>
      <c r="C317" s="60"/>
      <c r="D317" s="60"/>
      <c r="E317" s="60"/>
      <c r="F317" s="47">
        <v>314</v>
      </c>
      <c r="G317" s="33" t="str">
        <f>IFERROR(VLOOKUP($A317&amp;"-"&amp;★回答入力シート!$F317,参照!$K$3:$N$8180,4,0),"")</f>
        <v/>
      </c>
      <c r="H317" s="33" t="s">
        <v>1784</v>
      </c>
      <c r="I317" s="61"/>
      <c r="J317" s="33" t="s">
        <v>5</v>
      </c>
      <c r="K317" s="61"/>
      <c r="L317" s="33" t="s">
        <v>6</v>
      </c>
      <c r="M317" s="33" t="s">
        <v>1784</v>
      </c>
      <c r="N317" s="61"/>
      <c r="O317" s="33" t="s">
        <v>5</v>
      </c>
      <c r="P317" s="61"/>
      <c r="Q317" s="33" t="s">
        <v>6</v>
      </c>
      <c r="R317" s="61"/>
      <c r="S317" s="129" t="str">
        <f>IF(G317="","",IF(VLOOKUP($G317,参照!$N$3:$O$8180,2,0)=0,"",VLOOKUP($G317,参照!$N$3:$O$8180,2,0)))</f>
        <v/>
      </c>
      <c r="T317" s="61"/>
      <c r="U317" s="61"/>
      <c r="V317" s="60"/>
      <c r="W317" s="60"/>
      <c r="X317" s="131" t="str">
        <f>IF(ISERROR(VLOOKUP($R317&amp;$T317&amp;$U317,参照!$BH$3:$BS$27,3,0)),"",IF(VLOOKUP($R317&amp;$T317&amp;$U317,参照!$BH$3:$BS$27,3,0)=0,"",VLOOKUP($R317&amp;$T317&amp;$U317,参照!$BH$3:$BS$27,3,0)))</f>
        <v/>
      </c>
      <c r="Y317" s="62"/>
      <c r="Z317" s="130"/>
      <c r="AA317" s="131" t="str">
        <f>IF(ISERROR(VLOOKUP($R317&amp;$T317&amp;$U317,参照!$BH$3:$BS$27,8,0)),"",IF(VLOOKUP($R317&amp;$T317&amp;$U317,参照!$BH$3:$BS$27,8,0)=0,"",VLOOKUP($R317&amp;$T317&amp;$U317,参照!$BH$3:$BS$27,8,0)))</f>
        <v/>
      </c>
      <c r="AB317" s="131" t="str">
        <f>IF(ISERROR(VLOOKUP($R317&amp;$T317&amp;$U317,参照!$BH$3:$BS$27,4,0)),"",IF(VLOOKUP($R317&amp;$T317&amp;$U317,参照!$BH$3:$BS$27,4,0)=0,"",VLOOKUP($R317&amp;$T317&amp;$U317,参照!$BH$3:$BS$27,4,0)))</f>
        <v/>
      </c>
      <c r="AC317" s="62"/>
      <c r="AD317" s="130"/>
      <c r="AE317" s="131" t="str">
        <f>IF(ISERROR(VLOOKUP($R317&amp;$T317&amp;$U317,参照!$BH$3:$BS$27,9,0)),"",IF(VLOOKUP($R317&amp;$T317&amp;$U317,参照!$BH$3:$BS$27,9,0)=0,"",VLOOKUP($R317&amp;$T317&amp;$U317,参照!$BH$3:$BS$27,9,0)))</f>
        <v/>
      </c>
      <c r="AF317" s="131" t="str">
        <f>IF(ISERROR(VLOOKUP($R317&amp;$T317&amp;$U317,参照!$BH$3:$BS$27,5,0)),"",IF(VLOOKUP($R317&amp;$T317&amp;$U317,参照!$BH$3:$BS$27,5,0)=0,"",VLOOKUP($R317&amp;$T317&amp;$U317,参照!$BH$3:$BS$27,5,0)))</f>
        <v/>
      </c>
      <c r="AG317" s="62"/>
      <c r="AH317" s="130"/>
      <c r="AI317" s="131" t="str">
        <f>IF(ISERROR(VLOOKUP($R317&amp;$T317&amp;$U317,参照!$BH$3:$BS$27,10,0)),"",IF(VLOOKUP($R317&amp;$T317&amp;$U317,参照!$BH$3:$BS$27,10,0)=0,"",VLOOKUP($R317&amp;$T317&amp;$U317,参照!$BH$3:$BS$27,10,0)))</f>
        <v/>
      </c>
      <c r="AJ317" s="131" t="str">
        <f>IF(ISERROR(VLOOKUP($R317&amp;$T317&amp;$U317,参照!$BH$3:$BS$27,6,0)),"",IF(VLOOKUP($R317&amp;$T317&amp;$U317,参照!$BH$3:$BS$27,6,0)=0,"",VLOOKUP($R317&amp;$T317&amp;$U317,参照!$BH$3:$BS$27,6,0)))</f>
        <v/>
      </c>
      <c r="AK317" s="62"/>
      <c r="AL317" s="130"/>
      <c r="AM317" s="131" t="str">
        <f>IF(ISERROR(VLOOKUP($R317&amp;$T317&amp;$U317,参照!$BH$3:$BS$27,11,0)),"",IF(VLOOKUP($R317&amp;$T317&amp;$U317,参照!$BH$3:$BS$27,11,0)=0,"",VLOOKUP($R317&amp;$T317&amp;$U317,参照!$BH$3:$BS$27,11,0)))</f>
        <v/>
      </c>
      <c r="AN317" s="131" t="str">
        <f>IF(ISERROR(VLOOKUP($R317&amp;$T317&amp;$U317,参照!$BH$3:$BS$27,7,0)),"",IF(VLOOKUP($R317&amp;$T317&amp;$U317,参照!$BH$3:$BS$27,7,0)=0,"",VLOOKUP($R317&amp;$T317&amp;$U317,参照!$BH$3:$BS$27,7,0)))</f>
        <v/>
      </c>
      <c r="AO317" s="62"/>
      <c r="AP317" s="130"/>
      <c r="AQ317" s="131" t="str">
        <f>IF(ISERROR(VLOOKUP($R317&amp;$T317&amp;$U317,参照!$BH$3:$BS$27,12,0)),"",IF(VLOOKUP($R317&amp;$T317&amp;$U317,参照!$BH$3:$BS$27,12,0)=0,"",VLOOKUP($R317&amp;$T317&amp;$U317,参照!$BH$3:$BS$27,12,0)))</f>
        <v/>
      </c>
      <c r="AR317" s="63"/>
      <c r="AS317" s="122"/>
    </row>
    <row r="318" spans="1:45" ht="21.75" customHeight="1" x14ac:dyDescent="0.25">
      <c r="A318" s="34" t="str">
        <f>表紙!$H$11</f>
        <v>01481</v>
      </c>
      <c r="B318" s="60"/>
      <c r="C318" s="60"/>
      <c r="D318" s="60"/>
      <c r="E318" s="60"/>
      <c r="F318" s="47">
        <v>315</v>
      </c>
      <c r="G318" s="33" t="str">
        <f>IFERROR(VLOOKUP($A318&amp;"-"&amp;★回答入力シート!$F318,参照!$K$3:$N$8180,4,0),"")</f>
        <v/>
      </c>
      <c r="H318" s="33" t="s">
        <v>1784</v>
      </c>
      <c r="I318" s="61"/>
      <c r="J318" s="33" t="s">
        <v>5</v>
      </c>
      <c r="K318" s="61"/>
      <c r="L318" s="33" t="s">
        <v>6</v>
      </c>
      <c r="M318" s="33" t="s">
        <v>1784</v>
      </c>
      <c r="N318" s="61"/>
      <c r="O318" s="33" t="s">
        <v>5</v>
      </c>
      <c r="P318" s="61"/>
      <c r="Q318" s="33" t="s">
        <v>6</v>
      </c>
      <c r="R318" s="61"/>
      <c r="S318" s="129" t="str">
        <f>IF(G318="","",IF(VLOOKUP($G318,参照!$N$3:$O$8180,2,0)=0,"",VLOOKUP($G318,参照!$N$3:$O$8180,2,0)))</f>
        <v/>
      </c>
      <c r="T318" s="61"/>
      <c r="U318" s="61"/>
      <c r="V318" s="60"/>
      <c r="W318" s="60"/>
      <c r="X318" s="131" t="str">
        <f>IF(ISERROR(VLOOKUP($R318&amp;$T318&amp;$U318,参照!$BH$3:$BS$27,3,0)),"",IF(VLOOKUP($R318&amp;$T318&amp;$U318,参照!$BH$3:$BS$27,3,0)=0,"",VLOOKUP($R318&amp;$T318&amp;$U318,参照!$BH$3:$BS$27,3,0)))</f>
        <v/>
      </c>
      <c r="Y318" s="62"/>
      <c r="Z318" s="130"/>
      <c r="AA318" s="131" t="str">
        <f>IF(ISERROR(VLOOKUP($R318&amp;$T318&amp;$U318,参照!$BH$3:$BS$27,8,0)),"",IF(VLOOKUP($R318&amp;$T318&amp;$U318,参照!$BH$3:$BS$27,8,0)=0,"",VLOOKUP($R318&amp;$T318&amp;$U318,参照!$BH$3:$BS$27,8,0)))</f>
        <v/>
      </c>
      <c r="AB318" s="131" t="str">
        <f>IF(ISERROR(VLOOKUP($R318&amp;$T318&amp;$U318,参照!$BH$3:$BS$27,4,0)),"",IF(VLOOKUP($R318&amp;$T318&amp;$U318,参照!$BH$3:$BS$27,4,0)=0,"",VLOOKUP($R318&amp;$T318&amp;$U318,参照!$BH$3:$BS$27,4,0)))</f>
        <v/>
      </c>
      <c r="AC318" s="62"/>
      <c r="AD318" s="130"/>
      <c r="AE318" s="131" t="str">
        <f>IF(ISERROR(VLOOKUP($R318&amp;$T318&amp;$U318,参照!$BH$3:$BS$27,9,0)),"",IF(VLOOKUP($R318&amp;$T318&amp;$U318,参照!$BH$3:$BS$27,9,0)=0,"",VLOOKUP($R318&amp;$T318&amp;$U318,参照!$BH$3:$BS$27,9,0)))</f>
        <v/>
      </c>
      <c r="AF318" s="131" t="str">
        <f>IF(ISERROR(VLOOKUP($R318&amp;$T318&amp;$U318,参照!$BH$3:$BS$27,5,0)),"",IF(VLOOKUP($R318&amp;$T318&amp;$U318,参照!$BH$3:$BS$27,5,0)=0,"",VLOOKUP($R318&amp;$T318&amp;$U318,参照!$BH$3:$BS$27,5,0)))</f>
        <v/>
      </c>
      <c r="AG318" s="62"/>
      <c r="AH318" s="130"/>
      <c r="AI318" s="131" t="str">
        <f>IF(ISERROR(VLOOKUP($R318&amp;$T318&amp;$U318,参照!$BH$3:$BS$27,10,0)),"",IF(VLOOKUP($R318&amp;$T318&amp;$U318,参照!$BH$3:$BS$27,10,0)=0,"",VLOOKUP($R318&amp;$T318&amp;$U318,参照!$BH$3:$BS$27,10,0)))</f>
        <v/>
      </c>
      <c r="AJ318" s="131" t="str">
        <f>IF(ISERROR(VLOOKUP($R318&amp;$T318&amp;$U318,参照!$BH$3:$BS$27,6,0)),"",IF(VLOOKUP($R318&amp;$T318&amp;$U318,参照!$BH$3:$BS$27,6,0)=0,"",VLOOKUP($R318&amp;$T318&amp;$U318,参照!$BH$3:$BS$27,6,0)))</f>
        <v/>
      </c>
      <c r="AK318" s="62"/>
      <c r="AL318" s="130"/>
      <c r="AM318" s="131" t="str">
        <f>IF(ISERROR(VLOOKUP($R318&amp;$T318&amp;$U318,参照!$BH$3:$BS$27,11,0)),"",IF(VLOOKUP($R318&amp;$T318&amp;$U318,参照!$BH$3:$BS$27,11,0)=0,"",VLOOKUP($R318&amp;$T318&amp;$U318,参照!$BH$3:$BS$27,11,0)))</f>
        <v/>
      </c>
      <c r="AN318" s="131" t="str">
        <f>IF(ISERROR(VLOOKUP($R318&amp;$T318&amp;$U318,参照!$BH$3:$BS$27,7,0)),"",IF(VLOOKUP($R318&amp;$T318&amp;$U318,参照!$BH$3:$BS$27,7,0)=0,"",VLOOKUP($R318&amp;$T318&amp;$U318,参照!$BH$3:$BS$27,7,0)))</f>
        <v/>
      </c>
      <c r="AO318" s="62"/>
      <c r="AP318" s="130"/>
      <c r="AQ318" s="131" t="str">
        <f>IF(ISERROR(VLOOKUP($R318&amp;$T318&amp;$U318,参照!$BH$3:$BS$27,12,0)),"",IF(VLOOKUP($R318&amp;$T318&amp;$U318,参照!$BH$3:$BS$27,12,0)=0,"",VLOOKUP($R318&amp;$T318&amp;$U318,参照!$BH$3:$BS$27,12,0)))</f>
        <v/>
      </c>
      <c r="AR318" s="63"/>
      <c r="AS318" s="122"/>
    </row>
    <row r="319" spans="1:45" ht="21.75" customHeight="1" x14ac:dyDescent="0.25">
      <c r="A319" s="34" t="str">
        <f>表紙!$H$11</f>
        <v>01481</v>
      </c>
      <c r="B319" s="60"/>
      <c r="C319" s="60"/>
      <c r="D319" s="60"/>
      <c r="E319" s="60"/>
      <c r="F319" s="47">
        <v>316</v>
      </c>
      <c r="G319" s="33" t="str">
        <f>IFERROR(VLOOKUP($A319&amp;"-"&amp;★回答入力シート!$F319,参照!$K$3:$N$8180,4,0),"")</f>
        <v/>
      </c>
      <c r="H319" s="33" t="s">
        <v>1784</v>
      </c>
      <c r="I319" s="61"/>
      <c r="J319" s="33" t="s">
        <v>5</v>
      </c>
      <c r="K319" s="61"/>
      <c r="L319" s="33" t="s">
        <v>6</v>
      </c>
      <c r="M319" s="33" t="s">
        <v>1784</v>
      </c>
      <c r="N319" s="61"/>
      <c r="O319" s="33" t="s">
        <v>5</v>
      </c>
      <c r="P319" s="61"/>
      <c r="Q319" s="33" t="s">
        <v>6</v>
      </c>
      <c r="R319" s="61"/>
      <c r="S319" s="129" t="str">
        <f>IF(G319="","",IF(VLOOKUP($G319,参照!$N$3:$O$8180,2,0)=0,"",VLOOKUP($G319,参照!$N$3:$O$8180,2,0)))</f>
        <v/>
      </c>
      <c r="T319" s="61"/>
      <c r="U319" s="61"/>
      <c r="V319" s="60"/>
      <c r="W319" s="60"/>
      <c r="X319" s="131" t="str">
        <f>IF(ISERROR(VLOOKUP($R319&amp;$T319&amp;$U319,参照!$BH$3:$BS$27,3,0)),"",IF(VLOOKUP($R319&amp;$T319&amp;$U319,参照!$BH$3:$BS$27,3,0)=0,"",VLOOKUP($R319&amp;$T319&amp;$U319,参照!$BH$3:$BS$27,3,0)))</f>
        <v/>
      </c>
      <c r="Y319" s="62"/>
      <c r="Z319" s="130"/>
      <c r="AA319" s="131" t="str">
        <f>IF(ISERROR(VLOOKUP($R319&amp;$T319&amp;$U319,参照!$BH$3:$BS$27,8,0)),"",IF(VLOOKUP($R319&amp;$T319&amp;$U319,参照!$BH$3:$BS$27,8,0)=0,"",VLOOKUP($R319&amp;$T319&amp;$U319,参照!$BH$3:$BS$27,8,0)))</f>
        <v/>
      </c>
      <c r="AB319" s="131" t="str">
        <f>IF(ISERROR(VLOOKUP($R319&amp;$T319&amp;$U319,参照!$BH$3:$BS$27,4,0)),"",IF(VLOOKUP($R319&amp;$T319&amp;$U319,参照!$BH$3:$BS$27,4,0)=0,"",VLOOKUP($R319&amp;$T319&amp;$U319,参照!$BH$3:$BS$27,4,0)))</f>
        <v/>
      </c>
      <c r="AC319" s="62"/>
      <c r="AD319" s="130"/>
      <c r="AE319" s="131" t="str">
        <f>IF(ISERROR(VLOOKUP($R319&amp;$T319&amp;$U319,参照!$BH$3:$BS$27,9,0)),"",IF(VLOOKUP($R319&amp;$T319&amp;$U319,参照!$BH$3:$BS$27,9,0)=0,"",VLOOKUP($R319&amp;$T319&amp;$U319,参照!$BH$3:$BS$27,9,0)))</f>
        <v/>
      </c>
      <c r="AF319" s="131" t="str">
        <f>IF(ISERROR(VLOOKUP($R319&amp;$T319&amp;$U319,参照!$BH$3:$BS$27,5,0)),"",IF(VLOOKUP($R319&amp;$T319&amp;$U319,参照!$BH$3:$BS$27,5,0)=0,"",VLOOKUP($R319&amp;$T319&amp;$U319,参照!$BH$3:$BS$27,5,0)))</f>
        <v/>
      </c>
      <c r="AG319" s="62"/>
      <c r="AH319" s="130"/>
      <c r="AI319" s="131" t="str">
        <f>IF(ISERROR(VLOOKUP($R319&amp;$T319&amp;$U319,参照!$BH$3:$BS$27,10,0)),"",IF(VLOOKUP($R319&amp;$T319&amp;$U319,参照!$BH$3:$BS$27,10,0)=0,"",VLOOKUP($R319&amp;$T319&amp;$U319,参照!$BH$3:$BS$27,10,0)))</f>
        <v/>
      </c>
      <c r="AJ319" s="131" t="str">
        <f>IF(ISERROR(VLOOKUP($R319&amp;$T319&amp;$U319,参照!$BH$3:$BS$27,6,0)),"",IF(VLOOKUP($R319&amp;$T319&amp;$U319,参照!$BH$3:$BS$27,6,0)=0,"",VLOOKUP($R319&amp;$T319&amp;$U319,参照!$BH$3:$BS$27,6,0)))</f>
        <v/>
      </c>
      <c r="AK319" s="62"/>
      <c r="AL319" s="130"/>
      <c r="AM319" s="131" t="str">
        <f>IF(ISERROR(VLOOKUP($R319&amp;$T319&amp;$U319,参照!$BH$3:$BS$27,11,0)),"",IF(VLOOKUP($R319&amp;$T319&amp;$U319,参照!$BH$3:$BS$27,11,0)=0,"",VLOOKUP($R319&amp;$T319&amp;$U319,参照!$BH$3:$BS$27,11,0)))</f>
        <v/>
      </c>
      <c r="AN319" s="131" t="str">
        <f>IF(ISERROR(VLOOKUP($R319&amp;$T319&amp;$U319,参照!$BH$3:$BS$27,7,0)),"",IF(VLOOKUP($R319&amp;$T319&amp;$U319,参照!$BH$3:$BS$27,7,0)=0,"",VLOOKUP($R319&amp;$T319&amp;$U319,参照!$BH$3:$BS$27,7,0)))</f>
        <v/>
      </c>
      <c r="AO319" s="62"/>
      <c r="AP319" s="130"/>
      <c r="AQ319" s="131" t="str">
        <f>IF(ISERROR(VLOOKUP($R319&amp;$T319&amp;$U319,参照!$BH$3:$BS$27,12,0)),"",IF(VLOOKUP($R319&amp;$T319&amp;$U319,参照!$BH$3:$BS$27,12,0)=0,"",VLOOKUP($R319&amp;$T319&amp;$U319,参照!$BH$3:$BS$27,12,0)))</f>
        <v/>
      </c>
      <c r="AR319" s="63"/>
      <c r="AS319" s="122"/>
    </row>
    <row r="320" spans="1:45" ht="21.75" customHeight="1" x14ac:dyDescent="0.25">
      <c r="A320" s="34" t="str">
        <f>表紙!$H$11</f>
        <v>01481</v>
      </c>
      <c r="B320" s="60"/>
      <c r="C320" s="60"/>
      <c r="D320" s="60"/>
      <c r="E320" s="60"/>
      <c r="F320" s="47">
        <v>317</v>
      </c>
      <c r="G320" s="33" t="str">
        <f>IFERROR(VLOOKUP($A320&amp;"-"&amp;★回答入力シート!$F320,参照!$K$3:$N$8180,4,0),"")</f>
        <v/>
      </c>
      <c r="H320" s="33" t="s">
        <v>1784</v>
      </c>
      <c r="I320" s="61"/>
      <c r="J320" s="33" t="s">
        <v>5</v>
      </c>
      <c r="K320" s="61"/>
      <c r="L320" s="33" t="s">
        <v>6</v>
      </c>
      <c r="M320" s="33" t="s">
        <v>1784</v>
      </c>
      <c r="N320" s="61"/>
      <c r="O320" s="33" t="s">
        <v>5</v>
      </c>
      <c r="P320" s="61"/>
      <c r="Q320" s="33" t="s">
        <v>6</v>
      </c>
      <c r="R320" s="61"/>
      <c r="S320" s="129" t="str">
        <f>IF(G320="","",IF(VLOOKUP($G320,参照!$N$3:$O$8180,2,0)=0,"",VLOOKUP($G320,参照!$N$3:$O$8180,2,0)))</f>
        <v/>
      </c>
      <c r="T320" s="61"/>
      <c r="U320" s="61"/>
      <c r="V320" s="60"/>
      <c r="W320" s="60"/>
      <c r="X320" s="131" t="str">
        <f>IF(ISERROR(VLOOKUP($R320&amp;$T320&amp;$U320,参照!$BH$3:$BS$27,3,0)),"",IF(VLOOKUP($R320&amp;$T320&amp;$U320,参照!$BH$3:$BS$27,3,0)=0,"",VLOOKUP($R320&amp;$T320&amp;$U320,参照!$BH$3:$BS$27,3,0)))</f>
        <v/>
      </c>
      <c r="Y320" s="62"/>
      <c r="Z320" s="130"/>
      <c r="AA320" s="131" t="str">
        <f>IF(ISERROR(VLOOKUP($R320&amp;$T320&amp;$U320,参照!$BH$3:$BS$27,8,0)),"",IF(VLOOKUP($R320&amp;$T320&amp;$U320,参照!$BH$3:$BS$27,8,0)=0,"",VLOOKUP($R320&amp;$T320&amp;$U320,参照!$BH$3:$BS$27,8,0)))</f>
        <v/>
      </c>
      <c r="AB320" s="131" t="str">
        <f>IF(ISERROR(VLOOKUP($R320&amp;$T320&amp;$U320,参照!$BH$3:$BS$27,4,0)),"",IF(VLOOKUP($R320&amp;$T320&amp;$U320,参照!$BH$3:$BS$27,4,0)=0,"",VLOOKUP($R320&amp;$T320&amp;$U320,参照!$BH$3:$BS$27,4,0)))</f>
        <v/>
      </c>
      <c r="AC320" s="62"/>
      <c r="AD320" s="130"/>
      <c r="AE320" s="131" t="str">
        <f>IF(ISERROR(VLOOKUP($R320&amp;$T320&amp;$U320,参照!$BH$3:$BS$27,9,0)),"",IF(VLOOKUP($R320&amp;$T320&amp;$U320,参照!$BH$3:$BS$27,9,0)=0,"",VLOOKUP($R320&amp;$T320&amp;$U320,参照!$BH$3:$BS$27,9,0)))</f>
        <v/>
      </c>
      <c r="AF320" s="131" t="str">
        <f>IF(ISERROR(VLOOKUP($R320&amp;$T320&amp;$U320,参照!$BH$3:$BS$27,5,0)),"",IF(VLOOKUP($R320&amp;$T320&amp;$U320,参照!$BH$3:$BS$27,5,0)=0,"",VLOOKUP($R320&amp;$T320&amp;$U320,参照!$BH$3:$BS$27,5,0)))</f>
        <v/>
      </c>
      <c r="AG320" s="62"/>
      <c r="AH320" s="130"/>
      <c r="AI320" s="131" t="str">
        <f>IF(ISERROR(VLOOKUP($R320&amp;$T320&amp;$U320,参照!$BH$3:$BS$27,10,0)),"",IF(VLOOKUP($R320&amp;$T320&amp;$U320,参照!$BH$3:$BS$27,10,0)=0,"",VLOOKUP($R320&amp;$T320&amp;$U320,参照!$BH$3:$BS$27,10,0)))</f>
        <v/>
      </c>
      <c r="AJ320" s="131" t="str">
        <f>IF(ISERROR(VLOOKUP($R320&amp;$T320&amp;$U320,参照!$BH$3:$BS$27,6,0)),"",IF(VLOOKUP($R320&amp;$T320&amp;$U320,参照!$BH$3:$BS$27,6,0)=0,"",VLOOKUP($R320&amp;$T320&amp;$U320,参照!$BH$3:$BS$27,6,0)))</f>
        <v/>
      </c>
      <c r="AK320" s="62"/>
      <c r="AL320" s="130"/>
      <c r="AM320" s="131" t="str">
        <f>IF(ISERROR(VLOOKUP($R320&amp;$T320&amp;$U320,参照!$BH$3:$BS$27,11,0)),"",IF(VLOOKUP($R320&amp;$T320&amp;$U320,参照!$BH$3:$BS$27,11,0)=0,"",VLOOKUP($R320&amp;$T320&amp;$U320,参照!$BH$3:$BS$27,11,0)))</f>
        <v/>
      </c>
      <c r="AN320" s="131" t="str">
        <f>IF(ISERROR(VLOOKUP($R320&amp;$T320&amp;$U320,参照!$BH$3:$BS$27,7,0)),"",IF(VLOOKUP($R320&amp;$T320&amp;$U320,参照!$BH$3:$BS$27,7,0)=0,"",VLOOKUP($R320&amp;$T320&amp;$U320,参照!$BH$3:$BS$27,7,0)))</f>
        <v/>
      </c>
      <c r="AO320" s="62"/>
      <c r="AP320" s="130"/>
      <c r="AQ320" s="131" t="str">
        <f>IF(ISERROR(VLOOKUP($R320&amp;$T320&amp;$U320,参照!$BH$3:$BS$27,12,0)),"",IF(VLOOKUP($R320&amp;$T320&amp;$U320,参照!$BH$3:$BS$27,12,0)=0,"",VLOOKUP($R320&amp;$T320&amp;$U320,参照!$BH$3:$BS$27,12,0)))</f>
        <v/>
      </c>
      <c r="AR320" s="63"/>
      <c r="AS320" s="122"/>
    </row>
    <row r="321" spans="1:45" ht="21.75" customHeight="1" x14ac:dyDescent="0.25">
      <c r="A321" s="34" t="str">
        <f>表紙!$H$11</f>
        <v>01481</v>
      </c>
      <c r="B321" s="60"/>
      <c r="C321" s="60"/>
      <c r="D321" s="60"/>
      <c r="E321" s="60"/>
      <c r="F321" s="47">
        <v>318</v>
      </c>
      <c r="G321" s="33" t="str">
        <f>IFERROR(VLOOKUP($A321&amp;"-"&amp;★回答入力シート!$F321,参照!$K$3:$N$8180,4,0),"")</f>
        <v/>
      </c>
      <c r="H321" s="33" t="s">
        <v>1784</v>
      </c>
      <c r="I321" s="61"/>
      <c r="J321" s="33" t="s">
        <v>5</v>
      </c>
      <c r="K321" s="61"/>
      <c r="L321" s="33" t="s">
        <v>6</v>
      </c>
      <c r="M321" s="33" t="s">
        <v>1784</v>
      </c>
      <c r="N321" s="61"/>
      <c r="O321" s="33" t="s">
        <v>5</v>
      </c>
      <c r="P321" s="61"/>
      <c r="Q321" s="33" t="s">
        <v>6</v>
      </c>
      <c r="R321" s="61"/>
      <c r="S321" s="129" t="str">
        <f>IF(G321="","",IF(VLOOKUP($G321,参照!$N$3:$O$8180,2,0)=0,"",VLOOKUP($G321,参照!$N$3:$O$8180,2,0)))</f>
        <v/>
      </c>
      <c r="T321" s="61"/>
      <c r="U321" s="61"/>
      <c r="V321" s="60"/>
      <c r="W321" s="60"/>
      <c r="X321" s="131" t="str">
        <f>IF(ISERROR(VLOOKUP($R321&amp;$T321&amp;$U321,参照!$BH$3:$BS$27,3,0)),"",IF(VLOOKUP($R321&amp;$T321&amp;$U321,参照!$BH$3:$BS$27,3,0)=0,"",VLOOKUP($R321&amp;$T321&amp;$U321,参照!$BH$3:$BS$27,3,0)))</f>
        <v/>
      </c>
      <c r="Y321" s="62"/>
      <c r="Z321" s="130"/>
      <c r="AA321" s="131" t="str">
        <f>IF(ISERROR(VLOOKUP($R321&amp;$T321&amp;$U321,参照!$BH$3:$BS$27,8,0)),"",IF(VLOOKUP($R321&amp;$T321&amp;$U321,参照!$BH$3:$BS$27,8,0)=0,"",VLOOKUP($R321&amp;$T321&amp;$U321,参照!$BH$3:$BS$27,8,0)))</f>
        <v/>
      </c>
      <c r="AB321" s="131" t="str">
        <f>IF(ISERROR(VLOOKUP($R321&amp;$T321&amp;$U321,参照!$BH$3:$BS$27,4,0)),"",IF(VLOOKUP($R321&amp;$T321&amp;$U321,参照!$BH$3:$BS$27,4,0)=0,"",VLOOKUP($R321&amp;$T321&amp;$U321,参照!$BH$3:$BS$27,4,0)))</f>
        <v/>
      </c>
      <c r="AC321" s="62"/>
      <c r="AD321" s="130"/>
      <c r="AE321" s="131" t="str">
        <f>IF(ISERROR(VLOOKUP($R321&amp;$T321&amp;$U321,参照!$BH$3:$BS$27,9,0)),"",IF(VLOOKUP($R321&amp;$T321&amp;$U321,参照!$BH$3:$BS$27,9,0)=0,"",VLOOKUP($R321&amp;$T321&amp;$U321,参照!$BH$3:$BS$27,9,0)))</f>
        <v/>
      </c>
      <c r="AF321" s="131" t="str">
        <f>IF(ISERROR(VLOOKUP($R321&amp;$T321&amp;$U321,参照!$BH$3:$BS$27,5,0)),"",IF(VLOOKUP($R321&amp;$T321&amp;$U321,参照!$BH$3:$BS$27,5,0)=0,"",VLOOKUP($R321&amp;$T321&amp;$U321,参照!$BH$3:$BS$27,5,0)))</f>
        <v/>
      </c>
      <c r="AG321" s="62"/>
      <c r="AH321" s="130"/>
      <c r="AI321" s="131" t="str">
        <f>IF(ISERROR(VLOOKUP($R321&amp;$T321&amp;$U321,参照!$BH$3:$BS$27,10,0)),"",IF(VLOOKUP($R321&amp;$T321&amp;$U321,参照!$BH$3:$BS$27,10,0)=0,"",VLOOKUP($R321&amp;$T321&amp;$U321,参照!$BH$3:$BS$27,10,0)))</f>
        <v/>
      </c>
      <c r="AJ321" s="131" t="str">
        <f>IF(ISERROR(VLOOKUP($R321&amp;$T321&amp;$U321,参照!$BH$3:$BS$27,6,0)),"",IF(VLOOKUP($R321&amp;$T321&amp;$U321,参照!$BH$3:$BS$27,6,0)=0,"",VLOOKUP($R321&amp;$T321&amp;$U321,参照!$BH$3:$BS$27,6,0)))</f>
        <v/>
      </c>
      <c r="AK321" s="62"/>
      <c r="AL321" s="130"/>
      <c r="AM321" s="131" t="str">
        <f>IF(ISERROR(VLOOKUP($R321&amp;$T321&amp;$U321,参照!$BH$3:$BS$27,11,0)),"",IF(VLOOKUP($R321&amp;$T321&amp;$U321,参照!$BH$3:$BS$27,11,0)=0,"",VLOOKUP($R321&amp;$T321&amp;$U321,参照!$BH$3:$BS$27,11,0)))</f>
        <v/>
      </c>
      <c r="AN321" s="131" t="str">
        <f>IF(ISERROR(VLOOKUP($R321&amp;$T321&amp;$U321,参照!$BH$3:$BS$27,7,0)),"",IF(VLOOKUP($R321&amp;$T321&amp;$U321,参照!$BH$3:$BS$27,7,0)=0,"",VLOOKUP($R321&amp;$T321&amp;$U321,参照!$BH$3:$BS$27,7,0)))</f>
        <v/>
      </c>
      <c r="AO321" s="62"/>
      <c r="AP321" s="130"/>
      <c r="AQ321" s="131" t="str">
        <f>IF(ISERROR(VLOOKUP($R321&amp;$T321&amp;$U321,参照!$BH$3:$BS$27,12,0)),"",IF(VLOOKUP($R321&amp;$T321&amp;$U321,参照!$BH$3:$BS$27,12,0)=0,"",VLOOKUP($R321&amp;$T321&amp;$U321,参照!$BH$3:$BS$27,12,0)))</f>
        <v/>
      </c>
      <c r="AR321" s="63"/>
      <c r="AS321" s="122"/>
    </row>
    <row r="322" spans="1:45" ht="21.75" customHeight="1" x14ac:dyDescent="0.25">
      <c r="A322" s="34" t="str">
        <f>表紙!$H$11</f>
        <v>01481</v>
      </c>
      <c r="B322" s="60"/>
      <c r="C322" s="60"/>
      <c r="D322" s="60"/>
      <c r="E322" s="60"/>
      <c r="F322" s="47">
        <v>319</v>
      </c>
      <c r="G322" s="33" t="str">
        <f>IFERROR(VLOOKUP($A322&amp;"-"&amp;★回答入力シート!$F322,参照!$K$3:$N$8180,4,0),"")</f>
        <v/>
      </c>
      <c r="H322" s="33" t="s">
        <v>1784</v>
      </c>
      <c r="I322" s="61"/>
      <c r="J322" s="33" t="s">
        <v>5</v>
      </c>
      <c r="K322" s="61"/>
      <c r="L322" s="33" t="s">
        <v>6</v>
      </c>
      <c r="M322" s="33" t="s">
        <v>1784</v>
      </c>
      <c r="N322" s="61"/>
      <c r="O322" s="33" t="s">
        <v>5</v>
      </c>
      <c r="P322" s="61"/>
      <c r="Q322" s="33" t="s">
        <v>6</v>
      </c>
      <c r="R322" s="61"/>
      <c r="S322" s="129" t="str">
        <f>IF(G322="","",IF(VLOOKUP($G322,参照!$N$3:$O$8180,2,0)=0,"",VLOOKUP($G322,参照!$N$3:$O$8180,2,0)))</f>
        <v/>
      </c>
      <c r="T322" s="61"/>
      <c r="U322" s="61"/>
      <c r="V322" s="60"/>
      <c r="W322" s="60"/>
      <c r="X322" s="131" t="str">
        <f>IF(ISERROR(VLOOKUP($R322&amp;$T322&amp;$U322,参照!$BH$3:$BS$27,3,0)),"",IF(VLOOKUP($R322&amp;$T322&amp;$U322,参照!$BH$3:$BS$27,3,0)=0,"",VLOOKUP($R322&amp;$T322&amp;$U322,参照!$BH$3:$BS$27,3,0)))</f>
        <v/>
      </c>
      <c r="Y322" s="62"/>
      <c r="Z322" s="130"/>
      <c r="AA322" s="131" t="str">
        <f>IF(ISERROR(VLOOKUP($R322&amp;$T322&amp;$U322,参照!$BH$3:$BS$27,8,0)),"",IF(VLOOKUP($R322&amp;$T322&amp;$U322,参照!$BH$3:$BS$27,8,0)=0,"",VLOOKUP($R322&amp;$T322&amp;$U322,参照!$BH$3:$BS$27,8,0)))</f>
        <v/>
      </c>
      <c r="AB322" s="131" t="str">
        <f>IF(ISERROR(VLOOKUP($R322&amp;$T322&amp;$U322,参照!$BH$3:$BS$27,4,0)),"",IF(VLOOKUP($R322&amp;$T322&amp;$U322,参照!$BH$3:$BS$27,4,0)=0,"",VLOOKUP($R322&amp;$T322&amp;$U322,参照!$BH$3:$BS$27,4,0)))</f>
        <v/>
      </c>
      <c r="AC322" s="62"/>
      <c r="AD322" s="130"/>
      <c r="AE322" s="131" t="str">
        <f>IF(ISERROR(VLOOKUP($R322&amp;$T322&amp;$U322,参照!$BH$3:$BS$27,9,0)),"",IF(VLOOKUP($R322&amp;$T322&amp;$U322,参照!$BH$3:$BS$27,9,0)=0,"",VLOOKUP($R322&amp;$T322&amp;$U322,参照!$BH$3:$BS$27,9,0)))</f>
        <v/>
      </c>
      <c r="AF322" s="131" t="str">
        <f>IF(ISERROR(VLOOKUP($R322&amp;$T322&amp;$U322,参照!$BH$3:$BS$27,5,0)),"",IF(VLOOKUP($R322&amp;$T322&amp;$U322,参照!$BH$3:$BS$27,5,0)=0,"",VLOOKUP($R322&amp;$T322&amp;$U322,参照!$BH$3:$BS$27,5,0)))</f>
        <v/>
      </c>
      <c r="AG322" s="62"/>
      <c r="AH322" s="130"/>
      <c r="AI322" s="131" t="str">
        <f>IF(ISERROR(VLOOKUP($R322&amp;$T322&amp;$U322,参照!$BH$3:$BS$27,10,0)),"",IF(VLOOKUP($R322&amp;$T322&amp;$U322,参照!$BH$3:$BS$27,10,0)=0,"",VLOOKUP($R322&amp;$T322&amp;$U322,参照!$BH$3:$BS$27,10,0)))</f>
        <v/>
      </c>
      <c r="AJ322" s="131" t="str">
        <f>IF(ISERROR(VLOOKUP($R322&amp;$T322&amp;$U322,参照!$BH$3:$BS$27,6,0)),"",IF(VLOOKUP($R322&amp;$T322&amp;$U322,参照!$BH$3:$BS$27,6,0)=0,"",VLOOKUP($R322&amp;$T322&amp;$U322,参照!$BH$3:$BS$27,6,0)))</f>
        <v/>
      </c>
      <c r="AK322" s="62"/>
      <c r="AL322" s="130"/>
      <c r="AM322" s="131" t="str">
        <f>IF(ISERROR(VLOOKUP($R322&amp;$T322&amp;$U322,参照!$BH$3:$BS$27,11,0)),"",IF(VLOOKUP($R322&amp;$T322&amp;$U322,参照!$BH$3:$BS$27,11,0)=0,"",VLOOKUP($R322&amp;$T322&amp;$U322,参照!$BH$3:$BS$27,11,0)))</f>
        <v/>
      </c>
      <c r="AN322" s="131" t="str">
        <f>IF(ISERROR(VLOOKUP($R322&amp;$T322&amp;$U322,参照!$BH$3:$BS$27,7,0)),"",IF(VLOOKUP($R322&amp;$T322&amp;$U322,参照!$BH$3:$BS$27,7,0)=0,"",VLOOKUP($R322&amp;$T322&amp;$U322,参照!$BH$3:$BS$27,7,0)))</f>
        <v/>
      </c>
      <c r="AO322" s="62"/>
      <c r="AP322" s="130"/>
      <c r="AQ322" s="131" t="str">
        <f>IF(ISERROR(VLOOKUP($R322&amp;$T322&amp;$U322,参照!$BH$3:$BS$27,12,0)),"",IF(VLOOKUP($R322&amp;$T322&amp;$U322,参照!$BH$3:$BS$27,12,0)=0,"",VLOOKUP($R322&amp;$T322&amp;$U322,参照!$BH$3:$BS$27,12,0)))</f>
        <v/>
      </c>
      <c r="AR322" s="63"/>
      <c r="AS322" s="122"/>
    </row>
    <row r="323" spans="1:45" ht="21.75" customHeight="1" x14ac:dyDescent="0.25">
      <c r="A323" s="34" t="str">
        <f>表紙!$H$11</f>
        <v>01481</v>
      </c>
      <c r="B323" s="60"/>
      <c r="C323" s="60"/>
      <c r="D323" s="60"/>
      <c r="E323" s="60"/>
      <c r="F323" s="47">
        <v>320</v>
      </c>
      <c r="G323" s="33" t="str">
        <f>IFERROR(VLOOKUP($A323&amp;"-"&amp;★回答入力シート!$F323,参照!$K$3:$N$8180,4,0),"")</f>
        <v/>
      </c>
      <c r="H323" s="33" t="s">
        <v>1784</v>
      </c>
      <c r="I323" s="61"/>
      <c r="J323" s="33" t="s">
        <v>5</v>
      </c>
      <c r="K323" s="61"/>
      <c r="L323" s="33" t="s">
        <v>6</v>
      </c>
      <c r="M323" s="33" t="s">
        <v>1784</v>
      </c>
      <c r="N323" s="61"/>
      <c r="O323" s="33" t="s">
        <v>5</v>
      </c>
      <c r="P323" s="61"/>
      <c r="Q323" s="33" t="s">
        <v>6</v>
      </c>
      <c r="R323" s="61"/>
      <c r="S323" s="129" t="str">
        <f>IF(G323="","",IF(VLOOKUP($G323,参照!$N$3:$O$8180,2,0)=0,"",VLOOKUP($G323,参照!$N$3:$O$8180,2,0)))</f>
        <v/>
      </c>
      <c r="T323" s="61"/>
      <c r="U323" s="61"/>
      <c r="V323" s="60"/>
      <c r="W323" s="60"/>
      <c r="X323" s="131" t="str">
        <f>IF(ISERROR(VLOOKUP($R323&amp;$T323&amp;$U323,参照!$BH$3:$BS$27,3,0)),"",IF(VLOOKUP($R323&amp;$T323&amp;$U323,参照!$BH$3:$BS$27,3,0)=0,"",VLOOKUP($R323&amp;$T323&amp;$U323,参照!$BH$3:$BS$27,3,0)))</f>
        <v/>
      </c>
      <c r="Y323" s="62"/>
      <c r="Z323" s="130"/>
      <c r="AA323" s="131" t="str">
        <f>IF(ISERROR(VLOOKUP($R323&amp;$T323&amp;$U323,参照!$BH$3:$BS$27,8,0)),"",IF(VLOOKUP($R323&amp;$T323&amp;$U323,参照!$BH$3:$BS$27,8,0)=0,"",VLOOKUP($R323&amp;$T323&amp;$U323,参照!$BH$3:$BS$27,8,0)))</f>
        <v/>
      </c>
      <c r="AB323" s="131" t="str">
        <f>IF(ISERROR(VLOOKUP($R323&amp;$T323&amp;$U323,参照!$BH$3:$BS$27,4,0)),"",IF(VLOOKUP($R323&amp;$T323&amp;$U323,参照!$BH$3:$BS$27,4,0)=0,"",VLOOKUP($R323&amp;$T323&amp;$U323,参照!$BH$3:$BS$27,4,0)))</f>
        <v/>
      </c>
      <c r="AC323" s="62"/>
      <c r="AD323" s="130"/>
      <c r="AE323" s="131" t="str">
        <f>IF(ISERROR(VLOOKUP($R323&amp;$T323&amp;$U323,参照!$BH$3:$BS$27,9,0)),"",IF(VLOOKUP($R323&amp;$T323&amp;$U323,参照!$BH$3:$BS$27,9,0)=0,"",VLOOKUP($R323&amp;$T323&amp;$U323,参照!$BH$3:$BS$27,9,0)))</f>
        <v/>
      </c>
      <c r="AF323" s="131" t="str">
        <f>IF(ISERROR(VLOOKUP($R323&amp;$T323&amp;$U323,参照!$BH$3:$BS$27,5,0)),"",IF(VLOOKUP($R323&amp;$T323&amp;$U323,参照!$BH$3:$BS$27,5,0)=0,"",VLOOKUP($R323&amp;$T323&amp;$U323,参照!$BH$3:$BS$27,5,0)))</f>
        <v/>
      </c>
      <c r="AG323" s="62"/>
      <c r="AH323" s="130"/>
      <c r="AI323" s="131" t="str">
        <f>IF(ISERROR(VLOOKUP($R323&amp;$T323&amp;$U323,参照!$BH$3:$BS$27,10,0)),"",IF(VLOOKUP($R323&amp;$T323&amp;$U323,参照!$BH$3:$BS$27,10,0)=0,"",VLOOKUP($R323&amp;$T323&amp;$U323,参照!$BH$3:$BS$27,10,0)))</f>
        <v/>
      </c>
      <c r="AJ323" s="131" t="str">
        <f>IF(ISERROR(VLOOKUP($R323&amp;$T323&amp;$U323,参照!$BH$3:$BS$27,6,0)),"",IF(VLOOKUP($R323&amp;$T323&amp;$U323,参照!$BH$3:$BS$27,6,0)=0,"",VLOOKUP($R323&amp;$T323&amp;$U323,参照!$BH$3:$BS$27,6,0)))</f>
        <v/>
      </c>
      <c r="AK323" s="62"/>
      <c r="AL323" s="130"/>
      <c r="AM323" s="131" t="str">
        <f>IF(ISERROR(VLOOKUP($R323&amp;$T323&amp;$U323,参照!$BH$3:$BS$27,11,0)),"",IF(VLOOKUP($R323&amp;$T323&amp;$U323,参照!$BH$3:$BS$27,11,0)=0,"",VLOOKUP($R323&amp;$T323&amp;$U323,参照!$BH$3:$BS$27,11,0)))</f>
        <v/>
      </c>
      <c r="AN323" s="131" t="str">
        <f>IF(ISERROR(VLOOKUP($R323&amp;$T323&amp;$U323,参照!$BH$3:$BS$27,7,0)),"",IF(VLOOKUP($R323&amp;$T323&amp;$U323,参照!$BH$3:$BS$27,7,0)=0,"",VLOOKUP($R323&amp;$T323&amp;$U323,参照!$BH$3:$BS$27,7,0)))</f>
        <v/>
      </c>
      <c r="AO323" s="62"/>
      <c r="AP323" s="130"/>
      <c r="AQ323" s="131" t="str">
        <f>IF(ISERROR(VLOOKUP($R323&amp;$T323&amp;$U323,参照!$BH$3:$BS$27,12,0)),"",IF(VLOOKUP($R323&amp;$T323&amp;$U323,参照!$BH$3:$BS$27,12,0)=0,"",VLOOKUP($R323&amp;$T323&amp;$U323,参照!$BH$3:$BS$27,12,0)))</f>
        <v/>
      </c>
      <c r="AR323" s="63"/>
      <c r="AS323" s="122"/>
    </row>
    <row r="324" spans="1:45" ht="21.75" customHeight="1" x14ac:dyDescent="0.25">
      <c r="A324" s="34" t="str">
        <f>表紙!$H$11</f>
        <v>01481</v>
      </c>
      <c r="B324" s="60"/>
      <c r="C324" s="60"/>
      <c r="D324" s="60"/>
      <c r="E324" s="60"/>
      <c r="F324" s="47">
        <v>321</v>
      </c>
      <c r="G324" s="33" t="str">
        <f>IFERROR(VLOOKUP($A324&amp;"-"&amp;★回答入力シート!$F324,参照!$K$3:$N$8180,4,0),"")</f>
        <v/>
      </c>
      <c r="H324" s="33" t="s">
        <v>1784</v>
      </c>
      <c r="I324" s="61"/>
      <c r="J324" s="33" t="s">
        <v>5</v>
      </c>
      <c r="K324" s="61"/>
      <c r="L324" s="33" t="s">
        <v>6</v>
      </c>
      <c r="M324" s="33" t="s">
        <v>1784</v>
      </c>
      <c r="N324" s="61"/>
      <c r="O324" s="33" t="s">
        <v>5</v>
      </c>
      <c r="P324" s="61"/>
      <c r="Q324" s="33" t="s">
        <v>6</v>
      </c>
      <c r="R324" s="61"/>
      <c r="S324" s="129" t="str">
        <f>IF(G324="","",IF(VLOOKUP($G324,参照!$N$3:$O$8180,2,0)=0,"",VLOOKUP($G324,参照!$N$3:$O$8180,2,0)))</f>
        <v/>
      </c>
      <c r="T324" s="61"/>
      <c r="U324" s="61"/>
      <c r="V324" s="60"/>
      <c r="W324" s="60"/>
      <c r="X324" s="131" t="str">
        <f>IF(ISERROR(VLOOKUP($R324&amp;$T324&amp;$U324,参照!$BH$3:$BS$27,3,0)),"",IF(VLOOKUP($R324&amp;$T324&amp;$U324,参照!$BH$3:$BS$27,3,0)=0,"",VLOOKUP($R324&amp;$T324&amp;$U324,参照!$BH$3:$BS$27,3,0)))</f>
        <v/>
      </c>
      <c r="Y324" s="62"/>
      <c r="Z324" s="130"/>
      <c r="AA324" s="131" t="str">
        <f>IF(ISERROR(VLOOKUP($R324&amp;$T324&amp;$U324,参照!$BH$3:$BS$27,8,0)),"",IF(VLOOKUP($R324&amp;$T324&amp;$U324,参照!$BH$3:$BS$27,8,0)=0,"",VLOOKUP($R324&amp;$T324&amp;$U324,参照!$BH$3:$BS$27,8,0)))</f>
        <v/>
      </c>
      <c r="AB324" s="131" t="str">
        <f>IF(ISERROR(VLOOKUP($R324&amp;$T324&amp;$U324,参照!$BH$3:$BS$27,4,0)),"",IF(VLOOKUP($R324&amp;$T324&amp;$U324,参照!$BH$3:$BS$27,4,0)=0,"",VLOOKUP($R324&amp;$T324&amp;$U324,参照!$BH$3:$BS$27,4,0)))</f>
        <v/>
      </c>
      <c r="AC324" s="62"/>
      <c r="AD324" s="130"/>
      <c r="AE324" s="131" t="str">
        <f>IF(ISERROR(VLOOKUP($R324&amp;$T324&amp;$U324,参照!$BH$3:$BS$27,9,0)),"",IF(VLOOKUP($R324&amp;$T324&amp;$U324,参照!$BH$3:$BS$27,9,0)=0,"",VLOOKUP($R324&amp;$T324&amp;$U324,参照!$BH$3:$BS$27,9,0)))</f>
        <v/>
      </c>
      <c r="AF324" s="131" t="str">
        <f>IF(ISERROR(VLOOKUP($R324&amp;$T324&amp;$U324,参照!$BH$3:$BS$27,5,0)),"",IF(VLOOKUP($R324&amp;$T324&amp;$U324,参照!$BH$3:$BS$27,5,0)=0,"",VLOOKUP($R324&amp;$T324&amp;$U324,参照!$BH$3:$BS$27,5,0)))</f>
        <v/>
      </c>
      <c r="AG324" s="62"/>
      <c r="AH324" s="130"/>
      <c r="AI324" s="131" t="str">
        <f>IF(ISERROR(VLOOKUP($R324&amp;$T324&amp;$U324,参照!$BH$3:$BS$27,10,0)),"",IF(VLOOKUP($R324&amp;$T324&amp;$U324,参照!$BH$3:$BS$27,10,0)=0,"",VLOOKUP($R324&amp;$T324&amp;$U324,参照!$BH$3:$BS$27,10,0)))</f>
        <v/>
      </c>
      <c r="AJ324" s="131" t="str">
        <f>IF(ISERROR(VLOOKUP($R324&amp;$T324&amp;$U324,参照!$BH$3:$BS$27,6,0)),"",IF(VLOOKUP($R324&amp;$T324&amp;$U324,参照!$BH$3:$BS$27,6,0)=0,"",VLOOKUP($R324&amp;$T324&amp;$U324,参照!$BH$3:$BS$27,6,0)))</f>
        <v/>
      </c>
      <c r="AK324" s="62"/>
      <c r="AL324" s="130"/>
      <c r="AM324" s="131" t="str">
        <f>IF(ISERROR(VLOOKUP($R324&amp;$T324&amp;$U324,参照!$BH$3:$BS$27,11,0)),"",IF(VLOOKUP($R324&amp;$T324&amp;$U324,参照!$BH$3:$BS$27,11,0)=0,"",VLOOKUP($R324&amp;$T324&amp;$U324,参照!$BH$3:$BS$27,11,0)))</f>
        <v/>
      </c>
      <c r="AN324" s="131" t="str">
        <f>IF(ISERROR(VLOOKUP($R324&amp;$T324&amp;$U324,参照!$BH$3:$BS$27,7,0)),"",IF(VLOOKUP($R324&amp;$T324&amp;$U324,参照!$BH$3:$BS$27,7,0)=0,"",VLOOKUP($R324&amp;$T324&amp;$U324,参照!$BH$3:$BS$27,7,0)))</f>
        <v/>
      </c>
      <c r="AO324" s="62"/>
      <c r="AP324" s="130"/>
      <c r="AQ324" s="131" t="str">
        <f>IF(ISERROR(VLOOKUP($R324&amp;$T324&amp;$U324,参照!$BH$3:$BS$27,12,0)),"",IF(VLOOKUP($R324&amp;$T324&amp;$U324,参照!$BH$3:$BS$27,12,0)=0,"",VLOOKUP($R324&amp;$T324&amp;$U324,参照!$BH$3:$BS$27,12,0)))</f>
        <v/>
      </c>
      <c r="AR324" s="63"/>
      <c r="AS324" s="122"/>
    </row>
    <row r="325" spans="1:45" ht="21.75" customHeight="1" x14ac:dyDescent="0.25">
      <c r="A325" s="34" t="str">
        <f>表紙!$H$11</f>
        <v>01481</v>
      </c>
      <c r="B325" s="60"/>
      <c r="C325" s="60"/>
      <c r="D325" s="60"/>
      <c r="E325" s="60"/>
      <c r="F325" s="47">
        <v>322</v>
      </c>
      <c r="G325" s="33" t="str">
        <f>IFERROR(VLOOKUP($A325&amp;"-"&amp;★回答入力シート!$F325,参照!$K$3:$N$8180,4,0),"")</f>
        <v/>
      </c>
      <c r="H325" s="33" t="s">
        <v>1784</v>
      </c>
      <c r="I325" s="61"/>
      <c r="J325" s="33" t="s">
        <v>5</v>
      </c>
      <c r="K325" s="61"/>
      <c r="L325" s="33" t="s">
        <v>6</v>
      </c>
      <c r="M325" s="33" t="s">
        <v>1784</v>
      </c>
      <c r="N325" s="61"/>
      <c r="O325" s="33" t="s">
        <v>5</v>
      </c>
      <c r="P325" s="61"/>
      <c r="Q325" s="33" t="s">
        <v>6</v>
      </c>
      <c r="R325" s="61"/>
      <c r="S325" s="129" t="str">
        <f>IF(G325="","",IF(VLOOKUP($G325,参照!$N$3:$O$8180,2,0)=0,"",VLOOKUP($G325,参照!$N$3:$O$8180,2,0)))</f>
        <v/>
      </c>
      <c r="T325" s="61"/>
      <c r="U325" s="61"/>
      <c r="V325" s="60"/>
      <c r="W325" s="60"/>
      <c r="X325" s="131" t="str">
        <f>IF(ISERROR(VLOOKUP($R325&amp;$T325&amp;$U325,参照!$BH$3:$BS$27,3,0)),"",IF(VLOOKUP($R325&amp;$T325&amp;$U325,参照!$BH$3:$BS$27,3,0)=0,"",VLOOKUP($R325&amp;$T325&amp;$U325,参照!$BH$3:$BS$27,3,0)))</f>
        <v/>
      </c>
      <c r="Y325" s="62"/>
      <c r="Z325" s="130"/>
      <c r="AA325" s="131" t="str">
        <f>IF(ISERROR(VLOOKUP($R325&amp;$T325&amp;$U325,参照!$BH$3:$BS$27,8,0)),"",IF(VLOOKUP($R325&amp;$T325&amp;$U325,参照!$BH$3:$BS$27,8,0)=0,"",VLOOKUP($R325&amp;$T325&amp;$U325,参照!$BH$3:$BS$27,8,0)))</f>
        <v/>
      </c>
      <c r="AB325" s="131" t="str">
        <f>IF(ISERROR(VLOOKUP($R325&amp;$T325&amp;$U325,参照!$BH$3:$BS$27,4,0)),"",IF(VLOOKUP($R325&amp;$T325&amp;$U325,参照!$BH$3:$BS$27,4,0)=0,"",VLOOKUP($R325&amp;$T325&amp;$U325,参照!$BH$3:$BS$27,4,0)))</f>
        <v/>
      </c>
      <c r="AC325" s="62"/>
      <c r="AD325" s="130"/>
      <c r="AE325" s="131" t="str">
        <f>IF(ISERROR(VLOOKUP($R325&amp;$T325&amp;$U325,参照!$BH$3:$BS$27,9,0)),"",IF(VLOOKUP($R325&amp;$T325&amp;$U325,参照!$BH$3:$BS$27,9,0)=0,"",VLOOKUP($R325&amp;$T325&amp;$U325,参照!$BH$3:$BS$27,9,0)))</f>
        <v/>
      </c>
      <c r="AF325" s="131" t="str">
        <f>IF(ISERROR(VLOOKUP($R325&amp;$T325&amp;$U325,参照!$BH$3:$BS$27,5,0)),"",IF(VLOOKUP($R325&amp;$T325&amp;$U325,参照!$BH$3:$BS$27,5,0)=0,"",VLOOKUP($R325&amp;$T325&amp;$U325,参照!$BH$3:$BS$27,5,0)))</f>
        <v/>
      </c>
      <c r="AG325" s="62"/>
      <c r="AH325" s="130"/>
      <c r="AI325" s="131" t="str">
        <f>IF(ISERROR(VLOOKUP($R325&amp;$T325&amp;$U325,参照!$BH$3:$BS$27,10,0)),"",IF(VLOOKUP($R325&amp;$T325&amp;$U325,参照!$BH$3:$BS$27,10,0)=0,"",VLOOKUP($R325&amp;$T325&amp;$U325,参照!$BH$3:$BS$27,10,0)))</f>
        <v/>
      </c>
      <c r="AJ325" s="131" t="str">
        <f>IF(ISERROR(VLOOKUP($R325&amp;$T325&amp;$U325,参照!$BH$3:$BS$27,6,0)),"",IF(VLOOKUP($R325&amp;$T325&amp;$U325,参照!$BH$3:$BS$27,6,0)=0,"",VLOOKUP($R325&amp;$T325&amp;$U325,参照!$BH$3:$BS$27,6,0)))</f>
        <v/>
      </c>
      <c r="AK325" s="62"/>
      <c r="AL325" s="130"/>
      <c r="AM325" s="131" t="str">
        <f>IF(ISERROR(VLOOKUP($R325&amp;$T325&amp;$U325,参照!$BH$3:$BS$27,11,0)),"",IF(VLOOKUP($R325&amp;$T325&amp;$U325,参照!$BH$3:$BS$27,11,0)=0,"",VLOOKUP($R325&amp;$T325&amp;$U325,参照!$BH$3:$BS$27,11,0)))</f>
        <v/>
      </c>
      <c r="AN325" s="131" t="str">
        <f>IF(ISERROR(VLOOKUP($R325&amp;$T325&amp;$U325,参照!$BH$3:$BS$27,7,0)),"",IF(VLOOKUP($R325&amp;$T325&amp;$U325,参照!$BH$3:$BS$27,7,0)=0,"",VLOOKUP($R325&amp;$T325&amp;$U325,参照!$BH$3:$BS$27,7,0)))</f>
        <v/>
      </c>
      <c r="AO325" s="62"/>
      <c r="AP325" s="130"/>
      <c r="AQ325" s="131" t="str">
        <f>IF(ISERROR(VLOOKUP($R325&amp;$T325&amp;$U325,参照!$BH$3:$BS$27,12,0)),"",IF(VLOOKUP($R325&amp;$T325&amp;$U325,参照!$BH$3:$BS$27,12,0)=0,"",VLOOKUP($R325&amp;$T325&amp;$U325,参照!$BH$3:$BS$27,12,0)))</f>
        <v/>
      </c>
      <c r="AR325" s="63"/>
      <c r="AS325" s="122"/>
    </row>
    <row r="326" spans="1:45" ht="21.75" customHeight="1" x14ac:dyDescent="0.25">
      <c r="A326" s="34" t="str">
        <f>表紙!$H$11</f>
        <v>01481</v>
      </c>
      <c r="B326" s="60"/>
      <c r="C326" s="60"/>
      <c r="D326" s="60"/>
      <c r="E326" s="60"/>
      <c r="F326" s="47">
        <v>323</v>
      </c>
      <c r="G326" s="33" t="str">
        <f>IFERROR(VLOOKUP($A326&amp;"-"&amp;★回答入力シート!$F326,参照!$K$3:$N$8180,4,0),"")</f>
        <v/>
      </c>
      <c r="H326" s="33" t="s">
        <v>1784</v>
      </c>
      <c r="I326" s="61"/>
      <c r="J326" s="33" t="s">
        <v>5</v>
      </c>
      <c r="K326" s="61"/>
      <c r="L326" s="33" t="s">
        <v>6</v>
      </c>
      <c r="M326" s="33" t="s">
        <v>1784</v>
      </c>
      <c r="N326" s="61"/>
      <c r="O326" s="33" t="s">
        <v>5</v>
      </c>
      <c r="P326" s="61"/>
      <c r="Q326" s="33" t="s">
        <v>6</v>
      </c>
      <c r="R326" s="61"/>
      <c r="S326" s="129" t="str">
        <f>IF(G326="","",IF(VLOOKUP($G326,参照!$N$3:$O$8180,2,0)=0,"",VLOOKUP($G326,参照!$N$3:$O$8180,2,0)))</f>
        <v/>
      </c>
      <c r="T326" s="61"/>
      <c r="U326" s="61"/>
      <c r="V326" s="60"/>
      <c r="W326" s="60"/>
      <c r="X326" s="131" t="str">
        <f>IF(ISERROR(VLOOKUP($R326&amp;$T326&amp;$U326,参照!$BH$3:$BS$27,3,0)),"",IF(VLOOKUP($R326&amp;$T326&amp;$U326,参照!$BH$3:$BS$27,3,0)=0,"",VLOOKUP($R326&amp;$T326&amp;$U326,参照!$BH$3:$BS$27,3,0)))</f>
        <v/>
      </c>
      <c r="Y326" s="62"/>
      <c r="Z326" s="130"/>
      <c r="AA326" s="131" t="str">
        <f>IF(ISERROR(VLOOKUP($R326&amp;$T326&amp;$U326,参照!$BH$3:$BS$27,8,0)),"",IF(VLOOKUP($R326&amp;$T326&amp;$U326,参照!$BH$3:$BS$27,8,0)=0,"",VLOOKUP($R326&amp;$T326&amp;$U326,参照!$BH$3:$BS$27,8,0)))</f>
        <v/>
      </c>
      <c r="AB326" s="131" t="str">
        <f>IF(ISERROR(VLOOKUP($R326&amp;$T326&amp;$U326,参照!$BH$3:$BS$27,4,0)),"",IF(VLOOKUP($R326&amp;$T326&amp;$U326,参照!$BH$3:$BS$27,4,0)=0,"",VLOOKUP($R326&amp;$T326&amp;$U326,参照!$BH$3:$BS$27,4,0)))</f>
        <v/>
      </c>
      <c r="AC326" s="62"/>
      <c r="AD326" s="130"/>
      <c r="AE326" s="131" t="str">
        <f>IF(ISERROR(VLOOKUP($R326&amp;$T326&amp;$U326,参照!$BH$3:$BS$27,9,0)),"",IF(VLOOKUP($R326&amp;$T326&amp;$U326,参照!$BH$3:$BS$27,9,0)=0,"",VLOOKUP($R326&amp;$T326&amp;$U326,参照!$BH$3:$BS$27,9,0)))</f>
        <v/>
      </c>
      <c r="AF326" s="131" t="str">
        <f>IF(ISERROR(VLOOKUP($R326&amp;$T326&amp;$U326,参照!$BH$3:$BS$27,5,0)),"",IF(VLOOKUP($R326&amp;$T326&amp;$U326,参照!$BH$3:$BS$27,5,0)=0,"",VLOOKUP($R326&amp;$T326&amp;$U326,参照!$BH$3:$BS$27,5,0)))</f>
        <v/>
      </c>
      <c r="AG326" s="62"/>
      <c r="AH326" s="130"/>
      <c r="AI326" s="131" t="str">
        <f>IF(ISERROR(VLOOKUP($R326&amp;$T326&amp;$U326,参照!$BH$3:$BS$27,10,0)),"",IF(VLOOKUP($R326&amp;$T326&amp;$U326,参照!$BH$3:$BS$27,10,0)=0,"",VLOOKUP($R326&amp;$T326&amp;$U326,参照!$BH$3:$BS$27,10,0)))</f>
        <v/>
      </c>
      <c r="AJ326" s="131" t="str">
        <f>IF(ISERROR(VLOOKUP($R326&amp;$T326&amp;$U326,参照!$BH$3:$BS$27,6,0)),"",IF(VLOOKUP($R326&amp;$T326&amp;$U326,参照!$BH$3:$BS$27,6,0)=0,"",VLOOKUP($R326&amp;$T326&amp;$U326,参照!$BH$3:$BS$27,6,0)))</f>
        <v/>
      </c>
      <c r="AK326" s="62"/>
      <c r="AL326" s="130"/>
      <c r="AM326" s="131" t="str">
        <f>IF(ISERROR(VLOOKUP($R326&amp;$T326&amp;$U326,参照!$BH$3:$BS$27,11,0)),"",IF(VLOOKUP($R326&amp;$T326&amp;$U326,参照!$BH$3:$BS$27,11,0)=0,"",VLOOKUP($R326&amp;$T326&amp;$U326,参照!$BH$3:$BS$27,11,0)))</f>
        <v/>
      </c>
      <c r="AN326" s="131" t="str">
        <f>IF(ISERROR(VLOOKUP($R326&amp;$T326&amp;$U326,参照!$BH$3:$BS$27,7,0)),"",IF(VLOOKUP($R326&amp;$T326&amp;$U326,参照!$BH$3:$BS$27,7,0)=0,"",VLOOKUP($R326&amp;$T326&amp;$U326,参照!$BH$3:$BS$27,7,0)))</f>
        <v/>
      </c>
      <c r="AO326" s="62"/>
      <c r="AP326" s="130"/>
      <c r="AQ326" s="131" t="str">
        <f>IF(ISERROR(VLOOKUP($R326&amp;$T326&amp;$U326,参照!$BH$3:$BS$27,12,0)),"",IF(VLOOKUP($R326&amp;$T326&amp;$U326,参照!$BH$3:$BS$27,12,0)=0,"",VLOOKUP($R326&amp;$T326&amp;$U326,参照!$BH$3:$BS$27,12,0)))</f>
        <v/>
      </c>
      <c r="AR326" s="63"/>
      <c r="AS326" s="122"/>
    </row>
    <row r="327" spans="1:45" ht="21.75" customHeight="1" x14ac:dyDescent="0.25">
      <c r="A327" s="34" t="str">
        <f>表紙!$H$11</f>
        <v>01481</v>
      </c>
      <c r="B327" s="60"/>
      <c r="C327" s="60"/>
      <c r="D327" s="60"/>
      <c r="E327" s="60"/>
      <c r="F327" s="47">
        <v>324</v>
      </c>
      <c r="G327" s="33" t="str">
        <f>IFERROR(VLOOKUP($A327&amp;"-"&amp;★回答入力シート!$F327,参照!$K$3:$N$8180,4,0),"")</f>
        <v/>
      </c>
      <c r="H327" s="33" t="s">
        <v>1784</v>
      </c>
      <c r="I327" s="61"/>
      <c r="J327" s="33" t="s">
        <v>5</v>
      </c>
      <c r="K327" s="61"/>
      <c r="L327" s="33" t="s">
        <v>6</v>
      </c>
      <c r="M327" s="33" t="s">
        <v>1784</v>
      </c>
      <c r="N327" s="61"/>
      <c r="O327" s="33" t="s">
        <v>5</v>
      </c>
      <c r="P327" s="61"/>
      <c r="Q327" s="33" t="s">
        <v>6</v>
      </c>
      <c r="R327" s="61"/>
      <c r="S327" s="129" t="str">
        <f>IF(G327="","",IF(VLOOKUP($G327,参照!$N$3:$O$8180,2,0)=0,"",VLOOKUP($G327,参照!$N$3:$O$8180,2,0)))</f>
        <v/>
      </c>
      <c r="T327" s="61"/>
      <c r="U327" s="61"/>
      <c r="V327" s="60"/>
      <c r="W327" s="60"/>
      <c r="X327" s="131" t="str">
        <f>IF(ISERROR(VLOOKUP($R327&amp;$T327&amp;$U327,参照!$BH$3:$BS$27,3,0)),"",IF(VLOOKUP($R327&amp;$T327&amp;$U327,参照!$BH$3:$BS$27,3,0)=0,"",VLOOKUP($R327&amp;$T327&amp;$U327,参照!$BH$3:$BS$27,3,0)))</f>
        <v/>
      </c>
      <c r="Y327" s="62"/>
      <c r="Z327" s="130"/>
      <c r="AA327" s="131" t="str">
        <f>IF(ISERROR(VLOOKUP($R327&amp;$T327&amp;$U327,参照!$BH$3:$BS$27,8,0)),"",IF(VLOOKUP($R327&amp;$T327&amp;$U327,参照!$BH$3:$BS$27,8,0)=0,"",VLOOKUP($R327&amp;$T327&amp;$U327,参照!$BH$3:$BS$27,8,0)))</f>
        <v/>
      </c>
      <c r="AB327" s="131" t="str">
        <f>IF(ISERROR(VLOOKUP($R327&amp;$T327&amp;$U327,参照!$BH$3:$BS$27,4,0)),"",IF(VLOOKUP($R327&amp;$T327&amp;$U327,参照!$BH$3:$BS$27,4,0)=0,"",VLOOKUP($R327&amp;$T327&amp;$U327,参照!$BH$3:$BS$27,4,0)))</f>
        <v/>
      </c>
      <c r="AC327" s="62"/>
      <c r="AD327" s="130"/>
      <c r="AE327" s="131" t="str">
        <f>IF(ISERROR(VLOOKUP($R327&amp;$T327&amp;$U327,参照!$BH$3:$BS$27,9,0)),"",IF(VLOOKUP($R327&amp;$T327&amp;$U327,参照!$BH$3:$BS$27,9,0)=0,"",VLOOKUP($R327&amp;$T327&amp;$U327,参照!$BH$3:$BS$27,9,0)))</f>
        <v/>
      </c>
      <c r="AF327" s="131" t="str">
        <f>IF(ISERROR(VLOOKUP($R327&amp;$T327&amp;$U327,参照!$BH$3:$BS$27,5,0)),"",IF(VLOOKUP($R327&amp;$T327&amp;$U327,参照!$BH$3:$BS$27,5,0)=0,"",VLOOKUP($R327&amp;$T327&amp;$U327,参照!$BH$3:$BS$27,5,0)))</f>
        <v/>
      </c>
      <c r="AG327" s="62"/>
      <c r="AH327" s="130"/>
      <c r="AI327" s="131" t="str">
        <f>IF(ISERROR(VLOOKUP($R327&amp;$T327&amp;$U327,参照!$BH$3:$BS$27,10,0)),"",IF(VLOOKUP($R327&amp;$T327&amp;$U327,参照!$BH$3:$BS$27,10,0)=0,"",VLOOKUP($R327&amp;$T327&amp;$U327,参照!$BH$3:$BS$27,10,0)))</f>
        <v/>
      </c>
      <c r="AJ327" s="131" t="str">
        <f>IF(ISERROR(VLOOKUP($R327&amp;$T327&amp;$U327,参照!$BH$3:$BS$27,6,0)),"",IF(VLOOKUP($R327&amp;$T327&amp;$U327,参照!$BH$3:$BS$27,6,0)=0,"",VLOOKUP($R327&amp;$T327&amp;$U327,参照!$BH$3:$BS$27,6,0)))</f>
        <v/>
      </c>
      <c r="AK327" s="62"/>
      <c r="AL327" s="130"/>
      <c r="AM327" s="131" t="str">
        <f>IF(ISERROR(VLOOKUP($R327&amp;$T327&amp;$U327,参照!$BH$3:$BS$27,11,0)),"",IF(VLOOKUP($R327&amp;$T327&amp;$U327,参照!$BH$3:$BS$27,11,0)=0,"",VLOOKUP($R327&amp;$T327&amp;$U327,参照!$BH$3:$BS$27,11,0)))</f>
        <v/>
      </c>
      <c r="AN327" s="131" t="str">
        <f>IF(ISERROR(VLOOKUP($R327&amp;$T327&amp;$U327,参照!$BH$3:$BS$27,7,0)),"",IF(VLOOKUP($R327&amp;$T327&amp;$U327,参照!$BH$3:$BS$27,7,0)=0,"",VLOOKUP($R327&amp;$T327&amp;$U327,参照!$BH$3:$BS$27,7,0)))</f>
        <v/>
      </c>
      <c r="AO327" s="62"/>
      <c r="AP327" s="130"/>
      <c r="AQ327" s="131" t="str">
        <f>IF(ISERROR(VLOOKUP($R327&amp;$T327&amp;$U327,参照!$BH$3:$BS$27,12,0)),"",IF(VLOOKUP($R327&amp;$T327&amp;$U327,参照!$BH$3:$BS$27,12,0)=0,"",VLOOKUP($R327&amp;$T327&amp;$U327,参照!$BH$3:$BS$27,12,0)))</f>
        <v/>
      </c>
      <c r="AR327" s="63"/>
      <c r="AS327" s="122"/>
    </row>
    <row r="328" spans="1:45" ht="21.75" customHeight="1" x14ac:dyDescent="0.25">
      <c r="A328" s="34" t="str">
        <f>表紙!$H$11</f>
        <v>01481</v>
      </c>
      <c r="B328" s="60"/>
      <c r="C328" s="60"/>
      <c r="D328" s="60"/>
      <c r="E328" s="60"/>
      <c r="F328" s="47">
        <v>325</v>
      </c>
      <c r="G328" s="33" t="str">
        <f>IFERROR(VLOOKUP($A328&amp;"-"&amp;★回答入力シート!$F328,参照!$K$3:$N$8180,4,0),"")</f>
        <v/>
      </c>
      <c r="H328" s="33" t="s">
        <v>1784</v>
      </c>
      <c r="I328" s="61"/>
      <c r="J328" s="33" t="s">
        <v>5</v>
      </c>
      <c r="K328" s="61"/>
      <c r="L328" s="33" t="s">
        <v>6</v>
      </c>
      <c r="M328" s="33" t="s">
        <v>1784</v>
      </c>
      <c r="N328" s="61"/>
      <c r="O328" s="33" t="s">
        <v>5</v>
      </c>
      <c r="P328" s="61"/>
      <c r="Q328" s="33" t="s">
        <v>6</v>
      </c>
      <c r="R328" s="61"/>
      <c r="S328" s="129" t="str">
        <f>IF(G328="","",IF(VLOOKUP($G328,参照!$N$3:$O$8180,2,0)=0,"",VLOOKUP($G328,参照!$N$3:$O$8180,2,0)))</f>
        <v/>
      </c>
      <c r="T328" s="61"/>
      <c r="U328" s="61"/>
      <c r="V328" s="60"/>
      <c r="W328" s="60"/>
      <c r="X328" s="131" t="str">
        <f>IF(ISERROR(VLOOKUP($R328&amp;$T328&amp;$U328,参照!$BH$3:$BS$27,3,0)),"",IF(VLOOKUP($R328&amp;$T328&amp;$U328,参照!$BH$3:$BS$27,3,0)=0,"",VLOOKUP($R328&amp;$T328&amp;$U328,参照!$BH$3:$BS$27,3,0)))</f>
        <v/>
      </c>
      <c r="Y328" s="62"/>
      <c r="Z328" s="130"/>
      <c r="AA328" s="131" t="str">
        <f>IF(ISERROR(VLOOKUP($R328&amp;$T328&amp;$U328,参照!$BH$3:$BS$27,8,0)),"",IF(VLOOKUP($R328&amp;$T328&amp;$U328,参照!$BH$3:$BS$27,8,0)=0,"",VLOOKUP($R328&amp;$T328&amp;$U328,参照!$BH$3:$BS$27,8,0)))</f>
        <v/>
      </c>
      <c r="AB328" s="131" t="str">
        <f>IF(ISERROR(VLOOKUP($R328&amp;$T328&amp;$U328,参照!$BH$3:$BS$27,4,0)),"",IF(VLOOKUP($R328&amp;$T328&amp;$U328,参照!$BH$3:$BS$27,4,0)=0,"",VLOOKUP($R328&amp;$T328&amp;$U328,参照!$BH$3:$BS$27,4,0)))</f>
        <v/>
      </c>
      <c r="AC328" s="62"/>
      <c r="AD328" s="130"/>
      <c r="AE328" s="131" t="str">
        <f>IF(ISERROR(VLOOKUP($R328&amp;$T328&amp;$U328,参照!$BH$3:$BS$27,9,0)),"",IF(VLOOKUP($R328&amp;$T328&amp;$U328,参照!$BH$3:$BS$27,9,0)=0,"",VLOOKUP($R328&amp;$T328&amp;$U328,参照!$BH$3:$BS$27,9,0)))</f>
        <v/>
      </c>
      <c r="AF328" s="131" t="str">
        <f>IF(ISERROR(VLOOKUP($R328&amp;$T328&amp;$U328,参照!$BH$3:$BS$27,5,0)),"",IF(VLOOKUP($R328&amp;$T328&amp;$U328,参照!$BH$3:$BS$27,5,0)=0,"",VLOOKUP($R328&amp;$T328&amp;$U328,参照!$BH$3:$BS$27,5,0)))</f>
        <v/>
      </c>
      <c r="AG328" s="62"/>
      <c r="AH328" s="130"/>
      <c r="AI328" s="131" t="str">
        <f>IF(ISERROR(VLOOKUP($R328&amp;$T328&amp;$U328,参照!$BH$3:$BS$27,10,0)),"",IF(VLOOKUP($R328&amp;$T328&amp;$U328,参照!$BH$3:$BS$27,10,0)=0,"",VLOOKUP($R328&amp;$T328&amp;$U328,参照!$BH$3:$BS$27,10,0)))</f>
        <v/>
      </c>
      <c r="AJ328" s="131" t="str">
        <f>IF(ISERROR(VLOOKUP($R328&amp;$T328&amp;$U328,参照!$BH$3:$BS$27,6,0)),"",IF(VLOOKUP($R328&amp;$T328&amp;$U328,参照!$BH$3:$BS$27,6,0)=0,"",VLOOKUP($R328&amp;$T328&amp;$U328,参照!$BH$3:$BS$27,6,0)))</f>
        <v/>
      </c>
      <c r="AK328" s="62"/>
      <c r="AL328" s="130"/>
      <c r="AM328" s="131" t="str">
        <f>IF(ISERROR(VLOOKUP($R328&amp;$T328&amp;$U328,参照!$BH$3:$BS$27,11,0)),"",IF(VLOOKUP($R328&amp;$T328&amp;$U328,参照!$BH$3:$BS$27,11,0)=0,"",VLOOKUP($R328&amp;$T328&amp;$U328,参照!$BH$3:$BS$27,11,0)))</f>
        <v/>
      </c>
      <c r="AN328" s="131" t="str">
        <f>IF(ISERROR(VLOOKUP($R328&amp;$T328&amp;$U328,参照!$BH$3:$BS$27,7,0)),"",IF(VLOOKUP($R328&amp;$T328&amp;$U328,参照!$BH$3:$BS$27,7,0)=0,"",VLOOKUP($R328&amp;$T328&amp;$U328,参照!$BH$3:$BS$27,7,0)))</f>
        <v/>
      </c>
      <c r="AO328" s="62"/>
      <c r="AP328" s="130"/>
      <c r="AQ328" s="131" t="str">
        <f>IF(ISERROR(VLOOKUP($R328&amp;$T328&amp;$U328,参照!$BH$3:$BS$27,12,0)),"",IF(VLOOKUP($R328&amp;$T328&amp;$U328,参照!$BH$3:$BS$27,12,0)=0,"",VLOOKUP($R328&amp;$T328&amp;$U328,参照!$BH$3:$BS$27,12,0)))</f>
        <v/>
      </c>
      <c r="AR328" s="63"/>
      <c r="AS328" s="122"/>
    </row>
    <row r="329" spans="1:45" ht="21.75" customHeight="1" x14ac:dyDescent="0.25">
      <c r="A329" s="34" t="str">
        <f>表紙!$H$11</f>
        <v>01481</v>
      </c>
      <c r="B329" s="60"/>
      <c r="C329" s="60"/>
      <c r="D329" s="60"/>
      <c r="E329" s="60"/>
      <c r="F329" s="47">
        <v>326</v>
      </c>
      <c r="G329" s="33" t="str">
        <f>IFERROR(VLOOKUP($A329&amp;"-"&amp;★回答入力シート!$F329,参照!$K$3:$N$8180,4,0),"")</f>
        <v/>
      </c>
      <c r="H329" s="33" t="s">
        <v>1784</v>
      </c>
      <c r="I329" s="61"/>
      <c r="J329" s="33" t="s">
        <v>5</v>
      </c>
      <c r="K329" s="61"/>
      <c r="L329" s="33" t="s">
        <v>6</v>
      </c>
      <c r="M329" s="33" t="s">
        <v>1784</v>
      </c>
      <c r="N329" s="61"/>
      <c r="O329" s="33" t="s">
        <v>5</v>
      </c>
      <c r="P329" s="61"/>
      <c r="Q329" s="33" t="s">
        <v>6</v>
      </c>
      <c r="R329" s="61"/>
      <c r="S329" s="129" t="str">
        <f>IF(G329="","",IF(VLOOKUP($G329,参照!$N$3:$O$8180,2,0)=0,"",VLOOKUP($G329,参照!$N$3:$O$8180,2,0)))</f>
        <v/>
      </c>
      <c r="T329" s="61"/>
      <c r="U329" s="61"/>
      <c r="V329" s="60"/>
      <c r="W329" s="60"/>
      <c r="X329" s="131" t="str">
        <f>IF(ISERROR(VLOOKUP($R329&amp;$T329&amp;$U329,参照!$BH$3:$BS$27,3,0)),"",IF(VLOOKUP($R329&amp;$T329&amp;$U329,参照!$BH$3:$BS$27,3,0)=0,"",VLOOKUP($R329&amp;$T329&amp;$U329,参照!$BH$3:$BS$27,3,0)))</f>
        <v/>
      </c>
      <c r="Y329" s="62"/>
      <c r="Z329" s="130"/>
      <c r="AA329" s="131" t="str">
        <f>IF(ISERROR(VLOOKUP($R329&amp;$T329&amp;$U329,参照!$BH$3:$BS$27,8,0)),"",IF(VLOOKUP($R329&amp;$T329&amp;$U329,参照!$BH$3:$BS$27,8,0)=0,"",VLOOKUP($R329&amp;$T329&amp;$U329,参照!$BH$3:$BS$27,8,0)))</f>
        <v/>
      </c>
      <c r="AB329" s="131" t="str">
        <f>IF(ISERROR(VLOOKUP($R329&amp;$T329&amp;$U329,参照!$BH$3:$BS$27,4,0)),"",IF(VLOOKUP($R329&amp;$T329&amp;$U329,参照!$BH$3:$BS$27,4,0)=0,"",VLOOKUP($R329&amp;$T329&amp;$U329,参照!$BH$3:$BS$27,4,0)))</f>
        <v/>
      </c>
      <c r="AC329" s="62"/>
      <c r="AD329" s="130"/>
      <c r="AE329" s="131" t="str">
        <f>IF(ISERROR(VLOOKUP($R329&amp;$T329&amp;$U329,参照!$BH$3:$BS$27,9,0)),"",IF(VLOOKUP($R329&amp;$T329&amp;$U329,参照!$BH$3:$BS$27,9,0)=0,"",VLOOKUP($R329&amp;$T329&amp;$U329,参照!$BH$3:$BS$27,9,0)))</f>
        <v/>
      </c>
      <c r="AF329" s="131" t="str">
        <f>IF(ISERROR(VLOOKUP($R329&amp;$T329&amp;$U329,参照!$BH$3:$BS$27,5,0)),"",IF(VLOOKUP($R329&amp;$T329&amp;$U329,参照!$BH$3:$BS$27,5,0)=0,"",VLOOKUP($R329&amp;$T329&amp;$U329,参照!$BH$3:$BS$27,5,0)))</f>
        <v/>
      </c>
      <c r="AG329" s="62"/>
      <c r="AH329" s="130"/>
      <c r="AI329" s="131" t="str">
        <f>IF(ISERROR(VLOOKUP($R329&amp;$T329&amp;$U329,参照!$BH$3:$BS$27,10,0)),"",IF(VLOOKUP($R329&amp;$T329&amp;$U329,参照!$BH$3:$BS$27,10,0)=0,"",VLOOKUP($R329&amp;$T329&amp;$U329,参照!$BH$3:$BS$27,10,0)))</f>
        <v/>
      </c>
      <c r="AJ329" s="131" t="str">
        <f>IF(ISERROR(VLOOKUP($R329&amp;$T329&amp;$U329,参照!$BH$3:$BS$27,6,0)),"",IF(VLOOKUP($R329&amp;$T329&amp;$U329,参照!$BH$3:$BS$27,6,0)=0,"",VLOOKUP($R329&amp;$T329&amp;$U329,参照!$BH$3:$BS$27,6,0)))</f>
        <v/>
      </c>
      <c r="AK329" s="62"/>
      <c r="AL329" s="130"/>
      <c r="AM329" s="131" t="str">
        <f>IF(ISERROR(VLOOKUP($R329&amp;$T329&amp;$U329,参照!$BH$3:$BS$27,11,0)),"",IF(VLOOKUP($R329&amp;$T329&amp;$U329,参照!$BH$3:$BS$27,11,0)=0,"",VLOOKUP($R329&amp;$T329&amp;$U329,参照!$BH$3:$BS$27,11,0)))</f>
        <v/>
      </c>
      <c r="AN329" s="131" t="str">
        <f>IF(ISERROR(VLOOKUP($R329&amp;$T329&amp;$U329,参照!$BH$3:$BS$27,7,0)),"",IF(VLOOKUP($R329&amp;$T329&amp;$U329,参照!$BH$3:$BS$27,7,0)=0,"",VLOOKUP($R329&amp;$T329&amp;$U329,参照!$BH$3:$BS$27,7,0)))</f>
        <v/>
      </c>
      <c r="AO329" s="62"/>
      <c r="AP329" s="130"/>
      <c r="AQ329" s="131" t="str">
        <f>IF(ISERROR(VLOOKUP($R329&amp;$T329&amp;$U329,参照!$BH$3:$BS$27,12,0)),"",IF(VLOOKUP($R329&amp;$T329&amp;$U329,参照!$BH$3:$BS$27,12,0)=0,"",VLOOKUP($R329&amp;$T329&amp;$U329,参照!$BH$3:$BS$27,12,0)))</f>
        <v/>
      </c>
      <c r="AR329" s="63"/>
      <c r="AS329" s="122"/>
    </row>
    <row r="330" spans="1:45" ht="21.75" customHeight="1" x14ac:dyDescent="0.25">
      <c r="A330" s="34" t="str">
        <f>表紙!$H$11</f>
        <v>01481</v>
      </c>
      <c r="B330" s="60"/>
      <c r="C330" s="60"/>
      <c r="D330" s="60"/>
      <c r="E330" s="60"/>
      <c r="F330" s="47">
        <v>327</v>
      </c>
      <c r="G330" s="33" t="str">
        <f>IFERROR(VLOOKUP($A330&amp;"-"&amp;★回答入力シート!$F330,参照!$K$3:$N$8180,4,0),"")</f>
        <v/>
      </c>
      <c r="H330" s="33" t="s">
        <v>1784</v>
      </c>
      <c r="I330" s="61"/>
      <c r="J330" s="33" t="s">
        <v>5</v>
      </c>
      <c r="K330" s="61"/>
      <c r="L330" s="33" t="s">
        <v>6</v>
      </c>
      <c r="M330" s="33" t="s">
        <v>1784</v>
      </c>
      <c r="N330" s="61"/>
      <c r="O330" s="33" t="s">
        <v>5</v>
      </c>
      <c r="P330" s="61"/>
      <c r="Q330" s="33" t="s">
        <v>6</v>
      </c>
      <c r="R330" s="61"/>
      <c r="S330" s="129" t="str">
        <f>IF(G330="","",IF(VLOOKUP($G330,参照!$N$3:$O$8180,2,0)=0,"",VLOOKUP($G330,参照!$N$3:$O$8180,2,0)))</f>
        <v/>
      </c>
      <c r="T330" s="61"/>
      <c r="U330" s="61"/>
      <c r="V330" s="60"/>
      <c r="W330" s="60"/>
      <c r="X330" s="131" t="str">
        <f>IF(ISERROR(VLOOKUP($R330&amp;$T330&amp;$U330,参照!$BH$3:$BS$27,3,0)),"",IF(VLOOKUP($R330&amp;$T330&amp;$U330,参照!$BH$3:$BS$27,3,0)=0,"",VLOOKUP($R330&amp;$T330&amp;$U330,参照!$BH$3:$BS$27,3,0)))</f>
        <v/>
      </c>
      <c r="Y330" s="62"/>
      <c r="Z330" s="130"/>
      <c r="AA330" s="131" t="str">
        <f>IF(ISERROR(VLOOKUP($R330&amp;$T330&amp;$U330,参照!$BH$3:$BS$27,8,0)),"",IF(VLOOKUP($R330&amp;$T330&amp;$U330,参照!$BH$3:$BS$27,8,0)=0,"",VLOOKUP($R330&amp;$T330&amp;$U330,参照!$BH$3:$BS$27,8,0)))</f>
        <v/>
      </c>
      <c r="AB330" s="131" t="str">
        <f>IF(ISERROR(VLOOKUP($R330&amp;$T330&amp;$U330,参照!$BH$3:$BS$27,4,0)),"",IF(VLOOKUP($R330&amp;$T330&amp;$U330,参照!$BH$3:$BS$27,4,0)=0,"",VLOOKUP($R330&amp;$T330&amp;$U330,参照!$BH$3:$BS$27,4,0)))</f>
        <v/>
      </c>
      <c r="AC330" s="62"/>
      <c r="AD330" s="130"/>
      <c r="AE330" s="131" t="str">
        <f>IF(ISERROR(VLOOKUP($R330&amp;$T330&amp;$U330,参照!$BH$3:$BS$27,9,0)),"",IF(VLOOKUP($R330&amp;$T330&amp;$U330,参照!$BH$3:$BS$27,9,0)=0,"",VLOOKUP($R330&amp;$T330&amp;$U330,参照!$BH$3:$BS$27,9,0)))</f>
        <v/>
      </c>
      <c r="AF330" s="131" t="str">
        <f>IF(ISERROR(VLOOKUP($R330&amp;$T330&amp;$U330,参照!$BH$3:$BS$27,5,0)),"",IF(VLOOKUP($R330&amp;$T330&amp;$U330,参照!$BH$3:$BS$27,5,0)=0,"",VLOOKUP($R330&amp;$T330&amp;$U330,参照!$BH$3:$BS$27,5,0)))</f>
        <v/>
      </c>
      <c r="AG330" s="62"/>
      <c r="AH330" s="130"/>
      <c r="AI330" s="131" t="str">
        <f>IF(ISERROR(VLOOKUP($R330&amp;$T330&amp;$U330,参照!$BH$3:$BS$27,10,0)),"",IF(VLOOKUP($R330&amp;$T330&amp;$U330,参照!$BH$3:$BS$27,10,0)=0,"",VLOOKUP($R330&amp;$T330&amp;$U330,参照!$BH$3:$BS$27,10,0)))</f>
        <v/>
      </c>
      <c r="AJ330" s="131" t="str">
        <f>IF(ISERROR(VLOOKUP($R330&amp;$T330&amp;$U330,参照!$BH$3:$BS$27,6,0)),"",IF(VLOOKUP($R330&amp;$T330&amp;$U330,参照!$BH$3:$BS$27,6,0)=0,"",VLOOKUP($R330&amp;$T330&amp;$U330,参照!$BH$3:$BS$27,6,0)))</f>
        <v/>
      </c>
      <c r="AK330" s="62"/>
      <c r="AL330" s="130"/>
      <c r="AM330" s="131" t="str">
        <f>IF(ISERROR(VLOOKUP($R330&amp;$T330&amp;$U330,参照!$BH$3:$BS$27,11,0)),"",IF(VLOOKUP($R330&amp;$T330&amp;$U330,参照!$BH$3:$BS$27,11,0)=0,"",VLOOKUP($R330&amp;$T330&amp;$U330,参照!$BH$3:$BS$27,11,0)))</f>
        <v/>
      </c>
      <c r="AN330" s="131" t="str">
        <f>IF(ISERROR(VLOOKUP($R330&amp;$T330&amp;$U330,参照!$BH$3:$BS$27,7,0)),"",IF(VLOOKUP($R330&amp;$T330&amp;$U330,参照!$BH$3:$BS$27,7,0)=0,"",VLOOKUP($R330&amp;$T330&amp;$U330,参照!$BH$3:$BS$27,7,0)))</f>
        <v/>
      </c>
      <c r="AO330" s="62"/>
      <c r="AP330" s="130"/>
      <c r="AQ330" s="131" t="str">
        <f>IF(ISERROR(VLOOKUP($R330&amp;$T330&amp;$U330,参照!$BH$3:$BS$27,12,0)),"",IF(VLOOKUP($R330&amp;$T330&amp;$U330,参照!$BH$3:$BS$27,12,0)=0,"",VLOOKUP($R330&amp;$T330&amp;$U330,参照!$BH$3:$BS$27,12,0)))</f>
        <v/>
      </c>
      <c r="AR330" s="63"/>
      <c r="AS330" s="122"/>
    </row>
    <row r="331" spans="1:45" ht="21.75" customHeight="1" x14ac:dyDescent="0.25">
      <c r="A331" s="34" t="str">
        <f>表紙!$H$11</f>
        <v>01481</v>
      </c>
      <c r="B331" s="60"/>
      <c r="C331" s="60"/>
      <c r="D331" s="60"/>
      <c r="E331" s="60"/>
      <c r="F331" s="47">
        <v>328</v>
      </c>
      <c r="G331" s="33" t="str">
        <f>IFERROR(VLOOKUP($A331&amp;"-"&amp;★回答入力シート!$F331,参照!$K$3:$N$8180,4,0),"")</f>
        <v/>
      </c>
      <c r="H331" s="33" t="s">
        <v>1784</v>
      </c>
      <c r="I331" s="61"/>
      <c r="J331" s="33" t="s">
        <v>5</v>
      </c>
      <c r="K331" s="61"/>
      <c r="L331" s="33" t="s">
        <v>6</v>
      </c>
      <c r="M331" s="33" t="s">
        <v>1784</v>
      </c>
      <c r="N331" s="61"/>
      <c r="O331" s="33" t="s">
        <v>5</v>
      </c>
      <c r="P331" s="61"/>
      <c r="Q331" s="33" t="s">
        <v>6</v>
      </c>
      <c r="R331" s="61"/>
      <c r="S331" s="129" t="str">
        <f>IF(G331="","",IF(VLOOKUP($G331,参照!$N$3:$O$8180,2,0)=0,"",VLOOKUP($G331,参照!$N$3:$O$8180,2,0)))</f>
        <v/>
      </c>
      <c r="T331" s="61"/>
      <c r="U331" s="61"/>
      <c r="V331" s="60"/>
      <c r="W331" s="60"/>
      <c r="X331" s="131" t="str">
        <f>IF(ISERROR(VLOOKUP($R331&amp;$T331&amp;$U331,参照!$BH$3:$BS$27,3,0)),"",IF(VLOOKUP($R331&amp;$T331&amp;$U331,参照!$BH$3:$BS$27,3,0)=0,"",VLOOKUP($R331&amp;$T331&amp;$U331,参照!$BH$3:$BS$27,3,0)))</f>
        <v/>
      </c>
      <c r="Y331" s="62"/>
      <c r="Z331" s="130"/>
      <c r="AA331" s="131" t="str">
        <f>IF(ISERROR(VLOOKUP($R331&amp;$T331&amp;$U331,参照!$BH$3:$BS$27,8,0)),"",IF(VLOOKUP($R331&amp;$T331&amp;$U331,参照!$BH$3:$BS$27,8,0)=0,"",VLOOKUP($R331&amp;$T331&amp;$U331,参照!$BH$3:$BS$27,8,0)))</f>
        <v/>
      </c>
      <c r="AB331" s="131" t="str">
        <f>IF(ISERROR(VLOOKUP($R331&amp;$T331&amp;$U331,参照!$BH$3:$BS$27,4,0)),"",IF(VLOOKUP($R331&amp;$T331&amp;$U331,参照!$BH$3:$BS$27,4,0)=0,"",VLOOKUP($R331&amp;$T331&amp;$U331,参照!$BH$3:$BS$27,4,0)))</f>
        <v/>
      </c>
      <c r="AC331" s="62"/>
      <c r="AD331" s="130"/>
      <c r="AE331" s="131" t="str">
        <f>IF(ISERROR(VLOOKUP($R331&amp;$T331&amp;$U331,参照!$BH$3:$BS$27,9,0)),"",IF(VLOOKUP($R331&amp;$T331&amp;$U331,参照!$BH$3:$BS$27,9,0)=0,"",VLOOKUP($R331&amp;$T331&amp;$U331,参照!$BH$3:$BS$27,9,0)))</f>
        <v/>
      </c>
      <c r="AF331" s="131" t="str">
        <f>IF(ISERROR(VLOOKUP($R331&amp;$T331&amp;$U331,参照!$BH$3:$BS$27,5,0)),"",IF(VLOOKUP($R331&amp;$T331&amp;$U331,参照!$BH$3:$BS$27,5,0)=0,"",VLOOKUP($R331&amp;$T331&amp;$U331,参照!$BH$3:$BS$27,5,0)))</f>
        <v/>
      </c>
      <c r="AG331" s="62"/>
      <c r="AH331" s="130"/>
      <c r="AI331" s="131" t="str">
        <f>IF(ISERROR(VLOOKUP($R331&amp;$T331&amp;$U331,参照!$BH$3:$BS$27,10,0)),"",IF(VLOOKUP($R331&amp;$T331&amp;$U331,参照!$BH$3:$BS$27,10,0)=0,"",VLOOKUP($R331&amp;$T331&amp;$U331,参照!$BH$3:$BS$27,10,0)))</f>
        <v/>
      </c>
      <c r="AJ331" s="131" t="str">
        <f>IF(ISERROR(VLOOKUP($R331&amp;$T331&amp;$U331,参照!$BH$3:$BS$27,6,0)),"",IF(VLOOKUP($R331&amp;$T331&amp;$U331,参照!$BH$3:$BS$27,6,0)=0,"",VLOOKUP($R331&amp;$T331&amp;$U331,参照!$BH$3:$BS$27,6,0)))</f>
        <v/>
      </c>
      <c r="AK331" s="62"/>
      <c r="AL331" s="130"/>
      <c r="AM331" s="131" t="str">
        <f>IF(ISERROR(VLOOKUP($R331&amp;$T331&amp;$U331,参照!$BH$3:$BS$27,11,0)),"",IF(VLOOKUP($R331&amp;$T331&amp;$U331,参照!$BH$3:$BS$27,11,0)=0,"",VLOOKUP($R331&amp;$T331&amp;$U331,参照!$BH$3:$BS$27,11,0)))</f>
        <v/>
      </c>
      <c r="AN331" s="131" t="str">
        <f>IF(ISERROR(VLOOKUP($R331&amp;$T331&amp;$U331,参照!$BH$3:$BS$27,7,0)),"",IF(VLOOKUP($R331&amp;$T331&amp;$U331,参照!$BH$3:$BS$27,7,0)=0,"",VLOOKUP($R331&amp;$T331&amp;$U331,参照!$BH$3:$BS$27,7,0)))</f>
        <v/>
      </c>
      <c r="AO331" s="62"/>
      <c r="AP331" s="130"/>
      <c r="AQ331" s="131" t="str">
        <f>IF(ISERROR(VLOOKUP($R331&amp;$T331&amp;$U331,参照!$BH$3:$BS$27,12,0)),"",IF(VLOOKUP($R331&amp;$T331&amp;$U331,参照!$BH$3:$BS$27,12,0)=0,"",VLOOKUP($R331&amp;$T331&amp;$U331,参照!$BH$3:$BS$27,12,0)))</f>
        <v/>
      </c>
      <c r="AR331" s="63"/>
      <c r="AS331" s="122"/>
    </row>
    <row r="332" spans="1:45" ht="21.75" customHeight="1" x14ac:dyDescent="0.25">
      <c r="A332" s="34" t="str">
        <f>表紙!$H$11</f>
        <v>01481</v>
      </c>
      <c r="B332" s="60"/>
      <c r="C332" s="60"/>
      <c r="D332" s="60"/>
      <c r="E332" s="60"/>
      <c r="F332" s="47">
        <v>329</v>
      </c>
      <c r="G332" s="33" t="str">
        <f>IFERROR(VLOOKUP($A332&amp;"-"&amp;★回答入力シート!$F332,参照!$K$3:$N$8180,4,0),"")</f>
        <v/>
      </c>
      <c r="H332" s="33" t="s">
        <v>1784</v>
      </c>
      <c r="I332" s="61"/>
      <c r="J332" s="33" t="s">
        <v>5</v>
      </c>
      <c r="K332" s="61"/>
      <c r="L332" s="33" t="s">
        <v>6</v>
      </c>
      <c r="M332" s="33" t="s">
        <v>1784</v>
      </c>
      <c r="N332" s="61"/>
      <c r="O332" s="33" t="s">
        <v>5</v>
      </c>
      <c r="P332" s="61"/>
      <c r="Q332" s="33" t="s">
        <v>6</v>
      </c>
      <c r="R332" s="61"/>
      <c r="S332" s="129" t="str">
        <f>IF(G332="","",IF(VLOOKUP($G332,参照!$N$3:$O$8180,2,0)=0,"",VLOOKUP($G332,参照!$N$3:$O$8180,2,0)))</f>
        <v/>
      </c>
      <c r="T332" s="61"/>
      <c r="U332" s="61"/>
      <c r="V332" s="60"/>
      <c r="W332" s="60"/>
      <c r="X332" s="131" t="str">
        <f>IF(ISERROR(VLOOKUP($R332&amp;$T332&amp;$U332,参照!$BH$3:$BS$27,3,0)),"",IF(VLOOKUP($R332&amp;$T332&amp;$U332,参照!$BH$3:$BS$27,3,0)=0,"",VLOOKUP($R332&amp;$T332&amp;$U332,参照!$BH$3:$BS$27,3,0)))</f>
        <v/>
      </c>
      <c r="Y332" s="62"/>
      <c r="Z332" s="130"/>
      <c r="AA332" s="131" t="str">
        <f>IF(ISERROR(VLOOKUP($R332&amp;$T332&amp;$U332,参照!$BH$3:$BS$27,8,0)),"",IF(VLOOKUP($R332&amp;$T332&amp;$U332,参照!$BH$3:$BS$27,8,0)=0,"",VLOOKUP($R332&amp;$T332&amp;$U332,参照!$BH$3:$BS$27,8,0)))</f>
        <v/>
      </c>
      <c r="AB332" s="131" t="str">
        <f>IF(ISERROR(VLOOKUP($R332&amp;$T332&amp;$U332,参照!$BH$3:$BS$27,4,0)),"",IF(VLOOKUP($R332&amp;$T332&amp;$U332,参照!$BH$3:$BS$27,4,0)=0,"",VLOOKUP($R332&amp;$T332&amp;$U332,参照!$BH$3:$BS$27,4,0)))</f>
        <v/>
      </c>
      <c r="AC332" s="62"/>
      <c r="AD332" s="130"/>
      <c r="AE332" s="131" t="str">
        <f>IF(ISERROR(VLOOKUP($R332&amp;$T332&amp;$U332,参照!$BH$3:$BS$27,9,0)),"",IF(VLOOKUP($R332&amp;$T332&amp;$U332,参照!$BH$3:$BS$27,9,0)=0,"",VLOOKUP($R332&amp;$T332&amp;$U332,参照!$BH$3:$BS$27,9,0)))</f>
        <v/>
      </c>
      <c r="AF332" s="131" t="str">
        <f>IF(ISERROR(VLOOKUP($R332&amp;$T332&amp;$U332,参照!$BH$3:$BS$27,5,0)),"",IF(VLOOKUP($R332&amp;$T332&amp;$U332,参照!$BH$3:$BS$27,5,0)=0,"",VLOOKUP($R332&amp;$T332&amp;$U332,参照!$BH$3:$BS$27,5,0)))</f>
        <v/>
      </c>
      <c r="AG332" s="62"/>
      <c r="AH332" s="130"/>
      <c r="AI332" s="131" t="str">
        <f>IF(ISERROR(VLOOKUP($R332&amp;$T332&amp;$U332,参照!$BH$3:$BS$27,10,0)),"",IF(VLOOKUP($R332&amp;$T332&amp;$U332,参照!$BH$3:$BS$27,10,0)=0,"",VLOOKUP($R332&amp;$T332&amp;$U332,参照!$BH$3:$BS$27,10,0)))</f>
        <v/>
      </c>
      <c r="AJ332" s="131" t="str">
        <f>IF(ISERROR(VLOOKUP($R332&amp;$T332&amp;$U332,参照!$BH$3:$BS$27,6,0)),"",IF(VLOOKUP($R332&amp;$T332&amp;$U332,参照!$BH$3:$BS$27,6,0)=0,"",VLOOKUP($R332&amp;$T332&amp;$U332,参照!$BH$3:$BS$27,6,0)))</f>
        <v/>
      </c>
      <c r="AK332" s="62"/>
      <c r="AL332" s="130"/>
      <c r="AM332" s="131" t="str">
        <f>IF(ISERROR(VLOOKUP($R332&amp;$T332&amp;$U332,参照!$BH$3:$BS$27,11,0)),"",IF(VLOOKUP($R332&amp;$T332&amp;$U332,参照!$BH$3:$BS$27,11,0)=0,"",VLOOKUP($R332&amp;$T332&amp;$U332,参照!$BH$3:$BS$27,11,0)))</f>
        <v/>
      </c>
      <c r="AN332" s="131" t="str">
        <f>IF(ISERROR(VLOOKUP($R332&amp;$T332&amp;$U332,参照!$BH$3:$BS$27,7,0)),"",IF(VLOOKUP($R332&amp;$T332&amp;$U332,参照!$BH$3:$BS$27,7,0)=0,"",VLOOKUP($R332&amp;$T332&amp;$U332,参照!$BH$3:$BS$27,7,0)))</f>
        <v/>
      </c>
      <c r="AO332" s="62"/>
      <c r="AP332" s="130"/>
      <c r="AQ332" s="131" t="str">
        <f>IF(ISERROR(VLOOKUP($R332&amp;$T332&amp;$U332,参照!$BH$3:$BS$27,12,0)),"",IF(VLOOKUP($R332&amp;$T332&amp;$U332,参照!$BH$3:$BS$27,12,0)=0,"",VLOOKUP($R332&amp;$T332&amp;$U332,参照!$BH$3:$BS$27,12,0)))</f>
        <v/>
      </c>
      <c r="AR332" s="63"/>
      <c r="AS332" s="122"/>
    </row>
    <row r="333" spans="1:45" ht="21.75" customHeight="1" x14ac:dyDescent="0.25">
      <c r="A333" s="34" t="str">
        <f>表紙!$H$11</f>
        <v>01481</v>
      </c>
      <c r="B333" s="60"/>
      <c r="C333" s="60"/>
      <c r="D333" s="60"/>
      <c r="E333" s="60"/>
      <c r="F333" s="47">
        <v>330</v>
      </c>
      <c r="G333" s="33" t="str">
        <f>IFERROR(VLOOKUP($A333&amp;"-"&amp;★回答入力シート!$F333,参照!$K$3:$N$8180,4,0),"")</f>
        <v/>
      </c>
      <c r="H333" s="33" t="s">
        <v>1784</v>
      </c>
      <c r="I333" s="61"/>
      <c r="J333" s="33" t="s">
        <v>5</v>
      </c>
      <c r="K333" s="61"/>
      <c r="L333" s="33" t="s">
        <v>6</v>
      </c>
      <c r="M333" s="33" t="s">
        <v>1784</v>
      </c>
      <c r="N333" s="61"/>
      <c r="O333" s="33" t="s">
        <v>5</v>
      </c>
      <c r="P333" s="61"/>
      <c r="Q333" s="33" t="s">
        <v>6</v>
      </c>
      <c r="R333" s="61"/>
      <c r="S333" s="129" t="str">
        <f>IF(G333="","",IF(VLOOKUP($G333,参照!$N$3:$O$8180,2,0)=0,"",VLOOKUP($G333,参照!$N$3:$O$8180,2,0)))</f>
        <v/>
      </c>
      <c r="T333" s="61"/>
      <c r="U333" s="61"/>
      <c r="V333" s="60"/>
      <c r="W333" s="60"/>
      <c r="X333" s="131" t="str">
        <f>IF(ISERROR(VLOOKUP($R333&amp;$T333&amp;$U333,参照!$BH$3:$BS$27,3,0)),"",IF(VLOOKUP($R333&amp;$T333&amp;$U333,参照!$BH$3:$BS$27,3,0)=0,"",VLOOKUP($R333&amp;$T333&amp;$U333,参照!$BH$3:$BS$27,3,0)))</f>
        <v/>
      </c>
      <c r="Y333" s="62"/>
      <c r="Z333" s="130"/>
      <c r="AA333" s="131" t="str">
        <f>IF(ISERROR(VLOOKUP($R333&amp;$T333&amp;$U333,参照!$BH$3:$BS$27,8,0)),"",IF(VLOOKUP($R333&amp;$T333&amp;$U333,参照!$BH$3:$BS$27,8,0)=0,"",VLOOKUP($R333&amp;$T333&amp;$U333,参照!$BH$3:$BS$27,8,0)))</f>
        <v/>
      </c>
      <c r="AB333" s="131" t="str">
        <f>IF(ISERROR(VLOOKUP($R333&amp;$T333&amp;$U333,参照!$BH$3:$BS$27,4,0)),"",IF(VLOOKUP($R333&amp;$T333&amp;$U333,参照!$BH$3:$BS$27,4,0)=0,"",VLOOKUP($R333&amp;$T333&amp;$U333,参照!$BH$3:$BS$27,4,0)))</f>
        <v/>
      </c>
      <c r="AC333" s="62"/>
      <c r="AD333" s="130"/>
      <c r="AE333" s="131" t="str">
        <f>IF(ISERROR(VLOOKUP($R333&amp;$T333&amp;$U333,参照!$BH$3:$BS$27,9,0)),"",IF(VLOOKUP($R333&amp;$T333&amp;$U333,参照!$BH$3:$BS$27,9,0)=0,"",VLOOKUP($R333&amp;$T333&amp;$U333,参照!$BH$3:$BS$27,9,0)))</f>
        <v/>
      </c>
      <c r="AF333" s="131" t="str">
        <f>IF(ISERROR(VLOOKUP($R333&amp;$T333&amp;$U333,参照!$BH$3:$BS$27,5,0)),"",IF(VLOOKUP($R333&amp;$T333&amp;$U333,参照!$BH$3:$BS$27,5,0)=0,"",VLOOKUP($R333&amp;$T333&amp;$U333,参照!$BH$3:$BS$27,5,0)))</f>
        <v/>
      </c>
      <c r="AG333" s="62"/>
      <c r="AH333" s="130"/>
      <c r="AI333" s="131" t="str">
        <f>IF(ISERROR(VLOOKUP($R333&amp;$T333&amp;$U333,参照!$BH$3:$BS$27,10,0)),"",IF(VLOOKUP($R333&amp;$T333&amp;$U333,参照!$BH$3:$BS$27,10,0)=0,"",VLOOKUP($R333&amp;$T333&amp;$U333,参照!$BH$3:$BS$27,10,0)))</f>
        <v/>
      </c>
      <c r="AJ333" s="131" t="str">
        <f>IF(ISERROR(VLOOKUP($R333&amp;$T333&amp;$U333,参照!$BH$3:$BS$27,6,0)),"",IF(VLOOKUP($R333&amp;$T333&amp;$U333,参照!$BH$3:$BS$27,6,0)=0,"",VLOOKUP($R333&amp;$T333&amp;$U333,参照!$BH$3:$BS$27,6,0)))</f>
        <v/>
      </c>
      <c r="AK333" s="62"/>
      <c r="AL333" s="130"/>
      <c r="AM333" s="131" t="str">
        <f>IF(ISERROR(VLOOKUP($R333&amp;$T333&amp;$U333,参照!$BH$3:$BS$27,11,0)),"",IF(VLOOKUP($R333&amp;$T333&amp;$U333,参照!$BH$3:$BS$27,11,0)=0,"",VLOOKUP($R333&amp;$T333&amp;$U333,参照!$BH$3:$BS$27,11,0)))</f>
        <v/>
      </c>
      <c r="AN333" s="131" t="str">
        <f>IF(ISERROR(VLOOKUP($R333&amp;$T333&amp;$U333,参照!$BH$3:$BS$27,7,0)),"",IF(VLOOKUP($R333&amp;$T333&amp;$U333,参照!$BH$3:$BS$27,7,0)=0,"",VLOOKUP($R333&amp;$T333&amp;$U333,参照!$BH$3:$BS$27,7,0)))</f>
        <v/>
      </c>
      <c r="AO333" s="62"/>
      <c r="AP333" s="130"/>
      <c r="AQ333" s="131" t="str">
        <f>IF(ISERROR(VLOOKUP($R333&amp;$T333&amp;$U333,参照!$BH$3:$BS$27,12,0)),"",IF(VLOOKUP($R333&amp;$T333&amp;$U333,参照!$BH$3:$BS$27,12,0)=0,"",VLOOKUP($R333&amp;$T333&amp;$U333,参照!$BH$3:$BS$27,12,0)))</f>
        <v/>
      </c>
      <c r="AR333" s="63"/>
      <c r="AS333" s="122"/>
    </row>
    <row r="334" spans="1:45" ht="21.75" customHeight="1" x14ac:dyDescent="0.25">
      <c r="A334" s="34" t="str">
        <f>表紙!$H$11</f>
        <v>01481</v>
      </c>
      <c r="B334" s="60"/>
      <c r="C334" s="60"/>
      <c r="D334" s="60"/>
      <c r="E334" s="60"/>
      <c r="F334" s="47">
        <v>331</v>
      </c>
      <c r="G334" s="33" t="str">
        <f>IFERROR(VLOOKUP($A334&amp;"-"&amp;★回答入力シート!$F334,参照!$K$3:$N$8180,4,0),"")</f>
        <v/>
      </c>
      <c r="H334" s="33" t="s">
        <v>1784</v>
      </c>
      <c r="I334" s="61"/>
      <c r="J334" s="33" t="s">
        <v>5</v>
      </c>
      <c r="K334" s="61"/>
      <c r="L334" s="33" t="s">
        <v>6</v>
      </c>
      <c r="M334" s="33" t="s">
        <v>1784</v>
      </c>
      <c r="N334" s="61"/>
      <c r="O334" s="33" t="s">
        <v>5</v>
      </c>
      <c r="P334" s="61"/>
      <c r="Q334" s="33" t="s">
        <v>6</v>
      </c>
      <c r="R334" s="61"/>
      <c r="S334" s="129" t="str">
        <f>IF(G334="","",IF(VLOOKUP($G334,参照!$N$3:$O$8180,2,0)=0,"",VLOOKUP($G334,参照!$N$3:$O$8180,2,0)))</f>
        <v/>
      </c>
      <c r="T334" s="61"/>
      <c r="U334" s="61"/>
      <c r="V334" s="60"/>
      <c r="W334" s="60"/>
      <c r="X334" s="131" t="str">
        <f>IF(ISERROR(VLOOKUP($R334&amp;$T334&amp;$U334,参照!$BH$3:$BS$27,3,0)),"",IF(VLOOKUP($R334&amp;$T334&amp;$U334,参照!$BH$3:$BS$27,3,0)=0,"",VLOOKUP($R334&amp;$T334&amp;$U334,参照!$BH$3:$BS$27,3,0)))</f>
        <v/>
      </c>
      <c r="Y334" s="62"/>
      <c r="Z334" s="130"/>
      <c r="AA334" s="131" t="str">
        <f>IF(ISERROR(VLOOKUP($R334&amp;$T334&amp;$U334,参照!$BH$3:$BS$27,8,0)),"",IF(VLOOKUP($R334&amp;$T334&amp;$U334,参照!$BH$3:$BS$27,8,0)=0,"",VLOOKUP($R334&amp;$T334&amp;$U334,参照!$BH$3:$BS$27,8,0)))</f>
        <v/>
      </c>
      <c r="AB334" s="131" t="str">
        <f>IF(ISERROR(VLOOKUP($R334&amp;$T334&amp;$U334,参照!$BH$3:$BS$27,4,0)),"",IF(VLOOKUP($R334&amp;$T334&amp;$U334,参照!$BH$3:$BS$27,4,0)=0,"",VLOOKUP($R334&amp;$T334&amp;$U334,参照!$BH$3:$BS$27,4,0)))</f>
        <v/>
      </c>
      <c r="AC334" s="62"/>
      <c r="AD334" s="130"/>
      <c r="AE334" s="131" t="str">
        <f>IF(ISERROR(VLOOKUP($R334&amp;$T334&amp;$U334,参照!$BH$3:$BS$27,9,0)),"",IF(VLOOKUP($R334&amp;$T334&amp;$U334,参照!$BH$3:$BS$27,9,0)=0,"",VLOOKUP($R334&amp;$T334&amp;$U334,参照!$BH$3:$BS$27,9,0)))</f>
        <v/>
      </c>
      <c r="AF334" s="131" t="str">
        <f>IF(ISERROR(VLOOKUP($R334&amp;$T334&amp;$U334,参照!$BH$3:$BS$27,5,0)),"",IF(VLOOKUP($R334&amp;$T334&amp;$U334,参照!$BH$3:$BS$27,5,0)=0,"",VLOOKUP($R334&amp;$T334&amp;$U334,参照!$BH$3:$BS$27,5,0)))</f>
        <v/>
      </c>
      <c r="AG334" s="62"/>
      <c r="AH334" s="130"/>
      <c r="AI334" s="131" t="str">
        <f>IF(ISERROR(VLOOKUP($R334&amp;$T334&amp;$U334,参照!$BH$3:$BS$27,10,0)),"",IF(VLOOKUP($R334&amp;$T334&amp;$U334,参照!$BH$3:$BS$27,10,0)=0,"",VLOOKUP($R334&amp;$T334&amp;$U334,参照!$BH$3:$BS$27,10,0)))</f>
        <v/>
      </c>
      <c r="AJ334" s="131" t="str">
        <f>IF(ISERROR(VLOOKUP($R334&amp;$T334&amp;$U334,参照!$BH$3:$BS$27,6,0)),"",IF(VLOOKUP($R334&amp;$T334&amp;$U334,参照!$BH$3:$BS$27,6,0)=0,"",VLOOKUP($R334&amp;$T334&amp;$U334,参照!$BH$3:$BS$27,6,0)))</f>
        <v/>
      </c>
      <c r="AK334" s="62"/>
      <c r="AL334" s="130"/>
      <c r="AM334" s="131" t="str">
        <f>IF(ISERROR(VLOOKUP($R334&amp;$T334&amp;$U334,参照!$BH$3:$BS$27,11,0)),"",IF(VLOOKUP($R334&amp;$T334&amp;$U334,参照!$BH$3:$BS$27,11,0)=0,"",VLOOKUP($R334&amp;$T334&amp;$U334,参照!$BH$3:$BS$27,11,0)))</f>
        <v/>
      </c>
      <c r="AN334" s="131" t="str">
        <f>IF(ISERROR(VLOOKUP($R334&amp;$T334&amp;$U334,参照!$BH$3:$BS$27,7,0)),"",IF(VLOOKUP($R334&amp;$T334&amp;$U334,参照!$BH$3:$BS$27,7,0)=0,"",VLOOKUP($R334&amp;$T334&amp;$U334,参照!$BH$3:$BS$27,7,0)))</f>
        <v/>
      </c>
      <c r="AO334" s="62"/>
      <c r="AP334" s="130"/>
      <c r="AQ334" s="131" t="str">
        <f>IF(ISERROR(VLOOKUP($R334&amp;$T334&amp;$U334,参照!$BH$3:$BS$27,12,0)),"",IF(VLOOKUP($R334&amp;$T334&amp;$U334,参照!$BH$3:$BS$27,12,0)=0,"",VLOOKUP($R334&amp;$T334&amp;$U334,参照!$BH$3:$BS$27,12,0)))</f>
        <v/>
      </c>
      <c r="AR334" s="63"/>
      <c r="AS334" s="122"/>
    </row>
    <row r="335" spans="1:45" ht="21.75" customHeight="1" x14ac:dyDescent="0.25">
      <c r="A335" s="34" t="str">
        <f>表紙!$H$11</f>
        <v>01481</v>
      </c>
      <c r="B335" s="60"/>
      <c r="C335" s="60"/>
      <c r="D335" s="60"/>
      <c r="E335" s="60"/>
      <c r="F335" s="47">
        <v>332</v>
      </c>
      <c r="G335" s="33" t="str">
        <f>IFERROR(VLOOKUP($A335&amp;"-"&amp;★回答入力シート!$F335,参照!$K$3:$N$8180,4,0),"")</f>
        <v/>
      </c>
      <c r="H335" s="33" t="s">
        <v>1784</v>
      </c>
      <c r="I335" s="61"/>
      <c r="J335" s="33" t="s">
        <v>5</v>
      </c>
      <c r="K335" s="61"/>
      <c r="L335" s="33" t="s">
        <v>6</v>
      </c>
      <c r="M335" s="33" t="s">
        <v>1784</v>
      </c>
      <c r="N335" s="61"/>
      <c r="O335" s="33" t="s">
        <v>5</v>
      </c>
      <c r="P335" s="61"/>
      <c r="Q335" s="33" t="s">
        <v>6</v>
      </c>
      <c r="R335" s="61"/>
      <c r="S335" s="129" t="str">
        <f>IF(G335="","",IF(VLOOKUP($G335,参照!$N$3:$O$8180,2,0)=0,"",VLOOKUP($G335,参照!$N$3:$O$8180,2,0)))</f>
        <v/>
      </c>
      <c r="T335" s="61"/>
      <c r="U335" s="61"/>
      <c r="V335" s="60"/>
      <c r="W335" s="60"/>
      <c r="X335" s="131" t="str">
        <f>IF(ISERROR(VLOOKUP($R335&amp;$T335&amp;$U335,参照!$BH$3:$BS$27,3,0)),"",IF(VLOOKUP($R335&amp;$T335&amp;$U335,参照!$BH$3:$BS$27,3,0)=0,"",VLOOKUP($R335&amp;$T335&amp;$U335,参照!$BH$3:$BS$27,3,0)))</f>
        <v/>
      </c>
      <c r="Y335" s="62"/>
      <c r="Z335" s="130"/>
      <c r="AA335" s="131" t="str">
        <f>IF(ISERROR(VLOOKUP($R335&amp;$T335&amp;$U335,参照!$BH$3:$BS$27,8,0)),"",IF(VLOOKUP($R335&amp;$T335&amp;$U335,参照!$BH$3:$BS$27,8,0)=0,"",VLOOKUP($R335&amp;$T335&amp;$U335,参照!$BH$3:$BS$27,8,0)))</f>
        <v/>
      </c>
      <c r="AB335" s="131" t="str">
        <f>IF(ISERROR(VLOOKUP($R335&amp;$T335&amp;$U335,参照!$BH$3:$BS$27,4,0)),"",IF(VLOOKUP($R335&amp;$T335&amp;$U335,参照!$BH$3:$BS$27,4,0)=0,"",VLOOKUP($R335&amp;$T335&amp;$U335,参照!$BH$3:$BS$27,4,0)))</f>
        <v/>
      </c>
      <c r="AC335" s="62"/>
      <c r="AD335" s="130"/>
      <c r="AE335" s="131" t="str">
        <f>IF(ISERROR(VLOOKUP($R335&amp;$T335&amp;$U335,参照!$BH$3:$BS$27,9,0)),"",IF(VLOOKUP($R335&amp;$T335&amp;$U335,参照!$BH$3:$BS$27,9,0)=0,"",VLOOKUP($R335&amp;$T335&amp;$U335,参照!$BH$3:$BS$27,9,0)))</f>
        <v/>
      </c>
      <c r="AF335" s="131" t="str">
        <f>IF(ISERROR(VLOOKUP($R335&amp;$T335&amp;$U335,参照!$BH$3:$BS$27,5,0)),"",IF(VLOOKUP($R335&amp;$T335&amp;$U335,参照!$BH$3:$BS$27,5,0)=0,"",VLOOKUP($R335&amp;$T335&amp;$U335,参照!$BH$3:$BS$27,5,0)))</f>
        <v/>
      </c>
      <c r="AG335" s="62"/>
      <c r="AH335" s="130"/>
      <c r="AI335" s="131" t="str">
        <f>IF(ISERROR(VLOOKUP($R335&amp;$T335&amp;$U335,参照!$BH$3:$BS$27,10,0)),"",IF(VLOOKUP($R335&amp;$T335&amp;$U335,参照!$BH$3:$BS$27,10,0)=0,"",VLOOKUP($R335&amp;$T335&amp;$U335,参照!$BH$3:$BS$27,10,0)))</f>
        <v/>
      </c>
      <c r="AJ335" s="131" t="str">
        <f>IF(ISERROR(VLOOKUP($R335&amp;$T335&amp;$U335,参照!$BH$3:$BS$27,6,0)),"",IF(VLOOKUP($R335&amp;$T335&amp;$U335,参照!$BH$3:$BS$27,6,0)=0,"",VLOOKUP($R335&amp;$T335&amp;$U335,参照!$BH$3:$BS$27,6,0)))</f>
        <v/>
      </c>
      <c r="AK335" s="62"/>
      <c r="AL335" s="130"/>
      <c r="AM335" s="131" t="str">
        <f>IF(ISERROR(VLOOKUP($R335&amp;$T335&amp;$U335,参照!$BH$3:$BS$27,11,0)),"",IF(VLOOKUP($R335&amp;$T335&amp;$U335,参照!$BH$3:$BS$27,11,0)=0,"",VLOOKUP($R335&amp;$T335&amp;$U335,参照!$BH$3:$BS$27,11,0)))</f>
        <v/>
      </c>
      <c r="AN335" s="131" t="str">
        <f>IF(ISERROR(VLOOKUP($R335&amp;$T335&amp;$U335,参照!$BH$3:$BS$27,7,0)),"",IF(VLOOKUP($R335&amp;$T335&amp;$U335,参照!$BH$3:$BS$27,7,0)=0,"",VLOOKUP($R335&amp;$T335&amp;$U335,参照!$BH$3:$BS$27,7,0)))</f>
        <v/>
      </c>
      <c r="AO335" s="62"/>
      <c r="AP335" s="130"/>
      <c r="AQ335" s="131" t="str">
        <f>IF(ISERROR(VLOOKUP($R335&amp;$T335&amp;$U335,参照!$BH$3:$BS$27,12,0)),"",IF(VLOOKUP($R335&amp;$T335&amp;$U335,参照!$BH$3:$BS$27,12,0)=0,"",VLOOKUP($R335&amp;$T335&amp;$U335,参照!$BH$3:$BS$27,12,0)))</f>
        <v/>
      </c>
      <c r="AR335" s="63"/>
      <c r="AS335" s="122"/>
    </row>
    <row r="336" spans="1:45" ht="21.75" customHeight="1" x14ac:dyDescent="0.25">
      <c r="A336" s="34" t="str">
        <f>表紙!$H$11</f>
        <v>01481</v>
      </c>
      <c r="B336" s="60"/>
      <c r="C336" s="60"/>
      <c r="D336" s="60"/>
      <c r="E336" s="60"/>
      <c r="F336" s="47">
        <v>333</v>
      </c>
      <c r="G336" s="33" t="str">
        <f>IFERROR(VLOOKUP($A336&amp;"-"&amp;★回答入力シート!$F336,参照!$K$3:$N$8180,4,0),"")</f>
        <v/>
      </c>
      <c r="H336" s="33" t="s">
        <v>1784</v>
      </c>
      <c r="I336" s="61"/>
      <c r="J336" s="33" t="s">
        <v>5</v>
      </c>
      <c r="K336" s="61"/>
      <c r="L336" s="33" t="s">
        <v>6</v>
      </c>
      <c r="M336" s="33" t="s">
        <v>1784</v>
      </c>
      <c r="N336" s="61"/>
      <c r="O336" s="33" t="s">
        <v>5</v>
      </c>
      <c r="P336" s="61"/>
      <c r="Q336" s="33" t="s">
        <v>6</v>
      </c>
      <c r="R336" s="61"/>
      <c r="S336" s="129" t="str">
        <f>IF(G336="","",IF(VLOOKUP($G336,参照!$N$3:$O$8180,2,0)=0,"",VLOOKUP($G336,参照!$N$3:$O$8180,2,0)))</f>
        <v/>
      </c>
      <c r="T336" s="61"/>
      <c r="U336" s="61"/>
      <c r="V336" s="60"/>
      <c r="W336" s="60"/>
      <c r="X336" s="131" t="str">
        <f>IF(ISERROR(VLOOKUP($R336&amp;$T336&amp;$U336,参照!$BH$3:$BS$27,3,0)),"",IF(VLOOKUP($R336&amp;$T336&amp;$U336,参照!$BH$3:$BS$27,3,0)=0,"",VLOOKUP($R336&amp;$T336&amp;$U336,参照!$BH$3:$BS$27,3,0)))</f>
        <v/>
      </c>
      <c r="Y336" s="62"/>
      <c r="Z336" s="130"/>
      <c r="AA336" s="131" t="str">
        <f>IF(ISERROR(VLOOKUP($R336&amp;$T336&amp;$U336,参照!$BH$3:$BS$27,8,0)),"",IF(VLOOKUP($R336&amp;$T336&amp;$U336,参照!$BH$3:$BS$27,8,0)=0,"",VLOOKUP($R336&amp;$T336&amp;$U336,参照!$BH$3:$BS$27,8,0)))</f>
        <v/>
      </c>
      <c r="AB336" s="131" t="str">
        <f>IF(ISERROR(VLOOKUP($R336&amp;$T336&amp;$U336,参照!$BH$3:$BS$27,4,0)),"",IF(VLOOKUP($R336&amp;$T336&amp;$U336,参照!$BH$3:$BS$27,4,0)=0,"",VLOOKUP($R336&amp;$T336&amp;$U336,参照!$BH$3:$BS$27,4,0)))</f>
        <v/>
      </c>
      <c r="AC336" s="62"/>
      <c r="AD336" s="130"/>
      <c r="AE336" s="131" t="str">
        <f>IF(ISERROR(VLOOKUP($R336&amp;$T336&amp;$U336,参照!$BH$3:$BS$27,9,0)),"",IF(VLOOKUP($R336&amp;$T336&amp;$U336,参照!$BH$3:$BS$27,9,0)=0,"",VLOOKUP($R336&amp;$T336&amp;$U336,参照!$BH$3:$BS$27,9,0)))</f>
        <v/>
      </c>
      <c r="AF336" s="131" t="str">
        <f>IF(ISERROR(VLOOKUP($R336&amp;$T336&amp;$U336,参照!$BH$3:$BS$27,5,0)),"",IF(VLOOKUP($R336&amp;$T336&amp;$U336,参照!$BH$3:$BS$27,5,0)=0,"",VLOOKUP($R336&amp;$T336&amp;$U336,参照!$BH$3:$BS$27,5,0)))</f>
        <v/>
      </c>
      <c r="AG336" s="62"/>
      <c r="AH336" s="130"/>
      <c r="AI336" s="131" t="str">
        <f>IF(ISERROR(VLOOKUP($R336&amp;$T336&amp;$U336,参照!$BH$3:$BS$27,10,0)),"",IF(VLOOKUP($R336&amp;$T336&amp;$U336,参照!$BH$3:$BS$27,10,0)=0,"",VLOOKUP($R336&amp;$T336&amp;$U336,参照!$BH$3:$BS$27,10,0)))</f>
        <v/>
      </c>
      <c r="AJ336" s="131" t="str">
        <f>IF(ISERROR(VLOOKUP($R336&amp;$T336&amp;$U336,参照!$BH$3:$BS$27,6,0)),"",IF(VLOOKUP($R336&amp;$T336&amp;$U336,参照!$BH$3:$BS$27,6,0)=0,"",VLOOKUP($R336&amp;$T336&amp;$U336,参照!$BH$3:$BS$27,6,0)))</f>
        <v/>
      </c>
      <c r="AK336" s="62"/>
      <c r="AL336" s="130"/>
      <c r="AM336" s="131" t="str">
        <f>IF(ISERROR(VLOOKUP($R336&amp;$T336&amp;$U336,参照!$BH$3:$BS$27,11,0)),"",IF(VLOOKUP($R336&amp;$T336&amp;$U336,参照!$BH$3:$BS$27,11,0)=0,"",VLOOKUP($R336&amp;$T336&amp;$U336,参照!$BH$3:$BS$27,11,0)))</f>
        <v/>
      </c>
      <c r="AN336" s="131" t="str">
        <f>IF(ISERROR(VLOOKUP($R336&amp;$T336&amp;$U336,参照!$BH$3:$BS$27,7,0)),"",IF(VLOOKUP($R336&amp;$T336&amp;$U336,参照!$BH$3:$BS$27,7,0)=0,"",VLOOKUP($R336&amp;$T336&amp;$U336,参照!$BH$3:$BS$27,7,0)))</f>
        <v/>
      </c>
      <c r="AO336" s="62"/>
      <c r="AP336" s="130"/>
      <c r="AQ336" s="131" t="str">
        <f>IF(ISERROR(VLOOKUP($R336&amp;$T336&amp;$U336,参照!$BH$3:$BS$27,12,0)),"",IF(VLOOKUP($R336&amp;$T336&amp;$U336,参照!$BH$3:$BS$27,12,0)=0,"",VLOOKUP($R336&amp;$T336&amp;$U336,参照!$BH$3:$BS$27,12,0)))</f>
        <v/>
      </c>
      <c r="AR336" s="63"/>
      <c r="AS336" s="122"/>
    </row>
    <row r="337" spans="1:45" ht="21.75" customHeight="1" x14ac:dyDescent="0.25">
      <c r="A337" s="34" t="str">
        <f>表紙!$H$11</f>
        <v>01481</v>
      </c>
      <c r="B337" s="60"/>
      <c r="C337" s="60"/>
      <c r="D337" s="60"/>
      <c r="E337" s="60"/>
      <c r="F337" s="47">
        <v>334</v>
      </c>
      <c r="G337" s="33" t="str">
        <f>IFERROR(VLOOKUP($A337&amp;"-"&amp;★回答入力シート!$F337,参照!$K$3:$N$8180,4,0),"")</f>
        <v/>
      </c>
      <c r="H337" s="33" t="s">
        <v>1784</v>
      </c>
      <c r="I337" s="61"/>
      <c r="J337" s="33" t="s">
        <v>5</v>
      </c>
      <c r="K337" s="61"/>
      <c r="L337" s="33" t="s">
        <v>6</v>
      </c>
      <c r="M337" s="33" t="s">
        <v>1784</v>
      </c>
      <c r="N337" s="61"/>
      <c r="O337" s="33" t="s">
        <v>5</v>
      </c>
      <c r="P337" s="61"/>
      <c r="Q337" s="33" t="s">
        <v>6</v>
      </c>
      <c r="R337" s="61"/>
      <c r="S337" s="129" t="str">
        <f>IF(G337="","",IF(VLOOKUP($G337,参照!$N$3:$O$8180,2,0)=0,"",VLOOKUP($G337,参照!$N$3:$O$8180,2,0)))</f>
        <v/>
      </c>
      <c r="T337" s="61"/>
      <c r="U337" s="61"/>
      <c r="V337" s="60"/>
      <c r="W337" s="60"/>
      <c r="X337" s="131" t="str">
        <f>IF(ISERROR(VLOOKUP($R337&amp;$T337&amp;$U337,参照!$BH$3:$BS$27,3,0)),"",IF(VLOOKUP($R337&amp;$T337&amp;$U337,参照!$BH$3:$BS$27,3,0)=0,"",VLOOKUP($R337&amp;$T337&amp;$U337,参照!$BH$3:$BS$27,3,0)))</f>
        <v/>
      </c>
      <c r="Y337" s="62"/>
      <c r="Z337" s="130"/>
      <c r="AA337" s="131" t="str">
        <f>IF(ISERROR(VLOOKUP($R337&amp;$T337&amp;$U337,参照!$BH$3:$BS$27,8,0)),"",IF(VLOOKUP($R337&amp;$T337&amp;$U337,参照!$BH$3:$BS$27,8,0)=0,"",VLOOKUP($R337&amp;$T337&amp;$U337,参照!$BH$3:$BS$27,8,0)))</f>
        <v/>
      </c>
      <c r="AB337" s="131" t="str">
        <f>IF(ISERROR(VLOOKUP($R337&amp;$T337&amp;$U337,参照!$BH$3:$BS$27,4,0)),"",IF(VLOOKUP($R337&amp;$T337&amp;$U337,参照!$BH$3:$BS$27,4,0)=0,"",VLOOKUP($R337&amp;$T337&amp;$U337,参照!$BH$3:$BS$27,4,0)))</f>
        <v/>
      </c>
      <c r="AC337" s="62"/>
      <c r="AD337" s="130"/>
      <c r="AE337" s="131" t="str">
        <f>IF(ISERROR(VLOOKUP($R337&amp;$T337&amp;$U337,参照!$BH$3:$BS$27,9,0)),"",IF(VLOOKUP($R337&amp;$T337&amp;$U337,参照!$BH$3:$BS$27,9,0)=0,"",VLOOKUP($R337&amp;$T337&amp;$U337,参照!$BH$3:$BS$27,9,0)))</f>
        <v/>
      </c>
      <c r="AF337" s="131" t="str">
        <f>IF(ISERROR(VLOOKUP($R337&amp;$T337&amp;$U337,参照!$BH$3:$BS$27,5,0)),"",IF(VLOOKUP($R337&amp;$T337&amp;$U337,参照!$BH$3:$BS$27,5,0)=0,"",VLOOKUP($R337&amp;$T337&amp;$U337,参照!$BH$3:$BS$27,5,0)))</f>
        <v/>
      </c>
      <c r="AG337" s="62"/>
      <c r="AH337" s="130"/>
      <c r="AI337" s="131" t="str">
        <f>IF(ISERROR(VLOOKUP($R337&amp;$T337&amp;$U337,参照!$BH$3:$BS$27,10,0)),"",IF(VLOOKUP($R337&amp;$T337&amp;$U337,参照!$BH$3:$BS$27,10,0)=0,"",VLOOKUP($R337&amp;$T337&amp;$U337,参照!$BH$3:$BS$27,10,0)))</f>
        <v/>
      </c>
      <c r="AJ337" s="131" t="str">
        <f>IF(ISERROR(VLOOKUP($R337&amp;$T337&amp;$U337,参照!$BH$3:$BS$27,6,0)),"",IF(VLOOKUP($R337&amp;$T337&amp;$U337,参照!$BH$3:$BS$27,6,0)=0,"",VLOOKUP($R337&amp;$T337&amp;$U337,参照!$BH$3:$BS$27,6,0)))</f>
        <v/>
      </c>
      <c r="AK337" s="62"/>
      <c r="AL337" s="130"/>
      <c r="AM337" s="131" t="str">
        <f>IF(ISERROR(VLOOKUP($R337&amp;$T337&amp;$U337,参照!$BH$3:$BS$27,11,0)),"",IF(VLOOKUP($R337&amp;$T337&amp;$U337,参照!$BH$3:$BS$27,11,0)=0,"",VLOOKUP($R337&amp;$T337&amp;$U337,参照!$BH$3:$BS$27,11,0)))</f>
        <v/>
      </c>
      <c r="AN337" s="131" t="str">
        <f>IF(ISERROR(VLOOKUP($R337&amp;$T337&amp;$U337,参照!$BH$3:$BS$27,7,0)),"",IF(VLOOKUP($R337&amp;$T337&amp;$U337,参照!$BH$3:$BS$27,7,0)=0,"",VLOOKUP($R337&amp;$T337&amp;$U337,参照!$BH$3:$BS$27,7,0)))</f>
        <v/>
      </c>
      <c r="AO337" s="62"/>
      <c r="AP337" s="130"/>
      <c r="AQ337" s="131" t="str">
        <f>IF(ISERROR(VLOOKUP($R337&amp;$T337&amp;$U337,参照!$BH$3:$BS$27,12,0)),"",IF(VLOOKUP($R337&amp;$T337&amp;$U337,参照!$BH$3:$BS$27,12,0)=0,"",VLOOKUP($R337&amp;$T337&amp;$U337,参照!$BH$3:$BS$27,12,0)))</f>
        <v/>
      </c>
      <c r="AR337" s="63"/>
      <c r="AS337" s="122"/>
    </row>
    <row r="338" spans="1:45" ht="21.75" customHeight="1" x14ac:dyDescent="0.25">
      <c r="A338" s="34" t="str">
        <f>表紙!$H$11</f>
        <v>01481</v>
      </c>
      <c r="B338" s="60"/>
      <c r="C338" s="60"/>
      <c r="D338" s="60"/>
      <c r="E338" s="60"/>
      <c r="F338" s="47">
        <v>335</v>
      </c>
      <c r="G338" s="33" t="str">
        <f>IFERROR(VLOOKUP($A338&amp;"-"&amp;★回答入力シート!$F338,参照!$K$3:$N$8180,4,0),"")</f>
        <v/>
      </c>
      <c r="H338" s="33" t="s">
        <v>1784</v>
      </c>
      <c r="I338" s="61"/>
      <c r="J338" s="33" t="s">
        <v>5</v>
      </c>
      <c r="K338" s="61"/>
      <c r="L338" s="33" t="s">
        <v>6</v>
      </c>
      <c r="M338" s="33" t="s">
        <v>1784</v>
      </c>
      <c r="N338" s="61"/>
      <c r="O338" s="33" t="s">
        <v>5</v>
      </c>
      <c r="P338" s="61"/>
      <c r="Q338" s="33" t="s">
        <v>6</v>
      </c>
      <c r="R338" s="61"/>
      <c r="S338" s="129" t="str">
        <f>IF(G338="","",IF(VLOOKUP($G338,参照!$N$3:$O$8180,2,0)=0,"",VLOOKUP($G338,参照!$N$3:$O$8180,2,0)))</f>
        <v/>
      </c>
      <c r="T338" s="61"/>
      <c r="U338" s="61"/>
      <c r="V338" s="60"/>
      <c r="W338" s="60"/>
      <c r="X338" s="131" t="str">
        <f>IF(ISERROR(VLOOKUP($R338&amp;$T338&amp;$U338,参照!$BH$3:$BS$27,3,0)),"",IF(VLOOKUP($R338&amp;$T338&amp;$U338,参照!$BH$3:$BS$27,3,0)=0,"",VLOOKUP($R338&amp;$T338&amp;$U338,参照!$BH$3:$BS$27,3,0)))</f>
        <v/>
      </c>
      <c r="Y338" s="62"/>
      <c r="Z338" s="130"/>
      <c r="AA338" s="131" t="str">
        <f>IF(ISERROR(VLOOKUP($R338&amp;$T338&amp;$U338,参照!$BH$3:$BS$27,8,0)),"",IF(VLOOKUP($R338&amp;$T338&amp;$U338,参照!$BH$3:$BS$27,8,0)=0,"",VLOOKUP($R338&amp;$T338&amp;$U338,参照!$BH$3:$BS$27,8,0)))</f>
        <v/>
      </c>
      <c r="AB338" s="131" t="str">
        <f>IF(ISERROR(VLOOKUP($R338&amp;$T338&amp;$U338,参照!$BH$3:$BS$27,4,0)),"",IF(VLOOKUP($R338&amp;$T338&amp;$U338,参照!$BH$3:$BS$27,4,0)=0,"",VLOOKUP($R338&amp;$T338&amp;$U338,参照!$BH$3:$BS$27,4,0)))</f>
        <v/>
      </c>
      <c r="AC338" s="62"/>
      <c r="AD338" s="130"/>
      <c r="AE338" s="131" t="str">
        <f>IF(ISERROR(VLOOKUP($R338&amp;$T338&amp;$U338,参照!$BH$3:$BS$27,9,0)),"",IF(VLOOKUP($R338&amp;$T338&amp;$U338,参照!$BH$3:$BS$27,9,0)=0,"",VLOOKUP($R338&amp;$T338&amp;$U338,参照!$BH$3:$BS$27,9,0)))</f>
        <v/>
      </c>
      <c r="AF338" s="131" t="str">
        <f>IF(ISERROR(VLOOKUP($R338&amp;$T338&amp;$U338,参照!$BH$3:$BS$27,5,0)),"",IF(VLOOKUP($R338&amp;$T338&amp;$U338,参照!$BH$3:$BS$27,5,0)=0,"",VLOOKUP($R338&amp;$T338&amp;$U338,参照!$BH$3:$BS$27,5,0)))</f>
        <v/>
      </c>
      <c r="AG338" s="62"/>
      <c r="AH338" s="130"/>
      <c r="AI338" s="131" t="str">
        <f>IF(ISERROR(VLOOKUP($R338&amp;$T338&amp;$U338,参照!$BH$3:$BS$27,10,0)),"",IF(VLOOKUP($R338&amp;$T338&amp;$U338,参照!$BH$3:$BS$27,10,0)=0,"",VLOOKUP($R338&amp;$T338&amp;$U338,参照!$BH$3:$BS$27,10,0)))</f>
        <v/>
      </c>
      <c r="AJ338" s="131" t="str">
        <f>IF(ISERROR(VLOOKUP($R338&amp;$T338&amp;$U338,参照!$BH$3:$BS$27,6,0)),"",IF(VLOOKUP($R338&amp;$T338&amp;$U338,参照!$BH$3:$BS$27,6,0)=0,"",VLOOKUP($R338&amp;$T338&amp;$U338,参照!$BH$3:$BS$27,6,0)))</f>
        <v/>
      </c>
      <c r="AK338" s="62"/>
      <c r="AL338" s="130"/>
      <c r="AM338" s="131" t="str">
        <f>IF(ISERROR(VLOOKUP($R338&amp;$T338&amp;$U338,参照!$BH$3:$BS$27,11,0)),"",IF(VLOOKUP($R338&amp;$T338&amp;$U338,参照!$BH$3:$BS$27,11,0)=0,"",VLOOKUP($R338&amp;$T338&amp;$U338,参照!$BH$3:$BS$27,11,0)))</f>
        <v/>
      </c>
      <c r="AN338" s="131" t="str">
        <f>IF(ISERROR(VLOOKUP($R338&amp;$T338&amp;$U338,参照!$BH$3:$BS$27,7,0)),"",IF(VLOOKUP($R338&amp;$T338&amp;$U338,参照!$BH$3:$BS$27,7,0)=0,"",VLOOKUP($R338&amp;$T338&amp;$U338,参照!$BH$3:$BS$27,7,0)))</f>
        <v/>
      </c>
      <c r="AO338" s="62"/>
      <c r="AP338" s="130"/>
      <c r="AQ338" s="131" t="str">
        <f>IF(ISERROR(VLOOKUP($R338&amp;$T338&amp;$U338,参照!$BH$3:$BS$27,12,0)),"",IF(VLOOKUP($R338&amp;$T338&amp;$U338,参照!$BH$3:$BS$27,12,0)=0,"",VLOOKUP($R338&amp;$T338&amp;$U338,参照!$BH$3:$BS$27,12,0)))</f>
        <v/>
      </c>
      <c r="AR338" s="63"/>
      <c r="AS338" s="122"/>
    </row>
    <row r="339" spans="1:45" ht="21.75" customHeight="1" x14ac:dyDescent="0.25">
      <c r="A339" s="34" t="str">
        <f>表紙!$H$11</f>
        <v>01481</v>
      </c>
      <c r="B339" s="60"/>
      <c r="C339" s="60"/>
      <c r="D339" s="60"/>
      <c r="E339" s="60"/>
      <c r="F339" s="47">
        <v>336</v>
      </c>
      <c r="G339" s="33" t="str">
        <f>IFERROR(VLOOKUP($A339&amp;"-"&amp;★回答入力シート!$F339,参照!$K$3:$N$8180,4,0),"")</f>
        <v/>
      </c>
      <c r="H339" s="33" t="s">
        <v>1784</v>
      </c>
      <c r="I339" s="61"/>
      <c r="J339" s="33" t="s">
        <v>5</v>
      </c>
      <c r="K339" s="61"/>
      <c r="L339" s="33" t="s">
        <v>6</v>
      </c>
      <c r="M339" s="33" t="s">
        <v>1784</v>
      </c>
      <c r="N339" s="61"/>
      <c r="O339" s="33" t="s">
        <v>5</v>
      </c>
      <c r="P339" s="61"/>
      <c r="Q339" s="33" t="s">
        <v>6</v>
      </c>
      <c r="R339" s="61"/>
      <c r="S339" s="129" t="str">
        <f>IF(G339="","",IF(VLOOKUP($G339,参照!$N$3:$O$8180,2,0)=0,"",VLOOKUP($G339,参照!$N$3:$O$8180,2,0)))</f>
        <v/>
      </c>
      <c r="T339" s="61"/>
      <c r="U339" s="61"/>
      <c r="V339" s="60"/>
      <c r="W339" s="60"/>
      <c r="X339" s="131" t="str">
        <f>IF(ISERROR(VLOOKUP($R339&amp;$T339&amp;$U339,参照!$BH$3:$BS$27,3,0)),"",IF(VLOOKUP($R339&amp;$T339&amp;$U339,参照!$BH$3:$BS$27,3,0)=0,"",VLOOKUP($R339&amp;$T339&amp;$U339,参照!$BH$3:$BS$27,3,0)))</f>
        <v/>
      </c>
      <c r="Y339" s="62"/>
      <c r="Z339" s="130"/>
      <c r="AA339" s="131" t="str">
        <f>IF(ISERROR(VLOOKUP($R339&amp;$T339&amp;$U339,参照!$BH$3:$BS$27,8,0)),"",IF(VLOOKUP($R339&amp;$T339&amp;$U339,参照!$BH$3:$BS$27,8,0)=0,"",VLOOKUP($R339&amp;$T339&amp;$U339,参照!$BH$3:$BS$27,8,0)))</f>
        <v/>
      </c>
      <c r="AB339" s="131" t="str">
        <f>IF(ISERROR(VLOOKUP($R339&amp;$T339&amp;$U339,参照!$BH$3:$BS$27,4,0)),"",IF(VLOOKUP($R339&amp;$T339&amp;$U339,参照!$BH$3:$BS$27,4,0)=0,"",VLOOKUP($R339&amp;$T339&amp;$U339,参照!$BH$3:$BS$27,4,0)))</f>
        <v/>
      </c>
      <c r="AC339" s="62"/>
      <c r="AD339" s="130"/>
      <c r="AE339" s="131" t="str">
        <f>IF(ISERROR(VLOOKUP($R339&amp;$T339&amp;$U339,参照!$BH$3:$BS$27,9,0)),"",IF(VLOOKUP($R339&amp;$T339&amp;$U339,参照!$BH$3:$BS$27,9,0)=0,"",VLOOKUP($R339&amp;$T339&amp;$U339,参照!$BH$3:$BS$27,9,0)))</f>
        <v/>
      </c>
      <c r="AF339" s="131" t="str">
        <f>IF(ISERROR(VLOOKUP($R339&amp;$T339&amp;$U339,参照!$BH$3:$BS$27,5,0)),"",IF(VLOOKUP($R339&amp;$T339&amp;$U339,参照!$BH$3:$BS$27,5,0)=0,"",VLOOKUP($R339&amp;$T339&amp;$U339,参照!$BH$3:$BS$27,5,0)))</f>
        <v/>
      </c>
      <c r="AG339" s="62"/>
      <c r="AH339" s="130"/>
      <c r="AI339" s="131" t="str">
        <f>IF(ISERROR(VLOOKUP($R339&amp;$T339&amp;$U339,参照!$BH$3:$BS$27,10,0)),"",IF(VLOOKUP($R339&amp;$T339&amp;$U339,参照!$BH$3:$BS$27,10,0)=0,"",VLOOKUP($R339&amp;$T339&amp;$U339,参照!$BH$3:$BS$27,10,0)))</f>
        <v/>
      </c>
      <c r="AJ339" s="131" t="str">
        <f>IF(ISERROR(VLOOKUP($R339&amp;$T339&amp;$U339,参照!$BH$3:$BS$27,6,0)),"",IF(VLOOKUP($R339&amp;$T339&amp;$U339,参照!$BH$3:$BS$27,6,0)=0,"",VLOOKUP($R339&amp;$T339&amp;$U339,参照!$BH$3:$BS$27,6,0)))</f>
        <v/>
      </c>
      <c r="AK339" s="62"/>
      <c r="AL339" s="130"/>
      <c r="AM339" s="131" t="str">
        <f>IF(ISERROR(VLOOKUP($R339&amp;$T339&amp;$U339,参照!$BH$3:$BS$27,11,0)),"",IF(VLOOKUP($R339&amp;$T339&amp;$U339,参照!$BH$3:$BS$27,11,0)=0,"",VLOOKUP($R339&amp;$T339&amp;$U339,参照!$BH$3:$BS$27,11,0)))</f>
        <v/>
      </c>
      <c r="AN339" s="131" t="str">
        <f>IF(ISERROR(VLOOKUP($R339&amp;$T339&amp;$U339,参照!$BH$3:$BS$27,7,0)),"",IF(VLOOKUP($R339&amp;$T339&amp;$U339,参照!$BH$3:$BS$27,7,0)=0,"",VLOOKUP($R339&amp;$T339&amp;$U339,参照!$BH$3:$BS$27,7,0)))</f>
        <v/>
      </c>
      <c r="AO339" s="62"/>
      <c r="AP339" s="130"/>
      <c r="AQ339" s="131" t="str">
        <f>IF(ISERROR(VLOOKUP($R339&amp;$T339&amp;$U339,参照!$BH$3:$BS$27,12,0)),"",IF(VLOOKUP($R339&amp;$T339&amp;$U339,参照!$BH$3:$BS$27,12,0)=0,"",VLOOKUP($R339&amp;$T339&amp;$U339,参照!$BH$3:$BS$27,12,0)))</f>
        <v/>
      </c>
      <c r="AR339" s="63"/>
      <c r="AS339" s="122"/>
    </row>
    <row r="340" spans="1:45" ht="21.75" customHeight="1" x14ac:dyDescent="0.25">
      <c r="A340" s="34" t="str">
        <f>表紙!$H$11</f>
        <v>01481</v>
      </c>
      <c r="B340" s="60"/>
      <c r="C340" s="60"/>
      <c r="D340" s="60"/>
      <c r="E340" s="60"/>
      <c r="F340" s="47">
        <v>337</v>
      </c>
      <c r="G340" s="33" t="str">
        <f>IFERROR(VLOOKUP($A340&amp;"-"&amp;★回答入力シート!$F340,参照!$K$3:$N$8180,4,0),"")</f>
        <v/>
      </c>
      <c r="H340" s="33" t="s">
        <v>1784</v>
      </c>
      <c r="I340" s="61"/>
      <c r="J340" s="33" t="s">
        <v>5</v>
      </c>
      <c r="K340" s="61"/>
      <c r="L340" s="33" t="s">
        <v>6</v>
      </c>
      <c r="M340" s="33" t="s">
        <v>1784</v>
      </c>
      <c r="N340" s="61"/>
      <c r="O340" s="33" t="s">
        <v>5</v>
      </c>
      <c r="P340" s="61"/>
      <c r="Q340" s="33" t="s">
        <v>6</v>
      </c>
      <c r="R340" s="61"/>
      <c r="S340" s="129" t="str">
        <f>IF(G340="","",IF(VLOOKUP($G340,参照!$N$3:$O$8180,2,0)=0,"",VLOOKUP($G340,参照!$N$3:$O$8180,2,0)))</f>
        <v/>
      </c>
      <c r="T340" s="61"/>
      <c r="U340" s="61"/>
      <c r="V340" s="60"/>
      <c r="W340" s="60"/>
      <c r="X340" s="131" t="str">
        <f>IF(ISERROR(VLOOKUP($R340&amp;$T340&amp;$U340,参照!$BH$3:$BS$27,3,0)),"",IF(VLOOKUP($R340&amp;$T340&amp;$U340,参照!$BH$3:$BS$27,3,0)=0,"",VLOOKUP($R340&amp;$T340&amp;$U340,参照!$BH$3:$BS$27,3,0)))</f>
        <v/>
      </c>
      <c r="Y340" s="62"/>
      <c r="Z340" s="130"/>
      <c r="AA340" s="131" t="str">
        <f>IF(ISERROR(VLOOKUP($R340&amp;$T340&amp;$U340,参照!$BH$3:$BS$27,8,0)),"",IF(VLOOKUP($R340&amp;$T340&amp;$U340,参照!$BH$3:$BS$27,8,0)=0,"",VLOOKUP($R340&amp;$T340&amp;$U340,参照!$BH$3:$BS$27,8,0)))</f>
        <v/>
      </c>
      <c r="AB340" s="131" t="str">
        <f>IF(ISERROR(VLOOKUP($R340&amp;$T340&amp;$U340,参照!$BH$3:$BS$27,4,0)),"",IF(VLOOKUP($R340&amp;$T340&amp;$U340,参照!$BH$3:$BS$27,4,0)=0,"",VLOOKUP($R340&amp;$T340&amp;$U340,参照!$BH$3:$BS$27,4,0)))</f>
        <v/>
      </c>
      <c r="AC340" s="62"/>
      <c r="AD340" s="130"/>
      <c r="AE340" s="131" t="str">
        <f>IF(ISERROR(VLOOKUP($R340&amp;$T340&amp;$U340,参照!$BH$3:$BS$27,9,0)),"",IF(VLOOKUP($R340&amp;$T340&amp;$U340,参照!$BH$3:$BS$27,9,0)=0,"",VLOOKUP($R340&amp;$T340&amp;$U340,参照!$BH$3:$BS$27,9,0)))</f>
        <v/>
      </c>
      <c r="AF340" s="131" t="str">
        <f>IF(ISERROR(VLOOKUP($R340&amp;$T340&amp;$U340,参照!$BH$3:$BS$27,5,0)),"",IF(VLOOKUP($R340&amp;$T340&amp;$U340,参照!$BH$3:$BS$27,5,0)=0,"",VLOOKUP($R340&amp;$T340&amp;$U340,参照!$BH$3:$BS$27,5,0)))</f>
        <v/>
      </c>
      <c r="AG340" s="62"/>
      <c r="AH340" s="130"/>
      <c r="AI340" s="131" t="str">
        <f>IF(ISERROR(VLOOKUP($R340&amp;$T340&amp;$U340,参照!$BH$3:$BS$27,10,0)),"",IF(VLOOKUP($R340&amp;$T340&amp;$U340,参照!$BH$3:$BS$27,10,0)=0,"",VLOOKUP($R340&amp;$T340&amp;$U340,参照!$BH$3:$BS$27,10,0)))</f>
        <v/>
      </c>
      <c r="AJ340" s="131" t="str">
        <f>IF(ISERROR(VLOOKUP($R340&amp;$T340&amp;$U340,参照!$BH$3:$BS$27,6,0)),"",IF(VLOOKUP($R340&amp;$T340&amp;$U340,参照!$BH$3:$BS$27,6,0)=0,"",VLOOKUP($R340&amp;$T340&amp;$U340,参照!$BH$3:$BS$27,6,0)))</f>
        <v/>
      </c>
      <c r="AK340" s="62"/>
      <c r="AL340" s="130"/>
      <c r="AM340" s="131" t="str">
        <f>IF(ISERROR(VLOOKUP($R340&amp;$T340&amp;$U340,参照!$BH$3:$BS$27,11,0)),"",IF(VLOOKUP($R340&amp;$T340&amp;$U340,参照!$BH$3:$BS$27,11,0)=0,"",VLOOKUP($R340&amp;$T340&amp;$U340,参照!$BH$3:$BS$27,11,0)))</f>
        <v/>
      </c>
      <c r="AN340" s="131" t="str">
        <f>IF(ISERROR(VLOOKUP($R340&amp;$T340&amp;$U340,参照!$BH$3:$BS$27,7,0)),"",IF(VLOOKUP($R340&amp;$T340&amp;$U340,参照!$BH$3:$BS$27,7,0)=0,"",VLOOKUP($R340&amp;$T340&amp;$U340,参照!$BH$3:$BS$27,7,0)))</f>
        <v/>
      </c>
      <c r="AO340" s="62"/>
      <c r="AP340" s="130"/>
      <c r="AQ340" s="131" t="str">
        <f>IF(ISERROR(VLOOKUP($R340&amp;$T340&amp;$U340,参照!$BH$3:$BS$27,12,0)),"",IF(VLOOKUP($R340&amp;$T340&amp;$U340,参照!$BH$3:$BS$27,12,0)=0,"",VLOOKUP($R340&amp;$T340&amp;$U340,参照!$BH$3:$BS$27,12,0)))</f>
        <v/>
      </c>
      <c r="AR340" s="63"/>
      <c r="AS340" s="122"/>
    </row>
    <row r="341" spans="1:45" ht="21.75" customHeight="1" x14ac:dyDescent="0.25">
      <c r="A341" s="34" t="str">
        <f>表紙!$H$11</f>
        <v>01481</v>
      </c>
      <c r="B341" s="60"/>
      <c r="C341" s="60"/>
      <c r="D341" s="60"/>
      <c r="E341" s="60"/>
      <c r="F341" s="47">
        <v>338</v>
      </c>
      <c r="G341" s="33" t="str">
        <f>IFERROR(VLOOKUP($A341&amp;"-"&amp;★回答入力シート!$F341,参照!$K$3:$N$8180,4,0),"")</f>
        <v/>
      </c>
      <c r="H341" s="33" t="s">
        <v>1784</v>
      </c>
      <c r="I341" s="61"/>
      <c r="J341" s="33" t="s">
        <v>5</v>
      </c>
      <c r="K341" s="61"/>
      <c r="L341" s="33" t="s">
        <v>6</v>
      </c>
      <c r="M341" s="33" t="s">
        <v>1784</v>
      </c>
      <c r="N341" s="61"/>
      <c r="O341" s="33" t="s">
        <v>5</v>
      </c>
      <c r="P341" s="61"/>
      <c r="Q341" s="33" t="s">
        <v>6</v>
      </c>
      <c r="R341" s="61"/>
      <c r="S341" s="129" t="str">
        <f>IF(G341="","",IF(VLOOKUP($G341,参照!$N$3:$O$8180,2,0)=0,"",VLOOKUP($G341,参照!$N$3:$O$8180,2,0)))</f>
        <v/>
      </c>
      <c r="T341" s="61"/>
      <c r="U341" s="61"/>
      <c r="V341" s="60"/>
      <c r="W341" s="60"/>
      <c r="X341" s="131" t="str">
        <f>IF(ISERROR(VLOOKUP($R341&amp;$T341&amp;$U341,参照!$BH$3:$BS$27,3,0)),"",IF(VLOOKUP($R341&amp;$T341&amp;$U341,参照!$BH$3:$BS$27,3,0)=0,"",VLOOKUP($R341&amp;$T341&amp;$U341,参照!$BH$3:$BS$27,3,0)))</f>
        <v/>
      </c>
      <c r="Y341" s="62"/>
      <c r="Z341" s="130"/>
      <c r="AA341" s="131" t="str">
        <f>IF(ISERROR(VLOOKUP($R341&amp;$T341&amp;$U341,参照!$BH$3:$BS$27,8,0)),"",IF(VLOOKUP($R341&amp;$T341&amp;$U341,参照!$BH$3:$BS$27,8,0)=0,"",VLOOKUP($R341&amp;$T341&amp;$U341,参照!$BH$3:$BS$27,8,0)))</f>
        <v/>
      </c>
      <c r="AB341" s="131" t="str">
        <f>IF(ISERROR(VLOOKUP($R341&amp;$T341&amp;$U341,参照!$BH$3:$BS$27,4,0)),"",IF(VLOOKUP($R341&amp;$T341&amp;$U341,参照!$BH$3:$BS$27,4,0)=0,"",VLOOKUP($R341&amp;$T341&amp;$U341,参照!$BH$3:$BS$27,4,0)))</f>
        <v/>
      </c>
      <c r="AC341" s="62"/>
      <c r="AD341" s="130"/>
      <c r="AE341" s="131" t="str">
        <f>IF(ISERROR(VLOOKUP($R341&amp;$T341&amp;$U341,参照!$BH$3:$BS$27,9,0)),"",IF(VLOOKUP($R341&amp;$T341&amp;$U341,参照!$BH$3:$BS$27,9,0)=0,"",VLOOKUP($R341&amp;$T341&amp;$U341,参照!$BH$3:$BS$27,9,0)))</f>
        <v/>
      </c>
      <c r="AF341" s="131" t="str">
        <f>IF(ISERROR(VLOOKUP($R341&amp;$T341&amp;$U341,参照!$BH$3:$BS$27,5,0)),"",IF(VLOOKUP($R341&amp;$T341&amp;$U341,参照!$BH$3:$BS$27,5,0)=0,"",VLOOKUP($R341&amp;$T341&amp;$U341,参照!$BH$3:$BS$27,5,0)))</f>
        <v/>
      </c>
      <c r="AG341" s="62"/>
      <c r="AH341" s="130"/>
      <c r="AI341" s="131" t="str">
        <f>IF(ISERROR(VLOOKUP($R341&amp;$T341&amp;$U341,参照!$BH$3:$BS$27,10,0)),"",IF(VLOOKUP($R341&amp;$T341&amp;$U341,参照!$BH$3:$BS$27,10,0)=0,"",VLOOKUP($R341&amp;$T341&amp;$U341,参照!$BH$3:$BS$27,10,0)))</f>
        <v/>
      </c>
      <c r="AJ341" s="131" t="str">
        <f>IF(ISERROR(VLOOKUP($R341&amp;$T341&amp;$U341,参照!$BH$3:$BS$27,6,0)),"",IF(VLOOKUP($R341&amp;$T341&amp;$U341,参照!$BH$3:$BS$27,6,0)=0,"",VLOOKUP($R341&amp;$T341&amp;$U341,参照!$BH$3:$BS$27,6,0)))</f>
        <v/>
      </c>
      <c r="AK341" s="62"/>
      <c r="AL341" s="130"/>
      <c r="AM341" s="131" t="str">
        <f>IF(ISERROR(VLOOKUP($R341&amp;$T341&amp;$U341,参照!$BH$3:$BS$27,11,0)),"",IF(VLOOKUP($R341&amp;$T341&amp;$U341,参照!$BH$3:$BS$27,11,0)=0,"",VLOOKUP($R341&amp;$T341&amp;$U341,参照!$BH$3:$BS$27,11,0)))</f>
        <v/>
      </c>
      <c r="AN341" s="131" t="str">
        <f>IF(ISERROR(VLOOKUP($R341&amp;$T341&amp;$U341,参照!$BH$3:$BS$27,7,0)),"",IF(VLOOKUP($R341&amp;$T341&amp;$U341,参照!$BH$3:$BS$27,7,0)=0,"",VLOOKUP($R341&amp;$T341&amp;$U341,参照!$BH$3:$BS$27,7,0)))</f>
        <v/>
      </c>
      <c r="AO341" s="62"/>
      <c r="AP341" s="130"/>
      <c r="AQ341" s="131" t="str">
        <f>IF(ISERROR(VLOOKUP($R341&amp;$T341&amp;$U341,参照!$BH$3:$BS$27,12,0)),"",IF(VLOOKUP($R341&amp;$T341&amp;$U341,参照!$BH$3:$BS$27,12,0)=0,"",VLOOKUP($R341&amp;$T341&amp;$U341,参照!$BH$3:$BS$27,12,0)))</f>
        <v/>
      </c>
      <c r="AR341" s="63"/>
      <c r="AS341" s="122"/>
    </row>
    <row r="342" spans="1:45" ht="21.75" customHeight="1" x14ac:dyDescent="0.25">
      <c r="A342" s="34" t="str">
        <f>表紙!$H$11</f>
        <v>01481</v>
      </c>
      <c r="B342" s="60"/>
      <c r="C342" s="60"/>
      <c r="D342" s="60"/>
      <c r="E342" s="60"/>
      <c r="F342" s="47">
        <v>339</v>
      </c>
      <c r="G342" s="33" t="str">
        <f>IFERROR(VLOOKUP($A342&amp;"-"&amp;★回答入力シート!$F342,参照!$K$3:$N$8180,4,0),"")</f>
        <v/>
      </c>
      <c r="H342" s="33" t="s">
        <v>1784</v>
      </c>
      <c r="I342" s="61"/>
      <c r="J342" s="33" t="s">
        <v>5</v>
      </c>
      <c r="K342" s="61"/>
      <c r="L342" s="33" t="s">
        <v>6</v>
      </c>
      <c r="M342" s="33" t="s">
        <v>1784</v>
      </c>
      <c r="N342" s="61"/>
      <c r="O342" s="33" t="s">
        <v>5</v>
      </c>
      <c r="P342" s="61"/>
      <c r="Q342" s="33" t="s">
        <v>6</v>
      </c>
      <c r="R342" s="61"/>
      <c r="S342" s="129" t="str">
        <f>IF(G342="","",IF(VLOOKUP($G342,参照!$N$3:$O$8180,2,0)=0,"",VLOOKUP($G342,参照!$N$3:$O$8180,2,0)))</f>
        <v/>
      </c>
      <c r="T342" s="61"/>
      <c r="U342" s="61"/>
      <c r="V342" s="60"/>
      <c r="W342" s="60"/>
      <c r="X342" s="131" t="str">
        <f>IF(ISERROR(VLOOKUP($R342&amp;$T342&amp;$U342,参照!$BH$3:$BS$27,3,0)),"",IF(VLOOKUP($R342&amp;$T342&amp;$U342,参照!$BH$3:$BS$27,3,0)=0,"",VLOOKUP($R342&amp;$T342&amp;$U342,参照!$BH$3:$BS$27,3,0)))</f>
        <v/>
      </c>
      <c r="Y342" s="62"/>
      <c r="Z342" s="130"/>
      <c r="AA342" s="131" t="str">
        <f>IF(ISERROR(VLOOKUP($R342&amp;$T342&amp;$U342,参照!$BH$3:$BS$27,8,0)),"",IF(VLOOKUP($R342&amp;$T342&amp;$U342,参照!$BH$3:$BS$27,8,0)=0,"",VLOOKUP($R342&amp;$T342&amp;$U342,参照!$BH$3:$BS$27,8,0)))</f>
        <v/>
      </c>
      <c r="AB342" s="131" t="str">
        <f>IF(ISERROR(VLOOKUP($R342&amp;$T342&amp;$U342,参照!$BH$3:$BS$27,4,0)),"",IF(VLOOKUP($R342&amp;$T342&amp;$U342,参照!$BH$3:$BS$27,4,0)=0,"",VLOOKUP($R342&amp;$T342&amp;$U342,参照!$BH$3:$BS$27,4,0)))</f>
        <v/>
      </c>
      <c r="AC342" s="62"/>
      <c r="AD342" s="130"/>
      <c r="AE342" s="131" t="str">
        <f>IF(ISERROR(VLOOKUP($R342&amp;$T342&amp;$U342,参照!$BH$3:$BS$27,9,0)),"",IF(VLOOKUP($R342&amp;$T342&amp;$U342,参照!$BH$3:$BS$27,9,0)=0,"",VLOOKUP($R342&amp;$T342&amp;$U342,参照!$BH$3:$BS$27,9,0)))</f>
        <v/>
      </c>
      <c r="AF342" s="131" t="str">
        <f>IF(ISERROR(VLOOKUP($R342&amp;$T342&amp;$U342,参照!$BH$3:$BS$27,5,0)),"",IF(VLOOKUP($R342&amp;$T342&amp;$U342,参照!$BH$3:$BS$27,5,0)=0,"",VLOOKUP($R342&amp;$T342&amp;$U342,参照!$BH$3:$BS$27,5,0)))</f>
        <v/>
      </c>
      <c r="AG342" s="62"/>
      <c r="AH342" s="130"/>
      <c r="AI342" s="131" t="str">
        <f>IF(ISERROR(VLOOKUP($R342&amp;$T342&amp;$U342,参照!$BH$3:$BS$27,10,0)),"",IF(VLOOKUP($R342&amp;$T342&amp;$U342,参照!$BH$3:$BS$27,10,0)=0,"",VLOOKUP($R342&amp;$T342&amp;$U342,参照!$BH$3:$BS$27,10,0)))</f>
        <v/>
      </c>
      <c r="AJ342" s="131" t="str">
        <f>IF(ISERROR(VLOOKUP($R342&amp;$T342&amp;$U342,参照!$BH$3:$BS$27,6,0)),"",IF(VLOOKUP($R342&amp;$T342&amp;$U342,参照!$BH$3:$BS$27,6,0)=0,"",VLOOKUP($R342&amp;$T342&amp;$U342,参照!$BH$3:$BS$27,6,0)))</f>
        <v/>
      </c>
      <c r="AK342" s="62"/>
      <c r="AL342" s="130"/>
      <c r="AM342" s="131" t="str">
        <f>IF(ISERROR(VLOOKUP($R342&amp;$T342&amp;$U342,参照!$BH$3:$BS$27,11,0)),"",IF(VLOOKUP($R342&amp;$T342&amp;$U342,参照!$BH$3:$BS$27,11,0)=0,"",VLOOKUP($R342&amp;$T342&amp;$U342,参照!$BH$3:$BS$27,11,0)))</f>
        <v/>
      </c>
      <c r="AN342" s="131" t="str">
        <f>IF(ISERROR(VLOOKUP($R342&amp;$T342&amp;$U342,参照!$BH$3:$BS$27,7,0)),"",IF(VLOOKUP($R342&amp;$T342&amp;$U342,参照!$BH$3:$BS$27,7,0)=0,"",VLOOKUP($R342&amp;$T342&amp;$U342,参照!$BH$3:$BS$27,7,0)))</f>
        <v/>
      </c>
      <c r="AO342" s="62"/>
      <c r="AP342" s="130"/>
      <c r="AQ342" s="131" t="str">
        <f>IF(ISERROR(VLOOKUP($R342&amp;$T342&amp;$U342,参照!$BH$3:$BS$27,12,0)),"",IF(VLOOKUP($R342&amp;$T342&amp;$U342,参照!$BH$3:$BS$27,12,0)=0,"",VLOOKUP($R342&amp;$T342&amp;$U342,参照!$BH$3:$BS$27,12,0)))</f>
        <v/>
      </c>
      <c r="AR342" s="63"/>
      <c r="AS342" s="122"/>
    </row>
    <row r="343" spans="1:45" ht="21.75" customHeight="1" x14ac:dyDescent="0.25">
      <c r="A343" s="34" t="str">
        <f>表紙!$H$11</f>
        <v>01481</v>
      </c>
      <c r="B343" s="60"/>
      <c r="C343" s="60"/>
      <c r="D343" s="60"/>
      <c r="E343" s="60"/>
      <c r="F343" s="47">
        <v>340</v>
      </c>
      <c r="G343" s="33" t="str">
        <f>IFERROR(VLOOKUP($A343&amp;"-"&amp;★回答入力シート!$F343,参照!$K$3:$N$8180,4,0),"")</f>
        <v/>
      </c>
      <c r="H343" s="33" t="s">
        <v>1784</v>
      </c>
      <c r="I343" s="61"/>
      <c r="J343" s="33" t="s">
        <v>5</v>
      </c>
      <c r="K343" s="61"/>
      <c r="L343" s="33" t="s">
        <v>6</v>
      </c>
      <c r="M343" s="33" t="s">
        <v>1784</v>
      </c>
      <c r="N343" s="61"/>
      <c r="O343" s="33" t="s">
        <v>5</v>
      </c>
      <c r="P343" s="61"/>
      <c r="Q343" s="33" t="s">
        <v>6</v>
      </c>
      <c r="R343" s="61"/>
      <c r="S343" s="129" t="str">
        <f>IF(G343="","",IF(VLOOKUP($G343,参照!$N$3:$O$8180,2,0)=0,"",VLOOKUP($G343,参照!$N$3:$O$8180,2,0)))</f>
        <v/>
      </c>
      <c r="T343" s="61"/>
      <c r="U343" s="61"/>
      <c r="V343" s="60"/>
      <c r="W343" s="60"/>
      <c r="X343" s="131" t="str">
        <f>IF(ISERROR(VLOOKUP($R343&amp;$T343&amp;$U343,参照!$BH$3:$BS$27,3,0)),"",IF(VLOOKUP($R343&amp;$T343&amp;$U343,参照!$BH$3:$BS$27,3,0)=0,"",VLOOKUP($R343&amp;$T343&amp;$U343,参照!$BH$3:$BS$27,3,0)))</f>
        <v/>
      </c>
      <c r="Y343" s="62"/>
      <c r="Z343" s="130"/>
      <c r="AA343" s="131" t="str">
        <f>IF(ISERROR(VLOOKUP($R343&amp;$T343&amp;$U343,参照!$BH$3:$BS$27,8,0)),"",IF(VLOOKUP($R343&amp;$T343&amp;$U343,参照!$BH$3:$BS$27,8,0)=0,"",VLOOKUP($R343&amp;$T343&amp;$U343,参照!$BH$3:$BS$27,8,0)))</f>
        <v/>
      </c>
      <c r="AB343" s="131" t="str">
        <f>IF(ISERROR(VLOOKUP($R343&amp;$T343&amp;$U343,参照!$BH$3:$BS$27,4,0)),"",IF(VLOOKUP($R343&amp;$T343&amp;$U343,参照!$BH$3:$BS$27,4,0)=0,"",VLOOKUP($R343&amp;$T343&amp;$U343,参照!$BH$3:$BS$27,4,0)))</f>
        <v/>
      </c>
      <c r="AC343" s="62"/>
      <c r="AD343" s="130"/>
      <c r="AE343" s="131" t="str">
        <f>IF(ISERROR(VLOOKUP($R343&amp;$T343&amp;$U343,参照!$BH$3:$BS$27,9,0)),"",IF(VLOOKUP($R343&amp;$T343&amp;$U343,参照!$BH$3:$BS$27,9,0)=0,"",VLOOKUP($R343&amp;$T343&amp;$U343,参照!$BH$3:$BS$27,9,0)))</f>
        <v/>
      </c>
      <c r="AF343" s="131" t="str">
        <f>IF(ISERROR(VLOOKUP($R343&amp;$T343&amp;$U343,参照!$BH$3:$BS$27,5,0)),"",IF(VLOOKUP($R343&amp;$T343&amp;$U343,参照!$BH$3:$BS$27,5,0)=0,"",VLOOKUP($R343&amp;$T343&amp;$U343,参照!$BH$3:$BS$27,5,0)))</f>
        <v/>
      </c>
      <c r="AG343" s="62"/>
      <c r="AH343" s="130"/>
      <c r="AI343" s="131" t="str">
        <f>IF(ISERROR(VLOOKUP($R343&amp;$T343&amp;$U343,参照!$BH$3:$BS$27,10,0)),"",IF(VLOOKUP($R343&amp;$T343&amp;$U343,参照!$BH$3:$BS$27,10,0)=0,"",VLOOKUP($R343&amp;$T343&amp;$U343,参照!$BH$3:$BS$27,10,0)))</f>
        <v/>
      </c>
      <c r="AJ343" s="131" t="str">
        <f>IF(ISERROR(VLOOKUP($R343&amp;$T343&amp;$U343,参照!$BH$3:$BS$27,6,0)),"",IF(VLOOKUP($R343&amp;$T343&amp;$U343,参照!$BH$3:$BS$27,6,0)=0,"",VLOOKUP($R343&amp;$T343&amp;$U343,参照!$BH$3:$BS$27,6,0)))</f>
        <v/>
      </c>
      <c r="AK343" s="62"/>
      <c r="AL343" s="130"/>
      <c r="AM343" s="131" t="str">
        <f>IF(ISERROR(VLOOKUP($R343&amp;$T343&amp;$U343,参照!$BH$3:$BS$27,11,0)),"",IF(VLOOKUP($R343&amp;$T343&amp;$U343,参照!$BH$3:$BS$27,11,0)=0,"",VLOOKUP($R343&amp;$T343&amp;$U343,参照!$BH$3:$BS$27,11,0)))</f>
        <v/>
      </c>
      <c r="AN343" s="131" t="str">
        <f>IF(ISERROR(VLOOKUP($R343&amp;$T343&amp;$U343,参照!$BH$3:$BS$27,7,0)),"",IF(VLOOKUP($R343&amp;$T343&amp;$U343,参照!$BH$3:$BS$27,7,0)=0,"",VLOOKUP($R343&amp;$T343&amp;$U343,参照!$BH$3:$BS$27,7,0)))</f>
        <v/>
      </c>
      <c r="AO343" s="62"/>
      <c r="AP343" s="130"/>
      <c r="AQ343" s="131" t="str">
        <f>IF(ISERROR(VLOOKUP($R343&amp;$T343&amp;$U343,参照!$BH$3:$BS$27,12,0)),"",IF(VLOOKUP($R343&amp;$T343&amp;$U343,参照!$BH$3:$BS$27,12,0)=0,"",VLOOKUP($R343&amp;$T343&amp;$U343,参照!$BH$3:$BS$27,12,0)))</f>
        <v/>
      </c>
      <c r="AR343" s="63"/>
      <c r="AS343" s="122"/>
    </row>
    <row r="344" spans="1:45" ht="21.75" customHeight="1" x14ac:dyDescent="0.25">
      <c r="A344" s="34" t="str">
        <f>表紙!$H$11</f>
        <v>01481</v>
      </c>
      <c r="B344" s="60"/>
      <c r="C344" s="60"/>
      <c r="D344" s="60"/>
      <c r="E344" s="60"/>
      <c r="F344" s="47">
        <v>341</v>
      </c>
      <c r="G344" s="33" t="str">
        <f>IFERROR(VLOOKUP($A344&amp;"-"&amp;★回答入力シート!$F344,参照!$K$3:$N$8180,4,0),"")</f>
        <v/>
      </c>
      <c r="H344" s="33" t="s">
        <v>1784</v>
      </c>
      <c r="I344" s="61"/>
      <c r="J344" s="33" t="s">
        <v>5</v>
      </c>
      <c r="K344" s="61"/>
      <c r="L344" s="33" t="s">
        <v>6</v>
      </c>
      <c r="M344" s="33" t="s">
        <v>1784</v>
      </c>
      <c r="N344" s="61"/>
      <c r="O344" s="33" t="s">
        <v>5</v>
      </c>
      <c r="P344" s="61"/>
      <c r="Q344" s="33" t="s">
        <v>6</v>
      </c>
      <c r="R344" s="61"/>
      <c r="S344" s="129" t="str">
        <f>IF(G344="","",IF(VLOOKUP($G344,参照!$N$3:$O$8180,2,0)=0,"",VLOOKUP($G344,参照!$N$3:$O$8180,2,0)))</f>
        <v/>
      </c>
      <c r="T344" s="61"/>
      <c r="U344" s="61"/>
      <c r="V344" s="60"/>
      <c r="W344" s="60"/>
      <c r="X344" s="131" t="str">
        <f>IF(ISERROR(VLOOKUP($R344&amp;$T344&amp;$U344,参照!$BH$3:$BS$27,3,0)),"",IF(VLOOKUP($R344&amp;$T344&amp;$U344,参照!$BH$3:$BS$27,3,0)=0,"",VLOOKUP($R344&amp;$T344&amp;$U344,参照!$BH$3:$BS$27,3,0)))</f>
        <v/>
      </c>
      <c r="Y344" s="62"/>
      <c r="Z344" s="130"/>
      <c r="AA344" s="131" t="str">
        <f>IF(ISERROR(VLOOKUP($R344&amp;$T344&amp;$U344,参照!$BH$3:$BS$27,8,0)),"",IF(VLOOKUP($R344&amp;$T344&amp;$U344,参照!$BH$3:$BS$27,8,0)=0,"",VLOOKUP($R344&amp;$T344&amp;$U344,参照!$BH$3:$BS$27,8,0)))</f>
        <v/>
      </c>
      <c r="AB344" s="131" t="str">
        <f>IF(ISERROR(VLOOKUP($R344&amp;$T344&amp;$U344,参照!$BH$3:$BS$27,4,0)),"",IF(VLOOKUP($R344&amp;$T344&amp;$U344,参照!$BH$3:$BS$27,4,0)=0,"",VLOOKUP($R344&amp;$T344&amp;$U344,参照!$BH$3:$BS$27,4,0)))</f>
        <v/>
      </c>
      <c r="AC344" s="62"/>
      <c r="AD344" s="130"/>
      <c r="AE344" s="131" t="str">
        <f>IF(ISERROR(VLOOKUP($R344&amp;$T344&amp;$U344,参照!$BH$3:$BS$27,9,0)),"",IF(VLOOKUP($R344&amp;$T344&amp;$U344,参照!$BH$3:$BS$27,9,0)=0,"",VLOOKUP($R344&amp;$T344&amp;$U344,参照!$BH$3:$BS$27,9,0)))</f>
        <v/>
      </c>
      <c r="AF344" s="131" t="str">
        <f>IF(ISERROR(VLOOKUP($R344&amp;$T344&amp;$U344,参照!$BH$3:$BS$27,5,0)),"",IF(VLOOKUP($R344&amp;$T344&amp;$U344,参照!$BH$3:$BS$27,5,0)=0,"",VLOOKUP($R344&amp;$T344&amp;$U344,参照!$BH$3:$BS$27,5,0)))</f>
        <v/>
      </c>
      <c r="AG344" s="62"/>
      <c r="AH344" s="130"/>
      <c r="AI344" s="131" t="str">
        <f>IF(ISERROR(VLOOKUP($R344&amp;$T344&amp;$U344,参照!$BH$3:$BS$27,10,0)),"",IF(VLOOKUP($R344&amp;$T344&amp;$U344,参照!$BH$3:$BS$27,10,0)=0,"",VLOOKUP($R344&amp;$T344&amp;$U344,参照!$BH$3:$BS$27,10,0)))</f>
        <v/>
      </c>
      <c r="AJ344" s="131" t="str">
        <f>IF(ISERROR(VLOOKUP($R344&amp;$T344&amp;$U344,参照!$BH$3:$BS$27,6,0)),"",IF(VLOOKUP($R344&amp;$T344&amp;$U344,参照!$BH$3:$BS$27,6,0)=0,"",VLOOKUP($R344&amp;$T344&amp;$U344,参照!$BH$3:$BS$27,6,0)))</f>
        <v/>
      </c>
      <c r="AK344" s="62"/>
      <c r="AL344" s="130"/>
      <c r="AM344" s="131" t="str">
        <f>IF(ISERROR(VLOOKUP($R344&amp;$T344&amp;$U344,参照!$BH$3:$BS$27,11,0)),"",IF(VLOOKUP($R344&amp;$T344&amp;$U344,参照!$BH$3:$BS$27,11,0)=0,"",VLOOKUP($R344&amp;$T344&amp;$U344,参照!$BH$3:$BS$27,11,0)))</f>
        <v/>
      </c>
      <c r="AN344" s="131" t="str">
        <f>IF(ISERROR(VLOOKUP($R344&amp;$T344&amp;$U344,参照!$BH$3:$BS$27,7,0)),"",IF(VLOOKUP($R344&amp;$T344&amp;$U344,参照!$BH$3:$BS$27,7,0)=0,"",VLOOKUP($R344&amp;$T344&amp;$U344,参照!$BH$3:$BS$27,7,0)))</f>
        <v/>
      </c>
      <c r="AO344" s="62"/>
      <c r="AP344" s="130"/>
      <c r="AQ344" s="131" t="str">
        <f>IF(ISERROR(VLOOKUP($R344&amp;$T344&amp;$U344,参照!$BH$3:$BS$27,12,0)),"",IF(VLOOKUP($R344&amp;$T344&amp;$U344,参照!$BH$3:$BS$27,12,0)=0,"",VLOOKUP($R344&amp;$T344&amp;$U344,参照!$BH$3:$BS$27,12,0)))</f>
        <v/>
      </c>
      <c r="AR344" s="63"/>
      <c r="AS344" s="122"/>
    </row>
    <row r="345" spans="1:45" ht="21.75" customHeight="1" x14ac:dyDescent="0.25">
      <c r="A345" s="34" t="str">
        <f>表紙!$H$11</f>
        <v>01481</v>
      </c>
      <c r="B345" s="60"/>
      <c r="C345" s="60"/>
      <c r="D345" s="60"/>
      <c r="E345" s="60"/>
      <c r="F345" s="47">
        <v>342</v>
      </c>
      <c r="G345" s="33" t="str">
        <f>IFERROR(VLOOKUP($A345&amp;"-"&amp;★回答入力シート!$F345,参照!$K$3:$N$8180,4,0),"")</f>
        <v/>
      </c>
      <c r="H345" s="33" t="s">
        <v>1784</v>
      </c>
      <c r="I345" s="61"/>
      <c r="J345" s="33" t="s">
        <v>5</v>
      </c>
      <c r="K345" s="61"/>
      <c r="L345" s="33" t="s">
        <v>6</v>
      </c>
      <c r="M345" s="33" t="s">
        <v>1784</v>
      </c>
      <c r="N345" s="61"/>
      <c r="O345" s="33" t="s">
        <v>5</v>
      </c>
      <c r="P345" s="61"/>
      <c r="Q345" s="33" t="s">
        <v>6</v>
      </c>
      <c r="R345" s="61"/>
      <c r="S345" s="129" t="str">
        <f>IF(G345="","",IF(VLOOKUP($G345,参照!$N$3:$O$8180,2,0)=0,"",VLOOKUP($G345,参照!$N$3:$O$8180,2,0)))</f>
        <v/>
      </c>
      <c r="T345" s="61"/>
      <c r="U345" s="61"/>
      <c r="V345" s="60"/>
      <c r="W345" s="60"/>
      <c r="X345" s="131" t="str">
        <f>IF(ISERROR(VLOOKUP($R345&amp;$T345&amp;$U345,参照!$BH$3:$BS$27,3,0)),"",IF(VLOOKUP($R345&amp;$T345&amp;$U345,参照!$BH$3:$BS$27,3,0)=0,"",VLOOKUP($R345&amp;$T345&amp;$U345,参照!$BH$3:$BS$27,3,0)))</f>
        <v/>
      </c>
      <c r="Y345" s="62"/>
      <c r="Z345" s="130"/>
      <c r="AA345" s="131" t="str">
        <f>IF(ISERROR(VLOOKUP($R345&amp;$T345&amp;$U345,参照!$BH$3:$BS$27,8,0)),"",IF(VLOOKUP($R345&amp;$T345&amp;$U345,参照!$BH$3:$BS$27,8,0)=0,"",VLOOKUP($R345&amp;$T345&amp;$U345,参照!$BH$3:$BS$27,8,0)))</f>
        <v/>
      </c>
      <c r="AB345" s="131" t="str">
        <f>IF(ISERROR(VLOOKUP($R345&amp;$T345&amp;$U345,参照!$BH$3:$BS$27,4,0)),"",IF(VLOOKUP($R345&amp;$T345&amp;$U345,参照!$BH$3:$BS$27,4,0)=0,"",VLOOKUP($R345&amp;$T345&amp;$U345,参照!$BH$3:$BS$27,4,0)))</f>
        <v/>
      </c>
      <c r="AC345" s="62"/>
      <c r="AD345" s="130"/>
      <c r="AE345" s="131" t="str">
        <f>IF(ISERROR(VLOOKUP($R345&amp;$T345&amp;$U345,参照!$BH$3:$BS$27,9,0)),"",IF(VLOOKUP($R345&amp;$T345&amp;$U345,参照!$BH$3:$BS$27,9,0)=0,"",VLOOKUP($R345&amp;$T345&amp;$U345,参照!$BH$3:$BS$27,9,0)))</f>
        <v/>
      </c>
      <c r="AF345" s="131" t="str">
        <f>IF(ISERROR(VLOOKUP($R345&amp;$T345&amp;$U345,参照!$BH$3:$BS$27,5,0)),"",IF(VLOOKUP($R345&amp;$T345&amp;$U345,参照!$BH$3:$BS$27,5,0)=0,"",VLOOKUP($R345&amp;$T345&amp;$U345,参照!$BH$3:$BS$27,5,0)))</f>
        <v/>
      </c>
      <c r="AG345" s="62"/>
      <c r="AH345" s="130"/>
      <c r="AI345" s="131" t="str">
        <f>IF(ISERROR(VLOOKUP($R345&amp;$T345&amp;$U345,参照!$BH$3:$BS$27,10,0)),"",IF(VLOOKUP($R345&amp;$T345&amp;$U345,参照!$BH$3:$BS$27,10,0)=0,"",VLOOKUP($R345&amp;$T345&amp;$U345,参照!$BH$3:$BS$27,10,0)))</f>
        <v/>
      </c>
      <c r="AJ345" s="131" t="str">
        <f>IF(ISERROR(VLOOKUP($R345&amp;$T345&amp;$U345,参照!$BH$3:$BS$27,6,0)),"",IF(VLOOKUP($R345&amp;$T345&amp;$U345,参照!$BH$3:$BS$27,6,0)=0,"",VLOOKUP($R345&amp;$T345&amp;$U345,参照!$BH$3:$BS$27,6,0)))</f>
        <v/>
      </c>
      <c r="AK345" s="62"/>
      <c r="AL345" s="130"/>
      <c r="AM345" s="131" t="str">
        <f>IF(ISERROR(VLOOKUP($R345&amp;$T345&amp;$U345,参照!$BH$3:$BS$27,11,0)),"",IF(VLOOKUP($R345&amp;$T345&amp;$U345,参照!$BH$3:$BS$27,11,0)=0,"",VLOOKUP($R345&amp;$T345&amp;$U345,参照!$BH$3:$BS$27,11,0)))</f>
        <v/>
      </c>
      <c r="AN345" s="131" t="str">
        <f>IF(ISERROR(VLOOKUP($R345&amp;$T345&amp;$U345,参照!$BH$3:$BS$27,7,0)),"",IF(VLOOKUP($R345&amp;$T345&amp;$U345,参照!$BH$3:$BS$27,7,0)=0,"",VLOOKUP($R345&amp;$T345&amp;$U345,参照!$BH$3:$BS$27,7,0)))</f>
        <v/>
      </c>
      <c r="AO345" s="62"/>
      <c r="AP345" s="130"/>
      <c r="AQ345" s="131" t="str">
        <f>IF(ISERROR(VLOOKUP($R345&amp;$T345&amp;$U345,参照!$BH$3:$BS$27,12,0)),"",IF(VLOOKUP($R345&amp;$T345&amp;$U345,参照!$BH$3:$BS$27,12,0)=0,"",VLOOKUP($R345&amp;$T345&amp;$U345,参照!$BH$3:$BS$27,12,0)))</f>
        <v/>
      </c>
      <c r="AR345" s="63"/>
      <c r="AS345" s="122"/>
    </row>
    <row r="346" spans="1:45" ht="21.75" customHeight="1" x14ac:dyDescent="0.25">
      <c r="A346" s="34" t="str">
        <f>表紙!$H$11</f>
        <v>01481</v>
      </c>
      <c r="B346" s="60"/>
      <c r="C346" s="60"/>
      <c r="D346" s="60"/>
      <c r="E346" s="60"/>
      <c r="F346" s="47">
        <v>343</v>
      </c>
      <c r="G346" s="33" t="str">
        <f>IFERROR(VLOOKUP($A346&amp;"-"&amp;★回答入力シート!$F346,参照!$K$3:$N$8180,4,0),"")</f>
        <v/>
      </c>
      <c r="H346" s="33" t="s">
        <v>1784</v>
      </c>
      <c r="I346" s="61"/>
      <c r="J346" s="33" t="s">
        <v>5</v>
      </c>
      <c r="K346" s="61"/>
      <c r="L346" s="33" t="s">
        <v>6</v>
      </c>
      <c r="M346" s="33" t="s">
        <v>1784</v>
      </c>
      <c r="N346" s="61"/>
      <c r="O346" s="33" t="s">
        <v>5</v>
      </c>
      <c r="P346" s="61"/>
      <c r="Q346" s="33" t="s">
        <v>6</v>
      </c>
      <c r="R346" s="61"/>
      <c r="S346" s="129" t="str">
        <f>IF(G346="","",IF(VLOOKUP($G346,参照!$N$3:$O$8180,2,0)=0,"",VLOOKUP($G346,参照!$N$3:$O$8180,2,0)))</f>
        <v/>
      </c>
      <c r="T346" s="61"/>
      <c r="U346" s="61"/>
      <c r="V346" s="60"/>
      <c r="W346" s="60"/>
      <c r="X346" s="131" t="str">
        <f>IF(ISERROR(VLOOKUP($R346&amp;$T346&amp;$U346,参照!$BH$3:$BS$27,3,0)),"",IF(VLOOKUP($R346&amp;$T346&amp;$U346,参照!$BH$3:$BS$27,3,0)=0,"",VLOOKUP($R346&amp;$T346&amp;$U346,参照!$BH$3:$BS$27,3,0)))</f>
        <v/>
      </c>
      <c r="Y346" s="62"/>
      <c r="Z346" s="130"/>
      <c r="AA346" s="131" t="str">
        <f>IF(ISERROR(VLOOKUP($R346&amp;$T346&amp;$U346,参照!$BH$3:$BS$27,8,0)),"",IF(VLOOKUP($R346&amp;$T346&amp;$U346,参照!$BH$3:$BS$27,8,0)=0,"",VLOOKUP($R346&amp;$T346&amp;$U346,参照!$BH$3:$BS$27,8,0)))</f>
        <v/>
      </c>
      <c r="AB346" s="131" t="str">
        <f>IF(ISERROR(VLOOKUP($R346&amp;$T346&amp;$U346,参照!$BH$3:$BS$27,4,0)),"",IF(VLOOKUP($R346&amp;$T346&amp;$U346,参照!$BH$3:$BS$27,4,0)=0,"",VLOOKUP($R346&amp;$T346&amp;$U346,参照!$BH$3:$BS$27,4,0)))</f>
        <v/>
      </c>
      <c r="AC346" s="62"/>
      <c r="AD346" s="130"/>
      <c r="AE346" s="131" t="str">
        <f>IF(ISERROR(VLOOKUP($R346&amp;$T346&amp;$U346,参照!$BH$3:$BS$27,9,0)),"",IF(VLOOKUP($R346&amp;$T346&amp;$U346,参照!$BH$3:$BS$27,9,0)=0,"",VLOOKUP($R346&amp;$T346&amp;$U346,参照!$BH$3:$BS$27,9,0)))</f>
        <v/>
      </c>
      <c r="AF346" s="131" t="str">
        <f>IF(ISERROR(VLOOKUP($R346&amp;$T346&amp;$U346,参照!$BH$3:$BS$27,5,0)),"",IF(VLOOKUP($R346&amp;$T346&amp;$U346,参照!$BH$3:$BS$27,5,0)=0,"",VLOOKUP($R346&amp;$T346&amp;$U346,参照!$BH$3:$BS$27,5,0)))</f>
        <v/>
      </c>
      <c r="AG346" s="62"/>
      <c r="AH346" s="130"/>
      <c r="AI346" s="131" t="str">
        <f>IF(ISERROR(VLOOKUP($R346&amp;$T346&amp;$U346,参照!$BH$3:$BS$27,10,0)),"",IF(VLOOKUP($R346&amp;$T346&amp;$U346,参照!$BH$3:$BS$27,10,0)=0,"",VLOOKUP($R346&amp;$T346&amp;$U346,参照!$BH$3:$BS$27,10,0)))</f>
        <v/>
      </c>
      <c r="AJ346" s="131" t="str">
        <f>IF(ISERROR(VLOOKUP($R346&amp;$T346&amp;$U346,参照!$BH$3:$BS$27,6,0)),"",IF(VLOOKUP($R346&amp;$T346&amp;$U346,参照!$BH$3:$BS$27,6,0)=0,"",VLOOKUP($R346&amp;$T346&amp;$U346,参照!$BH$3:$BS$27,6,0)))</f>
        <v/>
      </c>
      <c r="AK346" s="62"/>
      <c r="AL346" s="130"/>
      <c r="AM346" s="131" t="str">
        <f>IF(ISERROR(VLOOKUP($R346&amp;$T346&amp;$U346,参照!$BH$3:$BS$27,11,0)),"",IF(VLOOKUP($R346&amp;$T346&amp;$U346,参照!$BH$3:$BS$27,11,0)=0,"",VLOOKUP($R346&amp;$T346&amp;$U346,参照!$BH$3:$BS$27,11,0)))</f>
        <v/>
      </c>
      <c r="AN346" s="131" t="str">
        <f>IF(ISERROR(VLOOKUP($R346&amp;$T346&amp;$U346,参照!$BH$3:$BS$27,7,0)),"",IF(VLOOKUP($R346&amp;$T346&amp;$U346,参照!$BH$3:$BS$27,7,0)=0,"",VLOOKUP($R346&amp;$T346&amp;$U346,参照!$BH$3:$BS$27,7,0)))</f>
        <v/>
      </c>
      <c r="AO346" s="62"/>
      <c r="AP346" s="130"/>
      <c r="AQ346" s="131" t="str">
        <f>IF(ISERROR(VLOOKUP($R346&amp;$T346&amp;$U346,参照!$BH$3:$BS$27,12,0)),"",IF(VLOOKUP($R346&amp;$T346&amp;$U346,参照!$BH$3:$BS$27,12,0)=0,"",VLOOKUP($R346&amp;$T346&amp;$U346,参照!$BH$3:$BS$27,12,0)))</f>
        <v/>
      </c>
      <c r="AR346" s="63"/>
      <c r="AS346" s="122"/>
    </row>
    <row r="347" spans="1:45" ht="21.75" customHeight="1" x14ac:dyDescent="0.25">
      <c r="A347" s="34" t="str">
        <f>表紙!$H$11</f>
        <v>01481</v>
      </c>
      <c r="B347" s="60"/>
      <c r="C347" s="60"/>
      <c r="D347" s="60"/>
      <c r="E347" s="60"/>
      <c r="F347" s="47">
        <v>344</v>
      </c>
      <c r="G347" s="33" t="str">
        <f>IFERROR(VLOOKUP($A347&amp;"-"&amp;★回答入力シート!$F347,参照!$K$3:$N$8180,4,0),"")</f>
        <v/>
      </c>
      <c r="H347" s="33" t="s">
        <v>1784</v>
      </c>
      <c r="I347" s="61"/>
      <c r="J347" s="33" t="s">
        <v>5</v>
      </c>
      <c r="K347" s="61"/>
      <c r="L347" s="33" t="s">
        <v>6</v>
      </c>
      <c r="M347" s="33" t="s">
        <v>1784</v>
      </c>
      <c r="N347" s="61"/>
      <c r="O347" s="33" t="s">
        <v>5</v>
      </c>
      <c r="P347" s="61"/>
      <c r="Q347" s="33" t="s">
        <v>6</v>
      </c>
      <c r="R347" s="61"/>
      <c r="S347" s="129" t="str">
        <f>IF(G347="","",IF(VLOOKUP($G347,参照!$N$3:$O$8180,2,0)=0,"",VLOOKUP($G347,参照!$N$3:$O$8180,2,0)))</f>
        <v/>
      </c>
      <c r="T347" s="61"/>
      <c r="U347" s="61"/>
      <c r="V347" s="60"/>
      <c r="W347" s="60"/>
      <c r="X347" s="131" t="str">
        <f>IF(ISERROR(VLOOKUP($R347&amp;$T347&amp;$U347,参照!$BH$3:$BS$27,3,0)),"",IF(VLOOKUP($R347&amp;$T347&amp;$U347,参照!$BH$3:$BS$27,3,0)=0,"",VLOOKUP($R347&amp;$T347&amp;$U347,参照!$BH$3:$BS$27,3,0)))</f>
        <v/>
      </c>
      <c r="Y347" s="62"/>
      <c r="Z347" s="130"/>
      <c r="AA347" s="131" t="str">
        <f>IF(ISERROR(VLOOKUP($R347&amp;$T347&amp;$U347,参照!$BH$3:$BS$27,8,0)),"",IF(VLOOKUP($R347&amp;$T347&amp;$U347,参照!$BH$3:$BS$27,8,0)=0,"",VLOOKUP($R347&amp;$T347&amp;$U347,参照!$BH$3:$BS$27,8,0)))</f>
        <v/>
      </c>
      <c r="AB347" s="131" t="str">
        <f>IF(ISERROR(VLOOKUP($R347&amp;$T347&amp;$U347,参照!$BH$3:$BS$27,4,0)),"",IF(VLOOKUP($R347&amp;$T347&amp;$U347,参照!$BH$3:$BS$27,4,0)=0,"",VLOOKUP($R347&amp;$T347&amp;$U347,参照!$BH$3:$BS$27,4,0)))</f>
        <v/>
      </c>
      <c r="AC347" s="62"/>
      <c r="AD347" s="130"/>
      <c r="AE347" s="131" t="str">
        <f>IF(ISERROR(VLOOKUP($R347&amp;$T347&amp;$U347,参照!$BH$3:$BS$27,9,0)),"",IF(VLOOKUP($R347&amp;$T347&amp;$U347,参照!$BH$3:$BS$27,9,0)=0,"",VLOOKUP($R347&amp;$T347&amp;$U347,参照!$BH$3:$BS$27,9,0)))</f>
        <v/>
      </c>
      <c r="AF347" s="131" t="str">
        <f>IF(ISERROR(VLOOKUP($R347&amp;$T347&amp;$U347,参照!$BH$3:$BS$27,5,0)),"",IF(VLOOKUP($R347&amp;$T347&amp;$U347,参照!$BH$3:$BS$27,5,0)=0,"",VLOOKUP($R347&amp;$T347&amp;$U347,参照!$BH$3:$BS$27,5,0)))</f>
        <v/>
      </c>
      <c r="AG347" s="62"/>
      <c r="AH347" s="130"/>
      <c r="AI347" s="131" t="str">
        <f>IF(ISERROR(VLOOKUP($R347&amp;$T347&amp;$U347,参照!$BH$3:$BS$27,10,0)),"",IF(VLOOKUP($R347&amp;$T347&amp;$U347,参照!$BH$3:$BS$27,10,0)=0,"",VLOOKUP($R347&amp;$T347&amp;$U347,参照!$BH$3:$BS$27,10,0)))</f>
        <v/>
      </c>
      <c r="AJ347" s="131" t="str">
        <f>IF(ISERROR(VLOOKUP($R347&amp;$T347&amp;$U347,参照!$BH$3:$BS$27,6,0)),"",IF(VLOOKUP($R347&amp;$T347&amp;$U347,参照!$BH$3:$BS$27,6,0)=0,"",VLOOKUP($R347&amp;$T347&amp;$U347,参照!$BH$3:$BS$27,6,0)))</f>
        <v/>
      </c>
      <c r="AK347" s="62"/>
      <c r="AL347" s="130"/>
      <c r="AM347" s="131" t="str">
        <f>IF(ISERROR(VLOOKUP($R347&amp;$T347&amp;$U347,参照!$BH$3:$BS$27,11,0)),"",IF(VLOOKUP($R347&amp;$T347&amp;$U347,参照!$BH$3:$BS$27,11,0)=0,"",VLOOKUP($R347&amp;$T347&amp;$U347,参照!$BH$3:$BS$27,11,0)))</f>
        <v/>
      </c>
      <c r="AN347" s="131" t="str">
        <f>IF(ISERROR(VLOOKUP($R347&amp;$T347&amp;$U347,参照!$BH$3:$BS$27,7,0)),"",IF(VLOOKUP($R347&amp;$T347&amp;$U347,参照!$BH$3:$BS$27,7,0)=0,"",VLOOKUP($R347&amp;$T347&amp;$U347,参照!$BH$3:$BS$27,7,0)))</f>
        <v/>
      </c>
      <c r="AO347" s="62"/>
      <c r="AP347" s="130"/>
      <c r="AQ347" s="131" t="str">
        <f>IF(ISERROR(VLOOKUP($R347&amp;$T347&amp;$U347,参照!$BH$3:$BS$27,12,0)),"",IF(VLOOKUP($R347&amp;$T347&amp;$U347,参照!$BH$3:$BS$27,12,0)=0,"",VLOOKUP($R347&amp;$T347&amp;$U347,参照!$BH$3:$BS$27,12,0)))</f>
        <v/>
      </c>
      <c r="AR347" s="63"/>
      <c r="AS347" s="122"/>
    </row>
    <row r="348" spans="1:45" ht="21.75" customHeight="1" x14ac:dyDescent="0.25">
      <c r="A348" s="34" t="str">
        <f>表紙!$H$11</f>
        <v>01481</v>
      </c>
      <c r="B348" s="60"/>
      <c r="C348" s="60"/>
      <c r="D348" s="60"/>
      <c r="E348" s="60"/>
      <c r="F348" s="47">
        <v>345</v>
      </c>
      <c r="G348" s="33" t="str">
        <f>IFERROR(VLOOKUP($A348&amp;"-"&amp;★回答入力シート!$F348,参照!$K$3:$N$8180,4,0),"")</f>
        <v/>
      </c>
      <c r="H348" s="33" t="s">
        <v>1784</v>
      </c>
      <c r="I348" s="61"/>
      <c r="J348" s="33" t="s">
        <v>5</v>
      </c>
      <c r="K348" s="61"/>
      <c r="L348" s="33" t="s">
        <v>6</v>
      </c>
      <c r="M348" s="33" t="s">
        <v>1784</v>
      </c>
      <c r="N348" s="61"/>
      <c r="O348" s="33" t="s">
        <v>5</v>
      </c>
      <c r="P348" s="61"/>
      <c r="Q348" s="33" t="s">
        <v>6</v>
      </c>
      <c r="R348" s="61"/>
      <c r="S348" s="129" t="str">
        <f>IF(G348="","",IF(VLOOKUP($G348,参照!$N$3:$O$8180,2,0)=0,"",VLOOKUP($G348,参照!$N$3:$O$8180,2,0)))</f>
        <v/>
      </c>
      <c r="T348" s="61"/>
      <c r="U348" s="61"/>
      <c r="V348" s="60"/>
      <c r="W348" s="60"/>
      <c r="X348" s="131" t="str">
        <f>IF(ISERROR(VLOOKUP($R348&amp;$T348&amp;$U348,参照!$BH$3:$BS$27,3,0)),"",IF(VLOOKUP($R348&amp;$T348&amp;$U348,参照!$BH$3:$BS$27,3,0)=0,"",VLOOKUP($R348&amp;$T348&amp;$U348,参照!$BH$3:$BS$27,3,0)))</f>
        <v/>
      </c>
      <c r="Y348" s="62"/>
      <c r="Z348" s="130"/>
      <c r="AA348" s="131" t="str">
        <f>IF(ISERROR(VLOOKUP($R348&amp;$T348&amp;$U348,参照!$BH$3:$BS$27,8,0)),"",IF(VLOOKUP($R348&amp;$T348&amp;$U348,参照!$BH$3:$BS$27,8,0)=0,"",VLOOKUP($R348&amp;$T348&amp;$U348,参照!$BH$3:$BS$27,8,0)))</f>
        <v/>
      </c>
      <c r="AB348" s="131" t="str">
        <f>IF(ISERROR(VLOOKUP($R348&amp;$T348&amp;$U348,参照!$BH$3:$BS$27,4,0)),"",IF(VLOOKUP($R348&amp;$T348&amp;$U348,参照!$BH$3:$BS$27,4,0)=0,"",VLOOKUP($R348&amp;$T348&amp;$U348,参照!$BH$3:$BS$27,4,0)))</f>
        <v/>
      </c>
      <c r="AC348" s="62"/>
      <c r="AD348" s="130"/>
      <c r="AE348" s="131" t="str">
        <f>IF(ISERROR(VLOOKUP($R348&amp;$T348&amp;$U348,参照!$BH$3:$BS$27,9,0)),"",IF(VLOOKUP($R348&amp;$T348&amp;$U348,参照!$BH$3:$BS$27,9,0)=0,"",VLOOKUP($R348&amp;$T348&amp;$U348,参照!$BH$3:$BS$27,9,0)))</f>
        <v/>
      </c>
      <c r="AF348" s="131" t="str">
        <f>IF(ISERROR(VLOOKUP($R348&amp;$T348&amp;$U348,参照!$BH$3:$BS$27,5,0)),"",IF(VLOOKUP($R348&amp;$T348&amp;$U348,参照!$BH$3:$BS$27,5,0)=0,"",VLOOKUP($R348&amp;$T348&amp;$U348,参照!$BH$3:$BS$27,5,0)))</f>
        <v/>
      </c>
      <c r="AG348" s="62"/>
      <c r="AH348" s="130"/>
      <c r="AI348" s="131" t="str">
        <f>IF(ISERROR(VLOOKUP($R348&amp;$T348&amp;$U348,参照!$BH$3:$BS$27,10,0)),"",IF(VLOOKUP($R348&amp;$T348&amp;$U348,参照!$BH$3:$BS$27,10,0)=0,"",VLOOKUP($R348&amp;$T348&amp;$U348,参照!$BH$3:$BS$27,10,0)))</f>
        <v/>
      </c>
      <c r="AJ348" s="131" t="str">
        <f>IF(ISERROR(VLOOKUP($R348&amp;$T348&amp;$U348,参照!$BH$3:$BS$27,6,0)),"",IF(VLOOKUP($R348&amp;$T348&amp;$U348,参照!$BH$3:$BS$27,6,0)=0,"",VLOOKUP($R348&amp;$T348&amp;$U348,参照!$BH$3:$BS$27,6,0)))</f>
        <v/>
      </c>
      <c r="AK348" s="62"/>
      <c r="AL348" s="130"/>
      <c r="AM348" s="131" t="str">
        <f>IF(ISERROR(VLOOKUP($R348&amp;$T348&amp;$U348,参照!$BH$3:$BS$27,11,0)),"",IF(VLOOKUP($R348&amp;$T348&amp;$U348,参照!$BH$3:$BS$27,11,0)=0,"",VLOOKUP($R348&amp;$T348&amp;$U348,参照!$BH$3:$BS$27,11,0)))</f>
        <v/>
      </c>
      <c r="AN348" s="131" t="str">
        <f>IF(ISERROR(VLOOKUP($R348&amp;$T348&amp;$U348,参照!$BH$3:$BS$27,7,0)),"",IF(VLOOKUP($R348&amp;$T348&amp;$U348,参照!$BH$3:$BS$27,7,0)=0,"",VLOOKUP($R348&amp;$T348&amp;$U348,参照!$BH$3:$BS$27,7,0)))</f>
        <v/>
      </c>
      <c r="AO348" s="62"/>
      <c r="AP348" s="130"/>
      <c r="AQ348" s="131" t="str">
        <f>IF(ISERROR(VLOOKUP($R348&amp;$T348&amp;$U348,参照!$BH$3:$BS$27,12,0)),"",IF(VLOOKUP($R348&amp;$T348&amp;$U348,参照!$BH$3:$BS$27,12,0)=0,"",VLOOKUP($R348&amp;$T348&amp;$U348,参照!$BH$3:$BS$27,12,0)))</f>
        <v/>
      </c>
      <c r="AR348" s="63"/>
      <c r="AS348" s="122"/>
    </row>
    <row r="349" spans="1:45" ht="21.75" customHeight="1" x14ac:dyDescent="0.25">
      <c r="A349" s="34" t="str">
        <f>表紙!$H$11</f>
        <v>01481</v>
      </c>
      <c r="B349" s="60"/>
      <c r="C349" s="60"/>
      <c r="D349" s="60"/>
      <c r="E349" s="60"/>
      <c r="F349" s="47">
        <v>346</v>
      </c>
      <c r="G349" s="33" t="str">
        <f>IFERROR(VLOOKUP($A349&amp;"-"&amp;★回答入力シート!$F349,参照!$K$3:$N$8180,4,0),"")</f>
        <v/>
      </c>
      <c r="H349" s="33" t="s">
        <v>1784</v>
      </c>
      <c r="I349" s="61"/>
      <c r="J349" s="33" t="s">
        <v>5</v>
      </c>
      <c r="K349" s="61"/>
      <c r="L349" s="33" t="s">
        <v>6</v>
      </c>
      <c r="M349" s="33" t="s">
        <v>1784</v>
      </c>
      <c r="N349" s="61"/>
      <c r="O349" s="33" t="s">
        <v>5</v>
      </c>
      <c r="P349" s="61"/>
      <c r="Q349" s="33" t="s">
        <v>6</v>
      </c>
      <c r="R349" s="61"/>
      <c r="S349" s="129" t="str">
        <f>IF(G349="","",IF(VLOOKUP($G349,参照!$N$3:$O$8180,2,0)=0,"",VLOOKUP($G349,参照!$N$3:$O$8180,2,0)))</f>
        <v/>
      </c>
      <c r="T349" s="61"/>
      <c r="U349" s="61"/>
      <c r="V349" s="60"/>
      <c r="W349" s="60"/>
      <c r="X349" s="131" t="str">
        <f>IF(ISERROR(VLOOKUP($R349&amp;$T349&amp;$U349,参照!$BH$3:$BS$27,3,0)),"",IF(VLOOKUP($R349&amp;$T349&amp;$U349,参照!$BH$3:$BS$27,3,0)=0,"",VLOOKUP($R349&amp;$T349&amp;$U349,参照!$BH$3:$BS$27,3,0)))</f>
        <v/>
      </c>
      <c r="Y349" s="62"/>
      <c r="Z349" s="130"/>
      <c r="AA349" s="131" t="str">
        <f>IF(ISERROR(VLOOKUP($R349&amp;$T349&amp;$U349,参照!$BH$3:$BS$27,8,0)),"",IF(VLOOKUP($R349&amp;$T349&amp;$U349,参照!$BH$3:$BS$27,8,0)=0,"",VLOOKUP($R349&amp;$T349&amp;$U349,参照!$BH$3:$BS$27,8,0)))</f>
        <v/>
      </c>
      <c r="AB349" s="131" t="str">
        <f>IF(ISERROR(VLOOKUP($R349&amp;$T349&amp;$U349,参照!$BH$3:$BS$27,4,0)),"",IF(VLOOKUP($R349&amp;$T349&amp;$U349,参照!$BH$3:$BS$27,4,0)=0,"",VLOOKUP($R349&amp;$T349&amp;$U349,参照!$BH$3:$BS$27,4,0)))</f>
        <v/>
      </c>
      <c r="AC349" s="62"/>
      <c r="AD349" s="130"/>
      <c r="AE349" s="131" t="str">
        <f>IF(ISERROR(VLOOKUP($R349&amp;$T349&amp;$U349,参照!$BH$3:$BS$27,9,0)),"",IF(VLOOKUP($R349&amp;$T349&amp;$U349,参照!$BH$3:$BS$27,9,0)=0,"",VLOOKUP($R349&amp;$T349&amp;$U349,参照!$BH$3:$BS$27,9,0)))</f>
        <v/>
      </c>
      <c r="AF349" s="131" t="str">
        <f>IF(ISERROR(VLOOKUP($R349&amp;$T349&amp;$U349,参照!$BH$3:$BS$27,5,0)),"",IF(VLOOKUP($R349&amp;$T349&amp;$U349,参照!$BH$3:$BS$27,5,0)=0,"",VLOOKUP($R349&amp;$T349&amp;$U349,参照!$BH$3:$BS$27,5,0)))</f>
        <v/>
      </c>
      <c r="AG349" s="62"/>
      <c r="AH349" s="130"/>
      <c r="AI349" s="131" t="str">
        <f>IF(ISERROR(VLOOKUP($R349&amp;$T349&amp;$U349,参照!$BH$3:$BS$27,10,0)),"",IF(VLOOKUP($R349&amp;$T349&amp;$U349,参照!$BH$3:$BS$27,10,0)=0,"",VLOOKUP($R349&amp;$T349&amp;$U349,参照!$BH$3:$BS$27,10,0)))</f>
        <v/>
      </c>
      <c r="AJ349" s="131" t="str">
        <f>IF(ISERROR(VLOOKUP($R349&amp;$T349&amp;$U349,参照!$BH$3:$BS$27,6,0)),"",IF(VLOOKUP($R349&amp;$T349&amp;$U349,参照!$BH$3:$BS$27,6,0)=0,"",VLOOKUP($R349&amp;$T349&amp;$U349,参照!$BH$3:$BS$27,6,0)))</f>
        <v/>
      </c>
      <c r="AK349" s="62"/>
      <c r="AL349" s="130"/>
      <c r="AM349" s="131" t="str">
        <f>IF(ISERROR(VLOOKUP($R349&amp;$T349&amp;$U349,参照!$BH$3:$BS$27,11,0)),"",IF(VLOOKUP($R349&amp;$T349&amp;$U349,参照!$BH$3:$BS$27,11,0)=0,"",VLOOKUP($R349&amp;$T349&amp;$U349,参照!$BH$3:$BS$27,11,0)))</f>
        <v/>
      </c>
      <c r="AN349" s="131" t="str">
        <f>IF(ISERROR(VLOOKUP($R349&amp;$T349&amp;$U349,参照!$BH$3:$BS$27,7,0)),"",IF(VLOOKUP($R349&amp;$T349&amp;$U349,参照!$BH$3:$BS$27,7,0)=0,"",VLOOKUP($R349&amp;$T349&amp;$U349,参照!$BH$3:$BS$27,7,0)))</f>
        <v/>
      </c>
      <c r="AO349" s="62"/>
      <c r="AP349" s="130"/>
      <c r="AQ349" s="131" t="str">
        <f>IF(ISERROR(VLOOKUP($R349&amp;$T349&amp;$U349,参照!$BH$3:$BS$27,12,0)),"",IF(VLOOKUP($R349&amp;$T349&amp;$U349,参照!$BH$3:$BS$27,12,0)=0,"",VLOOKUP($R349&amp;$T349&amp;$U349,参照!$BH$3:$BS$27,12,0)))</f>
        <v/>
      </c>
      <c r="AR349" s="63"/>
      <c r="AS349" s="122"/>
    </row>
    <row r="350" spans="1:45" ht="21.75" customHeight="1" x14ac:dyDescent="0.25">
      <c r="A350" s="34" t="str">
        <f>表紙!$H$11</f>
        <v>01481</v>
      </c>
      <c r="B350" s="60"/>
      <c r="C350" s="60"/>
      <c r="D350" s="60"/>
      <c r="E350" s="60"/>
      <c r="F350" s="47">
        <v>347</v>
      </c>
      <c r="G350" s="33" t="str">
        <f>IFERROR(VLOOKUP($A350&amp;"-"&amp;★回答入力シート!$F350,参照!$K$3:$N$8180,4,0),"")</f>
        <v/>
      </c>
      <c r="H350" s="33" t="s">
        <v>1784</v>
      </c>
      <c r="I350" s="61"/>
      <c r="J350" s="33" t="s">
        <v>5</v>
      </c>
      <c r="K350" s="61"/>
      <c r="L350" s="33" t="s">
        <v>6</v>
      </c>
      <c r="M350" s="33" t="s">
        <v>1784</v>
      </c>
      <c r="N350" s="61"/>
      <c r="O350" s="33" t="s">
        <v>5</v>
      </c>
      <c r="P350" s="61"/>
      <c r="Q350" s="33" t="s">
        <v>6</v>
      </c>
      <c r="R350" s="61"/>
      <c r="S350" s="129" t="str">
        <f>IF(G350="","",IF(VLOOKUP($G350,参照!$N$3:$O$8180,2,0)=0,"",VLOOKUP($G350,参照!$N$3:$O$8180,2,0)))</f>
        <v/>
      </c>
      <c r="T350" s="61"/>
      <c r="U350" s="61"/>
      <c r="V350" s="60"/>
      <c r="W350" s="60"/>
      <c r="X350" s="131" t="str">
        <f>IF(ISERROR(VLOOKUP($R350&amp;$T350&amp;$U350,参照!$BH$3:$BS$27,3,0)),"",IF(VLOOKUP($R350&amp;$T350&amp;$U350,参照!$BH$3:$BS$27,3,0)=0,"",VLOOKUP($R350&amp;$T350&amp;$U350,参照!$BH$3:$BS$27,3,0)))</f>
        <v/>
      </c>
      <c r="Y350" s="62"/>
      <c r="Z350" s="130"/>
      <c r="AA350" s="131" t="str">
        <f>IF(ISERROR(VLOOKUP($R350&amp;$T350&amp;$U350,参照!$BH$3:$BS$27,8,0)),"",IF(VLOOKUP($R350&amp;$T350&amp;$U350,参照!$BH$3:$BS$27,8,0)=0,"",VLOOKUP($R350&amp;$T350&amp;$U350,参照!$BH$3:$BS$27,8,0)))</f>
        <v/>
      </c>
      <c r="AB350" s="131" t="str">
        <f>IF(ISERROR(VLOOKUP($R350&amp;$T350&amp;$U350,参照!$BH$3:$BS$27,4,0)),"",IF(VLOOKUP($R350&amp;$T350&amp;$U350,参照!$BH$3:$BS$27,4,0)=0,"",VLOOKUP($R350&amp;$T350&amp;$U350,参照!$BH$3:$BS$27,4,0)))</f>
        <v/>
      </c>
      <c r="AC350" s="62"/>
      <c r="AD350" s="130"/>
      <c r="AE350" s="131" t="str">
        <f>IF(ISERROR(VLOOKUP($R350&amp;$T350&amp;$U350,参照!$BH$3:$BS$27,9,0)),"",IF(VLOOKUP($R350&amp;$T350&amp;$U350,参照!$BH$3:$BS$27,9,0)=0,"",VLOOKUP($R350&amp;$T350&amp;$U350,参照!$BH$3:$BS$27,9,0)))</f>
        <v/>
      </c>
      <c r="AF350" s="131" t="str">
        <f>IF(ISERROR(VLOOKUP($R350&amp;$T350&amp;$U350,参照!$BH$3:$BS$27,5,0)),"",IF(VLOOKUP($R350&amp;$T350&amp;$U350,参照!$BH$3:$BS$27,5,0)=0,"",VLOOKUP($R350&amp;$T350&amp;$U350,参照!$BH$3:$BS$27,5,0)))</f>
        <v/>
      </c>
      <c r="AG350" s="62"/>
      <c r="AH350" s="130"/>
      <c r="AI350" s="131" t="str">
        <f>IF(ISERROR(VLOOKUP($R350&amp;$T350&amp;$U350,参照!$BH$3:$BS$27,10,0)),"",IF(VLOOKUP($R350&amp;$T350&amp;$U350,参照!$BH$3:$BS$27,10,0)=0,"",VLOOKUP($R350&amp;$T350&amp;$U350,参照!$BH$3:$BS$27,10,0)))</f>
        <v/>
      </c>
      <c r="AJ350" s="131" t="str">
        <f>IF(ISERROR(VLOOKUP($R350&amp;$T350&amp;$U350,参照!$BH$3:$BS$27,6,0)),"",IF(VLOOKUP($R350&amp;$T350&amp;$U350,参照!$BH$3:$BS$27,6,0)=0,"",VLOOKUP($R350&amp;$T350&amp;$U350,参照!$BH$3:$BS$27,6,0)))</f>
        <v/>
      </c>
      <c r="AK350" s="62"/>
      <c r="AL350" s="130"/>
      <c r="AM350" s="131" t="str">
        <f>IF(ISERROR(VLOOKUP($R350&amp;$T350&amp;$U350,参照!$BH$3:$BS$27,11,0)),"",IF(VLOOKUP($R350&amp;$T350&amp;$U350,参照!$BH$3:$BS$27,11,0)=0,"",VLOOKUP($R350&amp;$T350&amp;$U350,参照!$BH$3:$BS$27,11,0)))</f>
        <v/>
      </c>
      <c r="AN350" s="131" t="str">
        <f>IF(ISERROR(VLOOKUP($R350&amp;$T350&amp;$U350,参照!$BH$3:$BS$27,7,0)),"",IF(VLOOKUP($R350&amp;$T350&amp;$U350,参照!$BH$3:$BS$27,7,0)=0,"",VLOOKUP($R350&amp;$T350&amp;$U350,参照!$BH$3:$BS$27,7,0)))</f>
        <v/>
      </c>
      <c r="AO350" s="62"/>
      <c r="AP350" s="130"/>
      <c r="AQ350" s="131" t="str">
        <f>IF(ISERROR(VLOOKUP($R350&amp;$T350&amp;$U350,参照!$BH$3:$BS$27,12,0)),"",IF(VLOOKUP($R350&amp;$T350&amp;$U350,参照!$BH$3:$BS$27,12,0)=0,"",VLOOKUP($R350&amp;$T350&amp;$U350,参照!$BH$3:$BS$27,12,0)))</f>
        <v/>
      </c>
      <c r="AR350" s="63"/>
      <c r="AS350" s="122"/>
    </row>
    <row r="351" spans="1:45" ht="21.75" customHeight="1" x14ac:dyDescent="0.25">
      <c r="A351" s="34" t="str">
        <f>表紙!$H$11</f>
        <v>01481</v>
      </c>
      <c r="B351" s="60"/>
      <c r="C351" s="60"/>
      <c r="D351" s="60"/>
      <c r="E351" s="60"/>
      <c r="F351" s="47">
        <v>348</v>
      </c>
      <c r="G351" s="33" t="str">
        <f>IFERROR(VLOOKUP($A351&amp;"-"&amp;★回答入力シート!$F351,参照!$K$3:$N$8180,4,0),"")</f>
        <v/>
      </c>
      <c r="H351" s="33" t="s">
        <v>1784</v>
      </c>
      <c r="I351" s="61"/>
      <c r="J351" s="33" t="s">
        <v>5</v>
      </c>
      <c r="K351" s="61"/>
      <c r="L351" s="33" t="s">
        <v>6</v>
      </c>
      <c r="M351" s="33" t="s">
        <v>1784</v>
      </c>
      <c r="N351" s="61"/>
      <c r="O351" s="33" t="s">
        <v>5</v>
      </c>
      <c r="P351" s="61"/>
      <c r="Q351" s="33" t="s">
        <v>6</v>
      </c>
      <c r="R351" s="61"/>
      <c r="S351" s="129" t="str">
        <f>IF(G351="","",IF(VLOOKUP($G351,参照!$N$3:$O$8180,2,0)=0,"",VLOOKUP($G351,参照!$N$3:$O$8180,2,0)))</f>
        <v/>
      </c>
      <c r="T351" s="61"/>
      <c r="U351" s="61"/>
      <c r="V351" s="60"/>
      <c r="W351" s="60"/>
      <c r="X351" s="131" t="str">
        <f>IF(ISERROR(VLOOKUP($R351&amp;$T351&amp;$U351,参照!$BH$3:$BS$27,3,0)),"",IF(VLOOKUP($R351&amp;$T351&amp;$U351,参照!$BH$3:$BS$27,3,0)=0,"",VLOOKUP($R351&amp;$T351&amp;$U351,参照!$BH$3:$BS$27,3,0)))</f>
        <v/>
      </c>
      <c r="Y351" s="62"/>
      <c r="Z351" s="130"/>
      <c r="AA351" s="131" t="str">
        <f>IF(ISERROR(VLOOKUP($R351&amp;$T351&amp;$U351,参照!$BH$3:$BS$27,8,0)),"",IF(VLOOKUP($R351&amp;$T351&amp;$U351,参照!$BH$3:$BS$27,8,0)=0,"",VLOOKUP($R351&amp;$T351&amp;$U351,参照!$BH$3:$BS$27,8,0)))</f>
        <v/>
      </c>
      <c r="AB351" s="131" t="str">
        <f>IF(ISERROR(VLOOKUP($R351&amp;$T351&amp;$U351,参照!$BH$3:$BS$27,4,0)),"",IF(VLOOKUP($R351&amp;$T351&amp;$U351,参照!$BH$3:$BS$27,4,0)=0,"",VLOOKUP($R351&amp;$T351&amp;$U351,参照!$BH$3:$BS$27,4,0)))</f>
        <v/>
      </c>
      <c r="AC351" s="62"/>
      <c r="AD351" s="130"/>
      <c r="AE351" s="131" t="str">
        <f>IF(ISERROR(VLOOKUP($R351&amp;$T351&amp;$U351,参照!$BH$3:$BS$27,9,0)),"",IF(VLOOKUP($R351&amp;$T351&amp;$U351,参照!$BH$3:$BS$27,9,0)=0,"",VLOOKUP($R351&amp;$T351&amp;$U351,参照!$BH$3:$BS$27,9,0)))</f>
        <v/>
      </c>
      <c r="AF351" s="131" t="str">
        <f>IF(ISERROR(VLOOKUP($R351&amp;$T351&amp;$U351,参照!$BH$3:$BS$27,5,0)),"",IF(VLOOKUP($R351&amp;$T351&amp;$U351,参照!$BH$3:$BS$27,5,0)=0,"",VLOOKUP($R351&amp;$T351&amp;$U351,参照!$BH$3:$BS$27,5,0)))</f>
        <v/>
      </c>
      <c r="AG351" s="62"/>
      <c r="AH351" s="130"/>
      <c r="AI351" s="131" t="str">
        <f>IF(ISERROR(VLOOKUP($R351&amp;$T351&amp;$U351,参照!$BH$3:$BS$27,10,0)),"",IF(VLOOKUP($R351&amp;$T351&amp;$U351,参照!$BH$3:$BS$27,10,0)=0,"",VLOOKUP($R351&amp;$T351&amp;$U351,参照!$BH$3:$BS$27,10,0)))</f>
        <v/>
      </c>
      <c r="AJ351" s="131" t="str">
        <f>IF(ISERROR(VLOOKUP($R351&amp;$T351&amp;$U351,参照!$BH$3:$BS$27,6,0)),"",IF(VLOOKUP($R351&amp;$T351&amp;$U351,参照!$BH$3:$BS$27,6,0)=0,"",VLOOKUP($R351&amp;$T351&amp;$U351,参照!$BH$3:$BS$27,6,0)))</f>
        <v/>
      </c>
      <c r="AK351" s="62"/>
      <c r="AL351" s="130"/>
      <c r="AM351" s="131" t="str">
        <f>IF(ISERROR(VLOOKUP($R351&amp;$T351&amp;$U351,参照!$BH$3:$BS$27,11,0)),"",IF(VLOOKUP($R351&amp;$T351&amp;$U351,参照!$BH$3:$BS$27,11,0)=0,"",VLOOKUP($R351&amp;$T351&amp;$U351,参照!$BH$3:$BS$27,11,0)))</f>
        <v/>
      </c>
      <c r="AN351" s="131" t="str">
        <f>IF(ISERROR(VLOOKUP($R351&amp;$T351&amp;$U351,参照!$BH$3:$BS$27,7,0)),"",IF(VLOOKUP($R351&amp;$T351&amp;$U351,参照!$BH$3:$BS$27,7,0)=0,"",VLOOKUP($R351&amp;$T351&amp;$U351,参照!$BH$3:$BS$27,7,0)))</f>
        <v/>
      </c>
      <c r="AO351" s="62"/>
      <c r="AP351" s="130"/>
      <c r="AQ351" s="131" t="str">
        <f>IF(ISERROR(VLOOKUP($R351&amp;$T351&amp;$U351,参照!$BH$3:$BS$27,12,0)),"",IF(VLOOKUP($R351&amp;$T351&amp;$U351,参照!$BH$3:$BS$27,12,0)=0,"",VLOOKUP($R351&amp;$T351&amp;$U351,参照!$BH$3:$BS$27,12,0)))</f>
        <v/>
      </c>
      <c r="AR351" s="63"/>
      <c r="AS351" s="122"/>
    </row>
    <row r="352" spans="1:45" ht="21.75" customHeight="1" x14ac:dyDescent="0.25">
      <c r="A352" s="34" t="str">
        <f>表紙!$H$11</f>
        <v>01481</v>
      </c>
      <c r="B352" s="60"/>
      <c r="C352" s="60"/>
      <c r="D352" s="60"/>
      <c r="E352" s="60"/>
      <c r="F352" s="47">
        <v>349</v>
      </c>
      <c r="G352" s="33" t="str">
        <f>IFERROR(VLOOKUP($A352&amp;"-"&amp;★回答入力シート!$F352,参照!$K$3:$N$8180,4,0),"")</f>
        <v/>
      </c>
      <c r="H352" s="33" t="s">
        <v>1784</v>
      </c>
      <c r="I352" s="61"/>
      <c r="J352" s="33" t="s">
        <v>5</v>
      </c>
      <c r="K352" s="61"/>
      <c r="L352" s="33" t="s">
        <v>6</v>
      </c>
      <c r="M352" s="33" t="s">
        <v>1784</v>
      </c>
      <c r="N352" s="61"/>
      <c r="O352" s="33" t="s">
        <v>5</v>
      </c>
      <c r="P352" s="61"/>
      <c r="Q352" s="33" t="s">
        <v>6</v>
      </c>
      <c r="R352" s="61"/>
      <c r="S352" s="129" t="str">
        <f>IF(G352="","",IF(VLOOKUP($G352,参照!$N$3:$O$8180,2,0)=0,"",VLOOKUP($G352,参照!$N$3:$O$8180,2,0)))</f>
        <v/>
      </c>
      <c r="T352" s="61"/>
      <c r="U352" s="61"/>
      <c r="V352" s="60"/>
      <c r="W352" s="60"/>
      <c r="X352" s="131" t="str">
        <f>IF(ISERROR(VLOOKUP($R352&amp;$T352&amp;$U352,参照!$BH$3:$BS$27,3,0)),"",IF(VLOOKUP($R352&amp;$T352&amp;$U352,参照!$BH$3:$BS$27,3,0)=0,"",VLOOKUP($R352&amp;$T352&amp;$U352,参照!$BH$3:$BS$27,3,0)))</f>
        <v/>
      </c>
      <c r="Y352" s="62"/>
      <c r="Z352" s="130"/>
      <c r="AA352" s="131" t="str">
        <f>IF(ISERROR(VLOOKUP($R352&amp;$T352&amp;$U352,参照!$BH$3:$BS$27,8,0)),"",IF(VLOOKUP($R352&amp;$T352&amp;$U352,参照!$BH$3:$BS$27,8,0)=0,"",VLOOKUP($R352&amp;$T352&amp;$U352,参照!$BH$3:$BS$27,8,0)))</f>
        <v/>
      </c>
      <c r="AB352" s="131" t="str">
        <f>IF(ISERROR(VLOOKUP($R352&amp;$T352&amp;$U352,参照!$BH$3:$BS$27,4,0)),"",IF(VLOOKUP($R352&amp;$T352&amp;$U352,参照!$BH$3:$BS$27,4,0)=0,"",VLOOKUP($R352&amp;$T352&amp;$U352,参照!$BH$3:$BS$27,4,0)))</f>
        <v/>
      </c>
      <c r="AC352" s="62"/>
      <c r="AD352" s="130"/>
      <c r="AE352" s="131" t="str">
        <f>IF(ISERROR(VLOOKUP($R352&amp;$T352&amp;$U352,参照!$BH$3:$BS$27,9,0)),"",IF(VLOOKUP($R352&amp;$T352&amp;$U352,参照!$BH$3:$BS$27,9,0)=0,"",VLOOKUP($R352&amp;$T352&amp;$U352,参照!$BH$3:$BS$27,9,0)))</f>
        <v/>
      </c>
      <c r="AF352" s="131" t="str">
        <f>IF(ISERROR(VLOOKUP($R352&amp;$T352&amp;$U352,参照!$BH$3:$BS$27,5,0)),"",IF(VLOOKUP($R352&amp;$T352&amp;$U352,参照!$BH$3:$BS$27,5,0)=0,"",VLOOKUP($R352&amp;$T352&amp;$U352,参照!$BH$3:$BS$27,5,0)))</f>
        <v/>
      </c>
      <c r="AG352" s="62"/>
      <c r="AH352" s="130"/>
      <c r="AI352" s="131" t="str">
        <f>IF(ISERROR(VLOOKUP($R352&amp;$T352&amp;$U352,参照!$BH$3:$BS$27,10,0)),"",IF(VLOOKUP($R352&amp;$T352&amp;$U352,参照!$BH$3:$BS$27,10,0)=0,"",VLOOKUP($R352&amp;$T352&amp;$U352,参照!$BH$3:$BS$27,10,0)))</f>
        <v/>
      </c>
      <c r="AJ352" s="131" t="str">
        <f>IF(ISERROR(VLOOKUP($R352&amp;$T352&amp;$U352,参照!$BH$3:$BS$27,6,0)),"",IF(VLOOKUP($R352&amp;$T352&amp;$U352,参照!$BH$3:$BS$27,6,0)=0,"",VLOOKUP($R352&amp;$T352&amp;$U352,参照!$BH$3:$BS$27,6,0)))</f>
        <v/>
      </c>
      <c r="AK352" s="62"/>
      <c r="AL352" s="130"/>
      <c r="AM352" s="131" t="str">
        <f>IF(ISERROR(VLOOKUP($R352&amp;$T352&amp;$U352,参照!$BH$3:$BS$27,11,0)),"",IF(VLOOKUP($R352&amp;$T352&amp;$U352,参照!$BH$3:$BS$27,11,0)=0,"",VLOOKUP($R352&amp;$T352&amp;$U352,参照!$BH$3:$BS$27,11,0)))</f>
        <v/>
      </c>
      <c r="AN352" s="131" t="str">
        <f>IF(ISERROR(VLOOKUP($R352&amp;$T352&amp;$U352,参照!$BH$3:$BS$27,7,0)),"",IF(VLOOKUP($R352&amp;$T352&amp;$U352,参照!$BH$3:$BS$27,7,0)=0,"",VLOOKUP($R352&amp;$T352&amp;$U352,参照!$BH$3:$BS$27,7,0)))</f>
        <v/>
      </c>
      <c r="AO352" s="62"/>
      <c r="AP352" s="130"/>
      <c r="AQ352" s="131" t="str">
        <f>IF(ISERROR(VLOOKUP($R352&amp;$T352&amp;$U352,参照!$BH$3:$BS$27,12,0)),"",IF(VLOOKUP($R352&amp;$T352&amp;$U352,参照!$BH$3:$BS$27,12,0)=0,"",VLOOKUP($R352&amp;$T352&amp;$U352,参照!$BH$3:$BS$27,12,0)))</f>
        <v/>
      </c>
      <c r="AR352" s="63"/>
      <c r="AS352" s="122"/>
    </row>
    <row r="353" spans="1:45" ht="21.75" customHeight="1" x14ac:dyDescent="0.25">
      <c r="A353" s="34" t="str">
        <f>表紙!$H$11</f>
        <v>01481</v>
      </c>
      <c r="B353" s="60"/>
      <c r="C353" s="60"/>
      <c r="D353" s="60"/>
      <c r="E353" s="60"/>
      <c r="F353" s="47">
        <v>350</v>
      </c>
      <c r="G353" s="33" t="str">
        <f>IFERROR(VLOOKUP($A353&amp;"-"&amp;★回答入力シート!$F353,参照!$K$3:$N$8180,4,0),"")</f>
        <v/>
      </c>
      <c r="H353" s="33" t="s">
        <v>1784</v>
      </c>
      <c r="I353" s="61"/>
      <c r="J353" s="33" t="s">
        <v>5</v>
      </c>
      <c r="K353" s="61"/>
      <c r="L353" s="33" t="s">
        <v>6</v>
      </c>
      <c r="M353" s="33" t="s">
        <v>1784</v>
      </c>
      <c r="N353" s="61"/>
      <c r="O353" s="33" t="s">
        <v>5</v>
      </c>
      <c r="P353" s="61"/>
      <c r="Q353" s="33" t="s">
        <v>6</v>
      </c>
      <c r="R353" s="61"/>
      <c r="S353" s="129" t="str">
        <f>IF(G353="","",IF(VLOOKUP($G353,参照!$N$3:$O$8180,2,0)=0,"",VLOOKUP($G353,参照!$N$3:$O$8180,2,0)))</f>
        <v/>
      </c>
      <c r="T353" s="61"/>
      <c r="U353" s="61"/>
      <c r="V353" s="60"/>
      <c r="W353" s="60"/>
      <c r="X353" s="131" t="str">
        <f>IF(ISERROR(VLOOKUP($R353&amp;$T353&amp;$U353,参照!$BH$3:$BS$27,3,0)),"",IF(VLOOKUP($R353&amp;$T353&amp;$U353,参照!$BH$3:$BS$27,3,0)=0,"",VLOOKUP($R353&amp;$T353&amp;$U353,参照!$BH$3:$BS$27,3,0)))</f>
        <v/>
      </c>
      <c r="Y353" s="62"/>
      <c r="Z353" s="130"/>
      <c r="AA353" s="131" t="str">
        <f>IF(ISERROR(VLOOKUP($R353&amp;$T353&amp;$U353,参照!$BH$3:$BS$27,8,0)),"",IF(VLOOKUP($R353&amp;$T353&amp;$U353,参照!$BH$3:$BS$27,8,0)=0,"",VLOOKUP($R353&amp;$T353&amp;$U353,参照!$BH$3:$BS$27,8,0)))</f>
        <v/>
      </c>
      <c r="AB353" s="131" t="str">
        <f>IF(ISERROR(VLOOKUP($R353&amp;$T353&amp;$U353,参照!$BH$3:$BS$27,4,0)),"",IF(VLOOKUP($R353&amp;$T353&amp;$U353,参照!$BH$3:$BS$27,4,0)=0,"",VLOOKUP($R353&amp;$T353&amp;$U353,参照!$BH$3:$BS$27,4,0)))</f>
        <v/>
      </c>
      <c r="AC353" s="62"/>
      <c r="AD353" s="130"/>
      <c r="AE353" s="131" t="str">
        <f>IF(ISERROR(VLOOKUP($R353&amp;$T353&amp;$U353,参照!$BH$3:$BS$27,9,0)),"",IF(VLOOKUP($R353&amp;$T353&amp;$U353,参照!$BH$3:$BS$27,9,0)=0,"",VLOOKUP($R353&amp;$T353&amp;$U353,参照!$BH$3:$BS$27,9,0)))</f>
        <v/>
      </c>
      <c r="AF353" s="131" t="str">
        <f>IF(ISERROR(VLOOKUP($R353&amp;$T353&amp;$U353,参照!$BH$3:$BS$27,5,0)),"",IF(VLOOKUP($R353&amp;$T353&amp;$U353,参照!$BH$3:$BS$27,5,0)=0,"",VLOOKUP($R353&amp;$T353&amp;$U353,参照!$BH$3:$BS$27,5,0)))</f>
        <v/>
      </c>
      <c r="AG353" s="62"/>
      <c r="AH353" s="130"/>
      <c r="AI353" s="131" t="str">
        <f>IF(ISERROR(VLOOKUP($R353&amp;$T353&amp;$U353,参照!$BH$3:$BS$27,10,0)),"",IF(VLOOKUP($R353&amp;$T353&amp;$U353,参照!$BH$3:$BS$27,10,0)=0,"",VLOOKUP($R353&amp;$T353&amp;$U353,参照!$BH$3:$BS$27,10,0)))</f>
        <v/>
      </c>
      <c r="AJ353" s="131" t="str">
        <f>IF(ISERROR(VLOOKUP($R353&amp;$T353&amp;$U353,参照!$BH$3:$BS$27,6,0)),"",IF(VLOOKUP($R353&amp;$T353&amp;$U353,参照!$BH$3:$BS$27,6,0)=0,"",VLOOKUP($R353&amp;$T353&amp;$U353,参照!$BH$3:$BS$27,6,0)))</f>
        <v/>
      </c>
      <c r="AK353" s="62"/>
      <c r="AL353" s="130"/>
      <c r="AM353" s="131" t="str">
        <f>IF(ISERROR(VLOOKUP($R353&amp;$T353&amp;$U353,参照!$BH$3:$BS$27,11,0)),"",IF(VLOOKUP($R353&amp;$T353&amp;$U353,参照!$BH$3:$BS$27,11,0)=0,"",VLOOKUP($R353&amp;$T353&amp;$U353,参照!$BH$3:$BS$27,11,0)))</f>
        <v/>
      </c>
      <c r="AN353" s="131" t="str">
        <f>IF(ISERROR(VLOOKUP($R353&amp;$T353&amp;$U353,参照!$BH$3:$BS$27,7,0)),"",IF(VLOOKUP($R353&amp;$T353&amp;$U353,参照!$BH$3:$BS$27,7,0)=0,"",VLOOKUP($R353&amp;$T353&amp;$U353,参照!$BH$3:$BS$27,7,0)))</f>
        <v/>
      </c>
      <c r="AO353" s="62"/>
      <c r="AP353" s="130"/>
      <c r="AQ353" s="131" t="str">
        <f>IF(ISERROR(VLOOKUP($R353&amp;$T353&amp;$U353,参照!$BH$3:$BS$27,12,0)),"",IF(VLOOKUP($R353&amp;$T353&amp;$U353,参照!$BH$3:$BS$27,12,0)=0,"",VLOOKUP($R353&amp;$T353&amp;$U353,参照!$BH$3:$BS$27,12,0)))</f>
        <v/>
      </c>
      <c r="AR353" s="63"/>
      <c r="AS353" s="122"/>
    </row>
    <row r="354" spans="1:45" ht="21.75" customHeight="1" x14ac:dyDescent="0.25">
      <c r="A354" s="34" t="str">
        <f>表紙!$H$11</f>
        <v>01481</v>
      </c>
      <c r="B354" s="60"/>
      <c r="C354" s="60"/>
      <c r="D354" s="60"/>
      <c r="E354" s="60"/>
      <c r="F354" s="47">
        <v>351</v>
      </c>
      <c r="G354" s="33" t="str">
        <f>IFERROR(VLOOKUP($A354&amp;"-"&amp;★回答入力シート!$F354,参照!$K$3:$N$8180,4,0),"")</f>
        <v/>
      </c>
      <c r="H354" s="33" t="s">
        <v>1784</v>
      </c>
      <c r="I354" s="61"/>
      <c r="J354" s="33" t="s">
        <v>5</v>
      </c>
      <c r="K354" s="61"/>
      <c r="L354" s="33" t="s">
        <v>6</v>
      </c>
      <c r="M354" s="33" t="s">
        <v>1784</v>
      </c>
      <c r="N354" s="61"/>
      <c r="O354" s="33" t="s">
        <v>5</v>
      </c>
      <c r="P354" s="61"/>
      <c r="Q354" s="33" t="s">
        <v>6</v>
      </c>
      <c r="R354" s="61"/>
      <c r="S354" s="129" t="str">
        <f>IF(G354="","",IF(VLOOKUP($G354,参照!$N$3:$O$8180,2,0)=0,"",VLOOKUP($G354,参照!$N$3:$O$8180,2,0)))</f>
        <v/>
      </c>
      <c r="T354" s="61"/>
      <c r="U354" s="61"/>
      <c r="V354" s="60"/>
      <c r="W354" s="60"/>
      <c r="X354" s="131" t="str">
        <f>IF(ISERROR(VLOOKUP($R354&amp;$T354&amp;$U354,参照!$BH$3:$BS$27,3,0)),"",IF(VLOOKUP($R354&amp;$T354&amp;$U354,参照!$BH$3:$BS$27,3,0)=0,"",VLOOKUP($R354&amp;$T354&amp;$U354,参照!$BH$3:$BS$27,3,0)))</f>
        <v/>
      </c>
      <c r="Y354" s="62"/>
      <c r="Z354" s="130"/>
      <c r="AA354" s="131" t="str">
        <f>IF(ISERROR(VLOOKUP($R354&amp;$T354&amp;$U354,参照!$BH$3:$BS$27,8,0)),"",IF(VLOOKUP($R354&amp;$T354&amp;$U354,参照!$BH$3:$BS$27,8,0)=0,"",VLOOKUP($R354&amp;$T354&amp;$U354,参照!$BH$3:$BS$27,8,0)))</f>
        <v/>
      </c>
      <c r="AB354" s="131" t="str">
        <f>IF(ISERROR(VLOOKUP($R354&amp;$T354&amp;$U354,参照!$BH$3:$BS$27,4,0)),"",IF(VLOOKUP($R354&amp;$T354&amp;$U354,参照!$BH$3:$BS$27,4,0)=0,"",VLOOKUP($R354&amp;$T354&amp;$U354,参照!$BH$3:$BS$27,4,0)))</f>
        <v/>
      </c>
      <c r="AC354" s="62"/>
      <c r="AD354" s="130"/>
      <c r="AE354" s="131" t="str">
        <f>IF(ISERROR(VLOOKUP($R354&amp;$T354&amp;$U354,参照!$BH$3:$BS$27,9,0)),"",IF(VLOOKUP($R354&amp;$T354&amp;$U354,参照!$BH$3:$BS$27,9,0)=0,"",VLOOKUP($R354&amp;$T354&amp;$U354,参照!$BH$3:$BS$27,9,0)))</f>
        <v/>
      </c>
      <c r="AF354" s="131" t="str">
        <f>IF(ISERROR(VLOOKUP($R354&amp;$T354&amp;$U354,参照!$BH$3:$BS$27,5,0)),"",IF(VLOOKUP($R354&amp;$T354&amp;$U354,参照!$BH$3:$BS$27,5,0)=0,"",VLOOKUP($R354&amp;$T354&amp;$U354,参照!$BH$3:$BS$27,5,0)))</f>
        <v/>
      </c>
      <c r="AG354" s="62"/>
      <c r="AH354" s="130"/>
      <c r="AI354" s="131" t="str">
        <f>IF(ISERROR(VLOOKUP($R354&amp;$T354&amp;$U354,参照!$BH$3:$BS$27,10,0)),"",IF(VLOOKUP($R354&amp;$T354&amp;$U354,参照!$BH$3:$BS$27,10,0)=0,"",VLOOKUP($R354&amp;$T354&amp;$U354,参照!$BH$3:$BS$27,10,0)))</f>
        <v/>
      </c>
      <c r="AJ354" s="131" t="str">
        <f>IF(ISERROR(VLOOKUP($R354&amp;$T354&amp;$U354,参照!$BH$3:$BS$27,6,0)),"",IF(VLOOKUP($R354&amp;$T354&amp;$U354,参照!$BH$3:$BS$27,6,0)=0,"",VLOOKUP($R354&amp;$T354&amp;$U354,参照!$BH$3:$BS$27,6,0)))</f>
        <v/>
      </c>
      <c r="AK354" s="62"/>
      <c r="AL354" s="130"/>
      <c r="AM354" s="131" t="str">
        <f>IF(ISERROR(VLOOKUP($R354&amp;$T354&amp;$U354,参照!$BH$3:$BS$27,11,0)),"",IF(VLOOKUP($R354&amp;$T354&amp;$U354,参照!$BH$3:$BS$27,11,0)=0,"",VLOOKUP($R354&amp;$T354&amp;$U354,参照!$BH$3:$BS$27,11,0)))</f>
        <v/>
      </c>
      <c r="AN354" s="131" t="str">
        <f>IF(ISERROR(VLOOKUP($R354&amp;$T354&amp;$U354,参照!$BH$3:$BS$27,7,0)),"",IF(VLOOKUP($R354&amp;$T354&amp;$U354,参照!$BH$3:$BS$27,7,0)=0,"",VLOOKUP($R354&amp;$T354&amp;$U354,参照!$BH$3:$BS$27,7,0)))</f>
        <v/>
      </c>
      <c r="AO354" s="62"/>
      <c r="AP354" s="130"/>
      <c r="AQ354" s="131" t="str">
        <f>IF(ISERROR(VLOOKUP($R354&amp;$T354&amp;$U354,参照!$BH$3:$BS$27,12,0)),"",IF(VLOOKUP($R354&amp;$T354&amp;$U354,参照!$BH$3:$BS$27,12,0)=0,"",VLOOKUP($R354&amp;$T354&amp;$U354,参照!$BH$3:$BS$27,12,0)))</f>
        <v/>
      </c>
      <c r="AR354" s="63"/>
      <c r="AS354" s="122"/>
    </row>
    <row r="355" spans="1:45" ht="21.75" customHeight="1" x14ac:dyDescent="0.25">
      <c r="A355" s="34" t="str">
        <f>表紙!$H$11</f>
        <v>01481</v>
      </c>
      <c r="B355" s="60"/>
      <c r="C355" s="60"/>
      <c r="D355" s="60"/>
      <c r="E355" s="60"/>
      <c r="F355" s="47">
        <v>352</v>
      </c>
      <c r="G355" s="33" t="str">
        <f>IFERROR(VLOOKUP($A355&amp;"-"&amp;★回答入力シート!$F355,参照!$K$3:$N$8180,4,0),"")</f>
        <v/>
      </c>
      <c r="H355" s="33" t="s">
        <v>1784</v>
      </c>
      <c r="I355" s="61"/>
      <c r="J355" s="33" t="s">
        <v>5</v>
      </c>
      <c r="K355" s="61"/>
      <c r="L355" s="33" t="s">
        <v>6</v>
      </c>
      <c r="M355" s="33" t="s">
        <v>1784</v>
      </c>
      <c r="N355" s="61"/>
      <c r="O355" s="33" t="s">
        <v>5</v>
      </c>
      <c r="P355" s="61"/>
      <c r="Q355" s="33" t="s">
        <v>6</v>
      </c>
      <c r="R355" s="61"/>
      <c r="S355" s="129" t="str">
        <f>IF(G355="","",IF(VLOOKUP($G355,参照!$N$3:$O$8180,2,0)=0,"",VLOOKUP($G355,参照!$N$3:$O$8180,2,0)))</f>
        <v/>
      </c>
      <c r="T355" s="61"/>
      <c r="U355" s="61"/>
      <c r="V355" s="60"/>
      <c r="W355" s="60"/>
      <c r="X355" s="131" t="str">
        <f>IF(ISERROR(VLOOKUP($R355&amp;$T355&amp;$U355,参照!$BH$3:$BS$27,3,0)),"",IF(VLOOKUP($R355&amp;$T355&amp;$U355,参照!$BH$3:$BS$27,3,0)=0,"",VLOOKUP($R355&amp;$T355&amp;$U355,参照!$BH$3:$BS$27,3,0)))</f>
        <v/>
      </c>
      <c r="Y355" s="62"/>
      <c r="Z355" s="130"/>
      <c r="AA355" s="131" t="str">
        <f>IF(ISERROR(VLOOKUP($R355&amp;$T355&amp;$U355,参照!$BH$3:$BS$27,8,0)),"",IF(VLOOKUP($R355&amp;$T355&amp;$U355,参照!$BH$3:$BS$27,8,0)=0,"",VLOOKUP($R355&amp;$T355&amp;$U355,参照!$BH$3:$BS$27,8,0)))</f>
        <v/>
      </c>
      <c r="AB355" s="131" t="str">
        <f>IF(ISERROR(VLOOKUP($R355&amp;$T355&amp;$U355,参照!$BH$3:$BS$27,4,0)),"",IF(VLOOKUP($R355&amp;$T355&amp;$U355,参照!$BH$3:$BS$27,4,0)=0,"",VLOOKUP($R355&amp;$T355&amp;$U355,参照!$BH$3:$BS$27,4,0)))</f>
        <v/>
      </c>
      <c r="AC355" s="62"/>
      <c r="AD355" s="130"/>
      <c r="AE355" s="131" t="str">
        <f>IF(ISERROR(VLOOKUP($R355&amp;$T355&amp;$U355,参照!$BH$3:$BS$27,9,0)),"",IF(VLOOKUP($R355&amp;$T355&amp;$U355,参照!$BH$3:$BS$27,9,0)=0,"",VLOOKUP($R355&amp;$T355&amp;$U355,参照!$BH$3:$BS$27,9,0)))</f>
        <v/>
      </c>
      <c r="AF355" s="131" t="str">
        <f>IF(ISERROR(VLOOKUP($R355&amp;$T355&amp;$U355,参照!$BH$3:$BS$27,5,0)),"",IF(VLOOKUP($R355&amp;$T355&amp;$U355,参照!$BH$3:$BS$27,5,0)=0,"",VLOOKUP($R355&amp;$T355&amp;$U355,参照!$BH$3:$BS$27,5,0)))</f>
        <v/>
      </c>
      <c r="AG355" s="62"/>
      <c r="AH355" s="130"/>
      <c r="AI355" s="131" t="str">
        <f>IF(ISERROR(VLOOKUP($R355&amp;$T355&amp;$U355,参照!$BH$3:$BS$27,10,0)),"",IF(VLOOKUP($R355&amp;$T355&amp;$U355,参照!$BH$3:$BS$27,10,0)=0,"",VLOOKUP($R355&amp;$T355&amp;$U355,参照!$BH$3:$BS$27,10,0)))</f>
        <v/>
      </c>
      <c r="AJ355" s="131" t="str">
        <f>IF(ISERROR(VLOOKUP($R355&amp;$T355&amp;$U355,参照!$BH$3:$BS$27,6,0)),"",IF(VLOOKUP($R355&amp;$T355&amp;$U355,参照!$BH$3:$BS$27,6,0)=0,"",VLOOKUP($R355&amp;$T355&amp;$U355,参照!$BH$3:$BS$27,6,0)))</f>
        <v/>
      </c>
      <c r="AK355" s="62"/>
      <c r="AL355" s="130"/>
      <c r="AM355" s="131" t="str">
        <f>IF(ISERROR(VLOOKUP($R355&amp;$T355&amp;$U355,参照!$BH$3:$BS$27,11,0)),"",IF(VLOOKUP($R355&amp;$T355&amp;$U355,参照!$BH$3:$BS$27,11,0)=0,"",VLOOKUP($R355&amp;$T355&amp;$U355,参照!$BH$3:$BS$27,11,0)))</f>
        <v/>
      </c>
      <c r="AN355" s="131" t="str">
        <f>IF(ISERROR(VLOOKUP($R355&amp;$T355&amp;$U355,参照!$BH$3:$BS$27,7,0)),"",IF(VLOOKUP($R355&amp;$T355&amp;$U355,参照!$BH$3:$BS$27,7,0)=0,"",VLOOKUP($R355&amp;$T355&amp;$U355,参照!$BH$3:$BS$27,7,0)))</f>
        <v/>
      </c>
      <c r="AO355" s="62"/>
      <c r="AP355" s="130"/>
      <c r="AQ355" s="131" t="str">
        <f>IF(ISERROR(VLOOKUP($R355&amp;$T355&amp;$U355,参照!$BH$3:$BS$27,12,0)),"",IF(VLOOKUP($R355&amp;$T355&amp;$U355,参照!$BH$3:$BS$27,12,0)=0,"",VLOOKUP($R355&amp;$T355&amp;$U355,参照!$BH$3:$BS$27,12,0)))</f>
        <v/>
      </c>
      <c r="AR355" s="63"/>
      <c r="AS355" s="122"/>
    </row>
    <row r="356" spans="1:45" ht="21.75" customHeight="1" x14ac:dyDescent="0.25">
      <c r="A356" s="34" t="str">
        <f>表紙!$H$11</f>
        <v>01481</v>
      </c>
      <c r="B356" s="60"/>
      <c r="C356" s="60"/>
      <c r="D356" s="60"/>
      <c r="E356" s="60"/>
      <c r="F356" s="47">
        <v>353</v>
      </c>
      <c r="G356" s="33" t="str">
        <f>IFERROR(VLOOKUP($A356&amp;"-"&amp;★回答入力シート!$F356,参照!$K$3:$N$8180,4,0),"")</f>
        <v/>
      </c>
      <c r="H356" s="33" t="s">
        <v>1784</v>
      </c>
      <c r="I356" s="61"/>
      <c r="J356" s="33" t="s">
        <v>5</v>
      </c>
      <c r="K356" s="61"/>
      <c r="L356" s="33" t="s">
        <v>6</v>
      </c>
      <c r="M356" s="33" t="s">
        <v>1784</v>
      </c>
      <c r="N356" s="61"/>
      <c r="O356" s="33" t="s">
        <v>5</v>
      </c>
      <c r="P356" s="61"/>
      <c r="Q356" s="33" t="s">
        <v>6</v>
      </c>
      <c r="R356" s="61"/>
      <c r="S356" s="129" t="str">
        <f>IF(G356="","",IF(VLOOKUP($G356,参照!$N$3:$O$8180,2,0)=0,"",VLOOKUP($G356,参照!$N$3:$O$8180,2,0)))</f>
        <v/>
      </c>
      <c r="T356" s="61"/>
      <c r="U356" s="61"/>
      <c r="V356" s="60"/>
      <c r="W356" s="60"/>
      <c r="X356" s="131" t="str">
        <f>IF(ISERROR(VLOOKUP($R356&amp;$T356&amp;$U356,参照!$BH$3:$BS$27,3,0)),"",IF(VLOOKUP($R356&amp;$T356&amp;$U356,参照!$BH$3:$BS$27,3,0)=0,"",VLOOKUP($R356&amp;$T356&amp;$U356,参照!$BH$3:$BS$27,3,0)))</f>
        <v/>
      </c>
      <c r="Y356" s="62"/>
      <c r="Z356" s="130"/>
      <c r="AA356" s="131" t="str">
        <f>IF(ISERROR(VLOOKUP($R356&amp;$T356&amp;$U356,参照!$BH$3:$BS$27,8,0)),"",IF(VLOOKUP($R356&amp;$T356&amp;$U356,参照!$BH$3:$BS$27,8,0)=0,"",VLOOKUP($R356&amp;$T356&amp;$U356,参照!$BH$3:$BS$27,8,0)))</f>
        <v/>
      </c>
      <c r="AB356" s="131" t="str">
        <f>IF(ISERROR(VLOOKUP($R356&amp;$T356&amp;$U356,参照!$BH$3:$BS$27,4,0)),"",IF(VLOOKUP($R356&amp;$T356&amp;$U356,参照!$BH$3:$BS$27,4,0)=0,"",VLOOKUP($R356&amp;$T356&amp;$U356,参照!$BH$3:$BS$27,4,0)))</f>
        <v/>
      </c>
      <c r="AC356" s="62"/>
      <c r="AD356" s="130"/>
      <c r="AE356" s="131" t="str">
        <f>IF(ISERROR(VLOOKUP($R356&amp;$T356&amp;$U356,参照!$BH$3:$BS$27,9,0)),"",IF(VLOOKUP($R356&amp;$T356&amp;$U356,参照!$BH$3:$BS$27,9,0)=0,"",VLOOKUP($R356&amp;$T356&amp;$U356,参照!$BH$3:$BS$27,9,0)))</f>
        <v/>
      </c>
      <c r="AF356" s="131" t="str">
        <f>IF(ISERROR(VLOOKUP($R356&amp;$T356&amp;$U356,参照!$BH$3:$BS$27,5,0)),"",IF(VLOOKUP($R356&amp;$T356&amp;$U356,参照!$BH$3:$BS$27,5,0)=0,"",VLOOKUP($R356&amp;$T356&amp;$U356,参照!$BH$3:$BS$27,5,0)))</f>
        <v/>
      </c>
      <c r="AG356" s="62"/>
      <c r="AH356" s="130"/>
      <c r="AI356" s="131" t="str">
        <f>IF(ISERROR(VLOOKUP($R356&amp;$T356&amp;$U356,参照!$BH$3:$BS$27,10,0)),"",IF(VLOOKUP($R356&amp;$T356&amp;$U356,参照!$BH$3:$BS$27,10,0)=0,"",VLOOKUP($R356&amp;$T356&amp;$U356,参照!$BH$3:$BS$27,10,0)))</f>
        <v/>
      </c>
      <c r="AJ356" s="131" t="str">
        <f>IF(ISERROR(VLOOKUP($R356&amp;$T356&amp;$U356,参照!$BH$3:$BS$27,6,0)),"",IF(VLOOKUP($R356&amp;$T356&amp;$U356,参照!$BH$3:$BS$27,6,0)=0,"",VLOOKUP($R356&amp;$T356&amp;$U356,参照!$BH$3:$BS$27,6,0)))</f>
        <v/>
      </c>
      <c r="AK356" s="62"/>
      <c r="AL356" s="130"/>
      <c r="AM356" s="131" t="str">
        <f>IF(ISERROR(VLOOKUP($R356&amp;$T356&amp;$U356,参照!$BH$3:$BS$27,11,0)),"",IF(VLOOKUP($R356&amp;$T356&amp;$U356,参照!$BH$3:$BS$27,11,0)=0,"",VLOOKUP($R356&amp;$T356&amp;$U356,参照!$BH$3:$BS$27,11,0)))</f>
        <v/>
      </c>
      <c r="AN356" s="131" t="str">
        <f>IF(ISERROR(VLOOKUP($R356&amp;$T356&amp;$U356,参照!$BH$3:$BS$27,7,0)),"",IF(VLOOKUP($R356&amp;$T356&amp;$U356,参照!$BH$3:$BS$27,7,0)=0,"",VLOOKUP($R356&amp;$T356&amp;$U356,参照!$BH$3:$BS$27,7,0)))</f>
        <v/>
      </c>
      <c r="AO356" s="62"/>
      <c r="AP356" s="130"/>
      <c r="AQ356" s="131" t="str">
        <f>IF(ISERROR(VLOOKUP($R356&amp;$T356&amp;$U356,参照!$BH$3:$BS$27,12,0)),"",IF(VLOOKUP($R356&amp;$T356&amp;$U356,参照!$BH$3:$BS$27,12,0)=0,"",VLOOKUP($R356&amp;$T356&amp;$U356,参照!$BH$3:$BS$27,12,0)))</f>
        <v/>
      </c>
      <c r="AR356" s="63"/>
      <c r="AS356" s="122"/>
    </row>
    <row r="357" spans="1:45" ht="21.75" customHeight="1" x14ac:dyDescent="0.25">
      <c r="A357" s="34" t="str">
        <f>表紙!$H$11</f>
        <v>01481</v>
      </c>
      <c r="B357" s="60"/>
      <c r="C357" s="60"/>
      <c r="D357" s="60"/>
      <c r="E357" s="60"/>
      <c r="F357" s="47">
        <v>354</v>
      </c>
      <c r="G357" s="33" t="str">
        <f>IFERROR(VLOOKUP($A357&amp;"-"&amp;★回答入力シート!$F357,参照!$K$3:$N$8180,4,0),"")</f>
        <v/>
      </c>
      <c r="H357" s="33" t="s">
        <v>1784</v>
      </c>
      <c r="I357" s="61"/>
      <c r="J357" s="33" t="s">
        <v>5</v>
      </c>
      <c r="K357" s="61"/>
      <c r="L357" s="33" t="s">
        <v>6</v>
      </c>
      <c r="M357" s="33" t="s">
        <v>1784</v>
      </c>
      <c r="N357" s="61"/>
      <c r="O357" s="33" t="s">
        <v>5</v>
      </c>
      <c r="P357" s="61"/>
      <c r="Q357" s="33" t="s">
        <v>6</v>
      </c>
      <c r="R357" s="61"/>
      <c r="S357" s="129" t="str">
        <f>IF(G357="","",IF(VLOOKUP($G357,参照!$N$3:$O$8180,2,0)=0,"",VLOOKUP($G357,参照!$N$3:$O$8180,2,0)))</f>
        <v/>
      </c>
      <c r="T357" s="61"/>
      <c r="U357" s="61"/>
      <c r="V357" s="60"/>
      <c r="W357" s="60"/>
      <c r="X357" s="131" t="str">
        <f>IF(ISERROR(VLOOKUP($R357&amp;$T357&amp;$U357,参照!$BH$3:$BS$27,3,0)),"",IF(VLOOKUP($R357&amp;$T357&amp;$U357,参照!$BH$3:$BS$27,3,0)=0,"",VLOOKUP($R357&amp;$T357&amp;$U357,参照!$BH$3:$BS$27,3,0)))</f>
        <v/>
      </c>
      <c r="Y357" s="62"/>
      <c r="Z357" s="130"/>
      <c r="AA357" s="131" t="str">
        <f>IF(ISERROR(VLOOKUP($R357&amp;$T357&amp;$U357,参照!$BH$3:$BS$27,8,0)),"",IF(VLOOKUP($R357&amp;$T357&amp;$U357,参照!$BH$3:$BS$27,8,0)=0,"",VLOOKUP($R357&amp;$T357&amp;$U357,参照!$BH$3:$BS$27,8,0)))</f>
        <v/>
      </c>
      <c r="AB357" s="131" t="str">
        <f>IF(ISERROR(VLOOKUP($R357&amp;$T357&amp;$U357,参照!$BH$3:$BS$27,4,0)),"",IF(VLOOKUP($R357&amp;$T357&amp;$U357,参照!$BH$3:$BS$27,4,0)=0,"",VLOOKUP($R357&amp;$T357&amp;$U357,参照!$BH$3:$BS$27,4,0)))</f>
        <v/>
      </c>
      <c r="AC357" s="62"/>
      <c r="AD357" s="130"/>
      <c r="AE357" s="131" t="str">
        <f>IF(ISERROR(VLOOKUP($R357&amp;$T357&amp;$U357,参照!$BH$3:$BS$27,9,0)),"",IF(VLOOKUP($R357&amp;$T357&amp;$U357,参照!$BH$3:$BS$27,9,0)=0,"",VLOOKUP($R357&amp;$T357&amp;$U357,参照!$BH$3:$BS$27,9,0)))</f>
        <v/>
      </c>
      <c r="AF357" s="131" t="str">
        <f>IF(ISERROR(VLOOKUP($R357&amp;$T357&amp;$U357,参照!$BH$3:$BS$27,5,0)),"",IF(VLOOKUP($R357&amp;$T357&amp;$U357,参照!$BH$3:$BS$27,5,0)=0,"",VLOOKUP($R357&amp;$T357&amp;$U357,参照!$BH$3:$BS$27,5,0)))</f>
        <v/>
      </c>
      <c r="AG357" s="62"/>
      <c r="AH357" s="130"/>
      <c r="AI357" s="131" t="str">
        <f>IF(ISERROR(VLOOKUP($R357&amp;$T357&amp;$U357,参照!$BH$3:$BS$27,10,0)),"",IF(VLOOKUP($R357&amp;$T357&amp;$U357,参照!$BH$3:$BS$27,10,0)=0,"",VLOOKUP($R357&amp;$T357&amp;$U357,参照!$BH$3:$BS$27,10,0)))</f>
        <v/>
      </c>
      <c r="AJ357" s="131" t="str">
        <f>IF(ISERROR(VLOOKUP($R357&amp;$T357&amp;$U357,参照!$BH$3:$BS$27,6,0)),"",IF(VLOOKUP($R357&amp;$T357&amp;$U357,参照!$BH$3:$BS$27,6,0)=0,"",VLOOKUP($R357&amp;$T357&amp;$U357,参照!$BH$3:$BS$27,6,0)))</f>
        <v/>
      </c>
      <c r="AK357" s="62"/>
      <c r="AL357" s="130"/>
      <c r="AM357" s="131" t="str">
        <f>IF(ISERROR(VLOOKUP($R357&amp;$T357&amp;$U357,参照!$BH$3:$BS$27,11,0)),"",IF(VLOOKUP($R357&amp;$T357&amp;$U357,参照!$BH$3:$BS$27,11,0)=0,"",VLOOKUP($R357&amp;$T357&amp;$U357,参照!$BH$3:$BS$27,11,0)))</f>
        <v/>
      </c>
      <c r="AN357" s="131" t="str">
        <f>IF(ISERROR(VLOOKUP($R357&amp;$T357&amp;$U357,参照!$BH$3:$BS$27,7,0)),"",IF(VLOOKUP($R357&amp;$T357&amp;$U357,参照!$BH$3:$BS$27,7,0)=0,"",VLOOKUP($R357&amp;$T357&amp;$U357,参照!$BH$3:$BS$27,7,0)))</f>
        <v/>
      </c>
      <c r="AO357" s="62"/>
      <c r="AP357" s="130"/>
      <c r="AQ357" s="131" t="str">
        <f>IF(ISERROR(VLOOKUP($R357&amp;$T357&amp;$U357,参照!$BH$3:$BS$27,12,0)),"",IF(VLOOKUP($R357&amp;$T357&amp;$U357,参照!$BH$3:$BS$27,12,0)=0,"",VLOOKUP($R357&amp;$T357&amp;$U357,参照!$BH$3:$BS$27,12,0)))</f>
        <v/>
      </c>
      <c r="AR357" s="63"/>
      <c r="AS357" s="122"/>
    </row>
    <row r="358" spans="1:45" ht="21.75" customHeight="1" x14ac:dyDescent="0.25">
      <c r="A358" s="34" t="str">
        <f>表紙!$H$11</f>
        <v>01481</v>
      </c>
      <c r="B358" s="60"/>
      <c r="C358" s="60"/>
      <c r="D358" s="60"/>
      <c r="E358" s="60"/>
      <c r="F358" s="47">
        <v>355</v>
      </c>
      <c r="G358" s="33" t="str">
        <f>IFERROR(VLOOKUP($A358&amp;"-"&amp;★回答入力シート!$F358,参照!$K$3:$N$8180,4,0),"")</f>
        <v/>
      </c>
      <c r="H358" s="33" t="s">
        <v>1784</v>
      </c>
      <c r="I358" s="61"/>
      <c r="J358" s="33" t="s">
        <v>5</v>
      </c>
      <c r="K358" s="61"/>
      <c r="L358" s="33" t="s">
        <v>6</v>
      </c>
      <c r="M358" s="33" t="s">
        <v>1784</v>
      </c>
      <c r="N358" s="61"/>
      <c r="O358" s="33" t="s">
        <v>5</v>
      </c>
      <c r="P358" s="61"/>
      <c r="Q358" s="33" t="s">
        <v>6</v>
      </c>
      <c r="R358" s="61"/>
      <c r="S358" s="129" t="str">
        <f>IF(G358="","",IF(VLOOKUP($G358,参照!$N$3:$O$8180,2,0)=0,"",VLOOKUP($G358,参照!$N$3:$O$8180,2,0)))</f>
        <v/>
      </c>
      <c r="T358" s="61"/>
      <c r="U358" s="61"/>
      <c r="V358" s="60"/>
      <c r="W358" s="60"/>
      <c r="X358" s="131" t="str">
        <f>IF(ISERROR(VLOOKUP($R358&amp;$T358&amp;$U358,参照!$BH$3:$BS$27,3,0)),"",IF(VLOOKUP($R358&amp;$T358&amp;$U358,参照!$BH$3:$BS$27,3,0)=0,"",VLOOKUP($R358&amp;$T358&amp;$U358,参照!$BH$3:$BS$27,3,0)))</f>
        <v/>
      </c>
      <c r="Y358" s="62"/>
      <c r="Z358" s="130"/>
      <c r="AA358" s="131" t="str">
        <f>IF(ISERROR(VLOOKUP($R358&amp;$T358&amp;$U358,参照!$BH$3:$BS$27,8,0)),"",IF(VLOOKUP($R358&amp;$T358&amp;$U358,参照!$BH$3:$BS$27,8,0)=0,"",VLOOKUP($R358&amp;$T358&amp;$U358,参照!$BH$3:$BS$27,8,0)))</f>
        <v/>
      </c>
      <c r="AB358" s="131" t="str">
        <f>IF(ISERROR(VLOOKUP($R358&amp;$T358&amp;$U358,参照!$BH$3:$BS$27,4,0)),"",IF(VLOOKUP($R358&amp;$T358&amp;$U358,参照!$BH$3:$BS$27,4,0)=0,"",VLOOKUP($R358&amp;$T358&amp;$U358,参照!$BH$3:$BS$27,4,0)))</f>
        <v/>
      </c>
      <c r="AC358" s="62"/>
      <c r="AD358" s="130"/>
      <c r="AE358" s="131" t="str">
        <f>IF(ISERROR(VLOOKUP($R358&amp;$T358&amp;$U358,参照!$BH$3:$BS$27,9,0)),"",IF(VLOOKUP($R358&amp;$T358&amp;$U358,参照!$BH$3:$BS$27,9,0)=0,"",VLOOKUP($R358&amp;$T358&amp;$U358,参照!$BH$3:$BS$27,9,0)))</f>
        <v/>
      </c>
      <c r="AF358" s="131" t="str">
        <f>IF(ISERROR(VLOOKUP($R358&amp;$T358&amp;$U358,参照!$BH$3:$BS$27,5,0)),"",IF(VLOOKUP($R358&amp;$T358&amp;$U358,参照!$BH$3:$BS$27,5,0)=0,"",VLOOKUP($R358&amp;$T358&amp;$U358,参照!$BH$3:$BS$27,5,0)))</f>
        <v/>
      </c>
      <c r="AG358" s="62"/>
      <c r="AH358" s="130"/>
      <c r="AI358" s="131" t="str">
        <f>IF(ISERROR(VLOOKUP($R358&amp;$T358&amp;$U358,参照!$BH$3:$BS$27,10,0)),"",IF(VLOOKUP($R358&amp;$T358&amp;$U358,参照!$BH$3:$BS$27,10,0)=0,"",VLOOKUP($R358&amp;$T358&amp;$U358,参照!$BH$3:$BS$27,10,0)))</f>
        <v/>
      </c>
      <c r="AJ358" s="131" t="str">
        <f>IF(ISERROR(VLOOKUP($R358&amp;$T358&amp;$U358,参照!$BH$3:$BS$27,6,0)),"",IF(VLOOKUP($R358&amp;$T358&amp;$U358,参照!$BH$3:$BS$27,6,0)=0,"",VLOOKUP($R358&amp;$T358&amp;$U358,参照!$BH$3:$BS$27,6,0)))</f>
        <v/>
      </c>
      <c r="AK358" s="62"/>
      <c r="AL358" s="130"/>
      <c r="AM358" s="131" t="str">
        <f>IF(ISERROR(VLOOKUP($R358&amp;$T358&amp;$U358,参照!$BH$3:$BS$27,11,0)),"",IF(VLOOKUP($R358&amp;$T358&amp;$U358,参照!$BH$3:$BS$27,11,0)=0,"",VLOOKUP($R358&amp;$T358&amp;$U358,参照!$BH$3:$BS$27,11,0)))</f>
        <v/>
      </c>
      <c r="AN358" s="131" t="str">
        <f>IF(ISERROR(VLOOKUP($R358&amp;$T358&amp;$U358,参照!$BH$3:$BS$27,7,0)),"",IF(VLOOKUP($R358&amp;$T358&amp;$U358,参照!$BH$3:$BS$27,7,0)=0,"",VLOOKUP($R358&amp;$T358&amp;$U358,参照!$BH$3:$BS$27,7,0)))</f>
        <v/>
      </c>
      <c r="AO358" s="62"/>
      <c r="AP358" s="130"/>
      <c r="AQ358" s="131" t="str">
        <f>IF(ISERROR(VLOOKUP($R358&amp;$T358&amp;$U358,参照!$BH$3:$BS$27,12,0)),"",IF(VLOOKUP($R358&amp;$T358&amp;$U358,参照!$BH$3:$BS$27,12,0)=0,"",VLOOKUP($R358&amp;$T358&amp;$U358,参照!$BH$3:$BS$27,12,0)))</f>
        <v/>
      </c>
      <c r="AR358" s="63"/>
      <c r="AS358" s="122"/>
    </row>
    <row r="359" spans="1:45" ht="21.75" customHeight="1" x14ac:dyDescent="0.25">
      <c r="A359" s="34" t="str">
        <f>表紙!$H$11</f>
        <v>01481</v>
      </c>
      <c r="B359" s="60"/>
      <c r="C359" s="60"/>
      <c r="D359" s="60"/>
      <c r="E359" s="60"/>
      <c r="F359" s="47">
        <v>356</v>
      </c>
      <c r="G359" s="33" t="str">
        <f>IFERROR(VLOOKUP($A359&amp;"-"&amp;★回答入力シート!$F359,参照!$K$3:$N$8180,4,0),"")</f>
        <v/>
      </c>
      <c r="H359" s="33" t="s">
        <v>1784</v>
      </c>
      <c r="I359" s="61"/>
      <c r="J359" s="33" t="s">
        <v>5</v>
      </c>
      <c r="K359" s="61"/>
      <c r="L359" s="33" t="s">
        <v>6</v>
      </c>
      <c r="M359" s="33" t="s">
        <v>1784</v>
      </c>
      <c r="N359" s="61"/>
      <c r="O359" s="33" t="s">
        <v>5</v>
      </c>
      <c r="P359" s="61"/>
      <c r="Q359" s="33" t="s">
        <v>6</v>
      </c>
      <c r="R359" s="61"/>
      <c r="S359" s="129" t="str">
        <f>IF(G359="","",IF(VLOOKUP($G359,参照!$N$3:$O$8180,2,0)=0,"",VLOOKUP($G359,参照!$N$3:$O$8180,2,0)))</f>
        <v/>
      </c>
      <c r="T359" s="61"/>
      <c r="U359" s="61"/>
      <c r="V359" s="60"/>
      <c r="W359" s="60"/>
      <c r="X359" s="131" t="str">
        <f>IF(ISERROR(VLOOKUP($R359&amp;$T359&amp;$U359,参照!$BH$3:$BS$27,3,0)),"",IF(VLOOKUP($R359&amp;$T359&amp;$U359,参照!$BH$3:$BS$27,3,0)=0,"",VLOOKUP($R359&amp;$T359&amp;$U359,参照!$BH$3:$BS$27,3,0)))</f>
        <v/>
      </c>
      <c r="Y359" s="62"/>
      <c r="Z359" s="130"/>
      <c r="AA359" s="131" t="str">
        <f>IF(ISERROR(VLOOKUP($R359&amp;$T359&amp;$U359,参照!$BH$3:$BS$27,8,0)),"",IF(VLOOKUP($R359&amp;$T359&amp;$U359,参照!$BH$3:$BS$27,8,0)=0,"",VLOOKUP($R359&amp;$T359&amp;$U359,参照!$BH$3:$BS$27,8,0)))</f>
        <v/>
      </c>
      <c r="AB359" s="131" t="str">
        <f>IF(ISERROR(VLOOKUP($R359&amp;$T359&amp;$U359,参照!$BH$3:$BS$27,4,0)),"",IF(VLOOKUP($R359&amp;$T359&amp;$U359,参照!$BH$3:$BS$27,4,0)=0,"",VLOOKUP($R359&amp;$T359&amp;$U359,参照!$BH$3:$BS$27,4,0)))</f>
        <v/>
      </c>
      <c r="AC359" s="62"/>
      <c r="AD359" s="130"/>
      <c r="AE359" s="131" t="str">
        <f>IF(ISERROR(VLOOKUP($R359&amp;$T359&amp;$U359,参照!$BH$3:$BS$27,9,0)),"",IF(VLOOKUP($R359&amp;$T359&amp;$U359,参照!$BH$3:$BS$27,9,0)=0,"",VLOOKUP($R359&amp;$T359&amp;$U359,参照!$BH$3:$BS$27,9,0)))</f>
        <v/>
      </c>
      <c r="AF359" s="131" t="str">
        <f>IF(ISERROR(VLOOKUP($R359&amp;$T359&amp;$U359,参照!$BH$3:$BS$27,5,0)),"",IF(VLOOKUP($R359&amp;$T359&amp;$U359,参照!$BH$3:$BS$27,5,0)=0,"",VLOOKUP($R359&amp;$T359&amp;$U359,参照!$BH$3:$BS$27,5,0)))</f>
        <v/>
      </c>
      <c r="AG359" s="62"/>
      <c r="AH359" s="130"/>
      <c r="AI359" s="131" t="str">
        <f>IF(ISERROR(VLOOKUP($R359&amp;$T359&amp;$U359,参照!$BH$3:$BS$27,10,0)),"",IF(VLOOKUP($R359&amp;$T359&amp;$U359,参照!$BH$3:$BS$27,10,0)=0,"",VLOOKUP($R359&amp;$T359&amp;$U359,参照!$BH$3:$BS$27,10,0)))</f>
        <v/>
      </c>
      <c r="AJ359" s="131" t="str">
        <f>IF(ISERROR(VLOOKUP($R359&amp;$T359&amp;$U359,参照!$BH$3:$BS$27,6,0)),"",IF(VLOOKUP($R359&amp;$T359&amp;$U359,参照!$BH$3:$BS$27,6,0)=0,"",VLOOKUP($R359&amp;$T359&amp;$U359,参照!$BH$3:$BS$27,6,0)))</f>
        <v/>
      </c>
      <c r="AK359" s="62"/>
      <c r="AL359" s="130"/>
      <c r="AM359" s="131" t="str">
        <f>IF(ISERROR(VLOOKUP($R359&amp;$T359&amp;$U359,参照!$BH$3:$BS$27,11,0)),"",IF(VLOOKUP($R359&amp;$T359&amp;$U359,参照!$BH$3:$BS$27,11,0)=0,"",VLOOKUP($R359&amp;$T359&amp;$U359,参照!$BH$3:$BS$27,11,0)))</f>
        <v/>
      </c>
      <c r="AN359" s="131" t="str">
        <f>IF(ISERROR(VLOOKUP($R359&amp;$T359&amp;$U359,参照!$BH$3:$BS$27,7,0)),"",IF(VLOOKUP($R359&amp;$T359&amp;$U359,参照!$BH$3:$BS$27,7,0)=0,"",VLOOKUP($R359&amp;$T359&amp;$U359,参照!$BH$3:$BS$27,7,0)))</f>
        <v/>
      </c>
      <c r="AO359" s="62"/>
      <c r="AP359" s="130"/>
      <c r="AQ359" s="131" t="str">
        <f>IF(ISERROR(VLOOKUP($R359&amp;$T359&amp;$U359,参照!$BH$3:$BS$27,12,0)),"",IF(VLOOKUP($R359&amp;$T359&amp;$U359,参照!$BH$3:$BS$27,12,0)=0,"",VLOOKUP($R359&amp;$T359&amp;$U359,参照!$BH$3:$BS$27,12,0)))</f>
        <v/>
      </c>
      <c r="AR359" s="63"/>
      <c r="AS359" s="122"/>
    </row>
    <row r="360" spans="1:45" ht="21.75" customHeight="1" x14ac:dyDescent="0.25">
      <c r="A360" s="34" t="str">
        <f>表紙!$H$11</f>
        <v>01481</v>
      </c>
      <c r="B360" s="60"/>
      <c r="C360" s="60"/>
      <c r="D360" s="60"/>
      <c r="E360" s="60"/>
      <c r="F360" s="47">
        <v>357</v>
      </c>
      <c r="G360" s="33" t="str">
        <f>IFERROR(VLOOKUP($A360&amp;"-"&amp;★回答入力シート!$F360,参照!$K$3:$N$8180,4,0),"")</f>
        <v/>
      </c>
      <c r="H360" s="33" t="s">
        <v>1784</v>
      </c>
      <c r="I360" s="61"/>
      <c r="J360" s="33" t="s">
        <v>5</v>
      </c>
      <c r="K360" s="61"/>
      <c r="L360" s="33" t="s">
        <v>6</v>
      </c>
      <c r="M360" s="33" t="s">
        <v>1784</v>
      </c>
      <c r="N360" s="61"/>
      <c r="O360" s="33" t="s">
        <v>5</v>
      </c>
      <c r="P360" s="61"/>
      <c r="Q360" s="33" t="s">
        <v>6</v>
      </c>
      <c r="R360" s="61"/>
      <c r="S360" s="129" t="str">
        <f>IF(G360="","",IF(VLOOKUP($G360,参照!$N$3:$O$8180,2,0)=0,"",VLOOKUP($G360,参照!$N$3:$O$8180,2,0)))</f>
        <v/>
      </c>
      <c r="T360" s="61"/>
      <c r="U360" s="61"/>
      <c r="V360" s="60"/>
      <c r="W360" s="60"/>
      <c r="X360" s="131" t="str">
        <f>IF(ISERROR(VLOOKUP($R360&amp;$T360&amp;$U360,参照!$BH$3:$BS$27,3,0)),"",IF(VLOOKUP($R360&amp;$T360&amp;$U360,参照!$BH$3:$BS$27,3,0)=0,"",VLOOKUP($R360&amp;$T360&amp;$U360,参照!$BH$3:$BS$27,3,0)))</f>
        <v/>
      </c>
      <c r="Y360" s="62"/>
      <c r="Z360" s="130"/>
      <c r="AA360" s="131" t="str">
        <f>IF(ISERROR(VLOOKUP($R360&amp;$T360&amp;$U360,参照!$BH$3:$BS$27,8,0)),"",IF(VLOOKUP($R360&amp;$T360&amp;$U360,参照!$BH$3:$BS$27,8,0)=0,"",VLOOKUP($R360&amp;$T360&amp;$U360,参照!$BH$3:$BS$27,8,0)))</f>
        <v/>
      </c>
      <c r="AB360" s="131" t="str">
        <f>IF(ISERROR(VLOOKUP($R360&amp;$T360&amp;$U360,参照!$BH$3:$BS$27,4,0)),"",IF(VLOOKUP($R360&amp;$T360&amp;$U360,参照!$BH$3:$BS$27,4,0)=0,"",VLOOKUP($R360&amp;$T360&amp;$U360,参照!$BH$3:$BS$27,4,0)))</f>
        <v/>
      </c>
      <c r="AC360" s="62"/>
      <c r="AD360" s="130"/>
      <c r="AE360" s="131" t="str">
        <f>IF(ISERROR(VLOOKUP($R360&amp;$T360&amp;$U360,参照!$BH$3:$BS$27,9,0)),"",IF(VLOOKUP($R360&amp;$T360&amp;$U360,参照!$BH$3:$BS$27,9,0)=0,"",VLOOKUP($R360&amp;$T360&amp;$U360,参照!$BH$3:$BS$27,9,0)))</f>
        <v/>
      </c>
      <c r="AF360" s="131" t="str">
        <f>IF(ISERROR(VLOOKUP($R360&amp;$T360&amp;$U360,参照!$BH$3:$BS$27,5,0)),"",IF(VLOOKUP($R360&amp;$T360&amp;$U360,参照!$BH$3:$BS$27,5,0)=0,"",VLOOKUP($R360&amp;$T360&amp;$U360,参照!$BH$3:$BS$27,5,0)))</f>
        <v/>
      </c>
      <c r="AG360" s="62"/>
      <c r="AH360" s="130"/>
      <c r="AI360" s="131" t="str">
        <f>IF(ISERROR(VLOOKUP($R360&amp;$T360&amp;$U360,参照!$BH$3:$BS$27,10,0)),"",IF(VLOOKUP($R360&amp;$T360&amp;$U360,参照!$BH$3:$BS$27,10,0)=0,"",VLOOKUP($R360&amp;$T360&amp;$U360,参照!$BH$3:$BS$27,10,0)))</f>
        <v/>
      </c>
      <c r="AJ360" s="131" t="str">
        <f>IF(ISERROR(VLOOKUP($R360&amp;$T360&amp;$U360,参照!$BH$3:$BS$27,6,0)),"",IF(VLOOKUP($R360&amp;$T360&amp;$U360,参照!$BH$3:$BS$27,6,0)=0,"",VLOOKUP($R360&amp;$T360&amp;$U360,参照!$BH$3:$BS$27,6,0)))</f>
        <v/>
      </c>
      <c r="AK360" s="62"/>
      <c r="AL360" s="130"/>
      <c r="AM360" s="131" t="str">
        <f>IF(ISERROR(VLOOKUP($R360&amp;$T360&amp;$U360,参照!$BH$3:$BS$27,11,0)),"",IF(VLOOKUP($R360&amp;$T360&amp;$U360,参照!$BH$3:$BS$27,11,0)=0,"",VLOOKUP($R360&amp;$T360&amp;$U360,参照!$BH$3:$BS$27,11,0)))</f>
        <v/>
      </c>
      <c r="AN360" s="131" t="str">
        <f>IF(ISERROR(VLOOKUP($R360&amp;$T360&amp;$U360,参照!$BH$3:$BS$27,7,0)),"",IF(VLOOKUP($R360&amp;$T360&amp;$U360,参照!$BH$3:$BS$27,7,0)=0,"",VLOOKUP($R360&amp;$T360&amp;$U360,参照!$BH$3:$BS$27,7,0)))</f>
        <v/>
      </c>
      <c r="AO360" s="62"/>
      <c r="AP360" s="130"/>
      <c r="AQ360" s="131" t="str">
        <f>IF(ISERROR(VLOOKUP($R360&amp;$T360&amp;$U360,参照!$BH$3:$BS$27,12,0)),"",IF(VLOOKUP($R360&amp;$T360&amp;$U360,参照!$BH$3:$BS$27,12,0)=0,"",VLOOKUP($R360&amp;$T360&amp;$U360,参照!$BH$3:$BS$27,12,0)))</f>
        <v/>
      </c>
      <c r="AR360" s="63"/>
      <c r="AS360" s="122"/>
    </row>
    <row r="361" spans="1:45" ht="21.75" customHeight="1" x14ac:dyDescent="0.25">
      <c r="A361" s="34" t="str">
        <f>表紙!$H$11</f>
        <v>01481</v>
      </c>
      <c r="B361" s="60"/>
      <c r="C361" s="60"/>
      <c r="D361" s="60"/>
      <c r="E361" s="60"/>
      <c r="F361" s="47">
        <v>358</v>
      </c>
      <c r="G361" s="33" t="str">
        <f>IFERROR(VLOOKUP($A361&amp;"-"&amp;★回答入力シート!$F361,参照!$K$3:$N$8180,4,0),"")</f>
        <v/>
      </c>
      <c r="H361" s="33" t="s">
        <v>1784</v>
      </c>
      <c r="I361" s="61"/>
      <c r="J361" s="33" t="s">
        <v>5</v>
      </c>
      <c r="K361" s="61"/>
      <c r="L361" s="33" t="s">
        <v>6</v>
      </c>
      <c r="M361" s="33" t="s">
        <v>1784</v>
      </c>
      <c r="N361" s="61"/>
      <c r="O361" s="33" t="s">
        <v>5</v>
      </c>
      <c r="P361" s="61"/>
      <c r="Q361" s="33" t="s">
        <v>6</v>
      </c>
      <c r="R361" s="61"/>
      <c r="S361" s="129" t="str">
        <f>IF(G361="","",IF(VLOOKUP($G361,参照!$N$3:$O$8180,2,0)=0,"",VLOOKUP($G361,参照!$N$3:$O$8180,2,0)))</f>
        <v/>
      </c>
      <c r="T361" s="61"/>
      <c r="U361" s="61"/>
      <c r="V361" s="60"/>
      <c r="W361" s="60"/>
      <c r="X361" s="131" t="str">
        <f>IF(ISERROR(VLOOKUP($R361&amp;$T361&amp;$U361,参照!$BH$3:$BS$27,3,0)),"",IF(VLOOKUP($R361&amp;$T361&amp;$U361,参照!$BH$3:$BS$27,3,0)=0,"",VLOOKUP($R361&amp;$T361&amp;$U361,参照!$BH$3:$BS$27,3,0)))</f>
        <v/>
      </c>
      <c r="Y361" s="62"/>
      <c r="Z361" s="130"/>
      <c r="AA361" s="131" t="str">
        <f>IF(ISERROR(VLOOKUP($R361&amp;$T361&amp;$U361,参照!$BH$3:$BS$27,8,0)),"",IF(VLOOKUP($R361&amp;$T361&amp;$U361,参照!$BH$3:$BS$27,8,0)=0,"",VLOOKUP($R361&amp;$T361&amp;$U361,参照!$BH$3:$BS$27,8,0)))</f>
        <v/>
      </c>
      <c r="AB361" s="131" t="str">
        <f>IF(ISERROR(VLOOKUP($R361&amp;$T361&amp;$U361,参照!$BH$3:$BS$27,4,0)),"",IF(VLOOKUP($R361&amp;$T361&amp;$U361,参照!$BH$3:$BS$27,4,0)=0,"",VLOOKUP($R361&amp;$T361&amp;$U361,参照!$BH$3:$BS$27,4,0)))</f>
        <v/>
      </c>
      <c r="AC361" s="62"/>
      <c r="AD361" s="130"/>
      <c r="AE361" s="131" t="str">
        <f>IF(ISERROR(VLOOKUP($R361&amp;$T361&amp;$U361,参照!$BH$3:$BS$27,9,0)),"",IF(VLOOKUP($R361&amp;$T361&amp;$U361,参照!$BH$3:$BS$27,9,0)=0,"",VLOOKUP($R361&amp;$T361&amp;$U361,参照!$BH$3:$BS$27,9,0)))</f>
        <v/>
      </c>
      <c r="AF361" s="131" t="str">
        <f>IF(ISERROR(VLOOKUP($R361&amp;$T361&amp;$U361,参照!$BH$3:$BS$27,5,0)),"",IF(VLOOKUP($R361&amp;$T361&amp;$U361,参照!$BH$3:$BS$27,5,0)=0,"",VLOOKUP($R361&amp;$T361&amp;$U361,参照!$BH$3:$BS$27,5,0)))</f>
        <v/>
      </c>
      <c r="AG361" s="62"/>
      <c r="AH361" s="130"/>
      <c r="AI361" s="131" t="str">
        <f>IF(ISERROR(VLOOKUP($R361&amp;$T361&amp;$U361,参照!$BH$3:$BS$27,10,0)),"",IF(VLOOKUP($R361&amp;$T361&amp;$U361,参照!$BH$3:$BS$27,10,0)=0,"",VLOOKUP($R361&amp;$T361&amp;$U361,参照!$BH$3:$BS$27,10,0)))</f>
        <v/>
      </c>
      <c r="AJ361" s="131" t="str">
        <f>IF(ISERROR(VLOOKUP($R361&amp;$T361&amp;$U361,参照!$BH$3:$BS$27,6,0)),"",IF(VLOOKUP($R361&amp;$T361&amp;$U361,参照!$BH$3:$BS$27,6,0)=0,"",VLOOKUP($R361&amp;$T361&amp;$U361,参照!$BH$3:$BS$27,6,0)))</f>
        <v/>
      </c>
      <c r="AK361" s="62"/>
      <c r="AL361" s="130"/>
      <c r="AM361" s="131" t="str">
        <f>IF(ISERROR(VLOOKUP($R361&amp;$T361&amp;$U361,参照!$BH$3:$BS$27,11,0)),"",IF(VLOOKUP($R361&amp;$T361&amp;$U361,参照!$BH$3:$BS$27,11,0)=0,"",VLOOKUP($R361&amp;$T361&amp;$U361,参照!$BH$3:$BS$27,11,0)))</f>
        <v/>
      </c>
      <c r="AN361" s="131" t="str">
        <f>IF(ISERROR(VLOOKUP($R361&amp;$T361&amp;$U361,参照!$BH$3:$BS$27,7,0)),"",IF(VLOOKUP($R361&amp;$T361&amp;$U361,参照!$BH$3:$BS$27,7,0)=0,"",VLOOKUP($R361&amp;$T361&amp;$U361,参照!$BH$3:$BS$27,7,0)))</f>
        <v/>
      </c>
      <c r="AO361" s="62"/>
      <c r="AP361" s="130"/>
      <c r="AQ361" s="131" t="str">
        <f>IF(ISERROR(VLOOKUP($R361&amp;$T361&amp;$U361,参照!$BH$3:$BS$27,12,0)),"",IF(VLOOKUP($R361&amp;$T361&amp;$U361,参照!$BH$3:$BS$27,12,0)=0,"",VLOOKUP($R361&amp;$T361&amp;$U361,参照!$BH$3:$BS$27,12,0)))</f>
        <v/>
      </c>
      <c r="AR361" s="63"/>
      <c r="AS361" s="122"/>
    </row>
    <row r="362" spans="1:45" ht="21.75" customHeight="1" x14ac:dyDescent="0.25">
      <c r="A362" s="34" t="str">
        <f>表紙!$H$11</f>
        <v>01481</v>
      </c>
      <c r="B362" s="60"/>
      <c r="C362" s="60"/>
      <c r="D362" s="60"/>
      <c r="E362" s="60"/>
      <c r="F362" s="47">
        <v>359</v>
      </c>
      <c r="G362" s="33" t="str">
        <f>IFERROR(VLOOKUP($A362&amp;"-"&amp;★回答入力シート!$F362,参照!$K$3:$N$8180,4,0),"")</f>
        <v/>
      </c>
      <c r="H362" s="33" t="s">
        <v>1784</v>
      </c>
      <c r="I362" s="61"/>
      <c r="J362" s="33" t="s">
        <v>5</v>
      </c>
      <c r="K362" s="61"/>
      <c r="L362" s="33" t="s">
        <v>6</v>
      </c>
      <c r="M362" s="33" t="s">
        <v>1784</v>
      </c>
      <c r="N362" s="61"/>
      <c r="O362" s="33" t="s">
        <v>5</v>
      </c>
      <c r="P362" s="61"/>
      <c r="Q362" s="33" t="s">
        <v>6</v>
      </c>
      <c r="R362" s="61"/>
      <c r="S362" s="129" t="str">
        <f>IF(G362="","",IF(VLOOKUP($G362,参照!$N$3:$O$8180,2,0)=0,"",VLOOKUP($G362,参照!$N$3:$O$8180,2,0)))</f>
        <v/>
      </c>
      <c r="T362" s="61"/>
      <c r="U362" s="61"/>
      <c r="V362" s="60"/>
      <c r="W362" s="60"/>
      <c r="X362" s="131" t="str">
        <f>IF(ISERROR(VLOOKUP($R362&amp;$T362&amp;$U362,参照!$BH$3:$BS$27,3,0)),"",IF(VLOOKUP($R362&amp;$T362&amp;$U362,参照!$BH$3:$BS$27,3,0)=0,"",VLOOKUP($R362&amp;$T362&amp;$U362,参照!$BH$3:$BS$27,3,0)))</f>
        <v/>
      </c>
      <c r="Y362" s="62"/>
      <c r="Z362" s="130"/>
      <c r="AA362" s="131" t="str">
        <f>IF(ISERROR(VLOOKUP($R362&amp;$T362&amp;$U362,参照!$BH$3:$BS$27,8,0)),"",IF(VLOOKUP($R362&amp;$T362&amp;$U362,参照!$BH$3:$BS$27,8,0)=0,"",VLOOKUP($R362&amp;$T362&amp;$U362,参照!$BH$3:$BS$27,8,0)))</f>
        <v/>
      </c>
      <c r="AB362" s="131" t="str">
        <f>IF(ISERROR(VLOOKUP($R362&amp;$T362&amp;$U362,参照!$BH$3:$BS$27,4,0)),"",IF(VLOOKUP($R362&amp;$T362&amp;$U362,参照!$BH$3:$BS$27,4,0)=0,"",VLOOKUP($R362&amp;$T362&amp;$U362,参照!$BH$3:$BS$27,4,0)))</f>
        <v/>
      </c>
      <c r="AC362" s="62"/>
      <c r="AD362" s="130"/>
      <c r="AE362" s="131" t="str">
        <f>IF(ISERROR(VLOOKUP($R362&amp;$T362&amp;$U362,参照!$BH$3:$BS$27,9,0)),"",IF(VLOOKUP($R362&amp;$T362&amp;$U362,参照!$BH$3:$BS$27,9,0)=0,"",VLOOKUP($R362&amp;$T362&amp;$U362,参照!$BH$3:$BS$27,9,0)))</f>
        <v/>
      </c>
      <c r="AF362" s="131" t="str">
        <f>IF(ISERROR(VLOOKUP($R362&amp;$T362&amp;$U362,参照!$BH$3:$BS$27,5,0)),"",IF(VLOOKUP($R362&amp;$T362&amp;$U362,参照!$BH$3:$BS$27,5,0)=0,"",VLOOKUP($R362&amp;$T362&amp;$U362,参照!$BH$3:$BS$27,5,0)))</f>
        <v/>
      </c>
      <c r="AG362" s="62"/>
      <c r="AH362" s="130"/>
      <c r="AI362" s="131" t="str">
        <f>IF(ISERROR(VLOOKUP($R362&amp;$T362&amp;$U362,参照!$BH$3:$BS$27,10,0)),"",IF(VLOOKUP($R362&amp;$T362&amp;$U362,参照!$BH$3:$BS$27,10,0)=0,"",VLOOKUP($R362&amp;$T362&amp;$U362,参照!$BH$3:$BS$27,10,0)))</f>
        <v/>
      </c>
      <c r="AJ362" s="131" t="str">
        <f>IF(ISERROR(VLOOKUP($R362&amp;$T362&amp;$U362,参照!$BH$3:$BS$27,6,0)),"",IF(VLOOKUP($R362&amp;$T362&amp;$U362,参照!$BH$3:$BS$27,6,0)=0,"",VLOOKUP($R362&amp;$T362&amp;$U362,参照!$BH$3:$BS$27,6,0)))</f>
        <v/>
      </c>
      <c r="AK362" s="62"/>
      <c r="AL362" s="130"/>
      <c r="AM362" s="131" t="str">
        <f>IF(ISERROR(VLOOKUP($R362&amp;$T362&amp;$U362,参照!$BH$3:$BS$27,11,0)),"",IF(VLOOKUP($R362&amp;$T362&amp;$U362,参照!$BH$3:$BS$27,11,0)=0,"",VLOOKUP($R362&amp;$T362&amp;$U362,参照!$BH$3:$BS$27,11,0)))</f>
        <v/>
      </c>
      <c r="AN362" s="131" t="str">
        <f>IF(ISERROR(VLOOKUP($R362&amp;$T362&amp;$U362,参照!$BH$3:$BS$27,7,0)),"",IF(VLOOKUP($R362&amp;$T362&amp;$U362,参照!$BH$3:$BS$27,7,0)=0,"",VLOOKUP($R362&amp;$T362&amp;$U362,参照!$BH$3:$BS$27,7,0)))</f>
        <v/>
      </c>
      <c r="AO362" s="62"/>
      <c r="AP362" s="130"/>
      <c r="AQ362" s="131" t="str">
        <f>IF(ISERROR(VLOOKUP($R362&amp;$T362&amp;$U362,参照!$BH$3:$BS$27,12,0)),"",IF(VLOOKUP($R362&amp;$T362&amp;$U362,参照!$BH$3:$BS$27,12,0)=0,"",VLOOKUP($R362&amp;$T362&amp;$U362,参照!$BH$3:$BS$27,12,0)))</f>
        <v/>
      </c>
      <c r="AR362" s="63"/>
      <c r="AS362" s="122"/>
    </row>
    <row r="363" spans="1:45" ht="21.75" customHeight="1" x14ac:dyDescent="0.25">
      <c r="A363" s="34" t="str">
        <f>表紙!$H$11</f>
        <v>01481</v>
      </c>
      <c r="B363" s="60"/>
      <c r="C363" s="60"/>
      <c r="D363" s="60"/>
      <c r="E363" s="60"/>
      <c r="F363" s="47">
        <v>360</v>
      </c>
      <c r="G363" s="33" t="str">
        <f>IFERROR(VLOOKUP($A363&amp;"-"&amp;★回答入力シート!$F363,参照!$K$3:$N$8180,4,0),"")</f>
        <v/>
      </c>
      <c r="H363" s="33" t="s">
        <v>1784</v>
      </c>
      <c r="I363" s="61"/>
      <c r="J363" s="33" t="s">
        <v>5</v>
      </c>
      <c r="K363" s="61"/>
      <c r="L363" s="33" t="s">
        <v>6</v>
      </c>
      <c r="M363" s="33" t="s">
        <v>1784</v>
      </c>
      <c r="N363" s="61"/>
      <c r="O363" s="33" t="s">
        <v>5</v>
      </c>
      <c r="P363" s="61"/>
      <c r="Q363" s="33" t="s">
        <v>6</v>
      </c>
      <c r="R363" s="61"/>
      <c r="S363" s="129" t="str">
        <f>IF(G363="","",IF(VLOOKUP($G363,参照!$N$3:$O$8180,2,0)=0,"",VLOOKUP($G363,参照!$N$3:$O$8180,2,0)))</f>
        <v/>
      </c>
      <c r="T363" s="61"/>
      <c r="U363" s="61"/>
      <c r="V363" s="60"/>
      <c r="W363" s="60"/>
      <c r="X363" s="131" t="str">
        <f>IF(ISERROR(VLOOKUP($R363&amp;$T363&amp;$U363,参照!$BH$3:$BS$27,3,0)),"",IF(VLOOKUP($R363&amp;$T363&amp;$U363,参照!$BH$3:$BS$27,3,0)=0,"",VLOOKUP($R363&amp;$T363&amp;$U363,参照!$BH$3:$BS$27,3,0)))</f>
        <v/>
      </c>
      <c r="Y363" s="62"/>
      <c r="Z363" s="130"/>
      <c r="AA363" s="131" t="str">
        <f>IF(ISERROR(VLOOKUP($R363&amp;$T363&amp;$U363,参照!$BH$3:$BS$27,8,0)),"",IF(VLOOKUP($R363&amp;$T363&amp;$U363,参照!$BH$3:$BS$27,8,0)=0,"",VLOOKUP($R363&amp;$T363&amp;$U363,参照!$BH$3:$BS$27,8,0)))</f>
        <v/>
      </c>
      <c r="AB363" s="131" t="str">
        <f>IF(ISERROR(VLOOKUP($R363&amp;$T363&amp;$U363,参照!$BH$3:$BS$27,4,0)),"",IF(VLOOKUP($R363&amp;$T363&amp;$U363,参照!$BH$3:$BS$27,4,0)=0,"",VLOOKUP($R363&amp;$T363&amp;$U363,参照!$BH$3:$BS$27,4,0)))</f>
        <v/>
      </c>
      <c r="AC363" s="62"/>
      <c r="AD363" s="130"/>
      <c r="AE363" s="131" t="str">
        <f>IF(ISERROR(VLOOKUP($R363&amp;$T363&amp;$U363,参照!$BH$3:$BS$27,9,0)),"",IF(VLOOKUP($R363&amp;$T363&amp;$U363,参照!$BH$3:$BS$27,9,0)=0,"",VLOOKUP($R363&amp;$T363&amp;$U363,参照!$BH$3:$BS$27,9,0)))</f>
        <v/>
      </c>
      <c r="AF363" s="131" t="str">
        <f>IF(ISERROR(VLOOKUP($R363&amp;$T363&amp;$U363,参照!$BH$3:$BS$27,5,0)),"",IF(VLOOKUP($R363&amp;$T363&amp;$U363,参照!$BH$3:$BS$27,5,0)=0,"",VLOOKUP($R363&amp;$T363&amp;$U363,参照!$BH$3:$BS$27,5,0)))</f>
        <v/>
      </c>
      <c r="AG363" s="62"/>
      <c r="AH363" s="130"/>
      <c r="AI363" s="131" t="str">
        <f>IF(ISERROR(VLOOKUP($R363&amp;$T363&amp;$U363,参照!$BH$3:$BS$27,10,0)),"",IF(VLOOKUP($R363&amp;$T363&amp;$U363,参照!$BH$3:$BS$27,10,0)=0,"",VLOOKUP($R363&amp;$T363&amp;$U363,参照!$BH$3:$BS$27,10,0)))</f>
        <v/>
      </c>
      <c r="AJ363" s="131" t="str">
        <f>IF(ISERROR(VLOOKUP($R363&amp;$T363&amp;$U363,参照!$BH$3:$BS$27,6,0)),"",IF(VLOOKUP($R363&amp;$T363&amp;$U363,参照!$BH$3:$BS$27,6,0)=0,"",VLOOKUP($R363&amp;$T363&amp;$U363,参照!$BH$3:$BS$27,6,0)))</f>
        <v/>
      </c>
      <c r="AK363" s="62"/>
      <c r="AL363" s="130"/>
      <c r="AM363" s="131" t="str">
        <f>IF(ISERROR(VLOOKUP($R363&amp;$T363&amp;$U363,参照!$BH$3:$BS$27,11,0)),"",IF(VLOOKUP($R363&amp;$T363&amp;$U363,参照!$BH$3:$BS$27,11,0)=0,"",VLOOKUP($R363&amp;$T363&amp;$U363,参照!$BH$3:$BS$27,11,0)))</f>
        <v/>
      </c>
      <c r="AN363" s="131" t="str">
        <f>IF(ISERROR(VLOOKUP($R363&amp;$T363&amp;$U363,参照!$BH$3:$BS$27,7,0)),"",IF(VLOOKUP($R363&amp;$T363&amp;$U363,参照!$BH$3:$BS$27,7,0)=0,"",VLOOKUP($R363&amp;$T363&amp;$U363,参照!$BH$3:$BS$27,7,0)))</f>
        <v/>
      </c>
      <c r="AO363" s="62"/>
      <c r="AP363" s="130"/>
      <c r="AQ363" s="131" t="str">
        <f>IF(ISERROR(VLOOKUP($R363&amp;$T363&amp;$U363,参照!$BH$3:$BS$27,12,0)),"",IF(VLOOKUP($R363&amp;$T363&amp;$U363,参照!$BH$3:$BS$27,12,0)=0,"",VLOOKUP($R363&amp;$T363&amp;$U363,参照!$BH$3:$BS$27,12,0)))</f>
        <v/>
      </c>
      <c r="AR363" s="63"/>
      <c r="AS363" s="122"/>
    </row>
    <row r="364" spans="1:45" ht="21.75" customHeight="1" x14ac:dyDescent="0.25">
      <c r="A364" s="34" t="str">
        <f>表紙!$H$11</f>
        <v>01481</v>
      </c>
      <c r="B364" s="60"/>
      <c r="C364" s="60"/>
      <c r="D364" s="60"/>
      <c r="E364" s="60"/>
      <c r="F364" s="47">
        <v>361</v>
      </c>
      <c r="G364" s="33" t="str">
        <f>IFERROR(VLOOKUP($A364&amp;"-"&amp;★回答入力シート!$F364,参照!$K$3:$N$8180,4,0),"")</f>
        <v/>
      </c>
      <c r="H364" s="33" t="s">
        <v>1784</v>
      </c>
      <c r="I364" s="61"/>
      <c r="J364" s="33" t="s">
        <v>5</v>
      </c>
      <c r="K364" s="61"/>
      <c r="L364" s="33" t="s">
        <v>6</v>
      </c>
      <c r="M364" s="33" t="s">
        <v>1784</v>
      </c>
      <c r="N364" s="61"/>
      <c r="O364" s="33" t="s">
        <v>5</v>
      </c>
      <c r="P364" s="61"/>
      <c r="Q364" s="33" t="s">
        <v>6</v>
      </c>
      <c r="R364" s="61"/>
      <c r="S364" s="129" t="str">
        <f>IF(G364="","",IF(VLOOKUP($G364,参照!$N$3:$O$8180,2,0)=0,"",VLOOKUP($G364,参照!$N$3:$O$8180,2,0)))</f>
        <v/>
      </c>
      <c r="T364" s="61"/>
      <c r="U364" s="61"/>
      <c r="V364" s="60"/>
      <c r="W364" s="60"/>
      <c r="X364" s="131" t="str">
        <f>IF(ISERROR(VLOOKUP($R364&amp;$T364&amp;$U364,参照!$BH$3:$BS$27,3,0)),"",IF(VLOOKUP($R364&amp;$T364&amp;$U364,参照!$BH$3:$BS$27,3,0)=0,"",VLOOKUP($R364&amp;$T364&amp;$U364,参照!$BH$3:$BS$27,3,0)))</f>
        <v/>
      </c>
      <c r="Y364" s="62"/>
      <c r="Z364" s="130"/>
      <c r="AA364" s="131" t="str">
        <f>IF(ISERROR(VLOOKUP($R364&amp;$T364&amp;$U364,参照!$BH$3:$BS$27,8,0)),"",IF(VLOOKUP($R364&amp;$T364&amp;$U364,参照!$BH$3:$BS$27,8,0)=0,"",VLOOKUP($R364&amp;$T364&amp;$U364,参照!$BH$3:$BS$27,8,0)))</f>
        <v/>
      </c>
      <c r="AB364" s="131" t="str">
        <f>IF(ISERROR(VLOOKUP($R364&amp;$T364&amp;$U364,参照!$BH$3:$BS$27,4,0)),"",IF(VLOOKUP($R364&amp;$T364&amp;$U364,参照!$BH$3:$BS$27,4,0)=0,"",VLOOKUP($R364&amp;$T364&amp;$U364,参照!$BH$3:$BS$27,4,0)))</f>
        <v/>
      </c>
      <c r="AC364" s="62"/>
      <c r="AD364" s="130"/>
      <c r="AE364" s="131" t="str">
        <f>IF(ISERROR(VLOOKUP($R364&amp;$T364&amp;$U364,参照!$BH$3:$BS$27,9,0)),"",IF(VLOOKUP($R364&amp;$T364&amp;$U364,参照!$BH$3:$BS$27,9,0)=0,"",VLOOKUP($R364&amp;$T364&amp;$U364,参照!$BH$3:$BS$27,9,0)))</f>
        <v/>
      </c>
      <c r="AF364" s="131" t="str">
        <f>IF(ISERROR(VLOOKUP($R364&amp;$T364&amp;$U364,参照!$BH$3:$BS$27,5,0)),"",IF(VLOOKUP($R364&amp;$T364&amp;$U364,参照!$BH$3:$BS$27,5,0)=0,"",VLOOKUP($R364&amp;$T364&amp;$U364,参照!$BH$3:$BS$27,5,0)))</f>
        <v/>
      </c>
      <c r="AG364" s="62"/>
      <c r="AH364" s="130"/>
      <c r="AI364" s="131" t="str">
        <f>IF(ISERROR(VLOOKUP($R364&amp;$T364&amp;$U364,参照!$BH$3:$BS$27,10,0)),"",IF(VLOOKUP($R364&amp;$T364&amp;$U364,参照!$BH$3:$BS$27,10,0)=0,"",VLOOKUP($R364&amp;$T364&amp;$U364,参照!$BH$3:$BS$27,10,0)))</f>
        <v/>
      </c>
      <c r="AJ364" s="131" t="str">
        <f>IF(ISERROR(VLOOKUP($R364&amp;$T364&amp;$U364,参照!$BH$3:$BS$27,6,0)),"",IF(VLOOKUP($R364&amp;$T364&amp;$U364,参照!$BH$3:$BS$27,6,0)=0,"",VLOOKUP($R364&amp;$T364&amp;$U364,参照!$BH$3:$BS$27,6,0)))</f>
        <v/>
      </c>
      <c r="AK364" s="62"/>
      <c r="AL364" s="130"/>
      <c r="AM364" s="131" t="str">
        <f>IF(ISERROR(VLOOKUP($R364&amp;$T364&amp;$U364,参照!$BH$3:$BS$27,11,0)),"",IF(VLOOKUP($R364&amp;$T364&amp;$U364,参照!$BH$3:$BS$27,11,0)=0,"",VLOOKUP($R364&amp;$T364&amp;$U364,参照!$BH$3:$BS$27,11,0)))</f>
        <v/>
      </c>
      <c r="AN364" s="131" t="str">
        <f>IF(ISERROR(VLOOKUP($R364&amp;$T364&amp;$U364,参照!$BH$3:$BS$27,7,0)),"",IF(VLOOKUP($R364&amp;$T364&amp;$U364,参照!$BH$3:$BS$27,7,0)=0,"",VLOOKUP($R364&amp;$T364&amp;$U364,参照!$BH$3:$BS$27,7,0)))</f>
        <v/>
      </c>
      <c r="AO364" s="62"/>
      <c r="AP364" s="130"/>
      <c r="AQ364" s="131" t="str">
        <f>IF(ISERROR(VLOOKUP($R364&amp;$T364&amp;$U364,参照!$BH$3:$BS$27,12,0)),"",IF(VLOOKUP($R364&amp;$T364&amp;$U364,参照!$BH$3:$BS$27,12,0)=0,"",VLOOKUP($R364&amp;$T364&amp;$U364,参照!$BH$3:$BS$27,12,0)))</f>
        <v/>
      </c>
      <c r="AR364" s="63"/>
      <c r="AS364" s="122"/>
    </row>
    <row r="365" spans="1:45" ht="21.75" customHeight="1" x14ac:dyDescent="0.25">
      <c r="A365" s="34" t="str">
        <f>表紙!$H$11</f>
        <v>01481</v>
      </c>
      <c r="B365" s="60"/>
      <c r="C365" s="60"/>
      <c r="D365" s="60"/>
      <c r="E365" s="60"/>
      <c r="F365" s="47">
        <v>362</v>
      </c>
      <c r="G365" s="33" t="str">
        <f>IFERROR(VLOOKUP($A365&amp;"-"&amp;★回答入力シート!$F365,参照!$K$3:$N$8180,4,0),"")</f>
        <v/>
      </c>
      <c r="H365" s="33" t="s">
        <v>1784</v>
      </c>
      <c r="I365" s="61"/>
      <c r="J365" s="33" t="s">
        <v>5</v>
      </c>
      <c r="K365" s="61"/>
      <c r="L365" s="33" t="s">
        <v>6</v>
      </c>
      <c r="M365" s="33" t="s">
        <v>1784</v>
      </c>
      <c r="N365" s="61"/>
      <c r="O365" s="33" t="s">
        <v>5</v>
      </c>
      <c r="P365" s="61"/>
      <c r="Q365" s="33" t="s">
        <v>6</v>
      </c>
      <c r="R365" s="61"/>
      <c r="S365" s="129" t="str">
        <f>IF(G365="","",IF(VLOOKUP($G365,参照!$N$3:$O$8180,2,0)=0,"",VLOOKUP($G365,参照!$N$3:$O$8180,2,0)))</f>
        <v/>
      </c>
      <c r="T365" s="61"/>
      <c r="U365" s="61"/>
      <c r="V365" s="60"/>
      <c r="W365" s="60"/>
      <c r="X365" s="131" t="str">
        <f>IF(ISERROR(VLOOKUP($R365&amp;$T365&amp;$U365,参照!$BH$3:$BS$27,3,0)),"",IF(VLOOKUP($R365&amp;$T365&amp;$U365,参照!$BH$3:$BS$27,3,0)=0,"",VLOOKUP($R365&amp;$T365&amp;$U365,参照!$BH$3:$BS$27,3,0)))</f>
        <v/>
      </c>
      <c r="Y365" s="62"/>
      <c r="Z365" s="130"/>
      <c r="AA365" s="131" t="str">
        <f>IF(ISERROR(VLOOKUP($R365&amp;$T365&amp;$U365,参照!$BH$3:$BS$27,8,0)),"",IF(VLOOKUP($R365&amp;$T365&amp;$U365,参照!$BH$3:$BS$27,8,0)=0,"",VLOOKUP($R365&amp;$T365&amp;$U365,参照!$BH$3:$BS$27,8,0)))</f>
        <v/>
      </c>
      <c r="AB365" s="131" t="str">
        <f>IF(ISERROR(VLOOKUP($R365&amp;$T365&amp;$U365,参照!$BH$3:$BS$27,4,0)),"",IF(VLOOKUP($R365&amp;$T365&amp;$U365,参照!$BH$3:$BS$27,4,0)=0,"",VLOOKUP($R365&amp;$T365&amp;$U365,参照!$BH$3:$BS$27,4,0)))</f>
        <v/>
      </c>
      <c r="AC365" s="62"/>
      <c r="AD365" s="130"/>
      <c r="AE365" s="131" t="str">
        <f>IF(ISERROR(VLOOKUP($R365&amp;$T365&amp;$U365,参照!$BH$3:$BS$27,9,0)),"",IF(VLOOKUP($R365&amp;$T365&amp;$U365,参照!$BH$3:$BS$27,9,0)=0,"",VLOOKUP($R365&amp;$T365&amp;$U365,参照!$BH$3:$BS$27,9,0)))</f>
        <v/>
      </c>
      <c r="AF365" s="131" t="str">
        <f>IF(ISERROR(VLOOKUP($R365&amp;$T365&amp;$U365,参照!$BH$3:$BS$27,5,0)),"",IF(VLOOKUP($R365&amp;$T365&amp;$U365,参照!$BH$3:$BS$27,5,0)=0,"",VLOOKUP($R365&amp;$T365&amp;$U365,参照!$BH$3:$BS$27,5,0)))</f>
        <v/>
      </c>
      <c r="AG365" s="62"/>
      <c r="AH365" s="130"/>
      <c r="AI365" s="131" t="str">
        <f>IF(ISERROR(VLOOKUP($R365&amp;$T365&amp;$U365,参照!$BH$3:$BS$27,10,0)),"",IF(VLOOKUP($R365&amp;$T365&amp;$U365,参照!$BH$3:$BS$27,10,0)=0,"",VLOOKUP($R365&amp;$T365&amp;$U365,参照!$BH$3:$BS$27,10,0)))</f>
        <v/>
      </c>
      <c r="AJ365" s="131" t="str">
        <f>IF(ISERROR(VLOOKUP($R365&amp;$T365&amp;$U365,参照!$BH$3:$BS$27,6,0)),"",IF(VLOOKUP($R365&amp;$T365&amp;$U365,参照!$BH$3:$BS$27,6,0)=0,"",VLOOKUP($R365&amp;$T365&amp;$U365,参照!$BH$3:$BS$27,6,0)))</f>
        <v/>
      </c>
      <c r="AK365" s="62"/>
      <c r="AL365" s="130"/>
      <c r="AM365" s="131" t="str">
        <f>IF(ISERROR(VLOOKUP($R365&amp;$T365&amp;$U365,参照!$BH$3:$BS$27,11,0)),"",IF(VLOOKUP($R365&amp;$T365&amp;$U365,参照!$BH$3:$BS$27,11,0)=0,"",VLOOKUP($R365&amp;$T365&amp;$U365,参照!$BH$3:$BS$27,11,0)))</f>
        <v/>
      </c>
      <c r="AN365" s="131" t="str">
        <f>IF(ISERROR(VLOOKUP($R365&amp;$T365&amp;$U365,参照!$BH$3:$BS$27,7,0)),"",IF(VLOOKUP($R365&amp;$T365&amp;$U365,参照!$BH$3:$BS$27,7,0)=0,"",VLOOKUP($R365&amp;$T365&amp;$U365,参照!$BH$3:$BS$27,7,0)))</f>
        <v/>
      </c>
      <c r="AO365" s="62"/>
      <c r="AP365" s="130"/>
      <c r="AQ365" s="131" t="str">
        <f>IF(ISERROR(VLOOKUP($R365&amp;$T365&amp;$U365,参照!$BH$3:$BS$27,12,0)),"",IF(VLOOKUP($R365&amp;$T365&amp;$U365,参照!$BH$3:$BS$27,12,0)=0,"",VLOOKUP($R365&amp;$T365&amp;$U365,参照!$BH$3:$BS$27,12,0)))</f>
        <v/>
      </c>
      <c r="AR365" s="63"/>
      <c r="AS365" s="122"/>
    </row>
    <row r="366" spans="1:45" ht="21.75" customHeight="1" x14ac:dyDescent="0.25">
      <c r="A366" s="34" t="str">
        <f>表紙!$H$11</f>
        <v>01481</v>
      </c>
      <c r="B366" s="60"/>
      <c r="C366" s="60"/>
      <c r="D366" s="60"/>
      <c r="E366" s="60"/>
      <c r="F366" s="47">
        <v>363</v>
      </c>
      <c r="G366" s="33" t="str">
        <f>IFERROR(VLOOKUP($A366&amp;"-"&amp;★回答入力シート!$F366,参照!$K$3:$N$8180,4,0),"")</f>
        <v/>
      </c>
      <c r="H366" s="33" t="s">
        <v>1784</v>
      </c>
      <c r="I366" s="61"/>
      <c r="J366" s="33" t="s">
        <v>5</v>
      </c>
      <c r="K366" s="61"/>
      <c r="L366" s="33" t="s">
        <v>6</v>
      </c>
      <c r="M366" s="33" t="s">
        <v>1784</v>
      </c>
      <c r="N366" s="61"/>
      <c r="O366" s="33" t="s">
        <v>5</v>
      </c>
      <c r="P366" s="61"/>
      <c r="Q366" s="33" t="s">
        <v>6</v>
      </c>
      <c r="R366" s="61"/>
      <c r="S366" s="129" t="str">
        <f>IF(G366="","",IF(VLOOKUP($G366,参照!$N$3:$O$8180,2,0)=0,"",VLOOKUP($G366,参照!$N$3:$O$8180,2,0)))</f>
        <v/>
      </c>
      <c r="T366" s="61"/>
      <c r="U366" s="61"/>
      <c r="V366" s="60"/>
      <c r="W366" s="60"/>
      <c r="X366" s="131" t="str">
        <f>IF(ISERROR(VLOOKUP($R366&amp;$T366&amp;$U366,参照!$BH$3:$BS$27,3,0)),"",IF(VLOOKUP($R366&amp;$T366&amp;$U366,参照!$BH$3:$BS$27,3,0)=0,"",VLOOKUP($R366&amp;$T366&amp;$U366,参照!$BH$3:$BS$27,3,0)))</f>
        <v/>
      </c>
      <c r="Y366" s="62"/>
      <c r="Z366" s="130"/>
      <c r="AA366" s="131" t="str">
        <f>IF(ISERROR(VLOOKUP($R366&amp;$T366&amp;$U366,参照!$BH$3:$BS$27,8,0)),"",IF(VLOOKUP($R366&amp;$T366&amp;$U366,参照!$BH$3:$BS$27,8,0)=0,"",VLOOKUP($R366&amp;$T366&amp;$U366,参照!$BH$3:$BS$27,8,0)))</f>
        <v/>
      </c>
      <c r="AB366" s="131" t="str">
        <f>IF(ISERROR(VLOOKUP($R366&amp;$T366&amp;$U366,参照!$BH$3:$BS$27,4,0)),"",IF(VLOOKUP($R366&amp;$T366&amp;$U366,参照!$BH$3:$BS$27,4,0)=0,"",VLOOKUP($R366&amp;$T366&amp;$U366,参照!$BH$3:$BS$27,4,0)))</f>
        <v/>
      </c>
      <c r="AC366" s="62"/>
      <c r="AD366" s="130"/>
      <c r="AE366" s="131" t="str">
        <f>IF(ISERROR(VLOOKUP($R366&amp;$T366&amp;$U366,参照!$BH$3:$BS$27,9,0)),"",IF(VLOOKUP($R366&amp;$T366&amp;$U366,参照!$BH$3:$BS$27,9,0)=0,"",VLOOKUP($R366&amp;$T366&amp;$U366,参照!$BH$3:$BS$27,9,0)))</f>
        <v/>
      </c>
      <c r="AF366" s="131" t="str">
        <f>IF(ISERROR(VLOOKUP($R366&amp;$T366&amp;$U366,参照!$BH$3:$BS$27,5,0)),"",IF(VLOOKUP($R366&amp;$T366&amp;$U366,参照!$BH$3:$BS$27,5,0)=0,"",VLOOKUP($R366&amp;$T366&amp;$U366,参照!$BH$3:$BS$27,5,0)))</f>
        <v/>
      </c>
      <c r="AG366" s="62"/>
      <c r="AH366" s="130"/>
      <c r="AI366" s="131" t="str">
        <f>IF(ISERROR(VLOOKUP($R366&amp;$T366&amp;$U366,参照!$BH$3:$BS$27,10,0)),"",IF(VLOOKUP($R366&amp;$T366&amp;$U366,参照!$BH$3:$BS$27,10,0)=0,"",VLOOKUP($R366&amp;$T366&amp;$U366,参照!$BH$3:$BS$27,10,0)))</f>
        <v/>
      </c>
      <c r="AJ366" s="131" t="str">
        <f>IF(ISERROR(VLOOKUP($R366&amp;$T366&amp;$U366,参照!$BH$3:$BS$27,6,0)),"",IF(VLOOKUP($R366&amp;$T366&amp;$U366,参照!$BH$3:$BS$27,6,0)=0,"",VLOOKUP($R366&amp;$T366&amp;$U366,参照!$BH$3:$BS$27,6,0)))</f>
        <v/>
      </c>
      <c r="AK366" s="62"/>
      <c r="AL366" s="130"/>
      <c r="AM366" s="131" t="str">
        <f>IF(ISERROR(VLOOKUP($R366&amp;$T366&amp;$U366,参照!$BH$3:$BS$27,11,0)),"",IF(VLOOKUP($R366&amp;$T366&amp;$U366,参照!$BH$3:$BS$27,11,0)=0,"",VLOOKUP($R366&amp;$T366&amp;$U366,参照!$BH$3:$BS$27,11,0)))</f>
        <v/>
      </c>
      <c r="AN366" s="131" t="str">
        <f>IF(ISERROR(VLOOKUP($R366&amp;$T366&amp;$U366,参照!$BH$3:$BS$27,7,0)),"",IF(VLOOKUP($R366&amp;$T366&amp;$U366,参照!$BH$3:$BS$27,7,0)=0,"",VLOOKUP($R366&amp;$T366&amp;$U366,参照!$BH$3:$BS$27,7,0)))</f>
        <v/>
      </c>
      <c r="AO366" s="62"/>
      <c r="AP366" s="130"/>
      <c r="AQ366" s="131" t="str">
        <f>IF(ISERROR(VLOOKUP($R366&amp;$T366&amp;$U366,参照!$BH$3:$BS$27,12,0)),"",IF(VLOOKUP($R366&amp;$T366&amp;$U366,参照!$BH$3:$BS$27,12,0)=0,"",VLOOKUP($R366&amp;$T366&amp;$U366,参照!$BH$3:$BS$27,12,0)))</f>
        <v/>
      </c>
      <c r="AR366" s="63"/>
      <c r="AS366" s="122"/>
    </row>
    <row r="367" spans="1:45" ht="21.75" customHeight="1" x14ac:dyDescent="0.25">
      <c r="A367" s="34" t="str">
        <f>表紙!$H$11</f>
        <v>01481</v>
      </c>
      <c r="B367" s="60"/>
      <c r="C367" s="60"/>
      <c r="D367" s="60"/>
      <c r="E367" s="60"/>
      <c r="F367" s="47">
        <v>364</v>
      </c>
      <c r="G367" s="33" t="str">
        <f>IFERROR(VLOOKUP($A367&amp;"-"&amp;★回答入力シート!$F367,参照!$K$3:$N$8180,4,0),"")</f>
        <v/>
      </c>
      <c r="H367" s="33" t="s">
        <v>1784</v>
      </c>
      <c r="I367" s="61"/>
      <c r="J367" s="33" t="s">
        <v>5</v>
      </c>
      <c r="K367" s="61"/>
      <c r="L367" s="33" t="s">
        <v>6</v>
      </c>
      <c r="M367" s="33" t="s">
        <v>1784</v>
      </c>
      <c r="N367" s="61"/>
      <c r="O367" s="33" t="s">
        <v>5</v>
      </c>
      <c r="P367" s="61"/>
      <c r="Q367" s="33" t="s">
        <v>6</v>
      </c>
      <c r="R367" s="61"/>
      <c r="S367" s="129" t="str">
        <f>IF(G367="","",IF(VLOOKUP($G367,参照!$N$3:$O$8180,2,0)=0,"",VLOOKUP($G367,参照!$N$3:$O$8180,2,0)))</f>
        <v/>
      </c>
      <c r="T367" s="61"/>
      <c r="U367" s="61"/>
      <c r="V367" s="60"/>
      <c r="W367" s="60"/>
      <c r="X367" s="131" t="str">
        <f>IF(ISERROR(VLOOKUP($R367&amp;$T367&amp;$U367,参照!$BH$3:$BS$27,3,0)),"",IF(VLOOKUP($R367&amp;$T367&amp;$U367,参照!$BH$3:$BS$27,3,0)=0,"",VLOOKUP($R367&amp;$T367&amp;$U367,参照!$BH$3:$BS$27,3,0)))</f>
        <v/>
      </c>
      <c r="Y367" s="62"/>
      <c r="Z367" s="130"/>
      <c r="AA367" s="131" t="str">
        <f>IF(ISERROR(VLOOKUP($R367&amp;$T367&amp;$U367,参照!$BH$3:$BS$27,8,0)),"",IF(VLOOKUP($R367&amp;$T367&amp;$U367,参照!$BH$3:$BS$27,8,0)=0,"",VLOOKUP($R367&amp;$T367&amp;$U367,参照!$BH$3:$BS$27,8,0)))</f>
        <v/>
      </c>
      <c r="AB367" s="131" t="str">
        <f>IF(ISERROR(VLOOKUP($R367&amp;$T367&amp;$U367,参照!$BH$3:$BS$27,4,0)),"",IF(VLOOKUP($R367&amp;$T367&amp;$U367,参照!$BH$3:$BS$27,4,0)=0,"",VLOOKUP($R367&amp;$T367&amp;$U367,参照!$BH$3:$BS$27,4,0)))</f>
        <v/>
      </c>
      <c r="AC367" s="62"/>
      <c r="AD367" s="130"/>
      <c r="AE367" s="131" t="str">
        <f>IF(ISERROR(VLOOKUP($R367&amp;$T367&amp;$U367,参照!$BH$3:$BS$27,9,0)),"",IF(VLOOKUP($R367&amp;$T367&amp;$U367,参照!$BH$3:$BS$27,9,0)=0,"",VLOOKUP($R367&amp;$T367&amp;$U367,参照!$BH$3:$BS$27,9,0)))</f>
        <v/>
      </c>
      <c r="AF367" s="131" t="str">
        <f>IF(ISERROR(VLOOKUP($R367&amp;$T367&amp;$U367,参照!$BH$3:$BS$27,5,0)),"",IF(VLOOKUP($R367&amp;$T367&amp;$U367,参照!$BH$3:$BS$27,5,0)=0,"",VLOOKUP($R367&amp;$T367&amp;$U367,参照!$BH$3:$BS$27,5,0)))</f>
        <v/>
      </c>
      <c r="AG367" s="62"/>
      <c r="AH367" s="130"/>
      <c r="AI367" s="131" t="str">
        <f>IF(ISERROR(VLOOKUP($R367&amp;$T367&amp;$U367,参照!$BH$3:$BS$27,10,0)),"",IF(VLOOKUP($R367&amp;$T367&amp;$U367,参照!$BH$3:$BS$27,10,0)=0,"",VLOOKUP($R367&amp;$T367&amp;$U367,参照!$BH$3:$BS$27,10,0)))</f>
        <v/>
      </c>
      <c r="AJ367" s="131" t="str">
        <f>IF(ISERROR(VLOOKUP($R367&amp;$T367&amp;$U367,参照!$BH$3:$BS$27,6,0)),"",IF(VLOOKUP($R367&amp;$T367&amp;$U367,参照!$BH$3:$BS$27,6,0)=0,"",VLOOKUP($R367&amp;$T367&amp;$U367,参照!$BH$3:$BS$27,6,0)))</f>
        <v/>
      </c>
      <c r="AK367" s="62"/>
      <c r="AL367" s="130"/>
      <c r="AM367" s="131" t="str">
        <f>IF(ISERROR(VLOOKUP($R367&amp;$T367&amp;$U367,参照!$BH$3:$BS$27,11,0)),"",IF(VLOOKUP($R367&amp;$T367&amp;$U367,参照!$BH$3:$BS$27,11,0)=0,"",VLOOKUP($R367&amp;$T367&amp;$U367,参照!$BH$3:$BS$27,11,0)))</f>
        <v/>
      </c>
      <c r="AN367" s="131" t="str">
        <f>IF(ISERROR(VLOOKUP($R367&amp;$T367&amp;$U367,参照!$BH$3:$BS$27,7,0)),"",IF(VLOOKUP($R367&amp;$T367&amp;$U367,参照!$BH$3:$BS$27,7,0)=0,"",VLOOKUP($R367&amp;$T367&amp;$U367,参照!$BH$3:$BS$27,7,0)))</f>
        <v/>
      </c>
      <c r="AO367" s="62"/>
      <c r="AP367" s="130"/>
      <c r="AQ367" s="131" t="str">
        <f>IF(ISERROR(VLOOKUP($R367&amp;$T367&amp;$U367,参照!$BH$3:$BS$27,12,0)),"",IF(VLOOKUP($R367&amp;$T367&amp;$U367,参照!$BH$3:$BS$27,12,0)=0,"",VLOOKUP($R367&amp;$T367&amp;$U367,参照!$BH$3:$BS$27,12,0)))</f>
        <v/>
      </c>
      <c r="AR367" s="63"/>
      <c r="AS367" s="122"/>
    </row>
    <row r="368" spans="1:45" ht="21.75" customHeight="1" x14ac:dyDescent="0.25">
      <c r="A368" s="34" t="str">
        <f>表紙!$H$11</f>
        <v>01481</v>
      </c>
      <c r="B368" s="60"/>
      <c r="C368" s="60"/>
      <c r="D368" s="60"/>
      <c r="E368" s="60"/>
      <c r="F368" s="47">
        <v>365</v>
      </c>
      <c r="G368" s="33" t="str">
        <f>IFERROR(VLOOKUP($A368&amp;"-"&amp;★回答入力シート!$F368,参照!$K$3:$N$8180,4,0),"")</f>
        <v/>
      </c>
      <c r="H368" s="33" t="s">
        <v>1784</v>
      </c>
      <c r="I368" s="61"/>
      <c r="J368" s="33" t="s">
        <v>5</v>
      </c>
      <c r="K368" s="61"/>
      <c r="L368" s="33" t="s">
        <v>6</v>
      </c>
      <c r="M368" s="33" t="s">
        <v>1784</v>
      </c>
      <c r="N368" s="61"/>
      <c r="O368" s="33" t="s">
        <v>5</v>
      </c>
      <c r="P368" s="61"/>
      <c r="Q368" s="33" t="s">
        <v>6</v>
      </c>
      <c r="R368" s="61"/>
      <c r="S368" s="129" t="str">
        <f>IF(G368="","",IF(VLOOKUP($G368,参照!$N$3:$O$8180,2,0)=0,"",VLOOKUP($G368,参照!$N$3:$O$8180,2,0)))</f>
        <v/>
      </c>
      <c r="T368" s="61"/>
      <c r="U368" s="61"/>
      <c r="V368" s="60"/>
      <c r="W368" s="60"/>
      <c r="X368" s="131" t="str">
        <f>IF(ISERROR(VLOOKUP($R368&amp;$T368&amp;$U368,参照!$BH$3:$BS$27,3,0)),"",IF(VLOOKUP($R368&amp;$T368&amp;$U368,参照!$BH$3:$BS$27,3,0)=0,"",VLOOKUP($R368&amp;$T368&amp;$U368,参照!$BH$3:$BS$27,3,0)))</f>
        <v/>
      </c>
      <c r="Y368" s="62"/>
      <c r="Z368" s="130"/>
      <c r="AA368" s="131" t="str">
        <f>IF(ISERROR(VLOOKUP($R368&amp;$T368&amp;$U368,参照!$BH$3:$BS$27,8,0)),"",IF(VLOOKUP($R368&amp;$T368&amp;$U368,参照!$BH$3:$BS$27,8,0)=0,"",VLOOKUP($R368&amp;$T368&amp;$U368,参照!$BH$3:$BS$27,8,0)))</f>
        <v/>
      </c>
      <c r="AB368" s="131" t="str">
        <f>IF(ISERROR(VLOOKUP($R368&amp;$T368&amp;$U368,参照!$BH$3:$BS$27,4,0)),"",IF(VLOOKUP($R368&amp;$T368&amp;$U368,参照!$BH$3:$BS$27,4,0)=0,"",VLOOKUP($R368&amp;$T368&amp;$U368,参照!$BH$3:$BS$27,4,0)))</f>
        <v/>
      </c>
      <c r="AC368" s="62"/>
      <c r="AD368" s="130"/>
      <c r="AE368" s="131" t="str">
        <f>IF(ISERROR(VLOOKUP($R368&amp;$T368&amp;$U368,参照!$BH$3:$BS$27,9,0)),"",IF(VLOOKUP($R368&amp;$T368&amp;$U368,参照!$BH$3:$BS$27,9,0)=0,"",VLOOKUP($R368&amp;$T368&amp;$U368,参照!$BH$3:$BS$27,9,0)))</f>
        <v/>
      </c>
      <c r="AF368" s="131" t="str">
        <f>IF(ISERROR(VLOOKUP($R368&amp;$T368&amp;$U368,参照!$BH$3:$BS$27,5,0)),"",IF(VLOOKUP($R368&amp;$T368&amp;$U368,参照!$BH$3:$BS$27,5,0)=0,"",VLOOKUP($R368&amp;$T368&amp;$U368,参照!$BH$3:$BS$27,5,0)))</f>
        <v/>
      </c>
      <c r="AG368" s="62"/>
      <c r="AH368" s="130"/>
      <c r="AI368" s="131" t="str">
        <f>IF(ISERROR(VLOOKUP($R368&amp;$T368&amp;$U368,参照!$BH$3:$BS$27,10,0)),"",IF(VLOOKUP($R368&amp;$T368&amp;$U368,参照!$BH$3:$BS$27,10,0)=0,"",VLOOKUP($R368&amp;$T368&amp;$U368,参照!$BH$3:$BS$27,10,0)))</f>
        <v/>
      </c>
      <c r="AJ368" s="131" t="str">
        <f>IF(ISERROR(VLOOKUP($R368&amp;$T368&amp;$U368,参照!$BH$3:$BS$27,6,0)),"",IF(VLOOKUP($R368&amp;$T368&amp;$U368,参照!$BH$3:$BS$27,6,0)=0,"",VLOOKUP($R368&amp;$T368&amp;$U368,参照!$BH$3:$BS$27,6,0)))</f>
        <v/>
      </c>
      <c r="AK368" s="62"/>
      <c r="AL368" s="130"/>
      <c r="AM368" s="131" t="str">
        <f>IF(ISERROR(VLOOKUP($R368&amp;$T368&amp;$U368,参照!$BH$3:$BS$27,11,0)),"",IF(VLOOKUP($R368&amp;$T368&amp;$U368,参照!$BH$3:$BS$27,11,0)=0,"",VLOOKUP($R368&amp;$T368&amp;$U368,参照!$BH$3:$BS$27,11,0)))</f>
        <v/>
      </c>
      <c r="AN368" s="131" t="str">
        <f>IF(ISERROR(VLOOKUP($R368&amp;$T368&amp;$U368,参照!$BH$3:$BS$27,7,0)),"",IF(VLOOKUP($R368&amp;$T368&amp;$U368,参照!$BH$3:$BS$27,7,0)=0,"",VLOOKUP($R368&amp;$T368&amp;$U368,参照!$BH$3:$BS$27,7,0)))</f>
        <v/>
      </c>
      <c r="AO368" s="62"/>
      <c r="AP368" s="130"/>
      <c r="AQ368" s="131" t="str">
        <f>IF(ISERROR(VLOOKUP($R368&amp;$T368&amp;$U368,参照!$BH$3:$BS$27,12,0)),"",IF(VLOOKUP($R368&amp;$T368&amp;$U368,参照!$BH$3:$BS$27,12,0)=0,"",VLOOKUP($R368&amp;$T368&amp;$U368,参照!$BH$3:$BS$27,12,0)))</f>
        <v/>
      </c>
      <c r="AR368" s="63"/>
      <c r="AS368" s="122"/>
    </row>
    <row r="369" spans="1:45" ht="21.75" customHeight="1" x14ac:dyDescent="0.25">
      <c r="A369" s="34" t="str">
        <f>表紙!$H$11</f>
        <v>01481</v>
      </c>
      <c r="B369" s="60"/>
      <c r="C369" s="60"/>
      <c r="D369" s="60"/>
      <c r="E369" s="60"/>
      <c r="F369" s="47">
        <v>366</v>
      </c>
      <c r="G369" s="33" t="str">
        <f>IFERROR(VLOOKUP($A369&amp;"-"&amp;★回答入力シート!$F369,参照!$K$3:$N$8180,4,0),"")</f>
        <v/>
      </c>
      <c r="H369" s="33" t="s">
        <v>1784</v>
      </c>
      <c r="I369" s="61"/>
      <c r="J369" s="33" t="s">
        <v>5</v>
      </c>
      <c r="K369" s="61"/>
      <c r="L369" s="33" t="s">
        <v>6</v>
      </c>
      <c r="M369" s="33" t="s">
        <v>1784</v>
      </c>
      <c r="N369" s="61"/>
      <c r="O369" s="33" t="s">
        <v>5</v>
      </c>
      <c r="P369" s="61"/>
      <c r="Q369" s="33" t="s">
        <v>6</v>
      </c>
      <c r="R369" s="61"/>
      <c r="S369" s="129" t="str">
        <f>IF(G369="","",IF(VLOOKUP($G369,参照!$N$3:$O$8180,2,0)=0,"",VLOOKUP($G369,参照!$N$3:$O$8180,2,0)))</f>
        <v/>
      </c>
      <c r="T369" s="61"/>
      <c r="U369" s="61"/>
      <c r="V369" s="60"/>
      <c r="W369" s="60"/>
      <c r="X369" s="131" t="str">
        <f>IF(ISERROR(VLOOKUP($R369&amp;$T369&amp;$U369,参照!$BH$3:$BS$27,3,0)),"",IF(VLOOKUP($R369&amp;$T369&amp;$U369,参照!$BH$3:$BS$27,3,0)=0,"",VLOOKUP($R369&amp;$T369&amp;$U369,参照!$BH$3:$BS$27,3,0)))</f>
        <v/>
      </c>
      <c r="Y369" s="62"/>
      <c r="Z369" s="130"/>
      <c r="AA369" s="131" t="str">
        <f>IF(ISERROR(VLOOKUP($R369&amp;$T369&amp;$U369,参照!$BH$3:$BS$27,8,0)),"",IF(VLOOKUP($R369&amp;$T369&amp;$U369,参照!$BH$3:$BS$27,8,0)=0,"",VLOOKUP($R369&amp;$T369&amp;$U369,参照!$BH$3:$BS$27,8,0)))</f>
        <v/>
      </c>
      <c r="AB369" s="131" t="str">
        <f>IF(ISERROR(VLOOKUP($R369&amp;$T369&amp;$U369,参照!$BH$3:$BS$27,4,0)),"",IF(VLOOKUP($R369&amp;$T369&amp;$U369,参照!$BH$3:$BS$27,4,0)=0,"",VLOOKUP($R369&amp;$T369&amp;$U369,参照!$BH$3:$BS$27,4,0)))</f>
        <v/>
      </c>
      <c r="AC369" s="62"/>
      <c r="AD369" s="130"/>
      <c r="AE369" s="131" t="str">
        <f>IF(ISERROR(VLOOKUP($R369&amp;$T369&amp;$U369,参照!$BH$3:$BS$27,9,0)),"",IF(VLOOKUP($R369&amp;$T369&amp;$U369,参照!$BH$3:$BS$27,9,0)=0,"",VLOOKUP($R369&amp;$T369&amp;$U369,参照!$BH$3:$BS$27,9,0)))</f>
        <v/>
      </c>
      <c r="AF369" s="131" t="str">
        <f>IF(ISERROR(VLOOKUP($R369&amp;$T369&amp;$U369,参照!$BH$3:$BS$27,5,0)),"",IF(VLOOKUP($R369&amp;$T369&amp;$U369,参照!$BH$3:$BS$27,5,0)=0,"",VLOOKUP($R369&amp;$T369&amp;$U369,参照!$BH$3:$BS$27,5,0)))</f>
        <v/>
      </c>
      <c r="AG369" s="62"/>
      <c r="AH369" s="130"/>
      <c r="AI369" s="131" t="str">
        <f>IF(ISERROR(VLOOKUP($R369&amp;$T369&amp;$U369,参照!$BH$3:$BS$27,10,0)),"",IF(VLOOKUP($R369&amp;$T369&amp;$U369,参照!$BH$3:$BS$27,10,0)=0,"",VLOOKUP($R369&amp;$T369&amp;$U369,参照!$BH$3:$BS$27,10,0)))</f>
        <v/>
      </c>
      <c r="AJ369" s="131" t="str">
        <f>IF(ISERROR(VLOOKUP($R369&amp;$T369&amp;$U369,参照!$BH$3:$BS$27,6,0)),"",IF(VLOOKUP($R369&amp;$T369&amp;$U369,参照!$BH$3:$BS$27,6,0)=0,"",VLOOKUP($R369&amp;$T369&amp;$U369,参照!$BH$3:$BS$27,6,0)))</f>
        <v/>
      </c>
      <c r="AK369" s="62"/>
      <c r="AL369" s="130"/>
      <c r="AM369" s="131" t="str">
        <f>IF(ISERROR(VLOOKUP($R369&amp;$T369&amp;$U369,参照!$BH$3:$BS$27,11,0)),"",IF(VLOOKUP($R369&amp;$T369&amp;$U369,参照!$BH$3:$BS$27,11,0)=0,"",VLOOKUP($R369&amp;$T369&amp;$U369,参照!$BH$3:$BS$27,11,0)))</f>
        <v/>
      </c>
      <c r="AN369" s="131" t="str">
        <f>IF(ISERROR(VLOOKUP($R369&amp;$T369&amp;$U369,参照!$BH$3:$BS$27,7,0)),"",IF(VLOOKUP($R369&amp;$T369&amp;$U369,参照!$BH$3:$BS$27,7,0)=0,"",VLOOKUP($R369&amp;$T369&amp;$U369,参照!$BH$3:$BS$27,7,0)))</f>
        <v/>
      </c>
      <c r="AO369" s="62"/>
      <c r="AP369" s="130"/>
      <c r="AQ369" s="131" t="str">
        <f>IF(ISERROR(VLOOKUP($R369&amp;$T369&amp;$U369,参照!$BH$3:$BS$27,12,0)),"",IF(VLOOKUP($R369&amp;$T369&amp;$U369,参照!$BH$3:$BS$27,12,0)=0,"",VLOOKUP($R369&amp;$T369&amp;$U369,参照!$BH$3:$BS$27,12,0)))</f>
        <v/>
      </c>
      <c r="AR369" s="63"/>
      <c r="AS369" s="122"/>
    </row>
    <row r="370" spans="1:45" ht="21.75" customHeight="1" x14ac:dyDescent="0.25">
      <c r="A370" s="34" t="str">
        <f>表紙!$H$11</f>
        <v>01481</v>
      </c>
      <c r="B370" s="60"/>
      <c r="C370" s="60"/>
      <c r="D370" s="60"/>
      <c r="E370" s="60"/>
      <c r="F370" s="47">
        <v>367</v>
      </c>
      <c r="G370" s="33" t="str">
        <f>IFERROR(VLOOKUP($A370&amp;"-"&amp;★回答入力シート!$F370,参照!$K$3:$N$8180,4,0),"")</f>
        <v/>
      </c>
      <c r="H370" s="33" t="s">
        <v>1784</v>
      </c>
      <c r="I370" s="61"/>
      <c r="J370" s="33" t="s">
        <v>5</v>
      </c>
      <c r="K370" s="61"/>
      <c r="L370" s="33" t="s">
        <v>6</v>
      </c>
      <c r="M370" s="33" t="s">
        <v>1784</v>
      </c>
      <c r="N370" s="61"/>
      <c r="O370" s="33" t="s">
        <v>5</v>
      </c>
      <c r="P370" s="61"/>
      <c r="Q370" s="33" t="s">
        <v>6</v>
      </c>
      <c r="R370" s="61"/>
      <c r="S370" s="129" t="str">
        <f>IF(G370="","",IF(VLOOKUP($G370,参照!$N$3:$O$8180,2,0)=0,"",VLOOKUP($G370,参照!$N$3:$O$8180,2,0)))</f>
        <v/>
      </c>
      <c r="T370" s="61"/>
      <c r="U370" s="61"/>
      <c r="V370" s="60"/>
      <c r="W370" s="60"/>
      <c r="X370" s="131" t="str">
        <f>IF(ISERROR(VLOOKUP($R370&amp;$T370&amp;$U370,参照!$BH$3:$BS$27,3,0)),"",IF(VLOOKUP($R370&amp;$T370&amp;$U370,参照!$BH$3:$BS$27,3,0)=0,"",VLOOKUP($R370&amp;$T370&amp;$U370,参照!$BH$3:$BS$27,3,0)))</f>
        <v/>
      </c>
      <c r="Y370" s="62"/>
      <c r="Z370" s="130"/>
      <c r="AA370" s="131" t="str">
        <f>IF(ISERROR(VLOOKUP($R370&amp;$T370&amp;$U370,参照!$BH$3:$BS$27,8,0)),"",IF(VLOOKUP($R370&amp;$T370&amp;$U370,参照!$BH$3:$BS$27,8,0)=0,"",VLOOKUP($R370&amp;$T370&amp;$U370,参照!$BH$3:$BS$27,8,0)))</f>
        <v/>
      </c>
      <c r="AB370" s="131" t="str">
        <f>IF(ISERROR(VLOOKUP($R370&amp;$T370&amp;$U370,参照!$BH$3:$BS$27,4,0)),"",IF(VLOOKUP($R370&amp;$T370&amp;$U370,参照!$BH$3:$BS$27,4,0)=0,"",VLOOKUP($R370&amp;$T370&amp;$U370,参照!$BH$3:$BS$27,4,0)))</f>
        <v/>
      </c>
      <c r="AC370" s="62"/>
      <c r="AD370" s="130"/>
      <c r="AE370" s="131" t="str">
        <f>IF(ISERROR(VLOOKUP($R370&amp;$T370&amp;$U370,参照!$BH$3:$BS$27,9,0)),"",IF(VLOOKUP($R370&amp;$T370&amp;$U370,参照!$BH$3:$BS$27,9,0)=0,"",VLOOKUP($R370&amp;$T370&amp;$U370,参照!$BH$3:$BS$27,9,0)))</f>
        <v/>
      </c>
      <c r="AF370" s="131" t="str">
        <f>IF(ISERROR(VLOOKUP($R370&amp;$T370&amp;$U370,参照!$BH$3:$BS$27,5,0)),"",IF(VLOOKUP($R370&amp;$T370&amp;$U370,参照!$BH$3:$BS$27,5,0)=0,"",VLOOKUP($R370&amp;$T370&amp;$U370,参照!$BH$3:$BS$27,5,0)))</f>
        <v/>
      </c>
      <c r="AG370" s="62"/>
      <c r="AH370" s="130"/>
      <c r="AI370" s="131" t="str">
        <f>IF(ISERROR(VLOOKUP($R370&amp;$T370&amp;$U370,参照!$BH$3:$BS$27,10,0)),"",IF(VLOOKUP($R370&amp;$T370&amp;$U370,参照!$BH$3:$BS$27,10,0)=0,"",VLOOKUP($R370&amp;$T370&amp;$U370,参照!$BH$3:$BS$27,10,0)))</f>
        <v/>
      </c>
      <c r="AJ370" s="131" t="str">
        <f>IF(ISERROR(VLOOKUP($R370&amp;$T370&amp;$U370,参照!$BH$3:$BS$27,6,0)),"",IF(VLOOKUP($R370&amp;$T370&amp;$U370,参照!$BH$3:$BS$27,6,0)=0,"",VLOOKUP($R370&amp;$T370&amp;$U370,参照!$BH$3:$BS$27,6,0)))</f>
        <v/>
      </c>
      <c r="AK370" s="62"/>
      <c r="AL370" s="130"/>
      <c r="AM370" s="131" t="str">
        <f>IF(ISERROR(VLOOKUP($R370&amp;$T370&amp;$U370,参照!$BH$3:$BS$27,11,0)),"",IF(VLOOKUP($R370&amp;$T370&amp;$U370,参照!$BH$3:$BS$27,11,0)=0,"",VLOOKUP($R370&amp;$T370&amp;$U370,参照!$BH$3:$BS$27,11,0)))</f>
        <v/>
      </c>
      <c r="AN370" s="131" t="str">
        <f>IF(ISERROR(VLOOKUP($R370&amp;$T370&amp;$U370,参照!$BH$3:$BS$27,7,0)),"",IF(VLOOKUP($R370&amp;$T370&amp;$U370,参照!$BH$3:$BS$27,7,0)=0,"",VLOOKUP($R370&amp;$T370&amp;$U370,参照!$BH$3:$BS$27,7,0)))</f>
        <v/>
      </c>
      <c r="AO370" s="62"/>
      <c r="AP370" s="130"/>
      <c r="AQ370" s="131" t="str">
        <f>IF(ISERROR(VLOOKUP($R370&amp;$T370&amp;$U370,参照!$BH$3:$BS$27,12,0)),"",IF(VLOOKUP($R370&amp;$T370&amp;$U370,参照!$BH$3:$BS$27,12,0)=0,"",VLOOKUP($R370&amp;$T370&amp;$U370,参照!$BH$3:$BS$27,12,0)))</f>
        <v/>
      </c>
      <c r="AR370" s="63"/>
      <c r="AS370" s="122"/>
    </row>
    <row r="371" spans="1:45" ht="21.75" customHeight="1" x14ac:dyDescent="0.25">
      <c r="A371" s="34" t="str">
        <f>表紙!$H$11</f>
        <v>01481</v>
      </c>
      <c r="B371" s="60"/>
      <c r="C371" s="60"/>
      <c r="D371" s="60"/>
      <c r="E371" s="60"/>
      <c r="F371" s="47">
        <v>368</v>
      </c>
      <c r="G371" s="33" t="str">
        <f>IFERROR(VLOOKUP($A371&amp;"-"&amp;★回答入力シート!$F371,参照!$K$3:$N$8180,4,0),"")</f>
        <v/>
      </c>
      <c r="H371" s="33" t="s">
        <v>1784</v>
      </c>
      <c r="I371" s="61"/>
      <c r="J371" s="33" t="s">
        <v>5</v>
      </c>
      <c r="K371" s="61"/>
      <c r="L371" s="33" t="s">
        <v>6</v>
      </c>
      <c r="M371" s="33" t="s">
        <v>1784</v>
      </c>
      <c r="N371" s="61"/>
      <c r="O371" s="33" t="s">
        <v>5</v>
      </c>
      <c r="P371" s="61"/>
      <c r="Q371" s="33" t="s">
        <v>6</v>
      </c>
      <c r="R371" s="61"/>
      <c r="S371" s="129" t="str">
        <f>IF(G371="","",IF(VLOOKUP($G371,参照!$N$3:$O$8180,2,0)=0,"",VLOOKUP($G371,参照!$N$3:$O$8180,2,0)))</f>
        <v/>
      </c>
      <c r="T371" s="61"/>
      <c r="U371" s="61"/>
      <c r="V371" s="60"/>
      <c r="W371" s="60"/>
      <c r="X371" s="131" t="str">
        <f>IF(ISERROR(VLOOKUP($R371&amp;$T371&amp;$U371,参照!$BH$3:$BS$27,3,0)),"",IF(VLOOKUP($R371&amp;$T371&amp;$U371,参照!$BH$3:$BS$27,3,0)=0,"",VLOOKUP($R371&amp;$T371&amp;$U371,参照!$BH$3:$BS$27,3,0)))</f>
        <v/>
      </c>
      <c r="Y371" s="62"/>
      <c r="Z371" s="130"/>
      <c r="AA371" s="131" t="str">
        <f>IF(ISERROR(VLOOKUP($R371&amp;$T371&amp;$U371,参照!$BH$3:$BS$27,8,0)),"",IF(VLOOKUP($R371&amp;$T371&amp;$U371,参照!$BH$3:$BS$27,8,0)=0,"",VLOOKUP($R371&amp;$T371&amp;$U371,参照!$BH$3:$BS$27,8,0)))</f>
        <v/>
      </c>
      <c r="AB371" s="131" t="str">
        <f>IF(ISERROR(VLOOKUP($R371&amp;$T371&amp;$U371,参照!$BH$3:$BS$27,4,0)),"",IF(VLOOKUP($R371&amp;$T371&amp;$U371,参照!$BH$3:$BS$27,4,0)=0,"",VLOOKUP($R371&amp;$T371&amp;$U371,参照!$BH$3:$BS$27,4,0)))</f>
        <v/>
      </c>
      <c r="AC371" s="62"/>
      <c r="AD371" s="130"/>
      <c r="AE371" s="131" t="str">
        <f>IF(ISERROR(VLOOKUP($R371&amp;$T371&amp;$U371,参照!$BH$3:$BS$27,9,0)),"",IF(VLOOKUP($R371&amp;$T371&amp;$U371,参照!$BH$3:$BS$27,9,0)=0,"",VLOOKUP($R371&amp;$T371&amp;$U371,参照!$BH$3:$BS$27,9,0)))</f>
        <v/>
      </c>
      <c r="AF371" s="131" t="str">
        <f>IF(ISERROR(VLOOKUP($R371&amp;$T371&amp;$U371,参照!$BH$3:$BS$27,5,0)),"",IF(VLOOKUP($R371&amp;$T371&amp;$U371,参照!$BH$3:$BS$27,5,0)=0,"",VLOOKUP($R371&amp;$T371&amp;$U371,参照!$BH$3:$BS$27,5,0)))</f>
        <v/>
      </c>
      <c r="AG371" s="62"/>
      <c r="AH371" s="130"/>
      <c r="AI371" s="131" t="str">
        <f>IF(ISERROR(VLOOKUP($R371&amp;$T371&amp;$U371,参照!$BH$3:$BS$27,10,0)),"",IF(VLOOKUP($R371&amp;$T371&amp;$U371,参照!$BH$3:$BS$27,10,0)=0,"",VLOOKUP($R371&amp;$T371&amp;$U371,参照!$BH$3:$BS$27,10,0)))</f>
        <v/>
      </c>
      <c r="AJ371" s="131" t="str">
        <f>IF(ISERROR(VLOOKUP($R371&amp;$T371&amp;$U371,参照!$BH$3:$BS$27,6,0)),"",IF(VLOOKUP($R371&amp;$T371&amp;$U371,参照!$BH$3:$BS$27,6,0)=0,"",VLOOKUP($R371&amp;$T371&amp;$U371,参照!$BH$3:$BS$27,6,0)))</f>
        <v/>
      </c>
      <c r="AK371" s="62"/>
      <c r="AL371" s="130"/>
      <c r="AM371" s="131" t="str">
        <f>IF(ISERROR(VLOOKUP($R371&amp;$T371&amp;$U371,参照!$BH$3:$BS$27,11,0)),"",IF(VLOOKUP($R371&amp;$T371&amp;$U371,参照!$BH$3:$BS$27,11,0)=0,"",VLOOKUP($R371&amp;$T371&amp;$U371,参照!$BH$3:$BS$27,11,0)))</f>
        <v/>
      </c>
      <c r="AN371" s="131" t="str">
        <f>IF(ISERROR(VLOOKUP($R371&amp;$T371&amp;$U371,参照!$BH$3:$BS$27,7,0)),"",IF(VLOOKUP($R371&amp;$T371&amp;$U371,参照!$BH$3:$BS$27,7,0)=0,"",VLOOKUP($R371&amp;$T371&amp;$U371,参照!$BH$3:$BS$27,7,0)))</f>
        <v/>
      </c>
      <c r="AO371" s="62"/>
      <c r="AP371" s="130"/>
      <c r="AQ371" s="131" t="str">
        <f>IF(ISERROR(VLOOKUP($R371&amp;$T371&amp;$U371,参照!$BH$3:$BS$27,12,0)),"",IF(VLOOKUP($R371&amp;$T371&amp;$U371,参照!$BH$3:$BS$27,12,0)=0,"",VLOOKUP($R371&amp;$T371&amp;$U371,参照!$BH$3:$BS$27,12,0)))</f>
        <v/>
      </c>
      <c r="AR371" s="63"/>
      <c r="AS371" s="122"/>
    </row>
    <row r="372" spans="1:45" ht="21.75" customHeight="1" x14ac:dyDescent="0.25">
      <c r="A372" s="34" t="str">
        <f>表紙!$H$11</f>
        <v>01481</v>
      </c>
      <c r="B372" s="60"/>
      <c r="C372" s="60"/>
      <c r="D372" s="60"/>
      <c r="E372" s="60"/>
      <c r="F372" s="47">
        <v>369</v>
      </c>
      <c r="G372" s="33" t="str">
        <f>IFERROR(VLOOKUP($A372&amp;"-"&amp;★回答入力シート!$F372,参照!$K$3:$N$8180,4,0),"")</f>
        <v/>
      </c>
      <c r="H372" s="33" t="s">
        <v>1784</v>
      </c>
      <c r="I372" s="61"/>
      <c r="J372" s="33" t="s">
        <v>5</v>
      </c>
      <c r="K372" s="61"/>
      <c r="L372" s="33" t="s">
        <v>6</v>
      </c>
      <c r="M372" s="33" t="s">
        <v>1784</v>
      </c>
      <c r="N372" s="61"/>
      <c r="O372" s="33" t="s">
        <v>5</v>
      </c>
      <c r="P372" s="61"/>
      <c r="Q372" s="33" t="s">
        <v>6</v>
      </c>
      <c r="R372" s="61"/>
      <c r="S372" s="129" t="str">
        <f>IF(G372="","",IF(VLOOKUP($G372,参照!$N$3:$O$8180,2,0)=0,"",VLOOKUP($G372,参照!$N$3:$O$8180,2,0)))</f>
        <v/>
      </c>
      <c r="T372" s="61"/>
      <c r="U372" s="61"/>
      <c r="V372" s="60"/>
      <c r="W372" s="60"/>
      <c r="X372" s="131" t="str">
        <f>IF(ISERROR(VLOOKUP($R372&amp;$T372&amp;$U372,参照!$BH$3:$BS$27,3,0)),"",IF(VLOOKUP($R372&amp;$T372&amp;$U372,参照!$BH$3:$BS$27,3,0)=0,"",VLOOKUP($R372&amp;$T372&amp;$U372,参照!$BH$3:$BS$27,3,0)))</f>
        <v/>
      </c>
      <c r="Y372" s="62"/>
      <c r="Z372" s="130"/>
      <c r="AA372" s="131" t="str">
        <f>IF(ISERROR(VLOOKUP($R372&amp;$T372&amp;$U372,参照!$BH$3:$BS$27,8,0)),"",IF(VLOOKUP($R372&amp;$T372&amp;$U372,参照!$BH$3:$BS$27,8,0)=0,"",VLOOKUP($R372&amp;$T372&amp;$U372,参照!$BH$3:$BS$27,8,0)))</f>
        <v/>
      </c>
      <c r="AB372" s="131" t="str">
        <f>IF(ISERROR(VLOOKUP($R372&amp;$T372&amp;$U372,参照!$BH$3:$BS$27,4,0)),"",IF(VLOOKUP($R372&amp;$T372&amp;$U372,参照!$BH$3:$BS$27,4,0)=0,"",VLOOKUP($R372&amp;$T372&amp;$U372,参照!$BH$3:$BS$27,4,0)))</f>
        <v/>
      </c>
      <c r="AC372" s="62"/>
      <c r="AD372" s="130"/>
      <c r="AE372" s="131" t="str">
        <f>IF(ISERROR(VLOOKUP($R372&amp;$T372&amp;$U372,参照!$BH$3:$BS$27,9,0)),"",IF(VLOOKUP($R372&amp;$T372&amp;$U372,参照!$BH$3:$BS$27,9,0)=0,"",VLOOKUP($R372&amp;$T372&amp;$U372,参照!$BH$3:$BS$27,9,0)))</f>
        <v/>
      </c>
      <c r="AF372" s="131" t="str">
        <f>IF(ISERROR(VLOOKUP($R372&amp;$T372&amp;$U372,参照!$BH$3:$BS$27,5,0)),"",IF(VLOOKUP($R372&amp;$T372&amp;$U372,参照!$BH$3:$BS$27,5,0)=0,"",VLOOKUP($R372&amp;$T372&amp;$U372,参照!$BH$3:$BS$27,5,0)))</f>
        <v/>
      </c>
      <c r="AG372" s="62"/>
      <c r="AH372" s="130"/>
      <c r="AI372" s="131" t="str">
        <f>IF(ISERROR(VLOOKUP($R372&amp;$T372&amp;$U372,参照!$BH$3:$BS$27,10,0)),"",IF(VLOOKUP($R372&amp;$T372&amp;$U372,参照!$BH$3:$BS$27,10,0)=0,"",VLOOKUP($R372&amp;$T372&amp;$U372,参照!$BH$3:$BS$27,10,0)))</f>
        <v/>
      </c>
      <c r="AJ372" s="131" t="str">
        <f>IF(ISERROR(VLOOKUP($R372&amp;$T372&amp;$U372,参照!$BH$3:$BS$27,6,0)),"",IF(VLOOKUP($R372&amp;$T372&amp;$U372,参照!$BH$3:$BS$27,6,0)=0,"",VLOOKUP($R372&amp;$T372&amp;$U372,参照!$BH$3:$BS$27,6,0)))</f>
        <v/>
      </c>
      <c r="AK372" s="62"/>
      <c r="AL372" s="130"/>
      <c r="AM372" s="131" t="str">
        <f>IF(ISERROR(VLOOKUP($R372&amp;$T372&amp;$U372,参照!$BH$3:$BS$27,11,0)),"",IF(VLOOKUP($R372&amp;$T372&amp;$U372,参照!$BH$3:$BS$27,11,0)=0,"",VLOOKUP($R372&amp;$T372&amp;$U372,参照!$BH$3:$BS$27,11,0)))</f>
        <v/>
      </c>
      <c r="AN372" s="131" t="str">
        <f>IF(ISERROR(VLOOKUP($R372&amp;$T372&amp;$U372,参照!$BH$3:$BS$27,7,0)),"",IF(VLOOKUP($R372&amp;$T372&amp;$U372,参照!$BH$3:$BS$27,7,0)=0,"",VLOOKUP($R372&amp;$T372&amp;$U372,参照!$BH$3:$BS$27,7,0)))</f>
        <v/>
      </c>
      <c r="AO372" s="62"/>
      <c r="AP372" s="130"/>
      <c r="AQ372" s="131" t="str">
        <f>IF(ISERROR(VLOOKUP($R372&amp;$T372&amp;$U372,参照!$BH$3:$BS$27,12,0)),"",IF(VLOOKUP($R372&amp;$T372&amp;$U372,参照!$BH$3:$BS$27,12,0)=0,"",VLOOKUP($R372&amp;$T372&amp;$U372,参照!$BH$3:$BS$27,12,0)))</f>
        <v/>
      </c>
      <c r="AR372" s="63"/>
      <c r="AS372" s="122"/>
    </row>
    <row r="373" spans="1:45" ht="21.75" customHeight="1" x14ac:dyDescent="0.25">
      <c r="A373" s="34" t="str">
        <f>表紙!$H$11</f>
        <v>01481</v>
      </c>
      <c r="B373" s="60"/>
      <c r="C373" s="60"/>
      <c r="D373" s="60"/>
      <c r="E373" s="60"/>
      <c r="F373" s="47">
        <v>370</v>
      </c>
      <c r="G373" s="33" t="str">
        <f>IFERROR(VLOOKUP($A373&amp;"-"&amp;★回答入力シート!$F373,参照!$K$3:$N$8180,4,0),"")</f>
        <v/>
      </c>
      <c r="H373" s="33" t="s">
        <v>1784</v>
      </c>
      <c r="I373" s="61"/>
      <c r="J373" s="33" t="s">
        <v>5</v>
      </c>
      <c r="K373" s="61"/>
      <c r="L373" s="33" t="s">
        <v>6</v>
      </c>
      <c r="M373" s="33" t="s">
        <v>1784</v>
      </c>
      <c r="N373" s="61"/>
      <c r="O373" s="33" t="s">
        <v>5</v>
      </c>
      <c r="P373" s="61"/>
      <c r="Q373" s="33" t="s">
        <v>6</v>
      </c>
      <c r="R373" s="61"/>
      <c r="S373" s="129" t="str">
        <f>IF(G373="","",IF(VLOOKUP($G373,参照!$N$3:$O$8180,2,0)=0,"",VLOOKUP($G373,参照!$N$3:$O$8180,2,0)))</f>
        <v/>
      </c>
      <c r="T373" s="61"/>
      <c r="U373" s="61"/>
      <c r="V373" s="60"/>
      <c r="W373" s="60"/>
      <c r="X373" s="131" t="str">
        <f>IF(ISERROR(VLOOKUP($R373&amp;$T373&amp;$U373,参照!$BH$3:$BS$27,3,0)),"",IF(VLOOKUP($R373&amp;$T373&amp;$U373,参照!$BH$3:$BS$27,3,0)=0,"",VLOOKUP($R373&amp;$T373&amp;$U373,参照!$BH$3:$BS$27,3,0)))</f>
        <v/>
      </c>
      <c r="Y373" s="62"/>
      <c r="Z373" s="130"/>
      <c r="AA373" s="131" t="str">
        <f>IF(ISERROR(VLOOKUP($R373&amp;$T373&amp;$U373,参照!$BH$3:$BS$27,8,0)),"",IF(VLOOKUP($R373&amp;$T373&amp;$U373,参照!$BH$3:$BS$27,8,0)=0,"",VLOOKUP($R373&amp;$T373&amp;$U373,参照!$BH$3:$BS$27,8,0)))</f>
        <v/>
      </c>
      <c r="AB373" s="131" t="str">
        <f>IF(ISERROR(VLOOKUP($R373&amp;$T373&amp;$U373,参照!$BH$3:$BS$27,4,0)),"",IF(VLOOKUP($R373&amp;$T373&amp;$U373,参照!$BH$3:$BS$27,4,0)=0,"",VLOOKUP($R373&amp;$T373&amp;$U373,参照!$BH$3:$BS$27,4,0)))</f>
        <v/>
      </c>
      <c r="AC373" s="62"/>
      <c r="AD373" s="130"/>
      <c r="AE373" s="131" t="str">
        <f>IF(ISERROR(VLOOKUP($R373&amp;$T373&amp;$U373,参照!$BH$3:$BS$27,9,0)),"",IF(VLOOKUP($R373&amp;$T373&amp;$U373,参照!$BH$3:$BS$27,9,0)=0,"",VLOOKUP($R373&amp;$T373&amp;$U373,参照!$BH$3:$BS$27,9,0)))</f>
        <v/>
      </c>
      <c r="AF373" s="131" t="str">
        <f>IF(ISERROR(VLOOKUP($R373&amp;$T373&amp;$U373,参照!$BH$3:$BS$27,5,0)),"",IF(VLOOKUP($R373&amp;$T373&amp;$U373,参照!$BH$3:$BS$27,5,0)=0,"",VLOOKUP($R373&amp;$T373&amp;$U373,参照!$BH$3:$BS$27,5,0)))</f>
        <v/>
      </c>
      <c r="AG373" s="62"/>
      <c r="AH373" s="130"/>
      <c r="AI373" s="131" t="str">
        <f>IF(ISERROR(VLOOKUP($R373&amp;$T373&amp;$U373,参照!$BH$3:$BS$27,10,0)),"",IF(VLOOKUP($R373&amp;$T373&amp;$U373,参照!$BH$3:$BS$27,10,0)=0,"",VLOOKUP($R373&amp;$T373&amp;$U373,参照!$BH$3:$BS$27,10,0)))</f>
        <v/>
      </c>
      <c r="AJ373" s="131" t="str">
        <f>IF(ISERROR(VLOOKUP($R373&amp;$T373&amp;$U373,参照!$BH$3:$BS$27,6,0)),"",IF(VLOOKUP($R373&amp;$T373&amp;$U373,参照!$BH$3:$BS$27,6,0)=0,"",VLOOKUP($R373&amp;$T373&amp;$U373,参照!$BH$3:$BS$27,6,0)))</f>
        <v/>
      </c>
      <c r="AK373" s="62"/>
      <c r="AL373" s="130"/>
      <c r="AM373" s="131" t="str">
        <f>IF(ISERROR(VLOOKUP($R373&amp;$T373&amp;$U373,参照!$BH$3:$BS$27,11,0)),"",IF(VLOOKUP($R373&amp;$T373&amp;$U373,参照!$BH$3:$BS$27,11,0)=0,"",VLOOKUP($R373&amp;$T373&amp;$U373,参照!$BH$3:$BS$27,11,0)))</f>
        <v/>
      </c>
      <c r="AN373" s="131" t="str">
        <f>IF(ISERROR(VLOOKUP($R373&amp;$T373&amp;$U373,参照!$BH$3:$BS$27,7,0)),"",IF(VLOOKUP($R373&amp;$T373&amp;$U373,参照!$BH$3:$BS$27,7,0)=0,"",VLOOKUP($R373&amp;$T373&amp;$U373,参照!$BH$3:$BS$27,7,0)))</f>
        <v/>
      </c>
      <c r="AO373" s="62"/>
      <c r="AP373" s="130"/>
      <c r="AQ373" s="131" t="str">
        <f>IF(ISERROR(VLOOKUP($R373&amp;$T373&amp;$U373,参照!$BH$3:$BS$27,12,0)),"",IF(VLOOKUP($R373&amp;$T373&amp;$U373,参照!$BH$3:$BS$27,12,0)=0,"",VLOOKUP($R373&amp;$T373&amp;$U373,参照!$BH$3:$BS$27,12,0)))</f>
        <v/>
      </c>
      <c r="AR373" s="63"/>
      <c r="AS373" s="122"/>
    </row>
    <row r="374" spans="1:45" ht="21.75" customHeight="1" x14ac:dyDescent="0.25">
      <c r="A374" s="34" t="str">
        <f>表紙!$H$11</f>
        <v>01481</v>
      </c>
      <c r="B374" s="60"/>
      <c r="C374" s="60"/>
      <c r="D374" s="60"/>
      <c r="E374" s="60"/>
      <c r="F374" s="47">
        <v>371</v>
      </c>
      <c r="G374" s="33" t="str">
        <f>IFERROR(VLOOKUP($A374&amp;"-"&amp;★回答入力シート!$F374,参照!$K$3:$N$8180,4,0),"")</f>
        <v/>
      </c>
      <c r="H374" s="33" t="s">
        <v>1784</v>
      </c>
      <c r="I374" s="61"/>
      <c r="J374" s="33" t="s">
        <v>5</v>
      </c>
      <c r="K374" s="61"/>
      <c r="L374" s="33" t="s">
        <v>6</v>
      </c>
      <c r="M374" s="33" t="s">
        <v>1784</v>
      </c>
      <c r="N374" s="61"/>
      <c r="O374" s="33" t="s">
        <v>5</v>
      </c>
      <c r="P374" s="61"/>
      <c r="Q374" s="33" t="s">
        <v>6</v>
      </c>
      <c r="R374" s="61"/>
      <c r="S374" s="129" t="str">
        <f>IF(G374="","",IF(VLOOKUP($G374,参照!$N$3:$O$8180,2,0)=0,"",VLOOKUP($G374,参照!$N$3:$O$8180,2,0)))</f>
        <v/>
      </c>
      <c r="T374" s="61"/>
      <c r="U374" s="61"/>
      <c r="V374" s="60"/>
      <c r="W374" s="60"/>
      <c r="X374" s="131" t="str">
        <f>IF(ISERROR(VLOOKUP($R374&amp;$T374&amp;$U374,参照!$BH$3:$BS$27,3,0)),"",IF(VLOOKUP($R374&amp;$T374&amp;$U374,参照!$BH$3:$BS$27,3,0)=0,"",VLOOKUP($R374&amp;$T374&amp;$U374,参照!$BH$3:$BS$27,3,0)))</f>
        <v/>
      </c>
      <c r="Y374" s="62"/>
      <c r="Z374" s="130"/>
      <c r="AA374" s="131" t="str">
        <f>IF(ISERROR(VLOOKUP($R374&amp;$T374&amp;$U374,参照!$BH$3:$BS$27,8,0)),"",IF(VLOOKUP($R374&amp;$T374&amp;$U374,参照!$BH$3:$BS$27,8,0)=0,"",VLOOKUP($R374&amp;$T374&amp;$U374,参照!$BH$3:$BS$27,8,0)))</f>
        <v/>
      </c>
      <c r="AB374" s="131" t="str">
        <f>IF(ISERROR(VLOOKUP($R374&amp;$T374&amp;$U374,参照!$BH$3:$BS$27,4,0)),"",IF(VLOOKUP($R374&amp;$T374&amp;$U374,参照!$BH$3:$BS$27,4,0)=0,"",VLOOKUP($R374&amp;$T374&amp;$U374,参照!$BH$3:$BS$27,4,0)))</f>
        <v/>
      </c>
      <c r="AC374" s="62"/>
      <c r="AD374" s="130"/>
      <c r="AE374" s="131" t="str">
        <f>IF(ISERROR(VLOOKUP($R374&amp;$T374&amp;$U374,参照!$BH$3:$BS$27,9,0)),"",IF(VLOOKUP($R374&amp;$T374&amp;$U374,参照!$BH$3:$BS$27,9,0)=0,"",VLOOKUP($R374&amp;$T374&amp;$U374,参照!$BH$3:$BS$27,9,0)))</f>
        <v/>
      </c>
      <c r="AF374" s="131" t="str">
        <f>IF(ISERROR(VLOOKUP($R374&amp;$T374&amp;$U374,参照!$BH$3:$BS$27,5,0)),"",IF(VLOOKUP($R374&amp;$T374&amp;$U374,参照!$BH$3:$BS$27,5,0)=0,"",VLOOKUP($R374&amp;$T374&amp;$U374,参照!$BH$3:$BS$27,5,0)))</f>
        <v/>
      </c>
      <c r="AG374" s="62"/>
      <c r="AH374" s="130"/>
      <c r="AI374" s="131" t="str">
        <f>IF(ISERROR(VLOOKUP($R374&amp;$T374&amp;$U374,参照!$BH$3:$BS$27,10,0)),"",IF(VLOOKUP($R374&amp;$T374&amp;$U374,参照!$BH$3:$BS$27,10,0)=0,"",VLOOKUP($R374&amp;$T374&amp;$U374,参照!$BH$3:$BS$27,10,0)))</f>
        <v/>
      </c>
      <c r="AJ374" s="131" t="str">
        <f>IF(ISERROR(VLOOKUP($R374&amp;$T374&amp;$U374,参照!$BH$3:$BS$27,6,0)),"",IF(VLOOKUP($R374&amp;$T374&amp;$U374,参照!$BH$3:$BS$27,6,0)=0,"",VLOOKUP($R374&amp;$T374&amp;$U374,参照!$BH$3:$BS$27,6,0)))</f>
        <v/>
      </c>
      <c r="AK374" s="62"/>
      <c r="AL374" s="130"/>
      <c r="AM374" s="131" t="str">
        <f>IF(ISERROR(VLOOKUP($R374&amp;$T374&amp;$U374,参照!$BH$3:$BS$27,11,0)),"",IF(VLOOKUP($R374&amp;$T374&amp;$U374,参照!$BH$3:$BS$27,11,0)=0,"",VLOOKUP($R374&amp;$T374&amp;$U374,参照!$BH$3:$BS$27,11,0)))</f>
        <v/>
      </c>
      <c r="AN374" s="131" t="str">
        <f>IF(ISERROR(VLOOKUP($R374&amp;$T374&amp;$U374,参照!$BH$3:$BS$27,7,0)),"",IF(VLOOKUP($R374&amp;$T374&amp;$U374,参照!$BH$3:$BS$27,7,0)=0,"",VLOOKUP($R374&amp;$T374&amp;$U374,参照!$BH$3:$BS$27,7,0)))</f>
        <v/>
      </c>
      <c r="AO374" s="62"/>
      <c r="AP374" s="130"/>
      <c r="AQ374" s="131" t="str">
        <f>IF(ISERROR(VLOOKUP($R374&amp;$T374&amp;$U374,参照!$BH$3:$BS$27,12,0)),"",IF(VLOOKUP($R374&amp;$T374&amp;$U374,参照!$BH$3:$BS$27,12,0)=0,"",VLOOKUP($R374&amp;$T374&amp;$U374,参照!$BH$3:$BS$27,12,0)))</f>
        <v/>
      </c>
      <c r="AR374" s="63"/>
      <c r="AS374" s="122"/>
    </row>
    <row r="375" spans="1:45" ht="21.75" customHeight="1" x14ac:dyDescent="0.25">
      <c r="A375" s="34" t="str">
        <f>表紙!$H$11</f>
        <v>01481</v>
      </c>
      <c r="B375" s="60"/>
      <c r="C375" s="60"/>
      <c r="D375" s="60"/>
      <c r="E375" s="60"/>
      <c r="F375" s="47">
        <v>372</v>
      </c>
      <c r="G375" s="33" t="str">
        <f>IFERROR(VLOOKUP($A375&amp;"-"&amp;★回答入力シート!$F375,参照!$K$3:$N$8180,4,0),"")</f>
        <v/>
      </c>
      <c r="H375" s="33" t="s">
        <v>1784</v>
      </c>
      <c r="I375" s="61"/>
      <c r="J375" s="33" t="s">
        <v>5</v>
      </c>
      <c r="K375" s="61"/>
      <c r="L375" s="33" t="s">
        <v>6</v>
      </c>
      <c r="M375" s="33" t="s">
        <v>1784</v>
      </c>
      <c r="N375" s="61"/>
      <c r="O375" s="33" t="s">
        <v>5</v>
      </c>
      <c r="P375" s="61"/>
      <c r="Q375" s="33" t="s">
        <v>6</v>
      </c>
      <c r="R375" s="61"/>
      <c r="S375" s="129" t="str">
        <f>IF(G375="","",IF(VLOOKUP($G375,参照!$N$3:$O$8180,2,0)=0,"",VLOOKUP($G375,参照!$N$3:$O$8180,2,0)))</f>
        <v/>
      </c>
      <c r="T375" s="61"/>
      <c r="U375" s="61"/>
      <c r="V375" s="60"/>
      <c r="W375" s="60"/>
      <c r="X375" s="131" t="str">
        <f>IF(ISERROR(VLOOKUP($R375&amp;$T375&amp;$U375,参照!$BH$3:$BS$27,3,0)),"",IF(VLOOKUP($R375&amp;$T375&amp;$U375,参照!$BH$3:$BS$27,3,0)=0,"",VLOOKUP($R375&amp;$T375&amp;$U375,参照!$BH$3:$BS$27,3,0)))</f>
        <v/>
      </c>
      <c r="Y375" s="62"/>
      <c r="Z375" s="130"/>
      <c r="AA375" s="131" t="str">
        <f>IF(ISERROR(VLOOKUP($R375&amp;$T375&amp;$U375,参照!$BH$3:$BS$27,8,0)),"",IF(VLOOKUP($R375&amp;$T375&amp;$U375,参照!$BH$3:$BS$27,8,0)=0,"",VLOOKUP($R375&amp;$T375&amp;$U375,参照!$BH$3:$BS$27,8,0)))</f>
        <v/>
      </c>
      <c r="AB375" s="131" t="str">
        <f>IF(ISERROR(VLOOKUP($R375&amp;$T375&amp;$U375,参照!$BH$3:$BS$27,4,0)),"",IF(VLOOKUP($R375&amp;$T375&amp;$U375,参照!$BH$3:$BS$27,4,0)=0,"",VLOOKUP($R375&amp;$T375&amp;$U375,参照!$BH$3:$BS$27,4,0)))</f>
        <v/>
      </c>
      <c r="AC375" s="62"/>
      <c r="AD375" s="130"/>
      <c r="AE375" s="131" t="str">
        <f>IF(ISERROR(VLOOKUP($R375&amp;$T375&amp;$U375,参照!$BH$3:$BS$27,9,0)),"",IF(VLOOKUP($R375&amp;$T375&amp;$U375,参照!$BH$3:$BS$27,9,0)=0,"",VLOOKUP($R375&amp;$T375&amp;$U375,参照!$BH$3:$BS$27,9,0)))</f>
        <v/>
      </c>
      <c r="AF375" s="131" t="str">
        <f>IF(ISERROR(VLOOKUP($R375&amp;$T375&amp;$U375,参照!$BH$3:$BS$27,5,0)),"",IF(VLOOKUP($R375&amp;$T375&amp;$U375,参照!$BH$3:$BS$27,5,0)=0,"",VLOOKUP($R375&amp;$T375&amp;$U375,参照!$BH$3:$BS$27,5,0)))</f>
        <v/>
      </c>
      <c r="AG375" s="62"/>
      <c r="AH375" s="130"/>
      <c r="AI375" s="131" t="str">
        <f>IF(ISERROR(VLOOKUP($R375&amp;$T375&amp;$U375,参照!$BH$3:$BS$27,10,0)),"",IF(VLOOKUP($R375&amp;$T375&amp;$U375,参照!$BH$3:$BS$27,10,0)=0,"",VLOOKUP($R375&amp;$T375&amp;$U375,参照!$BH$3:$BS$27,10,0)))</f>
        <v/>
      </c>
      <c r="AJ375" s="131" t="str">
        <f>IF(ISERROR(VLOOKUP($R375&amp;$T375&amp;$U375,参照!$BH$3:$BS$27,6,0)),"",IF(VLOOKUP($R375&amp;$T375&amp;$U375,参照!$BH$3:$BS$27,6,0)=0,"",VLOOKUP($R375&amp;$T375&amp;$U375,参照!$BH$3:$BS$27,6,0)))</f>
        <v/>
      </c>
      <c r="AK375" s="62"/>
      <c r="AL375" s="130"/>
      <c r="AM375" s="131" t="str">
        <f>IF(ISERROR(VLOOKUP($R375&amp;$T375&amp;$U375,参照!$BH$3:$BS$27,11,0)),"",IF(VLOOKUP($R375&amp;$T375&amp;$U375,参照!$BH$3:$BS$27,11,0)=0,"",VLOOKUP($R375&amp;$T375&amp;$U375,参照!$BH$3:$BS$27,11,0)))</f>
        <v/>
      </c>
      <c r="AN375" s="131" t="str">
        <f>IF(ISERROR(VLOOKUP($R375&amp;$T375&amp;$U375,参照!$BH$3:$BS$27,7,0)),"",IF(VLOOKUP($R375&amp;$T375&amp;$U375,参照!$BH$3:$BS$27,7,0)=0,"",VLOOKUP($R375&amp;$T375&amp;$U375,参照!$BH$3:$BS$27,7,0)))</f>
        <v/>
      </c>
      <c r="AO375" s="62"/>
      <c r="AP375" s="130"/>
      <c r="AQ375" s="131" t="str">
        <f>IF(ISERROR(VLOOKUP($R375&amp;$T375&amp;$U375,参照!$BH$3:$BS$27,12,0)),"",IF(VLOOKUP($R375&amp;$T375&amp;$U375,参照!$BH$3:$BS$27,12,0)=0,"",VLOOKUP($R375&amp;$T375&amp;$U375,参照!$BH$3:$BS$27,12,0)))</f>
        <v/>
      </c>
      <c r="AR375" s="63"/>
      <c r="AS375" s="122"/>
    </row>
    <row r="376" spans="1:45" ht="21.75" customHeight="1" x14ac:dyDescent="0.25">
      <c r="A376" s="34" t="str">
        <f>表紙!$H$11</f>
        <v>01481</v>
      </c>
      <c r="B376" s="60"/>
      <c r="C376" s="60"/>
      <c r="D376" s="60"/>
      <c r="E376" s="60"/>
      <c r="F376" s="47">
        <v>373</v>
      </c>
      <c r="G376" s="33" t="str">
        <f>IFERROR(VLOOKUP($A376&amp;"-"&amp;★回答入力シート!$F376,参照!$K$3:$N$8180,4,0),"")</f>
        <v/>
      </c>
      <c r="H376" s="33" t="s">
        <v>1784</v>
      </c>
      <c r="I376" s="61"/>
      <c r="J376" s="33" t="s">
        <v>5</v>
      </c>
      <c r="K376" s="61"/>
      <c r="L376" s="33" t="s">
        <v>6</v>
      </c>
      <c r="M376" s="33" t="s">
        <v>1784</v>
      </c>
      <c r="N376" s="61"/>
      <c r="O376" s="33" t="s">
        <v>5</v>
      </c>
      <c r="P376" s="61"/>
      <c r="Q376" s="33" t="s">
        <v>6</v>
      </c>
      <c r="R376" s="61"/>
      <c r="S376" s="129" t="str">
        <f>IF(G376="","",IF(VLOOKUP($G376,参照!$N$3:$O$8180,2,0)=0,"",VLOOKUP($G376,参照!$N$3:$O$8180,2,0)))</f>
        <v/>
      </c>
      <c r="T376" s="61"/>
      <c r="U376" s="61"/>
      <c r="V376" s="60"/>
      <c r="W376" s="60"/>
      <c r="X376" s="131" t="str">
        <f>IF(ISERROR(VLOOKUP($R376&amp;$T376&amp;$U376,参照!$BH$3:$BS$27,3,0)),"",IF(VLOOKUP($R376&amp;$T376&amp;$U376,参照!$BH$3:$BS$27,3,0)=0,"",VLOOKUP($R376&amp;$T376&amp;$U376,参照!$BH$3:$BS$27,3,0)))</f>
        <v/>
      </c>
      <c r="Y376" s="62"/>
      <c r="Z376" s="130"/>
      <c r="AA376" s="131" t="str">
        <f>IF(ISERROR(VLOOKUP($R376&amp;$T376&amp;$U376,参照!$BH$3:$BS$27,8,0)),"",IF(VLOOKUP($R376&amp;$T376&amp;$U376,参照!$BH$3:$BS$27,8,0)=0,"",VLOOKUP($R376&amp;$T376&amp;$U376,参照!$BH$3:$BS$27,8,0)))</f>
        <v/>
      </c>
      <c r="AB376" s="131" t="str">
        <f>IF(ISERROR(VLOOKUP($R376&amp;$T376&amp;$U376,参照!$BH$3:$BS$27,4,0)),"",IF(VLOOKUP($R376&amp;$T376&amp;$U376,参照!$BH$3:$BS$27,4,0)=0,"",VLOOKUP($R376&amp;$T376&amp;$U376,参照!$BH$3:$BS$27,4,0)))</f>
        <v/>
      </c>
      <c r="AC376" s="62"/>
      <c r="AD376" s="130"/>
      <c r="AE376" s="131" t="str">
        <f>IF(ISERROR(VLOOKUP($R376&amp;$T376&amp;$U376,参照!$BH$3:$BS$27,9,0)),"",IF(VLOOKUP($R376&amp;$T376&amp;$U376,参照!$BH$3:$BS$27,9,0)=0,"",VLOOKUP($R376&amp;$T376&amp;$U376,参照!$BH$3:$BS$27,9,0)))</f>
        <v/>
      </c>
      <c r="AF376" s="131" t="str">
        <f>IF(ISERROR(VLOOKUP($R376&amp;$T376&amp;$U376,参照!$BH$3:$BS$27,5,0)),"",IF(VLOOKUP($R376&amp;$T376&amp;$U376,参照!$BH$3:$BS$27,5,0)=0,"",VLOOKUP($R376&amp;$T376&amp;$U376,参照!$BH$3:$BS$27,5,0)))</f>
        <v/>
      </c>
      <c r="AG376" s="62"/>
      <c r="AH376" s="130"/>
      <c r="AI376" s="131" t="str">
        <f>IF(ISERROR(VLOOKUP($R376&amp;$T376&amp;$U376,参照!$BH$3:$BS$27,10,0)),"",IF(VLOOKUP($R376&amp;$T376&amp;$U376,参照!$BH$3:$BS$27,10,0)=0,"",VLOOKUP($R376&amp;$T376&amp;$U376,参照!$BH$3:$BS$27,10,0)))</f>
        <v/>
      </c>
      <c r="AJ376" s="131" t="str">
        <f>IF(ISERROR(VLOOKUP($R376&amp;$T376&amp;$U376,参照!$BH$3:$BS$27,6,0)),"",IF(VLOOKUP($R376&amp;$T376&amp;$U376,参照!$BH$3:$BS$27,6,0)=0,"",VLOOKUP($R376&amp;$T376&amp;$U376,参照!$BH$3:$BS$27,6,0)))</f>
        <v/>
      </c>
      <c r="AK376" s="62"/>
      <c r="AL376" s="130"/>
      <c r="AM376" s="131" t="str">
        <f>IF(ISERROR(VLOOKUP($R376&amp;$T376&amp;$U376,参照!$BH$3:$BS$27,11,0)),"",IF(VLOOKUP($R376&amp;$T376&amp;$U376,参照!$BH$3:$BS$27,11,0)=0,"",VLOOKUP($R376&amp;$T376&amp;$U376,参照!$BH$3:$BS$27,11,0)))</f>
        <v/>
      </c>
      <c r="AN376" s="131" t="str">
        <f>IF(ISERROR(VLOOKUP($R376&amp;$T376&amp;$U376,参照!$BH$3:$BS$27,7,0)),"",IF(VLOOKUP($R376&amp;$T376&amp;$U376,参照!$BH$3:$BS$27,7,0)=0,"",VLOOKUP($R376&amp;$T376&amp;$U376,参照!$BH$3:$BS$27,7,0)))</f>
        <v/>
      </c>
      <c r="AO376" s="62"/>
      <c r="AP376" s="130"/>
      <c r="AQ376" s="131" t="str">
        <f>IF(ISERROR(VLOOKUP($R376&amp;$T376&amp;$U376,参照!$BH$3:$BS$27,12,0)),"",IF(VLOOKUP($R376&amp;$T376&amp;$U376,参照!$BH$3:$BS$27,12,0)=0,"",VLOOKUP($R376&amp;$T376&amp;$U376,参照!$BH$3:$BS$27,12,0)))</f>
        <v/>
      </c>
      <c r="AR376" s="63"/>
      <c r="AS376" s="122"/>
    </row>
    <row r="377" spans="1:45" ht="21.75" customHeight="1" x14ac:dyDescent="0.25">
      <c r="A377" s="34" t="str">
        <f>表紙!$H$11</f>
        <v>01481</v>
      </c>
      <c r="B377" s="60"/>
      <c r="C377" s="60"/>
      <c r="D377" s="60"/>
      <c r="E377" s="60"/>
      <c r="F377" s="47">
        <v>374</v>
      </c>
      <c r="G377" s="33" t="str">
        <f>IFERROR(VLOOKUP($A377&amp;"-"&amp;★回答入力シート!$F377,参照!$K$3:$N$8180,4,0),"")</f>
        <v/>
      </c>
      <c r="H377" s="33" t="s">
        <v>1784</v>
      </c>
      <c r="I377" s="61"/>
      <c r="J377" s="33" t="s">
        <v>5</v>
      </c>
      <c r="K377" s="61"/>
      <c r="L377" s="33" t="s">
        <v>6</v>
      </c>
      <c r="M377" s="33" t="s">
        <v>1784</v>
      </c>
      <c r="N377" s="61"/>
      <c r="O377" s="33" t="s">
        <v>5</v>
      </c>
      <c r="P377" s="61"/>
      <c r="Q377" s="33" t="s">
        <v>6</v>
      </c>
      <c r="R377" s="61"/>
      <c r="S377" s="129" t="str">
        <f>IF(G377="","",IF(VLOOKUP($G377,参照!$N$3:$O$8180,2,0)=0,"",VLOOKUP($G377,参照!$N$3:$O$8180,2,0)))</f>
        <v/>
      </c>
      <c r="T377" s="61"/>
      <c r="U377" s="61"/>
      <c r="V377" s="60"/>
      <c r="W377" s="60"/>
      <c r="X377" s="131" t="str">
        <f>IF(ISERROR(VLOOKUP($R377&amp;$T377&amp;$U377,参照!$BH$3:$BS$27,3,0)),"",IF(VLOOKUP($R377&amp;$T377&amp;$U377,参照!$BH$3:$BS$27,3,0)=0,"",VLOOKUP($R377&amp;$T377&amp;$U377,参照!$BH$3:$BS$27,3,0)))</f>
        <v/>
      </c>
      <c r="Y377" s="62"/>
      <c r="Z377" s="130"/>
      <c r="AA377" s="131" t="str">
        <f>IF(ISERROR(VLOOKUP($R377&amp;$T377&amp;$U377,参照!$BH$3:$BS$27,8,0)),"",IF(VLOOKUP($R377&amp;$T377&amp;$U377,参照!$BH$3:$BS$27,8,0)=0,"",VLOOKUP($R377&amp;$T377&amp;$U377,参照!$BH$3:$BS$27,8,0)))</f>
        <v/>
      </c>
      <c r="AB377" s="131" t="str">
        <f>IF(ISERROR(VLOOKUP($R377&amp;$T377&amp;$U377,参照!$BH$3:$BS$27,4,0)),"",IF(VLOOKUP($R377&amp;$T377&amp;$U377,参照!$BH$3:$BS$27,4,0)=0,"",VLOOKUP($R377&amp;$T377&amp;$U377,参照!$BH$3:$BS$27,4,0)))</f>
        <v/>
      </c>
      <c r="AC377" s="62"/>
      <c r="AD377" s="130"/>
      <c r="AE377" s="131" t="str">
        <f>IF(ISERROR(VLOOKUP($R377&amp;$T377&amp;$U377,参照!$BH$3:$BS$27,9,0)),"",IF(VLOOKUP($R377&amp;$T377&amp;$U377,参照!$BH$3:$BS$27,9,0)=0,"",VLOOKUP($R377&amp;$T377&amp;$U377,参照!$BH$3:$BS$27,9,0)))</f>
        <v/>
      </c>
      <c r="AF377" s="131" t="str">
        <f>IF(ISERROR(VLOOKUP($R377&amp;$T377&amp;$U377,参照!$BH$3:$BS$27,5,0)),"",IF(VLOOKUP($R377&amp;$T377&amp;$U377,参照!$BH$3:$BS$27,5,0)=0,"",VLOOKUP($R377&amp;$T377&amp;$U377,参照!$BH$3:$BS$27,5,0)))</f>
        <v/>
      </c>
      <c r="AG377" s="62"/>
      <c r="AH377" s="130"/>
      <c r="AI377" s="131" t="str">
        <f>IF(ISERROR(VLOOKUP($R377&amp;$T377&amp;$U377,参照!$BH$3:$BS$27,10,0)),"",IF(VLOOKUP($R377&amp;$T377&amp;$U377,参照!$BH$3:$BS$27,10,0)=0,"",VLOOKUP($R377&amp;$T377&amp;$U377,参照!$BH$3:$BS$27,10,0)))</f>
        <v/>
      </c>
      <c r="AJ377" s="131" t="str">
        <f>IF(ISERROR(VLOOKUP($R377&amp;$T377&amp;$U377,参照!$BH$3:$BS$27,6,0)),"",IF(VLOOKUP($R377&amp;$T377&amp;$U377,参照!$BH$3:$BS$27,6,0)=0,"",VLOOKUP($R377&amp;$T377&amp;$U377,参照!$BH$3:$BS$27,6,0)))</f>
        <v/>
      </c>
      <c r="AK377" s="62"/>
      <c r="AL377" s="130"/>
      <c r="AM377" s="131" t="str">
        <f>IF(ISERROR(VLOOKUP($R377&amp;$T377&amp;$U377,参照!$BH$3:$BS$27,11,0)),"",IF(VLOOKUP($R377&amp;$T377&amp;$U377,参照!$BH$3:$BS$27,11,0)=0,"",VLOOKUP($R377&amp;$T377&amp;$U377,参照!$BH$3:$BS$27,11,0)))</f>
        <v/>
      </c>
      <c r="AN377" s="131" t="str">
        <f>IF(ISERROR(VLOOKUP($R377&amp;$T377&amp;$U377,参照!$BH$3:$BS$27,7,0)),"",IF(VLOOKUP($R377&amp;$T377&amp;$U377,参照!$BH$3:$BS$27,7,0)=0,"",VLOOKUP($R377&amp;$T377&amp;$U377,参照!$BH$3:$BS$27,7,0)))</f>
        <v/>
      </c>
      <c r="AO377" s="62"/>
      <c r="AP377" s="130"/>
      <c r="AQ377" s="131" t="str">
        <f>IF(ISERROR(VLOOKUP($R377&amp;$T377&amp;$U377,参照!$BH$3:$BS$27,12,0)),"",IF(VLOOKUP($R377&amp;$T377&amp;$U377,参照!$BH$3:$BS$27,12,0)=0,"",VLOOKUP($R377&amp;$T377&amp;$U377,参照!$BH$3:$BS$27,12,0)))</f>
        <v/>
      </c>
      <c r="AR377" s="63"/>
      <c r="AS377" s="122"/>
    </row>
    <row r="378" spans="1:45" ht="21.75" customHeight="1" x14ac:dyDescent="0.25">
      <c r="A378" s="34" t="str">
        <f>表紙!$H$11</f>
        <v>01481</v>
      </c>
      <c r="B378" s="60"/>
      <c r="C378" s="60"/>
      <c r="D378" s="60"/>
      <c r="E378" s="60"/>
      <c r="F378" s="47">
        <v>375</v>
      </c>
      <c r="G378" s="33" t="str">
        <f>IFERROR(VLOOKUP($A378&amp;"-"&amp;★回答入力シート!$F378,参照!$K$3:$N$8180,4,0),"")</f>
        <v/>
      </c>
      <c r="H378" s="33" t="s">
        <v>1784</v>
      </c>
      <c r="I378" s="61"/>
      <c r="J378" s="33" t="s">
        <v>5</v>
      </c>
      <c r="K378" s="61"/>
      <c r="L378" s="33" t="s">
        <v>6</v>
      </c>
      <c r="M378" s="33" t="s">
        <v>1784</v>
      </c>
      <c r="N378" s="61"/>
      <c r="O378" s="33" t="s">
        <v>5</v>
      </c>
      <c r="P378" s="61"/>
      <c r="Q378" s="33" t="s">
        <v>6</v>
      </c>
      <c r="R378" s="61"/>
      <c r="S378" s="129" t="str">
        <f>IF(G378="","",IF(VLOOKUP($G378,参照!$N$3:$O$8180,2,0)=0,"",VLOOKUP($G378,参照!$N$3:$O$8180,2,0)))</f>
        <v/>
      </c>
      <c r="T378" s="61"/>
      <c r="U378" s="61"/>
      <c r="V378" s="60"/>
      <c r="W378" s="60"/>
      <c r="X378" s="131" t="str">
        <f>IF(ISERROR(VLOOKUP($R378&amp;$T378&amp;$U378,参照!$BH$3:$BS$27,3,0)),"",IF(VLOOKUP($R378&amp;$T378&amp;$U378,参照!$BH$3:$BS$27,3,0)=0,"",VLOOKUP($R378&amp;$T378&amp;$U378,参照!$BH$3:$BS$27,3,0)))</f>
        <v/>
      </c>
      <c r="Y378" s="62"/>
      <c r="Z378" s="130"/>
      <c r="AA378" s="131" t="str">
        <f>IF(ISERROR(VLOOKUP($R378&amp;$T378&amp;$U378,参照!$BH$3:$BS$27,8,0)),"",IF(VLOOKUP($R378&amp;$T378&amp;$U378,参照!$BH$3:$BS$27,8,0)=0,"",VLOOKUP($R378&amp;$T378&amp;$U378,参照!$BH$3:$BS$27,8,0)))</f>
        <v/>
      </c>
      <c r="AB378" s="131" t="str">
        <f>IF(ISERROR(VLOOKUP($R378&amp;$T378&amp;$U378,参照!$BH$3:$BS$27,4,0)),"",IF(VLOOKUP($R378&amp;$T378&amp;$U378,参照!$BH$3:$BS$27,4,0)=0,"",VLOOKUP($R378&amp;$T378&amp;$U378,参照!$BH$3:$BS$27,4,0)))</f>
        <v/>
      </c>
      <c r="AC378" s="62"/>
      <c r="AD378" s="130"/>
      <c r="AE378" s="131" t="str">
        <f>IF(ISERROR(VLOOKUP($R378&amp;$T378&amp;$U378,参照!$BH$3:$BS$27,9,0)),"",IF(VLOOKUP($R378&amp;$T378&amp;$U378,参照!$BH$3:$BS$27,9,0)=0,"",VLOOKUP($R378&amp;$T378&amp;$U378,参照!$BH$3:$BS$27,9,0)))</f>
        <v/>
      </c>
      <c r="AF378" s="131" t="str">
        <f>IF(ISERROR(VLOOKUP($R378&amp;$T378&amp;$U378,参照!$BH$3:$BS$27,5,0)),"",IF(VLOOKUP($R378&amp;$T378&amp;$U378,参照!$BH$3:$BS$27,5,0)=0,"",VLOOKUP($R378&amp;$T378&amp;$U378,参照!$BH$3:$BS$27,5,0)))</f>
        <v/>
      </c>
      <c r="AG378" s="62"/>
      <c r="AH378" s="130"/>
      <c r="AI378" s="131" t="str">
        <f>IF(ISERROR(VLOOKUP($R378&amp;$T378&amp;$U378,参照!$BH$3:$BS$27,10,0)),"",IF(VLOOKUP($R378&amp;$T378&amp;$U378,参照!$BH$3:$BS$27,10,0)=0,"",VLOOKUP($R378&amp;$T378&amp;$U378,参照!$BH$3:$BS$27,10,0)))</f>
        <v/>
      </c>
      <c r="AJ378" s="131" t="str">
        <f>IF(ISERROR(VLOOKUP($R378&amp;$T378&amp;$U378,参照!$BH$3:$BS$27,6,0)),"",IF(VLOOKUP($R378&amp;$T378&amp;$U378,参照!$BH$3:$BS$27,6,0)=0,"",VLOOKUP($R378&amp;$T378&amp;$U378,参照!$BH$3:$BS$27,6,0)))</f>
        <v/>
      </c>
      <c r="AK378" s="62"/>
      <c r="AL378" s="130"/>
      <c r="AM378" s="131" t="str">
        <f>IF(ISERROR(VLOOKUP($R378&amp;$T378&amp;$U378,参照!$BH$3:$BS$27,11,0)),"",IF(VLOOKUP($R378&amp;$T378&amp;$U378,参照!$BH$3:$BS$27,11,0)=0,"",VLOOKUP($R378&amp;$T378&amp;$U378,参照!$BH$3:$BS$27,11,0)))</f>
        <v/>
      </c>
      <c r="AN378" s="131" t="str">
        <f>IF(ISERROR(VLOOKUP($R378&amp;$T378&amp;$U378,参照!$BH$3:$BS$27,7,0)),"",IF(VLOOKUP($R378&amp;$T378&amp;$U378,参照!$BH$3:$BS$27,7,0)=0,"",VLOOKUP($R378&amp;$T378&amp;$U378,参照!$BH$3:$BS$27,7,0)))</f>
        <v/>
      </c>
      <c r="AO378" s="62"/>
      <c r="AP378" s="130"/>
      <c r="AQ378" s="131" t="str">
        <f>IF(ISERROR(VLOOKUP($R378&amp;$T378&amp;$U378,参照!$BH$3:$BS$27,12,0)),"",IF(VLOOKUP($R378&amp;$T378&amp;$U378,参照!$BH$3:$BS$27,12,0)=0,"",VLOOKUP($R378&amp;$T378&amp;$U378,参照!$BH$3:$BS$27,12,0)))</f>
        <v/>
      </c>
      <c r="AR378" s="63"/>
      <c r="AS378" s="122"/>
    </row>
    <row r="379" spans="1:45" ht="21.75" customHeight="1" x14ac:dyDescent="0.25">
      <c r="A379" s="34" t="str">
        <f>表紙!$H$11</f>
        <v>01481</v>
      </c>
      <c r="B379" s="60"/>
      <c r="C379" s="60"/>
      <c r="D379" s="60"/>
      <c r="E379" s="60"/>
      <c r="F379" s="47">
        <v>376</v>
      </c>
      <c r="G379" s="33" t="str">
        <f>IFERROR(VLOOKUP($A379&amp;"-"&amp;★回答入力シート!$F379,参照!$K$3:$N$8180,4,0),"")</f>
        <v/>
      </c>
      <c r="H379" s="33" t="s">
        <v>1784</v>
      </c>
      <c r="I379" s="61"/>
      <c r="J379" s="33" t="s">
        <v>5</v>
      </c>
      <c r="K379" s="61"/>
      <c r="L379" s="33" t="s">
        <v>6</v>
      </c>
      <c r="M379" s="33" t="s">
        <v>1784</v>
      </c>
      <c r="N379" s="61"/>
      <c r="O379" s="33" t="s">
        <v>5</v>
      </c>
      <c r="P379" s="61"/>
      <c r="Q379" s="33" t="s">
        <v>6</v>
      </c>
      <c r="R379" s="61"/>
      <c r="S379" s="129" t="str">
        <f>IF(G379="","",IF(VLOOKUP($G379,参照!$N$3:$O$8180,2,0)=0,"",VLOOKUP($G379,参照!$N$3:$O$8180,2,0)))</f>
        <v/>
      </c>
      <c r="T379" s="61"/>
      <c r="U379" s="61"/>
      <c r="V379" s="60"/>
      <c r="W379" s="60"/>
      <c r="X379" s="131" t="str">
        <f>IF(ISERROR(VLOOKUP($R379&amp;$T379&amp;$U379,参照!$BH$3:$BS$27,3,0)),"",IF(VLOOKUP($R379&amp;$T379&amp;$U379,参照!$BH$3:$BS$27,3,0)=0,"",VLOOKUP($R379&amp;$T379&amp;$U379,参照!$BH$3:$BS$27,3,0)))</f>
        <v/>
      </c>
      <c r="Y379" s="62"/>
      <c r="Z379" s="130"/>
      <c r="AA379" s="131" t="str">
        <f>IF(ISERROR(VLOOKUP($R379&amp;$T379&amp;$U379,参照!$BH$3:$BS$27,8,0)),"",IF(VLOOKUP($R379&amp;$T379&amp;$U379,参照!$BH$3:$BS$27,8,0)=0,"",VLOOKUP($R379&amp;$T379&amp;$U379,参照!$BH$3:$BS$27,8,0)))</f>
        <v/>
      </c>
      <c r="AB379" s="131" t="str">
        <f>IF(ISERROR(VLOOKUP($R379&amp;$T379&amp;$U379,参照!$BH$3:$BS$27,4,0)),"",IF(VLOOKUP($R379&amp;$T379&amp;$U379,参照!$BH$3:$BS$27,4,0)=0,"",VLOOKUP($R379&amp;$T379&amp;$U379,参照!$BH$3:$BS$27,4,0)))</f>
        <v/>
      </c>
      <c r="AC379" s="62"/>
      <c r="AD379" s="130"/>
      <c r="AE379" s="131" t="str">
        <f>IF(ISERROR(VLOOKUP($R379&amp;$T379&amp;$U379,参照!$BH$3:$BS$27,9,0)),"",IF(VLOOKUP($R379&amp;$T379&amp;$U379,参照!$BH$3:$BS$27,9,0)=0,"",VLOOKUP($R379&amp;$T379&amp;$U379,参照!$BH$3:$BS$27,9,0)))</f>
        <v/>
      </c>
      <c r="AF379" s="131" t="str">
        <f>IF(ISERROR(VLOOKUP($R379&amp;$T379&amp;$U379,参照!$BH$3:$BS$27,5,0)),"",IF(VLOOKUP($R379&amp;$T379&amp;$U379,参照!$BH$3:$BS$27,5,0)=0,"",VLOOKUP($R379&amp;$T379&amp;$U379,参照!$BH$3:$BS$27,5,0)))</f>
        <v/>
      </c>
      <c r="AG379" s="62"/>
      <c r="AH379" s="130"/>
      <c r="AI379" s="131" t="str">
        <f>IF(ISERROR(VLOOKUP($R379&amp;$T379&amp;$U379,参照!$BH$3:$BS$27,10,0)),"",IF(VLOOKUP($R379&amp;$T379&amp;$U379,参照!$BH$3:$BS$27,10,0)=0,"",VLOOKUP($R379&amp;$T379&amp;$U379,参照!$BH$3:$BS$27,10,0)))</f>
        <v/>
      </c>
      <c r="AJ379" s="131" t="str">
        <f>IF(ISERROR(VLOOKUP($R379&amp;$T379&amp;$U379,参照!$BH$3:$BS$27,6,0)),"",IF(VLOOKUP($R379&amp;$T379&amp;$U379,参照!$BH$3:$BS$27,6,0)=0,"",VLOOKUP($R379&amp;$T379&amp;$U379,参照!$BH$3:$BS$27,6,0)))</f>
        <v/>
      </c>
      <c r="AK379" s="62"/>
      <c r="AL379" s="130"/>
      <c r="AM379" s="131" t="str">
        <f>IF(ISERROR(VLOOKUP($R379&amp;$T379&amp;$U379,参照!$BH$3:$BS$27,11,0)),"",IF(VLOOKUP($R379&amp;$T379&amp;$U379,参照!$BH$3:$BS$27,11,0)=0,"",VLOOKUP($R379&amp;$T379&amp;$U379,参照!$BH$3:$BS$27,11,0)))</f>
        <v/>
      </c>
      <c r="AN379" s="131" t="str">
        <f>IF(ISERROR(VLOOKUP($R379&amp;$T379&amp;$U379,参照!$BH$3:$BS$27,7,0)),"",IF(VLOOKUP($R379&amp;$T379&amp;$U379,参照!$BH$3:$BS$27,7,0)=0,"",VLOOKUP($R379&amp;$T379&amp;$U379,参照!$BH$3:$BS$27,7,0)))</f>
        <v/>
      </c>
      <c r="AO379" s="62"/>
      <c r="AP379" s="130"/>
      <c r="AQ379" s="131" t="str">
        <f>IF(ISERROR(VLOOKUP($R379&amp;$T379&amp;$U379,参照!$BH$3:$BS$27,12,0)),"",IF(VLOOKUP($R379&amp;$T379&amp;$U379,参照!$BH$3:$BS$27,12,0)=0,"",VLOOKUP($R379&amp;$T379&amp;$U379,参照!$BH$3:$BS$27,12,0)))</f>
        <v/>
      </c>
      <c r="AR379" s="63"/>
      <c r="AS379" s="122"/>
    </row>
    <row r="380" spans="1:45" ht="21.75" customHeight="1" x14ac:dyDescent="0.25">
      <c r="A380" s="34" t="str">
        <f>表紙!$H$11</f>
        <v>01481</v>
      </c>
      <c r="B380" s="60"/>
      <c r="C380" s="60"/>
      <c r="D380" s="60"/>
      <c r="E380" s="60"/>
      <c r="F380" s="47">
        <v>377</v>
      </c>
      <c r="G380" s="33" t="str">
        <f>IFERROR(VLOOKUP($A380&amp;"-"&amp;★回答入力シート!$F380,参照!$K$3:$N$8180,4,0),"")</f>
        <v/>
      </c>
      <c r="H380" s="33" t="s">
        <v>1784</v>
      </c>
      <c r="I380" s="61"/>
      <c r="J380" s="33" t="s">
        <v>5</v>
      </c>
      <c r="K380" s="61"/>
      <c r="L380" s="33" t="s">
        <v>6</v>
      </c>
      <c r="M380" s="33" t="s">
        <v>1784</v>
      </c>
      <c r="N380" s="61"/>
      <c r="O380" s="33" t="s">
        <v>5</v>
      </c>
      <c r="P380" s="61"/>
      <c r="Q380" s="33" t="s">
        <v>6</v>
      </c>
      <c r="R380" s="61"/>
      <c r="S380" s="129" t="str">
        <f>IF(G380="","",IF(VLOOKUP($G380,参照!$N$3:$O$8180,2,0)=0,"",VLOOKUP($G380,参照!$N$3:$O$8180,2,0)))</f>
        <v/>
      </c>
      <c r="T380" s="61"/>
      <c r="U380" s="61"/>
      <c r="V380" s="60"/>
      <c r="W380" s="60"/>
      <c r="X380" s="131" t="str">
        <f>IF(ISERROR(VLOOKUP($R380&amp;$T380&amp;$U380,参照!$BH$3:$BS$27,3,0)),"",IF(VLOOKUP($R380&amp;$T380&amp;$U380,参照!$BH$3:$BS$27,3,0)=0,"",VLOOKUP($R380&amp;$T380&amp;$U380,参照!$BH$3:$BS$27,3,0)))</f>
        <v/>
      </c>
      <c r="Y380" s="62"/>
      <c r="Z380" s="130"/>
      <c r="AA380" s="131" t="str">
        <f>IF(ISERROR(VLOOKUP($R380&amp;$T380&amp;$U380,参照!$BH$3:$BS$27,8,0)),"",IF(VLOOKUP($R380&amp;$T380&amp;$U380,参照!$BH$3:$BS$27,8,0)=0,"",VLOOKUP($R380&amp;$T380&amp;$U380,参照!$BH$3:$BS$27,8,0)))</f>
        <v/>
      </c>
      <c r="AB380" s="131" t="str">
        <f>IF(ISERROR(VLOOKUP($R380&amp;$T380&amp;$U380,参照!$BH$3:$BS$27,4,0)),"",IF(VLOOKUP($R380&amp;$T380&amp;$U380,参照!$BH$3:$BS$27,4,0)=0,"",VLOOKUP($R380&amp;$T380&amp;$U380,参照!$BH$3:$BS$27,4,0)))</f>
        <v/>
      </c>
      <c r="AC380" s="62"/>
      <c r="AD380" s="130"/>
      <c r="AE380" s="131" t="str">
        <f>IF(ISERROR(VLOOKUP($R380&amp;$T380&amp;$U380,参照!$BH$3:$BS$27,9,0)),"",IF(VLOOKUP($R380&amp;$T380&amp;$U380,参照!$BH$3:$BS$27,9,0)=0,"",VLOOKUP($R380&amp;$T380&amp;$U380,参照!$BH$3:$BS$27,9,0)))</f>
        <v/>
      </c>
      <c r="AF380" s="131" t="str">
        <f>IF(ISERROR(VLOOKUP($R380&amp;$T380&amp;$U380,参照!$BH$3:$BS$27,5,0)),"",IF(VLOOKUP($R380&amp;$T380&amp;$U380,参照!$BH$3:$BS$27,5,0)=0,"",VLOOKUP($R380&amp;$T380&amp;$U380,参照!$BH$3:$BS$27,5,0)))</f>
        <v/>
      </c>
      <c r="AG380" s="62"/>
      <c r="AH380" s="130"/>
      <c r="AI380" s="131" t="str">
        <f>IF(ISERROR(VLOOKUP($R380&amp;$T380&amp;$U380,参照!$BH$3:$BS$27,10,0)),"",IF(VLOOKUP($R380&amp;$T380&amp;$U380,参照!$BH$3:$BS$27,10,0)=0,"",VLOOKUP($R380&amp;$T380&amp;$U380,参照!$BH$3:$BS$27,10,0)))</f>
        <v/>
      </c>
      <c r="AJ380" s="131" t="str">
        <f>IF(ISERROR(VLOOKUP($R380&amp;$T380&amp;$U380,参照!$BH$3:$BS$27,6,0)),"",IF(VLOOKUP($R380&amp;$T380&amp;$U380,参照!$BH$3:$BS$27,6,0)=0,"",VLOOKUP($R380&amp;$T380&amp;$U380,参照!$BH$3:$BS$27,6,0)))</f>
        <v/>
      </c>
      <c r="AK380" s="62"/>
      <c r="AL380" s="130"/>
      <c r="AM380" s="131" t="str">
        <f>IF(ISERROR(VLOOKUP($R380&amp;$T380&amp;$U380,参照!$BH$3:$BS$27,11,0)),"",IF(VLOOKUP($R380&amp;$T380&amp;$U380,参照!$BH$3:$BS$27,11,0)=0,"",VLOOKUP($R380&amp;$T380&amp;$U380,参照!$BH$3:$BS$27,11,0)))</f>
        <v/>
      </c>
      <c r="AN380" s="131" t="str">
        <f>IF(ISERROR(VLOOKUP($R380&amp;$T380&amp;$U380,参照!$BH$3:$BS$27,7,0)),"",IF(VLOOKUP($R380&amp;$T380&amp;$U380,参照!$BH$3:$BS$27,7,0)=0,"",VLOOKUP($R380&amp;$T380&amp;$U380,参照!$BH$3:$BS$27,7,0)))</f>
        <v/>
      </c>
      <c r="AO380" s="62"/>
      <c r="AP380" s="130"/>
      <c r="AQ380" s="131" t="str">
        <f>IF(ISERROR(VLOOKUP($R380&amp;$T380&amp;$U380,参照!$BH$3:$BS$27,12,0)),"",IF(VLOOKUP($R380&amp;$T380&amp;$U380,参照!$BH$3:$BS$27,12,0)=0,"",VLOOKUP($R380&amp;$T380&amp;$U380,参照!$BH$3:$BS$27,12,0)))</f>
        <v/>
      </c>
      <c r="AR380" s="63"/>
      <c r="AS380" s="122"/>
    </row>
    <row r="381" spans="1:45" ht="21.75" customHeight="1" x14ac:dyDescent="0.25">
      <c r="A381" s="34" t="str">
        <f>表紙!$H$11</f>
        <v>01481</v>
      </c>
      <c r="B381" s="60"/>
      <c r="C381" s="60"/>
      <c r="D381" s="60"/>
      <c r="E381" s="60"/>
      <c r="F381" s="47">
        <v>378</v>
      </c>
      <c r="G381" s="33" t="str">
        <f>IFERROR(VLOOKUP($A381&amp;"-"&amp;★回答入力シート!$F381,参照!$K$3:$N$8180,4,0),"")</f>
        <v/>
      </c>
      <c r="H381" s="33" t="s">
        <v>1784</v>
      </c>
      <c r="I381" s="61"/>
      <c r="J381" s="33" t="s">
        <v>5</v>
      </c>
      <c r="K381" s="61"/>
      <c r="L381" s="33" t="s">
        <v>6</v>
      </c>
      <c r="M381" s="33" t="s">
        <v>1784</v>
      </c>
      <c r="N381" s="61"/>
      <c r="O381" s="33" t="s">
        <v>5</v>
      </c>
      <c r="P381" s="61"/>
      <c r="Q381" s="33" t="s">
        <v>6</v>
      </c>
      <c r="R381" s="61"/>
      <c r="S381" s="129" t="str">
        <f>IF(G381="","",IF(VLOOKUP($G381,参照!$N$3:$O$8180,2,0)=0,"",VLOOKUP($G381,参照!$N$3:$O$8180,2,0)))</f>
        <v/>
      </c>
      <c r="T381" s="61"/>
      <c r="U381" s="61"/>
      <c r="V381" s="60"/>
      <c r="W381" s="60"/>
      <c r="X381" s="131" t="str">
        <f>IF(ISERROR(VLOOKUP($R381&amp;$T381&amp;$U381,参照!$BH$3:$BS$27,3,0)),"",IF(VLOOKUP($R381&amp;$T381&amp;$U381,参照!$BH$3:$BS$27,3,0)=0,"",VLOOKUP($R381&amp;$T381&amp;$U381,参照!$BH$3:$BS$27,3,0)))</f>
        <v/>
      </c>
      <c r="Y381" s="62"/>
      <c r="Z381" s="130"/>
      <c r="AA381" s="131" t="str">
        <f>IF(ISERROR(VLOOKUP($R381&amp;$T381&amp;$U381,参照!$BH$3:$BS$27,8,0)),"",IF(VLOOKUP($R381&amp;$T381&amp;$U381,参照!$BH$3:$BS$27,8,0)=0,"",VLOOKUP($R381&amp;$T381&amp;$U381,参照!$BH$3:$BS$27,8,0)))</f>
        <v/>
      </c>
      <c r="AB381" s="131" t="str">
        <f>IF(ISERROR(VLOOKUP($R381&amp;$T381&amp;$U381,参照!$BH$3:$BS$27,4,0)),"",IF(VLOOKUP($R381&amp;$T381&amp;$U381,参照!$BH$3:$BS$27,4,0)=0,"",VLOOKUP($R381&amp;$T381&amp;$U381,参照!$BH$3:$BS$27,4,0)))</f>
        <v/>
      </c>
      <c r="AC381" s="62"/>
      <c r="AD381" s="130"/>
      <c r="AE381" s="131" t="str">
        <f>IF(ISERROR(VLOOKUP($R381&amp;$T381&amp;$U381,参照!$BH$3:$BS$27,9,0)),"",IF(VLOOKUP($R381&amp;$T381&amp;$U381,参照!$BH$3:$BS$27,9,0)=0,"",VLOOKUP($R381&amp;$T381&amp;$U381,参照!$BH$3:$BS$27,9,0)))</f>
        <v/>
      </c>
      <c r="AF381" s="131" t="str">
        <f>IF(ISERROR(VLOOKUP($R381&amp;$T381&amp;$U381,参照!$BH$3:$BS$27,5,0)),"",IF(VLOOKUP($R381&amp;$T381&amp;$U381,参照!$BH$3:$BS$27,5,0)=0,"",VLOOKUP($R381&amp;$T381&amp;$U381,参照!$BH$3:$BS$27,5,0)))</f>
        <v/>
      </c>
      <c r="AG381" s="62"/>
      <c r="AH381" s="130"/>
      <c r="AI381" s="131" t="str">
        <f>IF(ISERROR(VLOOKUP($R381&amp;$T381&amp;$U381,参照!$BH$3:$BS$27,10,0)),"",IF(VLOOKUP($R381&amp;$T381&amp;$U381,参照!$BH$3:$BS$27,10,0)=0,"",VLOOKUP($R381&amp;$T381&amp;$U381,参照!$BH$3:$BS$27,10,0)))</f>
        <v/>
      </c>
      <c r="AJ381" s="131" t="str">
        <f>IF(ISERROR(VLOOKUP($R381&amp;$T381&amp;$U381,参照!$BH$3:$BS$27,6,0)),"",IF(VLOOKUP($R381&amp;$T381&amp;$U381,参照!$BH$3:$BS$27,6,0)=0,"",VLOOKUP($R381&amp;$T381&amp;$U381,参照!$BH$3:$BS$27,6,0)))</f>
        <v/>
      </c>
      <c r="AK381" s="62"/>
      <c r="AL381" s="130"/>
      <c r="AM381" s="131" t="str">
        <f>IF(ISERROR(VLOOKUP($R381&amp;$T381&amp;$U381,参照!$BH$3:$BS$27,11,0)),"",IF(VLOOKUP($R381&amp;$T381&amp;$U381,参照!$BH$3:$BS$27,11,0)=0,"",VLOOKUP($R381&amp;$T381&amp;$U381,参照!$BH$3:$BS$27,11,0)))</f>
        <v/>
      </c>
      <c r="AN381" s="131" t="str">
        <f>IF(ISERROR(VLOOKUP($R381&amp;$T381&amp;$U381,参照!$BH$3:$BS$27,7,0)),"",IF(VLOOKUP($R381&amp;$T381&amp;$U381,参照!$BH$3:$BS$27,7,0)=0,"",VLOOKUP($R381&amp;$T381&amp;$U381,参照!$BH$3:$BS$27,7,0)))</f>
        <v/>
      </c>
      <c r="AO381" s="62"/>
      <c r="AP381" s="130"/>
      <c r="AQ381" s="131" t="str">
        <f>IF(ISERROR(VLOOKUP($R381&amp;$T381&amp;$U381,参照!$BH$3:$BS$27,12,0)),"",IF(VLOOKUP($R381&amp;$T381&amp;$U381,参照!$BH$3:$BS$27,12,0)=0,"",VLOOKUP($R381&amp;$T381&amp;$U381,参照!$BH$3:$BS$27,12,0)))</f>
        <v/>
      </c>
      <c r="AR381" s="63"/>
      <c r="AS381" s="122"/>
    </row>
    <row r="382" spans="1:45" ht="21.75" customHeight="1" x14ac:dyDescent="0.25">
      <c r="A382" s="34" t="str">
        <f>表紙!$H$11</f>
        <v>01481</v>
      </c>
      <c r="B382" s="60"/>
      <c r="C382" s="60"/>
      <c r="D382" s="60"/>
      <c r="E382" s="60"/>
      <c r="F382" s="47">
        <v>379</v>
      </c>
      <c r="G382" s="33" t="str">
        <f>IFERROR(VLOOKUP($A382&amp;"-"&amp;★回答入力シート!$F382,参照!$K$3:$N$8180,4,0),"")</f>
        <v/>
      </c>
      <c r="H382" s="33" t="s">
        <v>1784</v>
      </c>
      <c r="I382" s="61"/>
      <c r="J382" s="33" t="s">
        <v>5</v>
      </c>
      <c r="K382" s="61"/>
      <c r="L382" s="33" t="s">
        <v>6</v>
      </c>
      <c r="M382" s="33" t="s">
        <v>1784</v>
      </c>
      <c r="N382" s="61"/>
      <c r="O382" s="33" t="s">
        <v>5</v>
      </c>
      <c r="P382" s="61"/>
      <c r="Q382" s="33" t="s">
        <v>6</v>
      </c>
      <c r="R382" s="61"/>
      <c r="S382" s="129" t="str">
        <f>IF(G382="","",IF(VLOOKUP($G382,参照!$N$3:$O$8180,2,0)=0,"",VLOOKUP($G382,参照!$N$3:$O$8180,2,0)))</f>
        <v/>
      </c>
      <c r="T382" s="61"/>
      <c r="U382" s="61"/>
      <c r="V382" s="60"/>
      <c r="W382" s="60"/>
      <c r="X382" s="131" t="str">
        <f>IF(ISERROR(VLOOKUP($R382&amp;$T382&amp;$U382,参照!$BH$3:$BS$27,3,0)),"",IF(VLOOKUP($R382&amp;$T382&amp;$U382,参照!$BH$3:$BS$27,3,0)=0,"",VLOOKUP($R382&amp;$T382&amp;$U382,参照!$BH$3:$BS$27,3,0)))</f>
        <v/>
      </c>
      <c r="Y382" s="62"/>
      <c r="Z382" s="130"/>
      <c r="AA382" s="131" t="str">
        <f>IF(ISERROR(VLOOKUP($R382&amp;$T382&amp;$U382,参照!$BH$3:$BS$27,8,0)),"",IF(VLOOKUP($R382&amp;$T382&amp;$U382,参照!$BH$3:$BS$27,8,0)=0,"",VLOOKUP($R382&amp;$T382&amp;$U382,参照!$BH$3:$BS$27,8,0)))</f>
        <v/>
      </c>
      <c r="AB382" s="131" t="str">
        <f>IF(ISERROR(VLOOKUP($R382&amp;$T382&amp;$U382,参照!$BH$3:$BS$27,4,0)),"",IF(VLOOKUP($R382&amp;$T382&amp;$U382,参照!$BH$3:$BS$27,4,0)=0,"",VLOOKUP($R382&amp;$T382&amp;$U382,参照!$BH$3:$BS$27,4,0)))</f>
        <v/>
      </c>
      <c r="AC382" s="62"/>
      <c r="AD382" s="130"/>
      <c r="AE382" s="131" t="str">
        <f>IF(ISERROR(VLOOKUP($R382&amp;$T382&amp;$U382,参照!$BH$3:$BS$27,9,0)),"",IF(VLOOKUP($R382&amp;$T382&amp;$U382,参照!$BH$3:$BS$27,9,0)=0,"",VLOOKUP($R382&amp;$T382&amp;$U382,参照!$BH$3:$BS$27,9,0)))</f>
        <v/>
      </c>
      <c r="AF382" s="131" t="str">
        <f>IF(ISERROR(VLOOKUP($R382&amp;$T382&amp;$U382,参照!$BH$3:$BS$27,5,0)),"",IF(VLOOKUP($R382&amp;$T382&amp;$U382,参照!$BH$3:$BS$27,5,0)=0,"",VLOOKUP($R382&amp;$T382&amp;$U382,参照!$BH$3:$BS$27,5,0)))</f>
        <v/>
      </c>
      <c r="AG382" s="62"/>
      <c r="AH382" s="130"/>
      <c r="AI382" s="131" t="str">
        <f>IF(ISERROR(VLOOKUP($R382&amp;$T382&amp;$U382,参照!$BH$3:$BS$27,10,0)),"",IF(VLOOKUP($R382&amp;$T382&amp;$U382,参照!$BH$3:$BS$27,10,0)=0,"",VLOOKUP($R382&amp;$T382&amp;$U382,参照!$BH$3:$BS$27,10,0)))</f>
        <v/>
      </c>
      <c r="AJ382" s="131" t="str">
        <f>IF(ISERROR(VLOOKUP($R382&amp;$T382&amp;$U382,参照!$BH$3:$BS$27,6,0)),"",IF(VLOOKUP($R382&amp;$T382&amp;$U382,参照!$BH$3:$BS$27,6,0)=0,"",VLOOKUP($R382&amp;$T382&amp;$U382,参照!$BH$3:$BS$27,6,0)))</f>
        <v/>
      </c>
      <c r="AK382" s="62"/>
      <c r="AL382" s="130"/>
      <c r="AM382" s="131" t="str">
        <f>IF(ISERROR(VLOOKUP($R382&amp;$T382&amp;$U382,参照!$BH$3:$BS$27,11,0)),"",IF(VLOOKUP($R382&amp;$T382&amp;$U382,参照!$BH$3:$BS$27,11,0)=0,"",VLOOKUP($R382&amp;$T382&amp;$U382,参照!$BH$3:$BS$27,11,0)))</f>
        <v/>
      </c>
      <c r="AN382" s="131" t="str">
        <f>IF(ISERROR(VLOOKUP($R382&amp;$T382&amp;$U382,参照!$BH$3:$BS$27,7,0)),"",IF(VLOOKUP($R382&amp;$T382&amp;$U382,参照!$BH$3:$BS$27,7,0)=0,"",VLOOKUP($R382&amp;$T382&amp;$U382,参照!$BH$3:$BS$27,7,0)))</f>
        <v/>
      </c>
      <c r="AO382" s="62"/>
      <c r="AP382" s="130"/>
      <c r="AQ382" s="131" t="str">
        <f>IF(ISERROR(VLOOKUP($R382&amp;$T382&amp;$U382,参照!$BH$3:$BS$27,12,0)),"",IF(VLOOKUP($R382&amp;$T382&amp;$U382,参照!$BH$3:$BS$27,12,0)=0,"",VLOOKUP($R382&amp;$T382&amp;$U382,参照!$BH$3:$BS$27,12,0)))</f>
        <v/>
      </c>
      <c r="AR382" s="63"/>
      <c r="AS382" s="122"/>
    </row>
    <row r="383" spans="1:45" ht="21.75" customHeight="1" x14ac:dyDescent="0.25">
      <c r="A383" s="34" t="str">
        <f>表紙!$H$11</f>
        <v>01481</v>
      </c>
      <c r="B383" s="60"/>
      <c r="C383" s="60"/>
      <c r="D383" s="60"/>
      <c r="E383" s="60"/>
      <c r="F383" s="47">
        <v>380</v>
      </c>
      <c r="G383" s="33" t="str">
        <f>IFERROR(VLOOKUP($A383&amp;"-"&amp;★回答入力シート!$F383,参照!$K$3:$N$8180,4,0),"")</f>
        <v/>
      </c>
      <c r="H383" s="33" t="s">
        <v>1784</v>
      </c>
      <c r="I383" s="61"/>
      <c r="J383" s="33" t="s">
        <v>5</v>
      </c>
      <c r="K383" s="61"/>
      <c r="L383" s="33" t="s">
        <v>6</v>
      </c>
      <c r="M383" s="33" t="s">
        <v>1784</v>
      </c>
      <c r="N383" s="61"/>
      <c r="O383" s="33" t="s">
        <v>5</v>
      </c>
      <c r="P383" s="61"/>
      <c r="Q383" s="33" t="s">
        <v>6</v>
      </c>
      <c r="R383" s="61"/>
      <c r="S383" s="129" t="str">
        <f>IF(G383="","",IF(VLOOKUP($G383,参照!$N$3:$O$8180,2,0)=0,"",VLOOKUP($G383,参照!$N$3:$O$8180,2,0)))</f>
        <v/>
      </c>
      <c r="T383" s="61"/>
      <c r="U383" s="61"/>
      <c r="V383" s="60"/>
      <c r="W383" s="60"/>
      <c r="X383" s="131" t="str">
        <f>IF(ISERROR(VLOOKUP($R383&amp;$T383&amp;$U383,参照!$BH$3:$BS$27,3,0)),"",IF(VLOOKUP($R383&amp;$T383&amp;$U383,参照!$BH$3:$BS$27,3,0)=0,"",VLOOKUP($R383&amp;$T383&amp;$U383,参照!$BH$3:$BS$27,3,0)))</f>
        <v/>
      </c>
      <c r="Y383" s="62"/>
      <c r="Z383" s="130"/>
      <c r="AA383" s="131" t="str">
        <f>IF(ISERROR(VLOOKUP($R383&amp;$T383&amp;$U383,参照!$BH$3:$BS$27,8,0)),"",IF(VLOOKUP($R383&amp;$T383&amp;$U383,参照!$BH$3:$BS$27,8,0)=0,"",VLOOKUP($R383&amp;$T383&amp;$U383,参照!$BH$3:$BS$27,8,0)))</f>
        <v/>
      </c>
      <c r="AB383" s="131" t="str">
        <f>IF(ISERROR(VLOOKUP($R383&amp;$T383&amp;$U383,参照!$BH$3:$BS$27,4,0)),"",IF(VLOOKUP($R383&amp;$T383&amp;$U383,参照!$BH$3:$BS$27,4,0)=0,"",VLOOKUP($R383&amp;$T383&amp;$U383,参照!$BH$3:$BS$27,4,0)))</f>
        <v/>
      </c>
      <c r="AC383" s="62"/>
      <c r="AD383" s="130"/>
      <c r="AE383" s="131" t="str">
        <f>IF(ISERROR(VLOOKUP($R383&amp;$T383&amp;$U383,参照!$BH$3:$BS$27,9,0)),"",IF(VLOOKUP($R383&amp;$T383&amp;$U383,参照!$BH$3:$BS$27,9,0)=0,"",VLOOKUP($R383&amp;$T383&amp;$U383,参照!$BH$3:$BS$27,9,0)))</f>
        <v/>
      </c>
      <c r="AF383" s="131" t="str">
        <f>IF(ISERROR(VLOOKUP($R383&amp;$T383&amp;$U383,参照!$BH$3:$BS$27,5,0)),"",IF(VLOOKUP($R383&amp;$T383&amp;$U383,参照!$BH$3:$BS$27,5,0)=0,"",VLOOKUP($R383&amp;$T383&amp;$U383,参照!$BH$3:$BS$27,5,0)))</f>
        <v/>
      </c>
      <c r="AG383" s="62"/>
      <c r="AH383" s="130"/>
      <c r="AI383" s="131" t="str">
        <f>IF(ISERROR(VLOOKUP($R383&amp;$T383&amp;$U383,参照!$BH$3:$BS$27,10,0)),"",IF(VLOOKUP($R383&amp;$T383&amp;$U383,参照!$BH$3:$BS$27,10,0)=0,"",VLOOKUP($R383&amp;$T383&amp;$U383,参照!$BH$3:$BS$27,10,0)))</f>
        <v/>
      </c>
      <c r="AJ383" s="131" t="str">
        <f>IF(ISERROR(VLOOKUP($R383&amp;$T383&amp;$U383,参照!$BH$3:$BS$27,6,0)),"",IF(VLOOKUP($R383&amp;$T383&amp;$U383,参照!$BH$3:$BS$27,6,0)=0,"",VLOOKUP($R383&amp;$T383&amp;$U383,参照!$BH$3:$BS$27,6,0)))</f>
        <v/>
      </c>
      <c r="AK383" s="62"/>
      <c r="AL383" s="130"/>
      <c r="AM383" s="131" t="str">
        <f>IF(ISERROR(VLOOKUP($R383&amp;$T383&amp;$U383,参照!$BH$3:$BS$27,11,0)),"",IF(VLOOKUP($R383&amp;$T383&amp;$U383,参照!$BH$3:$BS$27,11,0)=0,"",VLOOKUP($R383&amp;$T383&amp;$U383,参照!$BH$3:$BS$27,11,0)))</f>
        <v/>
      </c>
      <c r="AN383" s="131" t="str">
        <f>IF(ISERROR(VLOOKUP($R383&amp;$T383&amp;$U383,参照!$BH$3:$BS$27,7,0)),"",IF(VLOOKUP($R383&amp;$T383&amp;$U383,参照!$BH$3:$BS$27,7,0)=0,"",VLOOKUP($R383&amp;$T383&amp;$U383,参照!$BH$3:$BS$27,7,0)))</f>
        <v/>
      </c>
      <c r="AO383" s="62"/>
      <c r="AP383" s="130"/>
      <c r="AQ383" s="131" t="str">
        <f>IF(ISERROR(VLOOKUP($R383&amp;$T383&amp;$U383,参照!$BH$3:$BS$27,12,0)),"",IF(VLOOKUP($R383&amp;$T383&amp;$U383,参照!$BH$3:$BS$27,12,0)=0,"",VLOOKUP($R383&amp;$T383&amp;$U383,参照!$BH$3:$BS$27,12,0)))</f>
        <v/>
      </c>
      <c r="AR383" s="63"/>
      <c r="AS383" s="122"/>
    </row>
    <row r="384" spans="1:45" ht="21.75" customHeight="1" x14ac:dyDescent="0.25">
      <c r="A384" s="34" t="str">
        <f>表紙!$H$11</f>
        <v>01481</v>
      </c>
      <c r="B384" s="60"/>
      <c r="C384" s="60"/>
      <c r="D384" s="60"/>
      <c r="E384" s="60"/>
      <c r="F384" s="47">
        <v>381</v>
      </c>
      <c r="G384" s="33" t="str">
        <f>IFERROR(VLOOKUP($A384&amp;"-"&amp;★回答入力シート!$F384,参照!$K$3:$N$8180,4,0),"")</f>
        <v/>
      </c>
      <c r="H384" s="33" t="s">
        <v>1784</v>
      </c>
      <c r="I384" s="61"/>
      <c r="J384" s="33" t="s">
        <v>5</v>
      </c>
      <c r="K384" s="61"/>
      <c r="L384" s="33" t="s">
        <v>6</v>
      </c>
      <c r="M384" s="33" t="s">
        <v>1784</v>
      </c>
      <c r="N384" s="61"/>
      <c r="O384" s="33" t="s">
        <v>5</v>
      </c>
      <c r="P384" s="61"/>
      <c r="Q384" s="33" t="s">
        <v>6</v>
      </c>
      <c r="R384" s="61"/>
      <c r="S384" s="129" t="str">
        <f>IF(G384="","",IF(VLOOKUP($G384,参照!$N$3:$O$8180,2,0)=0,"",VLOOKUP($G384,参照!$N$3:$O$8180,2,0)))</f>
        <v/>
      </c>
      <c r="T384" s="61"/>
      <c r="U384" s="61"/>
      <c r="V384" s="60"/>
      <c r="W384" s="60"/>
      <c r="X384" s="131" t="str">
        <f>IF(ISERROR(VLOOKUP($R384&amp;$T384&amp;$U384,参照!$BH$3:$BS$27,3,0)),"",IF(VLOOKUP($R384&amp;$T384&amp;$U384,参照!$BH$3:$BS$27,3,0)=0,"",VLOOKUP($R384&amp;$T384&amp;$U384,参照!$BH$3:$BS$27,3,0)))</f>
        <v/>
      </c>
      <c r="Y384" s="62"/>
      <c r="Z384" s="130"/>
      <c r="AA384" s="131" t="str">
        <f>IF(ISERROR(VLOOKUP($R384&amp;$T384&amp;$U384,参照!$BH$3:$BS$27,8,0)),"",IF(VLOOKUP($R384&amp;$T384&amp;$U384,参照!$BH$3:$BS$27,8,0)=0,"",VLOOKUP($R384&amp;$T384&amp;$U384,参照!$BH$3:$BS$27,8,0)))</f>
        <v/>
      </c>
      <c r="AB384" s="131" t="str">
        <f>IF(ISERROR(VLOOKUP($R384&amp;$T384&amp;$U384,参照!$BH$3:$BS$27,4,0)),"",IF(VLOOKUP($R384&amp;$T384&amp;$U384,参照!$BH$3:$BS$27,4,0)=0,"",VLOOKUP($R384&amp;$T384&amp;$U384,参照!$BH$3:$BS$27,4,0)))</f>
        <v/>
      </c>
      <c r="AC384" s="62"/>
      <c r="AD384" s="130"/>
      <c r="AE384" s="131" t="str">
        <f>IF(ISERROR(VLOOKUP($R384&amp;$T384&amp;$U384,参照!$BH$3:$BS$27,9,0)),"",IF(VLOOKUP($R384&amp;$T384&amp;$U384,参照!$BH$3:$BS$27,9,0)=0,"",VLOOKUP($R384&amp;$T384&amp;$U384,参照!$BH$3:$BS$27,9,0)))</f>
        <v/>
      </c>
      <c r="AF384" s="131" t="str">
        <f>IF(ISERROR(VLOOKUP($R384&amp;$T384&amp;$U384,参照!$BH$3:$BS$27,5,0)),"",IF(VLOOKUP($R384&amp;$T384&amp;$U384,参照!$BH$3:$BS$27,5,0)=0,"",VLOOKUP($R384&amp;$T384&amp;$U384,参照!$BH$3:$BS$27,5,0)))</f>
        <v/>
      </c>
      <c r="AG384" s="62"/>
      <c r="AH384" s="130"/>
      <c r="AI384" s="131" t="str">
        <f>IF(ISERROR(VLOOKUP($R384&amp;$T384&amp;$U384,参照!$BH$3:$BS$27,10,0)),"",IF(VLOOKUP($R384&amp;$T384&amp;$U384,参照!$BH$3:$BS$27,10,0)=0,"",VLOOKUP($R384&amp;$T384&amp;$U384,参照!$BH$3:$BS$27,10,0)))</f>
        <v/>
      </c>
      <c r="AJ384" s="131" t="str">
        <f>IF(ISERROR(VLOOKUP($R384&amp;$T384&amp;$U384,参照!$BH$3:$BS$27,6,0)),"",IF(VLOOKUP($R384&amp;$T384&amp;$U384,参照!$BH$3:$BS$27,6,0)=0,"",VLOOKUP($R384&amp;$T384&amp;$U384,参照!$BH$3:$BS$27,6,0)))</f>
        <v/>
      </c>
      <c r="AK384" s="62"/>
      <c r="AL384" s="130"/>
      <c r="AM384" s="131" t="str">
        <f>IF(ISERROR(VLOOKUP($R384&amp;$T384&amp;$U384,参照!$BH$3:$BS$27,11,0)),"",IF(VLOOKUP($R384&amp;$T384&amp;$U384,参照!$BH$3:$BS$27,11,0)=0,"",VLOOKUP($R384&amp;$T384&amp;$U384,参照!$BH$3:$BS$27,11,0)))</f>
        <v/>
      </c>
      <c r="AN384" s="131" t="str">
        <f>IF(ISERROR(VLOOKUP($R384&amp;$T384&amp;$U384,参照!$BH$3:$BS$27,7,0)),"",IF(VLOOKUP($R384&amp;$T384&amp;$U384,参照!$BH$3:$BS$27,7,0)=0,"",VLOOKUP($R384&amp;$T384&amp;$U384,参照!$BH$3:$BS$27,7,0)))</f>
        <v/>
      </c>
      <c r="AO384" s="62"/>
      <c r="AP384" s="130"/>
      <c r="AQ384" s="131" t="str">
        <f>IF(ISERROR(VLOOKUP($R384&amp;$T384&amp;$U384,参照!$BH$3:$BS$27,12,0)),"",IF(VLOOKUP($R384&amp;$T384&amp;$U384,参照!$BH$3:$BS$27,12,0)=0,"",VLOOKUP($R384&amp;$T384&amp;$U384,参照!$BH$3:$BS$27,12,0)))</f>
        <v/>
      </c>
      <c r="AR384" s="63"/>
      <c r="AS384" s="122"/>
    </row>
    <row r="385" spans="1:45" ht="21.75" customHeight="1" x14ac:dyDescent="0.25">
      <c r="A385" s="34" t="str">
        <f>表紙!$H$11</f>
        <v>01481</v>
      </c>
      <c r="B385" s="60"/>
      <c r="C385" s="60"/>
      <c r="D385" s="60"/>
      <c r="E385" s="60"/>
      <c r="F385" s="47">
        <v>382</v>
      </c>
      <c r="G385" s="33" t="str">
        <f>IFERROR(VLOOKUP($A385&amp;"-"&amp;★回答入力シート!$F385,参照!$K$3:$N$8180,4,0),"")</f>
        <v/>
      </c>
      <c r="H385" s="33" t="s">
        <v>1784</v>
      </c>
      <c r="I385" s="61"/>
      <c r="J385" s="33" t="s">
        <v>5</v>
      </c>
      <c r="K385" s="61"/>
      <c r="L385" s="33" t="s">
        <v>6</v>
      </c>
      <c r="M385" s="33" t="s">
        <v>1784</v>
      </c>
      <c r="N385" s="61"/>
      <c r="O385" s="33" t="s">
        <v>5</v>
      </c>
      <c r="P385" s="61"/>
      <c r="Q385" s="33" t="s">
        <v>6</v>
      </c>
      <c r="R385" s="61"/>
      <c r="S385" s="129" t="str">
        <f>IF(G385="","",IF(VLOOKUP($G385,参照!$N$3:$O$8180,2,0)=0,"",VLOOKUP($G385,参照!$N$3:$O$8180,2,0)))</f>
        <v/>
      </c>
      <c r="T385" s="61"/>
      <c r="U385" s="61"/>
      <c r="V385" s="60"/>
      <c r="W385" s="60"/>
      <c r="X385" s="131" t="str">
        <f>IF(ISERROR(VLOOKUP($R385&amp;$T385&amp;$U385,参照!$BH$3:$BS$27,3,0)),"",IF(VLOOKUP($R385&amp;$T385&amp;$U385,参照!$BH$3:$BS$27,3,0)=0,"",VLOOKUP($R385&amp;$T385&amp;$U385,参照!$BH$3:$BS$27,3,0)))</f>
        <v/>
      </c>
      <c r="Y385" s="62"/>
      <c r="Z385" s="130"/>
      <c r="AA385" s="131" t="str">
        <f>IF(ISERROR(VLOOKUP($R385&amp;$T385&amp;$U385,参照!$BH$3:$BS$27,8,0)),"",IF(VLOOKUP($R385&amp;$T385&amp;$U385,参照!$BH$3:$BS$27,8,0)=0,"",VLOOKUP($R385&amp;$T385&amp;$U385,参照!$BH$3:$BS$27,8,0)))</f>
        <v/>
      </c>
      <c r="AB385" s="131" t="str">
        <f>IF(ISERROR(VLOOKUP($R385&amp;$T385&amp;$U385,参照!$BH$3:$BS$27,4,0)),"",IF(VLOOKUP($R385&amp;$T385&amp;$U385,参照!$BH$3:$BS$27,4,0)=0,"",VLOOKUP($R385&amp;$T385&amp;$U385,参照!$BH$3:$BS$27,4,0)))</f>
        <v/>
      </c>
      <c r="AC385" s="62"/>
      <c r="AD385" s="130"/>
      <c r="AE385" s="131" t="str">
        <f>IF(ISERROR(VLOOKUP($R385&amp;$T385&amp;$U385,参照!$BH$3:$BS$27,9,0)),"",IF(VLOOKUP($R385&amp;$T385&amp;$U385,参照!$BH$3:$BS$27,9,0)=0,"",VLOOKUP($R385&amp;$T385&amp;$U385,参照!$BH$3:$BS$27,9,0)))</f>
        <v/>
      </c>
      <c r="AF385" s="131" t="str">
        <f>IF(ISERROR(VLOOKUP($R385&amp;$T385&amp;$U385,参照!$BH$3:$BS$27,5,0)),"",IF(VLOOKUP($R385&amp;$T385&amp;$U385,参照!$BH$3:$BS$27,5,0)=0,"",VLOOKUP($R385&amp;$T385&amp;$U385,参照!$BH$3:$BS$27,5,0)))</f>
        <v/>
      </c>
      <c r="AG385" s="62"/>
      <c r="AH385" s="130"/>
      <c r="AI385" s="131" t="str">
        <f>IF(ISERROR(VLOOKUP($R385&amp;$T385&amp;$U385,参照!$BH$3:$BS$27,10,0)),"",IF(VLOOKUP($R385&amp;$T385&amp;$U385,参照!$BH$3:$BS$27,10,0)=0,"",VLOOKUP($R385&amp;$T385&amp;$U385,参照!$BH$3:$BS$27,10,0)))</f>
        <v/>
      </c>
      <c r="AJ385" s="131" t="str">
        <f>IF(ISERROR(VLOOKUP($R385&amp;$T385&amp;$U385,参照!$BH$3:$BS$27,6,0)),"",IF(VLOOKUP($R385&amp;$T385&amp;$U385,参照!$BH$3:$BS$27,6,0)=0,"",VLOOKUP($R385&amp;$T385&amp;$U385,参照!$BH$3:$BS$27,6,0)))</f>
        <v/>
      </c>
      <c r="AK385" s="62"/>
      <c r="AL385" s="130"/>
      <c r="AM385" s="131" t="str">
        <f>IF(ISERROR(VLOOKUP($R385&amp;$T385&amp;$U385,参照!$BH$3:$BS$27,11,0)),"",IF(VLOOKUP($R385&amp;$T385&amp;$U385,参照!$BH$3:$BS$27,11,0)=0,"",VLOOKUP($R385&amp;$T385&amp;$U385,参照!$BH$3:$BS$27,11,0)))</f>
        <v/>
      </c>
      <c r="AN385" s="131" t="str">
        <f>IF(ISERROR(VLOOKUP($R385&amp;$T385&amp;$U385,参照!$BH$3:$BS$27,7,0)),"",IF(VLOOKUP($R385&amp;$T385&amp;$U385,参照!$BH$3:$BS$27,7,0)=0,"",VLOOKUP($R385&amp;$T385&amp;$U385,参照!$BH$3:$BS$27,7,0)))</f>
        <v/>
      </c>
      <c r="AO385" s="62"/>
      <c r="AP385" s="130"/>
      <c r="AQ385" s="131" t="str">
        <f>IF(ISERROR(VLOOKUP($R385&amp;$T385&amp;$U385,参照!$BH$3:$BS$27,12,0)),"",IF(VLOOKUP($R385&amp;$T385&amp;$U385,参照!$BH$3:$BS$27,12,0)=0,"",VLOOKUP($R385&amp;$T385&amp;$U385,参照!$BH$3:$BS$27,12,0)))</f>
        <v/>
      </c>
      <c r="AR385" s="63"/>
      <c r="AS385" s="122"/>
    </row>
    <row r="386" spans="1:45" ht="21.75" customHeight="1" x14ac:dyDescent="0.25">
      <c r="A386" s="34" t="str">
        <f>表紙!$H$11</f>
        <v>01481</v>
      </c>
      <c r="B386" s="60"/>
      <c r="C386" s="60"/>
      <c r="D386" s="60"/>
      <c r="E386" s="60"/>
      <c r="F386" s="47">
        <v>383</v>
      </c>
      <c r="G386" s="33" t="str">
        <f>IFERROR(VLOOKUP($A386&amp;"-"&amp;★回答入力シート!$F386,参照!$K$3:$N$8180,4,0),"")</f>
        <v/>
      </c>
      <c r="H386" s="33" t="s">
        <v>1784</v>
      </c>
      <c r="I386" s="61"/>
      <c r="J386" s="33" t="s">
        <v>5</v>
      </c>
      <c r="K386" s="61"/>
      <c r="L386" s="33" t="s">
        <v>6</v>
      </c>
      <c r="M386" s="33" t="s">
        <v>1784</v>
      </c>
      <c r="N386" s="61"/>
      <c r="O386" s="33" t="s">
        <v>5</v>
      </c>
      <c r="P386" s="61"/>
      <c r="Q386" s="33" t="s">
        <v>6</v>
      </c>
      <c r="R386" s="61"/>
      <c r="S386" s="129" t="str">
        <f>IF(G386="","",IF(VLOOKUP($G386,参照!$N$3:$O$8180,2,0)=0,"",VLOOKUP($G386,参照!$N$3:$O$8180,2,0)))</f>
        <v/>
      </c>
      <c r="T386" s="61"/>
      <c r="U386" s="61"/>
      <c r="V386" s="60"/>
      <c r="W386" s="60"/>
      <c r="X386" s="131" t="str">
        <f>IF(ISERROR(VLOOKUP($R386&amp;$T386&amp;$U386,参照!$BH$3:$BS$27,3,0)),"",IF(VLOOKUP($R386&amp;$T386&amp;$U386,参照!$BH$3:$BS$27,3,0)=0,"",VLOOKUP($R386&amp;$T386&amp;$U386,参照!$BH$3:$BS$27,3,0)))</f>
        <v/>
      </c>
      <c r="Y386" s="62"/>
      <c r="Z386" s="130"/>
      <c r="AA386" s="131" t="str">
        <f>IF(ISERROR(VLOOKUP($R386&amp;$T386&amp;$U386,参照!$BH$3:$BS$27,8,0)),"",IF(VLOOKUP($R386&amp;$T386&amp;$U386,参照!$BH$3:$BS$27,8,0)=0,"",VLOOKUP($R386&amp;$T386&amp;$U386,参照!$BH$3:$BS$27,8,0)))</f>
        <v/>
      </c>
      <c r="AB386" s="131" t="str">
        <f>IF(ISERROR(VLOOKUP($R386&amp;$T386&amp;$U386,参照!$BH$3:$BS$27,4,0)),"",IF(VLOOKUP($R386&amp;$T386&amp;$U386,参照!$BH$3:$BS$27,4,0)=0,"",VLOOKUP($R386&amp;$T386&amp;$U386,参照!$BH$3:$BS$27,4,0)))</f>
        <v/>
      </c>
      <c r="AC386" s="62"/>
      <c r="AD386" s="130"/>
      <c r="AE386" s="131" t="str">
        <f>IF(ISERROR(VLOOKUP($R386&amp;$T386&amp;$U386,参照!$BH$3:$BS$27,9,0)),"",IF(VLOOKUP($R386&amp;$T386&amp;$U386,参照!$BH$3:$BS$27,9,0)=0,"",VLOOKUP($R386&amp;$T386&amp;$U386,参照!$BH$3:$BS$27,9,0)))</f>
        <v/>
      </c>
      <c r="AF386" s="131" t="str">
        <f>IF(ISERROR(VLOOKUP($R386&amp;$T386&amp;$U386,参照!$BH$3:$BS$27,5,0)),"",IF(VLOOKUP($R386&amp;$T386&amp;$U386,参照!$BH$3:$BS$27,5,0)=0,"",VLOOKUP($R386&amp;$T386&amp;$U386,参照!$BH$3:$BS$27,5,0)))</f>
        <v/>
      </c>
      <c r="AG386" s="62"/>
      <c r="AH386" s="130"/>
      <c r="AI386" s="131" t="str">
        <f>IF(ISERROR(VLOOKUP($R386&amp;$T386&amp;$U386,参照!$BH$3:$BS$27,10,0)),"",IF(VLOOKUP($R386&amp;$T386&amp;$U386,参照!$BH$3:$BS$27,10,0)=0,"",VLOOKUP($R386&amp;$T386&amp;$U386,参照!$BH$3:$BS$27,10,0)))</f>
        <v/>
      </c>
      <c r="AJ386" s="131" t="str">
        <f>IF(ISERROR(VLOOKUP($R386&amp;$T386&amp;$U386,参照!$BH$3:$BS$27,6,0)),"",IF(VLOOKUP($R386&amp;$T386&amp;$U386,参照!$BH$3:$BS$27,6,0)=0,"",VLOOKUP($R386&amp;$T386&amp;$U386,参照!$BH$3:$BS$27,6,0)))</f>
        <v/>
      </c>
      <c r="AK386" s="62"/>
      <c r="AL386" s="130"/>
      <c r="AM386" s="131" t="str">
        <f>IF(ISERROR(VLOOKUP($R386&amp;$T386&amp;$U386,参照!$BH$3:$BS$27,11,0)),"",IF(VLOOKUP($R386&amp;$T386&amp;$U386,参照!$BH$3:$BS$27,11,0)=0,"",VLOOKUP($R386&amp;$T386&amp;$U386,参照!$BH$3:$BS$27,11,0)))</f>
        <v/>
      </c>
      <c r="AN386" s="131" t="str">
        <f>IF(ISERROR(VLOOKUP($R386&amp;$T386&amp;$U386,参照!$BH$3:$BS$27,7,0)),"",IF(VLOOKUP($R386&amp;$T386&amp;$U386,参照!$BH$3:$BS$27,7,0)=0,"",VLOOKUP($R386&amp;$T386&amp;$U386,参照!$BH$3:$BS$27,7,0)))</f>
        <v/>
      </c>
      <c r="AO386" s="62"/>
      <c r="AP386" s="130"/>
      <c r="AQ386" s="131" t="str">
        <f>IF(ISERROR(VLOOKUP($R386&amp;$T386&amp;$U386,参照!$BH$3:$BS$27,12,0)),"",IF(VLOOKUP($R386&amp;$T386&amp;$U386,参照!$BH$3:$BS$27,12,0)=0,"",VLOOKUP($R386&amp;$T386&amp;$U386,参照!$BH$3:$BS$27,12,0)))</f>
        <v/>
      </c>
      <c r="AR386" s="63"/>
      <c r="AS386" s="122"/>
    </row>
    <row r="387" spans="1:45" ht="21.75" customHeight="1" x14ac:dyDescent="0.25">
      <c r="A387" s="34" t="str">
        <f>表紙!$H$11</f>
        <v>01481</v>
      </c>
      <c r="B387" s="60"/>
      <c r="C387" s="60"/>
      <c r="D387" s="60"/>
      <c r="E387" s="60"/>
      <c r="F387" s="47">
        <v>384</v>
      </c>
      <c r="G387" s="33" t="str">
        <f>IFERROR(VLOOKUP($A387&amp;"-"&amp;★回答入力シート!$F387,参照!$K$3:$N$8180,4,0),"")</f>
        <v/>
      </c>
      <c r="H387" s="33" t="s">
        <v>1784</v>
      </c>
      <c r="I387" s="61"/>
      <c r="J387" s="33" t="s">
        <v>5</v>
      </c>
      <c r="K387" s="61"/>
      <c r="L387" s="33" t="s">
        <v>6</v>
      </c>
      <c r="M387" s="33" t="s">
        <v>1784</v>
      </c>
      <c r="N387" s="61"/>
      <c r="O387" s="33" t="s">
        <v>5</v>
      </c>
      <c r="P387" s="61"/>
      <c r="Q387" s="33" t="s">
        <v>6</v>
      </c>
      <c r="R387" s="61"/>
      <c r="S387" s="129" t="str">
        <f>IF(G387="","",IF(VLOOKUP($G387,参照!$N$3:$O$8180,2,0)=0,"",VLOOKUP($G387,参照!$N$3:$O$8180,2,0)))</f>
        <v/>
      </c>
      <c r="T387" s="61"/>
      <c r="U387" s="61"/>
      <c r="V387" s="60"/>
      <c r="W387" s="60"/>
      <c r="X387" s="131" t="str">
        <f>IF(ISERROR(VLOOKUP($R387&amp;$T387&amp;$U387,参照!$BH$3:$BS$27,3,0)),"",IF(VLOOKUP($R387&amp;$T387&amp;$U387,参照!$BH$3:$BS$27,3,0)=0,"",VLOOKUP($R387&amp;$T387&amp;$U387,参照!$BH$3:$BS$27,3,0)))</f>
        <v/>
      </c>
      <c r="Y387" s="62"/>
      <c r="Z387" s="130"/>
      <c r="AA387" s="131" t="str">
        <f>IF(ISERROR(VLOOKUP($R387&amp;$T387&amp;$U387,参照!$BH$3:$BS$27,8,0)),"",IF(VLOOKUP($R387&amp;$T387&amp;$U387,参照!$BH$3:$BS$27,8,0)=0,"",VLOOKUP($R387&amp;$T387&amp;$U387,参照!$BH$3:$BS$27,8,0)))</f>
        <v/>
      </c>
      <c r="AB387" s="131" t="str">
        <f>IF(ISERROR(VLOOKUP($R387&amp;$T387&amp;$U387,参照!$BH$3:$BS$27,4,0)),"",IF(VLOOKUP($R387&amp;$T387&amp;$U387,参照!$BH$3:$BS$27,4,0)=0,"",VLOOKUP($R387&amp;$T387&amp;$U387,参照!$BH$3:$BS$27,4,0)))</f>
        <v/>
      </c>
      <c r="AC387" s="62"/>
      <c r="AD387" s="130"/>
      <c r="AE387" s="131" t="str">
        <f>IF(ISERROR(VLOOKUP($R387&amp;$T387&amp;$U387,参照!$BH$3:$BS$27,9,0)),"",IF(VLOOKUP($R387&amp;$T387&amp;$U387,参照!$BH$3:$BS$27,9,0)=0,"",VLOOKUP($R387&amp;$T387&amp;$U387,参照!$BH$3:$BS$27,9,0)))</f>
        <v/>
      </c>
      <c r="AF387" s="131" t="str">
        <f>IF(ISERROR(VLOOKUP($R387&amp;$T387&amp;$U387,参照!$BH$3:$BS$27,5,0)),"",IF(VLOOKUP($R387&amp;$T387&amp;$U387,参照!$BH$3:$BS$27,5,0)=0,"",VLOOKUP($R387&amp;$T387&amp;$U387,参照!$BH$3:$BS$27,5,0)))</f>
        <v/>
      </c>
      <c r="AG387" s="62"/>
      <c r="AH387" s="130"/>
      <c r="AI387" s="131" t="str">
        <f>IF(ISERROR(VLOOKUP($R387&amp;$T387&amp;$U387,参照!$BH$3:$BS$27,10,0)),"",IF(VLOOKUP($R387&amp;$T387&amp;$U387,参照!$BH$3:$BS$27,10,0)=0,"",VLOOKUP($R387&amp;$T387&amp;$U387,参照!$BH$3:$BS$27,10,0)))</f>
        <v/>
      </c>
      <c r="AJ387" s="131" t="str">
        <f>IF(ISERROR(VLOOKUP($R387&amp;$T387&amp;$U387,参照!$BH$3:$BS$27,6,0)),"",IF(VLOOKUP($R387&amp;$T387&amp;$U387,参照!$BH$3:$BS$27,6,0)=0,"",VLOOKUP($R387&amp;$T387&amp;$U387,参照!$BH$3:$BS$27,6,0)))</f>
        <v/>
      </c>
      <c r="AK387" s="62"/>
      <c r="AL387" s="130"/>
      <c r="AM387" s="131" t="str">
        <f>IF(ISERROR(VLOOKUP($R387&amp;$T387&amp;$U387,参照!$BH$3:$BS$27,11,0)),"",IF(VLOOKUP($R387&amp;$T387&amp;$U387,参照!$BH$3:$BS$27,11,0)=0,"",VLOOKUP($R387&amp;$T387&amp;$U387,参照!$BH$3:$BS$27,11,0)))</f>
        <v/>
      </c>
      <c r="AN387" s="131" t="str">
        <f>IF(ISERROR(VLOOKUP($R387&amp;$T387&amp;$U387,参照!$BH$3:$BS$27,7,0)),"",IF(VLOOKUP($R387&amp;$T387&amp;$U387,参照!$BH$3:$BS$27,7,0)=0,"",VLOOKUP($R387&amp;$T387&amp;$U387,参照!$BH$3:$BS$27,7,0)))</f>
        <v/>
      </c>
      <c r="AO387" s="62"/>
      <c r="AP387" s="130"/>
      <c r="AQ387" s="131" t="str">
        <f>IF(ISERROR(VLOOKUP($R387&amp;$T387&amp;$U387,参照!$BH$3:$BS$27,12,0)),"",IF(VLOOKUP($R387&amp;$T387&amp;$U387,参照!$BH$3:$BS$27,12,0)=0,"",VLOOKUP($R387&amp;$T387&amp;$U387,参照!$BH$3:$BS$27,12,0)))</f>
        <v/>
      </c>
      <c r="AR387" s="63"/>
      <c r="AS387" s="122"/>
    </row>
    <row r="388" spans="1:45" ht="21.75" customHeight="1" x14ac:dyDescent="0.25">
      <c r="A388" s="34" t="str">
        <f>表紙!$H$11</f>
        <v>01481</v>
      </c>
      <c r="B388" s="60"/>
      <c r="C388" s="60"/>
      <c r="D388" s="60"/>
      <c r="E388" s="60"/>
      <c r="F388" s="47">
        <v>385</v>
      </c>
      <c r="G388" s="33" t="str">
        <f>IFERROR(VLOOKUP($A388&amp;"-"&amp;★回答入力シート!$F388,参照!$K$3:$N$8180,4,0),"")</f>
        <v/>
      </c>
      <c r="H388" s="33" t="s">
        <v>1784</v>
      </c>
      <c r="I388" s="61"/>
      <c r="J388" s="33" t="s">
        <v>5</v>
      </c>
      <c r="K388" s="61"/>
      <c r="L388" s="33" t="s">
        <v>6</v>
      </c>
      <c r="M388" s="33" t="s">
        <v>1784</v>
      </c>
      <c r="N388" s="61"/>
      <c r="O388" s="33" t="s">
        <v>5</v>
      </c>
      <c r="P388" s="61"/>
      <c r="Q388" s="33" t="s">
        <v>6</v>
      </c>
      <c r="R388" s="61"/>
      <c r="S388" s="129" t="str">
        <f>IF(G388="","",IF(VLOOKUP($G388,参照!$N$3:$O$8180,2,0)=0,"",VLOOKUP($G388,参照!$N$3:$O$8180,2,0)))</f>
        <v/>
      </c>
      <c r="T388" s="61"/>
      <c r="U388" s="61"/>
      <c r="V388" s="60"/>
      <c r="W388" s="60"/>
      <c r="X388" s="131" t="str">
        <f>IF(ISERROR(VLOOKUP($R388&amp;$T388&amp;$U388,参照!$BH$3:$BS$27,3,0)),"",IF(VLOOKUP($R388&amp;$T388&amp;$U388,参照!$BH$3:$BS$27,3,0)=0,"",VLOOKUP($R388&amp;$T388&amp;$U388,参照!$BH$3:$BS$27,3,0)))</f>
        <v/>
      </c>
      <c r="Y388" s="62"/>
      <c r="Z388" s="130"/>
      <c r="AA388" s="131" t="str">
        <f>IF(ISERROR(VLOOKUP($R388&amp;$T388&amp;$U388,参照!$BH$3:$BS$27,8,0)),"",IF(VLOOKUP($R388&amp;$T388&amp;$U388,参照!$BH$3:$BS$27,8,0)=0,"",VLOOKUP($R388&amp;$T388&amp;$U388,参照!$BH$3:$BS$27,8,0)))</f>
        <v/>
      </c>
      <c r="AB388" s="131" t="str">
        <f>IF(ISERROR(VLOOKUP($R388&amp;$T388&amp;$U388,参照!$BH$3:$BS$27,4,0)),"",IF(VLOOKUP($R388&amp;$T388&amp;$U388,参照!$BH$3:$BS$27,4,0)=0,"",VLOOKUP($R388&amp;$T388&amp;$U388,参照!$BH$3:$BS$27,4,0)))</f>
        <v/>
      </c>
      <c r="AC388" s="62"/>
      <c r="AD388" s="130"/>
      <c r="AE388" s="131" t="str">
        <f>IF(ISERROR(VLOOKUP($R388&amp;$T388&amp;$U388,参照!$BH$3:$BS$27,9,0)),"",IF(VLOOKUP($R388&amp;$T388&amp;$U388,参照!$BH$3:$BS$27,9,0)=0,"",VLOOKUP($R388&amp;$T388&amp;$U388,参照!$BH$3:$BS$27,9,0)))</f>
        <v/>
      </c>
      <c r="AF388" s="131" t="str">
        <f>IF(ISERROR(VLOOKUP($R388&amp;$T388&amp;$U388,参照!$BH$3:$BS$27,5,0)),"",IF(VLOOKUP($R388&amp;$T388&amp;$U388,参照!$BH$3:$BS$27,5,0)=0,"",VLOOKUP($R388&amp;$T388&amp;$U388,参照!$BH$3:$BS$27,5,0)))</f>
        <v/>
      </c>
      <c r="AG388" s="62"/>
      <c r="AH388" s="130"/>
      <c r="AI388" s="131" t="str">
        <f>IF(ISERROR(VLOOKUP($R388&amp;$T388&amp;$U388,参照!$BH$3:$BS$27,10,0)),"",IF(VLOOKUP($R388&amp;$T388&amp;$U388,参照!$BH$3:$BS$27,10,0)=0,"",VLOOKUP($R388&amp;$T388&amp;$U388,参照!$BH$3:$BS$27,10,0)))</f>
        <v/>
      </c>
      <c r="AJ388" s="131" t="str">
        <f>IF(ISERROR(VLOOKUP($R388&amp;$T388&amp;$U388,参照!$BH$3:$BS$27,6,0)),"",IF(VLOOKUP($R388&amp;$T388&amp;$U388,参照!$BH$3:$BS$27,6,0)=0,"",VLOOKUP($R388&amp;$T388&amp;$U388,参照!$BH$3:$BS$27,6,0)))</f>
        <v/>
      </c>
      <c r="AK388" s="62"/>
      <c r="AL388" s="130"/>
      <c r="AM388" s="131" t="str">
        <f>IF(ISERROR(VLOOKUP($R388&amp;$T388&amp;$U388,参照!$BH$3:$BS$27,11,0)),"",IF(VLOOKUP($R388&amp;$T388&amp;$U388,参照!$BH$3:$BS$27,11,0)=0,"",VLOOKUP($R388&amp;$T388&amp;$U388,参照!$BH$3:$BS$27,11,0)))</f>
        <v/>
      </c>
      <c r="AN388" s="131" t="str">
        <f>IF(ISERROR(VLOOKUP($R388&amp;$T388&amp;$U388,参照!$BH$3:$BS$27,7,0)),"",IF(VLOOKUP($R388&amp;$T388&amp;$U388,参照!$BH$3:$BS$27,7,0)=0,"",VLOOKUP($R388&amp;$T388&amp;$U388,参照!$BH$3:$BS$27,7,0)))</f>
        <v/>
      </c>
      <c r="AO388" s="62"/>
      <c r="AP388" s="130"/>
      <c r="AQ388" s="131" t="str">
        <f>IF(ISERROR(VLOOKUP($R388&amp;$T388&amp;$U388,参照!$BH$3:$BS$27,12,0)),"",IF(VLOOKUP($R388&amp;$T388&amp;$U388,参照!$BH$3:$BS$27,12,0)=0,"",VLOOKUP($R388&amp;$T388&amp;$U388,参照!$BH$3:$BS$27,12,0)))</f>
        <v/>
      </c>
      <c r="AR388" s="63"/>
      <c r="AS388" s="122"/>
    </row>
    <row r="389" spans="1:45" ht="21.75" customHeight="1" x14ac:dyDescent="0.25">
      <c r="A389" s="34" t="str">
        <f>表紙!$H$11</f>
        <v>01481</v>
      </c>
      <c r="B389" s="60"/>
      <c r="C389" s="60"/>
      <c r="D389" s="60"/>
      <c r="E389" s="60"/>
      <c r="F389" s="47">
        <v>386</v>
      </c>
      <c r="G389" s="33" t="str">
        <f>IFERROR(VLOOKUP($A389&amp;"-"&amp;★回答入力シート!$F389,参照!$K$3:$N$8180,4,0),"")</f>
        <v/>
      </c>
      <c r="H389" s="33" t="s">
        <v>1784</v>
      </c>
      <c r="I389" s="61"/>
      <c r="J389" s="33" t="s">
        <v>5</v>
      </c>
      <c r="K389" s="61"/>
      <c r="L389" s="33" t="s">
        <v>6</v>
      </c>
      <c r="M389" s="33" t="s">
        <v>1784</v>
      </c>
      <c r="N389" s="61"/>
      <c r="O389" s="33" t="s">
        <v>5</v>
      </c>
      <c r="P389" s="61"/>
      <c r="Q389" s="33" t="s">
        <v>6</v>
      </c>
      <c r="R389" s="61"/>
      <c r="S389" s="129" t="str">
        <f>IF(G389="","",IF(VLOOKUP($G389,参照!$N$3:$O$8180,2,0)=0,"",VLOOKUP($G389,参照!$N$3:$O$8180,2,0)))</f>
        <v/>
      </c>
      <c r="T389" s="61"/>
      <c r="U389" s="61"/>
      <c r="V389" s="60"/>
      <c r="W389" s="60"/>
      <c r="X389" s="131" t="str">
        <f>IF(ISERROR(VLOOKUP($R389&amp;$T389&amp;$U389,参照!$BH$3:$BS$27,3,0)),"",IF(VLOOKUP($R389&amp;$T389&amp;$U389,参照!$BH$3:$BS$27,3,0)=0,"",VLOOKUP($R389&amp;$T389&amp;$U389,参照!$BH$3:$BS$27,3,0)))</f>
        <v/>
      </c>
      <c r="Y389" s="62"/>
      <c r="Z389" s="130"/>
      <c r="AA389" s="131" t="str">
        <f>IF(ISERROR(VLOOKUP($R389&amp;$T389&amp;$U389,参照!$BH$3:$BS$27,8,0)),"",IF(VLOOKUP($R389&amp;$T389&amp;$U389,参照!$BH$3:$BS$27,8,0)=0,"",VLOOKUP($R389&amp;$T389&amp;$U389,参照!$BH$3:$BS$27,8,0)))</f>
        <v/>
      </c>
      <c r="AB389" s="131" t="str">
        <f>IF(ISERROR(VLOOKUP($R389&amp;$T389&amp;$U389,参照!$BH$3:$BS$27,4,0)),"",IF(VLOOKUP($R389&amp;$T389&amp;$U389,参照!$BH$3:$BS$27,4,0)=0,"",VLOOKUP($R389&amp;$T389&amp;$U389,参照!$BH$3:$BS$27,4,0)))</f>
        <v/>
      </c>
      <c r="AC389" s="62"/>
      <c r="AD389" s="130"/>
      <c r="AE389" s="131" t="str">
        <f>IF(ISERROR(VLOOKUP($R389&amp;$T389&amp;$U389,参照!$BH$3:$BS$27,9,0)),"",IF(VLOOKUP($R389&amp;$T389&amp;$U389,参照!$BH$3:$BS$27,9,0)=0,"",VLOOKUP($R389&amp;$T389&amp;$U389,参照!$BH$3:$BS$27,9,0)))</f>
        <v/>
      </c>
      <c r="AF389" s="131" t="str">
        <f>IF(ISERROR(VLOOKUP($R389&amp;$T389&amp;$U389,参照!$BH$3:$BS$27,5,0)),"",IF(VLOOKUP($R389&amp;$T389&amp;$U389,参照!$BH$3:$BS$27,5,0)=0,"",VLOOKUP($R389&amp;$T389&amp;$U389,参照!$BH$3:$BS$27,5,0)))</f>
        <v/>
      </c>
      <c r="AG389" s="62"/>
      <c r="AH389" s="130"/>
      <c r="AI389" s="131" t="str">
        <f>IF(ISERROR(VLOOKUP($R389&amp;$T389&amp;$U389,参照!$BH$3:$BS$27,10,0)),"",IF(VLOOKUP($R389&amp;$T389&amp;$U389,参照!$BH$3:$BS$27,10,0)=0,"",VLOOKUP($R389&amp;$T389&amp;$U389,参照!$BH$3:$BS$27,10,0)))</f>
        <v/>
      </c>
      <c r="AJ389" s="131" t="str">
        <f>IF(ISERROR(VLOOKUP($R389&amp;$T389&amp;$U389,参照!$BH$3:$BS$27,6,0)),"",IF(VLOOKUP($R389&amp;$T389&amp;$U389,参照!$BH$3:$BS$27,6,0)=0,"",VLOOKUP($R389&amp;$T389&amp;$U389,参照!$BH$3:$BS$27,6,0)))</f>
        <v/>
      </c>
      <c r="AK389" s="62"/>
      <c r="AL389" s="130"/>
      <c r="AM389" s="131" t="str">
        <f>IF(ISERROR(VLOOKUP($R389&amp;$T389&amp;$U389,参照!$BH$3:$BS$27,11,0)),"",IF(VLOOKUP($R389&amp;$T389&amp;$U389,参照!$BH$3:$BS$27,11,0)=0,"",VLOOKUP($R389&amp;$T389&amp;$U389,参照!$BH$3:$BS$27,11,0)))</f>
        <v/>
      </c>
      <c r="AN389" s="131" t="str">
        <f>IF(ISERROR(VLOOKUP($R389&amp;$T389&amp;$U389,参照!$BH$3:$BS$27,7,0)),"",IF(VLOOKUP($R389&amp;$T389&amp;$U389,参照!$BH$3:$BS$27,7,0)=0,"",VLOOKUP($R389&amp;$T389&amp;$U389,参照!$BH$3:$BS$27,7,0)))</f>
        <v/>
      </c>
      <c r="AO389" s="62"/>
      <c r="AP389" s="130"/>
      <c r="AQ389" s="131" t="str">
        <f>IF(ISERROR(VLOOKUP($R389&amp;$T389&amp;$U389,参照!$BH$3:$BS$27,12,0)),"",IF(VLOOKUP($R389&amp;$T389&amp;$U389,参照!$BH$3:$BS$27,12,0)=0,"",VLOOKUP($R389&amp;$T389&amp;$U389,参照!$BH$3:$BS$27,12,0)))</f>
        <v/>
      </c>
      <c r="AR389" s="63"/>
      <c r="AS389" s="122"/>
    </row>
    <row r="390" spans="1:45" ht="21.75" customHeight="1" x14ac:dyDescent="0.25">
      <c r="A390" s="34" t="str">
        <f>表紙!$H$11</f>
        <v>01481</v>
      </c>
      <c r="B390" s="60"/>
      <c r="C390" s="60"/>
      <c r="D390" s="60"/>
      <c r="E390" s="60"/>
      <c r="F390" s="47">
        <v>387</v>
      </c>
      <c r="G390" s="33" t="str">
        <f>IFERROR(VLOOKUP($A390&amp;"-"&amp;★回答入力シート!$F390,参照!$K$3:$N$8180,4,0),"")</f>
        <v/>
      </c>
      <c r="H390" s="33" t="s">
        <v>1784</v>
      </c>
      <c r="I390" s="61"/>
      <c r="J390" s="33" t="s">
        <v>5</v>
      </c>
      <c r="K390" s="61"/>
      <c r="L390" s="33" t="s">
        <v>6</v>
      </c>
      <c r="M390" s="33" t="s">
        <v>1784</v>
      </c>
      <c r="N390" s="61"/>
      <c r="O390" s="33" t="s">
        <v>5</v>
      </c>
      <c r="P390" s="61"/>
      <c r="Q390" s="33" t="s">
        <v>6</v>
      </c>
      <c r="R390" s="61"/>
      <c r="S390" s="129" t="str">
        <f>IF(G390="","",IF(VLOOKUP($G390,参照!$N$3:$O$8180,2,0)=0,"",VLOOKUP($G390,参照!$N$3:$O$8180,2,0)))</f>
        <v/>
      </c>
      <c r="T390" s="61"/>
      <c r="U390" s="61"/>
      <c r="V390" s="60"/>
      <c r="W390" s="60"/>
      <c r="X390" s="131" t="str">
        <f>IF(ISERROR(VLOOKUP($R390&amp;$T390&amp;$U390,参照!$BH$3:$BS$27,3,0)),"",IF(VLOOKUP($R390&amp;$T390&amp;$U390,参照!$BH$3:$BS$27,3,0)=0,"",VLOOKUP($R390&amp;$T390&amp;$U390,参照!$BH$3:$BS$27,3,0)))</f>
        <v/>
      </c>
      <c r="Y390" s="62"/>
      <c r="Z390" s="130"/>
      <c r="AA390" s="131" t="str">
        <f>IF(ISERROR(VLOOKUP($R390&amp;$T390&amp;$U390,参照!$BH$3:$BS$27,8,0)),"",IF(VLOOKUP($R390&amp;$T390&amp;$U390,参照!$BH$3:$BS$27,8,0)=0,"",VLOOKUP($R390&amp;$T390&amp;$U390,参照!$BH$3:$BS$27,8,0)))</f>
        <v/>
      </c>
      <c r="AB390" s="131" t="str">
        <f>IF(ISERROR(VLOOKUP($R390&amp;$T390&amp;$U390,参照!$BH$3:$BS$27,4,0)),"",IF(VLOOKUP($R390&amp;$T390&amp;$U390,参照!$BH$3:$BS$27,4,0)=0,"",VLOOKUP($R390&amp;$T390&amp;$U390,参照!$BH$3:$BS$27,4,0)))</f>
        <v/>
      </c>
      <c r="AC390" s="62"/>
      <c r="AD390" s="130"/>
      <c r="AE390" s="131" t="str">
        <f>IF(ISERROR(VLOOKUP($R390&amp;$T390&amp;$U390,参照!$BH$3:$BS$27,9,0)),"",IF(VLOOKUP($R390&amp;$T390&amp;$U390,参照!$BH$3:$BS$27,9,0)=0,"",VLOOKUP($R390&amp;$T390&amp;$U390,参照!$BH$3:$BS$27,9,0)))</f>
        <v/>
      </c>
      <c r="AF390" s="131" t="str">
        <f>IF(ISERROR(VLOOKUP($R390&amp;$T390&amp;$U390,参照!$BH$3:$BS$27,5,0)),"",IF(VLOOKUP($R390&amp;$T390&amp;$U390,参照!$BH$3:$BS$27,5,0)=0,"",VLOOKUP($R390&amp;$T390&amp;$U390,参照!$BH$3:$BS$27,5,0)))</f>
        <v/>
      </c>
      <c r="AG390" s="62"/>
      <c r="AH390" s="130"/>
      <c r="AI390" s="131" t="str">
        <f>IF(ISERROR(VLOOKUP($R390&amp;$T390&amp;$U390,参照!$BH$3:$BS$27,10,0)),"",IF(VLOOKUP($R390&amp;$T390&amp;$U390,参照!$BH$3:$BS$27,10,0)=0,"",VLOOKUP($R390&amp;$T390&amp;$U390,参照!$BH$3:$BS$27,10,0)))</f>
        <v/>
      </c>
      <c r="AJ390" s="131" t="str">
        <f>IF(ISERROR(VLOOKUP($R390&amp;$T390&amp;$U390,参照!$BH$3:$BS$27,6,0)),"",IF(VLOOKUP($R390&amp;$T390&amp;$U390,参照!$BH$3:$BS$27,6,0)=0,"",VLOOKUP($R390&amp;$T390&amp;$U390,参照!$BH$3:$BS$27,6,0)))</f>
        <v/>
      </c>
      <c r="AK390" s="62"/>
      <c r="AL390" s="130"/>
      <c r="AM390" s="131" t="str">
        <f>IF(ISERROR(VLOOKUP($R390&amp;$T390&amp;$U390,参照!$BH$3:$BS$27,11,0)),"",IF(VLOOKUP($R390&amp;$T390&amp;$U390,参照!$BH$3:$BS$27,11,0)=0,"",VLOOKUP($R390&amp;$T390&amp;$U390,参照!$BH$3:$BS$27,11,0)))</f>
        <v/>
      </c>
      <c r="AN390" s="131" t="str">
        <f>IF(ISERROR(VLOOKUP($R390&amp;$T390&amp;$U390,参照!$BH$3:$BS$27,7,0)),"",IF(VLOOKUP($R390&amp;$T390&amp;$U390,参照!$BH$3:$BS$27,7,0)=0,"",VLOOKUP($R390&amp;$T390&amp;$U390,参照!$BH$3:$BS$27,7,0)))</f>
        <v/>
      </c>
      <c r="AO390" s="62"/>
      <c r="AP390" s="130"/>
      <c r="AQ390" s="131" t="str">
        <f>IF(ISERROR(VLOOKUP($R390&amp;$T390&amp;$U390,参照!$BH$3:$BS$27,12,0)),"",IF(VLOOKUP($R390&amp;$T390&amp;$U390,参照!$BH$3:$BS$27,12,0)=0,"",VLOOKUP($R390&amp;$T390&amp;$U390,参照!$BH$3:$BS$27,12,0)))</f>
        <v/>
      </c>
      <c r="AR390" s="63"/>
      <c r="AS390" s="122"/>
    </row>
    <row r="391" spans="1:45" ht="21.75" customHeight="1" x14ac:dyDescent="0.25">
      <c r="A391" s="34" t="str">
        <f>表紙!$H$11</f>
        <v>01481</v>
      </c>
      <c r="B391" s="60"/>
      <c r="C391" s="60"/>
      <c r="D391" s="60"/>
      <c r="E391" s="60"/>
      <c r="F391" s="47">
        <v>388</v>
      </c>
      <c r="G391" s="33" t="str">
        <f>IFERROR(VLOOKUP($A391&amp;"-"&amp;★回答入力シート!$F391,参照!$K$3:$N$8180,4,0),"")</f>
        <v/>
      </c>
      <c r="H391" s="33" t="s">
        <v>1784</v>
      </c>
      <c r="I391" s="61"/>
      <c r="J391" s="33" t="s">
        <v>5</v>
      </c>
      <c r="K391" s="61"/>
      <c r="L391" s="33" t="s">
        <v>6</v>
      </c>
      <c r="M391" s="33" t="s">
        <v>1784</v>
      </c>
      <c r="N391" s="61"/>
      <c r="O391" s="33" t="s">
        <v>5</v>
      </c>
      <c r="P391" s="61"/>
      <c r="Q391" s="33" t="s">
        <v>6</v>
      </c>
      <c r="R391" s="61"/>
      <c r="S391" s="129" t="str">
        <f>IF(G391="","",IF(VLOOKUP($G391,参照!$N$3:$O$8180,2,0)=0,"",VLOOKUP($G391,参照!$N$3:$O$8180,2,0)))</f>
        <v/>
      </c>
      <c r="T391" s="61"/>
      <c r="U391" s="61"/>
      <c r="V391" s="60"/>
      <c r="W391" s="60"/>
      <c r="X391" s="131" t="str">
        <f>IF(ISERROR(VLOOKUP($R391&amp;$T391&amp;$U391,参照!$BH$3:$BS$27,3,0)),"",IF(VLOOKUP($R391&amp;$T391&amp;$U391,参照!$BH$3:$BS$27,3,0)=0,"",VLOOKUP($R391&amp;$T391&amp;$U391,参照!$BH$3:$BS$27,3,0)))</f>
        <v/>
      </c>
      <c r="Y391" s="62"/>
      <c r="Z391" s="130"/>
      <c r="AA391" s="131" t="str">
        <f>IF(ISERROR(VLOOKUP($R391&amp;$T391&amp;$U391,参照!$BH$3:$BS$27,8,0)),"",IF(VLOOKUP($R391&amp;$T391&amp;$U391,参照!$BH$3:$BS$27,8,0)=0,"",VLOOKUP($R391&amp;$T391&amp;$U391,参照!$BH$3:$BS$27,8,0)))</f>
        <v/>
      </c>
      <c r="AB391" s="131" t="str">
        <f>IF(ISERROR(VLOOKUP($R391&amp;$T391&amp;$U391,参照!$BH$3:$BS$27,4,0)),"",IF(VLOOKUP($R391&amp;$T391&amp;$U391,参照!$BH$3:$BS$27,4,0)=0,"",VLOOKUP($R391&amp;$T391&amp;$U391,参照!$BH$3:$BS$27,4,0)))</f>
        <v/>
      </c>
      <c r="AC391" s="62"/>
      <c r="AD391" s="130"/>
      <c r="AE391" s="131" t="str">
        <f>IF(ISERROR(VLOOKUP($R391&amp;$T391&amp;$U391,参照!$BH$3:$BS$27,9,0)),"",IF(VLOOKUP($R391&amp;$T391&amp;$U391,参照!$BH$3:$BS$27,9,0)=0,"",VLOOKUP($R391&amp;$T391&amp;$U391,参照!$BH$3:$BS$27,9,0)))</f>
        <v/>
      </c>
      <c r="AF391" s="131" t="str">
        <f>IF(ISERROR(VLOOKUP($R391&amp;$T391&amp;$U391,参照!$BH$3:$BS$27,5,0)),"",IF(VLOOKUP($R391&amp;$T391&amp;$U391,参照!$BH$3:$BS$27,5,0)=0,"",VLOOKUP($R391&amp;$T391&amp;$U391,参照!$BH$3:$BS$27,5,0)))</f>
        <v/>
      </c>
      <c r="AG391" s="62"/>
      <c r="AH391" s="130"/>
      <c r="AI391" s="131" t="str">
        <f>IF(ISERROR(VLOOKUP($R391&amp;$T391&amp;$U391,参照!$BH$3:$BS$27,10,0)),"",IF(VLOOKUP($R391&amp;$T391&amp;$U391,参照!$BH$3:$BS$27,10,0)=0,"",VLOOKUP($R391&amp;$T391&amp;$U391,参照!$BH$3:$BS$27,10,0)))</f>
        <v/>
      </c>
      <c r="AJ391" s="131" t="str">
        <f>IF(ISERROR(VLOOKUP($R391&amp;$T391&amp;$U391,参照!$BH$3:$BS$27,6,0)),"",IF(VLOOKUP($R391&amp;$T391&amp;$U391,参照!$BH$3:$BS$27,6,0)=0,"",VLOOKUP($R391&amp;$T391&amp;$U391,参照!$BH$3:$BS$27,6,0)))</f>
        <v/>
      </c>
      <c r="AK391" s="62"/>
      <c r="AL391" s="130"/>
      <c r="AM391" s="131" t="str">
        <f>IF(ISERROR(VLOOKUP($R391&amp;$T391&amp;$U391,参照!$BH$3:$BS$27,11,0)),"",IF(VLOOKUP($R391&amp;$T391&amp;$U391,参照!$BH$3:$BS$27,11,0)=0,"",VLOOKUP($R391&amp;$T391&amp;$U391,参照!$BH$3:$BS$27,11,0)))</f>
        <v/>
      </c>
      <c r="AN391" s="131" t="str">
        <f>IF(ISERROR(VLOOKUP($R391&amp;$T391&amp;$U391,参照!$BH$3:$BS$27,7,0)),"",IF(VLOOKUP($R391&amp;$T391&amp;$U391,参照!$BH$3:$BS$27,7,0)=0,"",VLOOKUP($R391&amp;$T391&amp;$U391,参照!$BH$3:$BS$27,7,0)))</f>
        <v/>
      </c>
      <c r="AO391" s="62"/>
      <c r="AP391" s="130"/>
      <c r="AQ391" s="131" t="str">
        <f>IF(ISERROR(VLOOKUP($R391&amp;$T391&amp;$U391,参照!$BH$3:$BS$27,12,0)),"",IF(VLOOKUP($R391&amp;$T391&amp;$U391,参照!$BH$3:$BS$27,12,0)=0,"",VLOOKUP($R391&amp;$T391&amp;$U391,参照!$BH$3:$BS$27,12,0)))</f>
        <v/>
      </c>
      <c r="AR391" s="63"/>
      <c r="AS391" s="122"/>
    </row>
    <row r="392" spans="1:45" ht="21.75" customHeight="1" x14ac:dyDescent="0.25">
      <c r="A392" s="34" t="str">
        <f>表紙!$H$11</f>
        <v>01481</v>
      </c>
      <c r="B392" s="60"/>
      <c r="C392" s="60"/>
      <c r="D392" s="60"/>
      <c r="E392" s="60"/>
      <c r="F392" s="47">
        <v>389</v>
      </c>
      <c r="G392" s="33" t="str">
        <f>IFERROR(VLOOKUP($A392&amp;"-"&amp;★回答入力シート!$F392,参照!$K$3:$N$8180,4,0),"")</f>
        <v/>
      </c>
      <c r="H392" s="33" t="s">
        <v>1784</v>
      </c>
      <c r="I392" s="61"/>
      <c r="J392" s="33" t="s">
        <v>5</v>
      </c>
      <c r="K392" s="61"/>
      <c r="L392" s="33" t="s">
        <v>6</v>
      </c>
      <c r="M392" s="33" t="s">
        <v>1784</v>
      </c>
      <c r="N392" s="61"/>
      <c r="O392" s="33" t="s">
        <v>5</v>
      </c>
      <c r="P392" s="61"/>
      <c r="Q392" s="33" t="s">
        <v>6</v>
      </c>
      <c r="R392" s="61"/>
      <c r="S392" s="129" t="str">
        <f>IF(G392="","",IF(VLOOKUP($G392,参照!$N$3:$O$8180,2,0)=0,"",VLOOKUP($G392,参照!$N$3:$O$8180,2,0)))</f>
        <v/>
      </c>
      <c r="T392" s="61"/>
      <c r="U392" s="61"/>
      <c r="V392" s="60"/>
      <c r="W392" s="60"/>
      <c r="X392" s="131" t="str">
        <f>IF(ISERROR(VLOOKUP($R392&amp;$T392&amp;$U392,参照!$BH$3:$BS$27,3,0)),"",IF(VLOOKUP($R392&amp;$T392&amp;$U392,参照!$BH$3:$BS$27,3,0)=0,"",VLOOKUP($R392&amp;$T392&amp;$U392,参照!$BH$3:$BS$27,3,0)))</f>
        <v/>
      </c>
      <c r="Y392" s="62"/>
      <c r="Z392" s="130"/>
      <c r="AA392" s="131" t="str">
        <f>IF(ISERROR(VLOOKUP($R392&amp;$T392&amp;$U392,参照!$BH$3:$BS$27,8,0)),"",IF(VLOOKUP($R392&amp;$T392&amp;$U392,参照!$BH$3:$BS$27,8,0)=0,"",VLOOKUP($R392&amp;$T392&amp;$U392,参照!$BH$3:$BS$27,8,0)))</f>
        <v/>
      </c>
      <c r="AB392" s="131" t="str">
        <f>IF(ISERROR(VLOOKUP($R392&amp;$T392&amp;$U392,参照!$BH$3:$BS$27,4,0)),"",IF(VLOOKUP($R392&amp;$T392&amp;$U392,参照!$BH$3:$BS$27,4,0)=0,"",VLOOKUP($R392&amp;$T392&amp;$U392,参照!$BH$3:$BS$27,4,0)))</f>
        <v/>
      </c>
      <c r="AC392" s="62"/>
      <c r="AD392" s="130"/>
      <c r="AE392" s="131" t="str">
        <f>IF(ISERROR(VLOOKUP($R392&amp;$T392&amp;$U392,参照!$BH$3:$BS$27,9,0)),"",IF(VLOOKUP($R392&amp;$T392&amp;$U392,参照!$BH$3:$BS$27,9,0)=0,"",VLOOKUP($R392&amp;$T392&amp;$U392,参照!$BH$3:$BS$27,9,0)))</f>
        <v/>
      </c>
      <c r="AF392" s="131" t="str">
        <f>IF(ISERROR(VLOOKUP($R392&amp;$T392&amp;$U392,参照!$BH$3:$BS$27,5,0)),"",IF(VLOOKUP($R392&amp;$T392&amp;$U392,参照!$BH$3:$BS$27,5,0)=0,"",VLOOKUP($R392&amp;$T392&amp;$U392,参照!$BH$3:$BS$27,5,0)))</f>
        <v/>
      </c>
      <c r="AG392" s="62"/>
      <c r="AH392" s="130"/>
      <c r="AI392" s="131" t="str">
        <f>IF(ISERROR(VLOOKUP($R392&amp;$T392&amp;$U392,参照!$BH$3:$BS$27,10,0)),"",IF(VLOOKUP($R392&amp;$T392&amp;$U392,参照!$BH$3:$BS$27,10,0)=0,"",VLOOKUP($R392&amp;$T392&amp;$U392,参照!$BH$3:$BS$27,10,0)))</f>
        <v/>
      </c>
      <c r="AJ392" s="131" t="str">
        <f>IF(ISERROR(VLOOKUP($R392&amp;$T392&amp;$U392,参照!$BH$3:$BS$27,6,0)),"",IF(VLOOKUP($R392&amp;$T392&amp;$U392,参照!$BH$3:$BS$27,6,0)=0,"",VLOOKUP($R392&amp;$T392&amp;$U392,参照!$BH$3:$BS$27,6,0)))</f>
        <v/>
      </c>
      <c r="AK392" s="62"/>
      <c r="AL392" s="130"/>
      <c r="AM392" s="131" t="str">
        <f>IF(ISERROR(VLOOKUP($R392&amp;$T392&amp;$U392,参照!$BH$3:$BS$27,11,0)),"",IF(VLOOKUP($R392&amp;$T392&amp;$U392,参照!$BH$3:$BS$27,11,0)=0,"",VLOOKUP($R392&amp;$T392&amp;$U392,参照!$BH$3:$BS$27,11,0)))</f>
        <v/>
      </c>
      <c r="AN392" s="131" t="str">
        <f>IF(ISERROR(VLOOKUP($R392&amp;$T392&amp;$U392,参照!$BH$3:$BS$27,7,0)),"",IF(VLOOKUP($R392&amp;$T392&amp;$U392,参照!$BH$3:$BS$27,7,0)=0,"",VLOOKUP($R392&amp;$T392&amp;$U392,参照!$BH$3:$BS$27,7,0)))</f>
        <v/>
      </c>
      <c r="AO392" s="62"/>
      <c r="AP392" s="130"/>
      <c r="AQ392" s="131" t="str">
        <f>IF(ISERROR(VLOOKUP($R392&amp;$T392&amp;$U392,参照!$BH$3:$BS$27,12,0)),"",IF(VLOOKUP($R392&amp;$T392&amp;$U392,参照!$BH$3:$BS$27,12,0)=0,"",VLOOKUP($R392&amp;$T392&amp;$U392,参照!$BH$3:$BS$27,12,0)))</f>
        <v/>
      </c>
      <c r="AR392" s="63"/>
      <c r="AS392" s="122"/>
    </row>
    <row r="393" spans="1:45" ht="21.75" customHeight="1" x14ac:dyDescent="0.25">
      <c r="A393" s="34" t="str">
        <f>表紙!$H$11</f>
        <v>01481</v>
      </c>
      <c r="B393" s="60"/>
      <c r="C393" s="60"/>
      <c r="D393" s="60"/>
      <c r="E393" s="60"/>
      <c r="F393" s="47">
        <v>390</v>
      </c>
      <c r="G393" s="33" t="str">
        <f>IFERROR(VLOOKUP($A393&amp;"-"&amp;★回答入力シート!$F393,参照!$K$3:$N$8180,4,0),"")</f>
        <v/>
      </c>
      <c r="H393" s="33" t="s">
        <v>1784</v>
      </c>
      <c r="I393" s="61"/>
      <c r="J393" s="33" t="s">
        <v>5</v>
      </c>
      <c r="K393" s="61"/>
      <c r="L393" s="33" t="s">
        <v>6</v>
      </c>
      <c r="M393" s="33" t="s">
        <v>1784</v>
      </c>
      <c r="N393" s="61"/>
      <c r="O393" s="33" t="s">
        <v>5</v>
      </c>
      <c r="P393" s="61"/>
      <c r="Q393" s="33" t="s">
        <v>6</v>
      </c>
      <c r="R393" s="61"/>
      <c r="S393" s="129" t="str">
        <f>IF(G393="","",IF(VLOOKUP($G393,参照!$N$3:$O$8180,2,0)=0,"",VLOOKUP($G393,参照!$N$3:$O$8180,2,0)))</f>
        <v/>
      </c>
      <c r="T393" s="61"/>
      <c r="U393" s="61"/>
      <c r="V393" s="60"/>
      <c r="W393" s="60"/>
      <c r="X393" s="131" t="str">
        <f>IF(ISERROR(VLOOKUP($R393&amp;$T393&amp;$U393,参照!$BH$3:$BS$27,3,0)),"",IF(VLOOKUP($R393&amp;$T393&amp;$U393,参照!$BH$3:$BS$27,3,0)=0,"",VLOOKUP($R393&amp;$T393&amp;$U393,参照!$BH$3:$BS$27,3,0)))</f>
        <v/>
      </c>
      <c r="Y393" s="62"/>
      <c r="Z393" s="130"/>
      <c r="AA393" s="131" t="str">
        <f>IF(ISERROR(VLOOKUP($R393&amp;$T393&amp;$U393,参照!$BH$3:$BS$27,8,0)),"",IF(VLOOKUP($R393&amp;$T393&amp;$U393,参照!$BH$3:$BS$27,8,0)=0,"",VLOOKUP($R393&amp;$T393&amp;$U393,参照!$BH$3:$BS$27,8,0)))</f>
        <v/>
      </c>
      <c r="AB393" s="131" t="str">
        <f>IF(ISERROR(VLOOKUP($R393&amp;$T393&amp;$U393,参照!$BH$3:$BS$27,4,0)),"",IF(VLOOKUP($R393&amp;$T393&amp;$U393,参照!$BH$3:$BS$27,4,0)=0,"",VLOOKUP($R393&amp;$T393&amp;$U393,参照!$BH$3:$BS$27,4,0)))</f>
        <v/>
      </c>
      <c r="AC393" s="62"/>
      <c r="AD393" s="130"/>
      <c r="AE393" s="131" t="str">
        <f>IF(ISERROR(VLOOKUP($R393&amp;$T393&amp;$U393,参照!$BH$3:$BS$27,9,0)),"",IF(VLOOKUP($R393&amp;$T393&amp;$U393,参照!$BH$3:$BS$27,9,0)=0,"",VLOOKUP($R393&amp;$T393&amp;$U393,参照!$BH$3:$BS$27,9,0)))</f>
        <v/>
      </c>
      <c r="AF393" s="131" t="str">
        <f>IF(ISERROR(VLOOKUP($R393&amp;$T393&amp;$U393,参照!$BH$3:$BS$27,5,0)),"",IF(VLOOKUP($R393&amp;$T393&amp;$U393,参照!$BH$3:$BS$27,5,0)=0,"",VLOOKUP($R393&amp;$T393&amp;$U393,参照!$BH$3:$BS$27,5,0)))</f>
        <v/>
      </c>
      <c r="AG393" s="62"/>
      <c r="AH393" s="130"/>
      <c r="AI393" s="131" t="str">
        <f>IF(ISERROR(VLOOKUP($R393&amp;$T393&amp;$U393,参照!$BH$3:$BS$27,10,0)),"",IF(VLOOKUP($R393&amp;$T393&amp;$U393,参照!$BH$3:$BS$27,10,0)=0,"",VLOOKUP($R393&amp;$T393&amp;$U393,参照!$BH$3:$BS$27,10,0)))</f>
        <v/>
      </c>
      <c r="AJ393" s="131" t="str">
        <f>IF(ISERROR(VLOOKUP($R393&amp;$T393&amp;$U393,参照!$BH$3:$BS$27,6,0)),"",IF(VLOOKUP($R393&amp;$T393&amp;$U393,参照!$BH$3:$BS$27,6,0)=0,"",VLOOKUP($R393&amp;$T393&amp;$U393,参照!$BH$3:$BS$27,6,0)))</f>
        <v/>
      </c>
      <c r="AK393" s="62"/>
      <c r="AL393" s="130"/>
      <c r="AM393" s="131" t="str">
        <f>IF(ISERROR(VLOOKUP($R393&amp;$T393&amp;$U393,参照!$BH$3:$BS$27,11,0)),"",IF(VLOOKUP($R393&amp;$T393&amp;$U393,参照!$BH$3:$BS$27,11,0)=0,"",VLOOKUP($R393&amp;$T393&amp;$U393,参照!$BH$3:$BS$27,11,0)))</f>
        <v/>
      </c>
      <c r="AN393" s="131" t="str">
        <f>IF(ISERROR(VLOOKUP($R393&amp;$T393&amp;$U393,参照!$BH$3:$BS$27,7,0)),"",IF(VLOOKUP($R393&amp;$T393&amp;$U393,参照!$BH$3:$BS$27,7,0)=0,"",VLOOKUP($R393&amp;$T393&amp;$U393,参照!$BH$3:$BS$27,7,0)))</f>
        <v/>
      </c>
      <c r="AO393" s="62"/>
      <c r="AP393" s="130"/>
      <c r="AQ393" s="131" t="str">
        <f>IF(ISERROR(VLOOKUP($R393&amp;$T393&amp;$U393,参照!$BH$3:$BS$27,12,0)),"",IF(VLOOKUP($R393&amp;$T393&amp;$U393,参照!$BH$3:$BS$27,12,0)=0,"",VLOOKUP($R393&amp;$T393&amp;$U393,参照!$BH$3:$BS$27,12,0)))</f>
        <v/>
      </c>
      <c r="AR393" s="63"/>
      <c r="AS393" s="122"/>
    </row>
    <row r="394" spans="1:45" ht="21.75" customHeight="1" x14ac:dyDescent="0.25">
      <c r="A394" s="34" t="str">
        <f>表紙!$H$11</f>
        <v>01481</v>
      </c>
      <c r="B394" s="60"/>
      <c r="C394" s="60"/>
      <c r="D394" s="60"/>
      <c r="E394" s="60"/>
      <c r="F394" s="47">
        <v>391</v>
      </c>
      <c r="G394" s="33" t="str">
        <f>IFERROR(VLOOKUP($A394&amp;"-"&amp;★回答入力シート!$F394,参照!$K$3:$N$8180,4,0),"")</f>
        <v/>
      </c>
      <c r="H394" s="33" t="s">
        <v>1784</v>
      </c>
      <c r="I394" s="61"/>
      <c r="J394" s="33" t="s">
        <v>5</v>
      </c>
      <c r="K394" s="61"/>
      <c r="L394" s="33" t="s">
        <v>6</v>
      </c>
      <c r="M394" s="33" t="s">
        <v>1784</v>
      </c>
      <c r="N394" s="61"/>
      <c r="O394" s="33" t="s">
        <v>5</v>
      </c>
      <c r="P394" s="61"/>
      <c r="Q394" s="33" t="s">
        <v>6</v>
      </c>
      <c r="R394" s="61"/>
      <c r="S394" s="129" t="str">
        <f>IF(G394="","",IF(VLOOKUP($G394,参照!$N$3:$O$8180,2,0)=0,"",VLOOKUP($G394,参照!$N$3:$O$8180,2,0)))</f>
        <v/>
      </c>
      <c r="T394" s="61"/>
      <c r="U394" s="61"/>
      <c r="V394" s="60"/>
      <c r="W394" s="60"/>
      <c r="X394" s="131" t="str">
        <f>IF(ISERROR(VLOOKUP($R394&amp;$T394&amp;$U394,参照!$BH$3:$BS$27,3,0)),"",IF(VLOOKUP($R394&amp;$T394&amp;$U394,参照!$BH$3:$BS$27,3,0)=0,"",VLOOKUP($R394&amp;$T394&amp;$U394,参照!$BH$3:$BS$27,3,0)))</f>
        <v/>
      </c>
      <c r="Y394" s="62"/>
      <c r="Z394" s="130"/>
      <c r="AA394" s="131" t="str">
        <f>IF(ISERROR(VLOOKUP($R394&amp;$T394&amp;$U394,参照!$BH$3:$BS$27,8,0)),"",IF(VLOOKUP($R394&amp;$T394&amp;$U394,参照!$BH$3:$BS$27,8,0)=0,"",VLOOKUP($R394&amp;$T394&amp;$U394,参照!$BH$3:$BS$27,8,0)))</f>
        <v/>
      </c>
      <c r="AB394" s="131" t="str">
        <f>IF(ISERROR(VLOOKUP($R394&amp;$T394&amp;$U394,参照!$BH$3:$BS$27,4,0)),"",IF(VLOOKUP($R394&amp;$T394&amp;$U394,参照!$BH$3:$BS$27,4,0)=0,"",VLOOKUP($R394&amp;$T394&amp;$U394,参照!$BH$3:$BS$27,4,0)))</f>
        <v/>
      </c>
      <c r="AC394" s="62"/>
      <c r="AD394" s="130"/>
      <c r="AE394" s="131" t="str">
        <f>IF(ISERROR(VLOOKUP($R394&amp;$T394&amp;$U394,参照!$BH$3:$BS$27,9,0)),"",IF(VLOOKUP($R394&amp;$T394&amp;$U394,参照!$BH$3:$BS$27,9,0)=0,"",VLOOKUP($R394&amp;$T394&amp;$U394,参照!$BH$3:$BS$27,9,0)))</f>
        <v/>
      </c>
      <c r="AF394" s="131" t="str">
        <f>IF(ISERROR(VLOOKUP($R394&amp;$T394&amp;$U394,参照!$BH$3:$BS$27,5,0)),"",IF(VLOOKUP($R394&amp;$T394&amp;$U394,参照!$BH$3:$BS$27,5,0)=0,"",VLOOKUP($R394&amp;$T394&amp;$U394,参照!$BH$3:$BS$27,5,0)))</f>
        <v/>
      </c>
      <c r="AG394" s="62"/>
      <c r="AH394" s="130"/>
      <c r="AI394" s="131" t="str">
        <f>IF(ISERROR(VLOOKUP($R394&amp;$T394&amp;$U394,参照!$BH$3:$BS$27,10,0)),"",IF(VLOOKUP($R394&amp;$T394&amp;$U394,参照!$BH$3:$BS$27,10,0)=0,"",VLOOKUP($R394&amp;$T394&amp;$U394,参照!$BH$3:$BS$27,10,0)))</f>
        <v/>
      </c>
      <c r="AJ394" s="131" t="str">
        <f>IF(ISERROR(VLOOKUP($R394&amp;$T394&amp;$U394,参照!$BH$3:$BS$27,6,0)),"",IF(VLOOKUP($R394&amp;$T394&amp;$U394,参照!$BH$3:$BS$27,6,0)=0,"",VLOOKUP($R394&amp;$T394&amp;$U394,参照!$BH$3:$BS$27,6,0)))</f>
        <v/>
      </c>
      <c r="AK394" s="62"/>
      <c r="AL394" s="130"/>
      <c r="AM394" s="131" t="str">
        <f>IF(ISERROR(VLOOKUP($R394&amp;$T394&amp;$U394,参照!$BH$3:$BS$27,11,0)),"",IF(VLOOKUP($R394&amp;$T394&amp;$U394,参照!$BH$3:$BS$27,11,0)=0,"",VLOOKUP($R394&amp;$T394&amp;$U394,参照!$BH$3:$BS$27,11,0)))</f>
        <v/>
      </c>
      <c r="AN394" s="131" t="str">
        <f>IF(ISERROR(VLOOKUP($R394&amp;$T394&amp;$U394,参照!$BH$3:$BS$27,7,0)),"",IF(VLOOKUP($R394&amp;$T394&amp;$U394,参照!$BH$3:$BS$27,7,0)=0,"",VLOOKUP($R394&amp;$T394&amp;$U394,参照!$BH$3:$BS$27,7,0)))</f>
        <v/>
      </c>
      <c r="AO394" s="62"/>
      <c r="AP394" s="130"/>
      <c r="AQ394" s="131" t="str">
        <f>IF(ISERROR(VLOOKUP($R394&amp;$T394&amp;$U394,参照!$BH$3:$BS$27,12,0)),"",IF(VLOOKUP($R394&amp;$T394&amp;$U394,参照!$BH$3:$BS$27,12,0)=0,"",VLOOKUP($R394&amp;$T394&amp;$U394,参照!$BH$3:$BS$27,12,0)))</f>
        <v/>
      </c>
      <c r="AR394" s="63"/>
      <c r="AS394" s="122"/>
    </row>
    <row r="395" spans="1:45" ht="21.75" customHeight="1" x14ac:dyDescent="0.25">
      <c r="A395" s="34" t="str">
        <f>表紙!$H$11</f>
        <v>01481</v>
      </c>
      <c r="B395" s="60"/>
      <c r="C395" s="60"/>
      <c r="D395" s="60"/>
      <c r="E395" s="60"/>
      <c r="F395" s="47">
        <v>392</v>
      </c>
      <c r="G395" s="33" t="str">
        <f>IFERROR(VLOOKUP($A395&amp;"-"&amp;★回答入力シート!$F395,参照!$K$3:$N$8180,4,0),"")</f>
        <v/>
      </c>
      <c r="H395" s="33" t="s">
        <v>1784</v>
      </c>
      <c r="I395" s="61"/>
      <c r="J395" s="33" t="s">
        <v>5</v>
      </c>
      <c r="K395" s="61"/>
      <c r="L395" s="33" t="s">
        <v>6</v>
      </c>
      <c r="M395" s="33" t="s">
        <v>1784</v>
      </c>
      <c r="N395" s="61"/>
      <c r="O395" s="33" t="s">
        <v>5</v>
      </c>
      <c r="P395" s="61"/>
      <c r="Q395" s="33" t="s">
        <v>6</v>
      </c>
      <c r="R395" s="61"/>
      <c r="S395" s="129" t="str">
        <f>IF(G395="","",IF(VLOOKUP($G395,参照!$N$3:$O$8180,2,0)=0,"",VLOOKUP($G395,参照!$N$3:$O$8180,2,0)))</f>
        <v/>
      </c>
      <c r="T395" s="61"/>
      <c r="U395" s="61"/>
      <c r="V395" s="60"/>
      <c r="W395" s="60"/>
      <c r="X395" s="131" t="str">
        <f>IF(ISERROR(VLOOKUP($R395&amp;$T395&amp;$U395,参照!$BH$3:$BS$27,3,0)),"",IF(VLOOKUP($R395&amp;$T395&amp;$U395,参照!$BH$3:$BS$27,3,0)=0,"",VLOOKUP($R395&amp;$T395&amp;$U395,参照!$BH$3:$BS$27,3,0)))</f>
        <v/>
      </c>
      <c r="Y395" s="62"/>
      <c r="Z395" s="130"/>
      <c r="AA395" s="131" t="str">
        <f>IF(ISERROR(VLOOKUP($R395&amp;$T395&amp;$U395,参照!$BH$3:$BS$27,8,0)),"",IF(VLOOKUP($R395&amp;$T395&amp;$U395,参照!$BH$3:$BS$27,8,0)=0,"",VLOOKUP($R395&amp;$T395&amp;$U395,参照!$BH$3:$BS$27,8,0)))</f>
        <v/>
      </c>
      <c r="AB395" s="131" t="str">
        <f>IF(ISERROR(VLOOKUP($R395&amp;$T395&amp;$U395,参照!$BH$3:$BS$27,4,0)),"",IF(VLOOKUP($R395&amp;$T395&amp;$U395,参照!$BH$3:$BS$27,4,0)=0,"",VLOOKUP($R395&amp;$T395&amp;$U395,参照!$BH$3:$BS$27,4,0)))</f>
        <v/>
      </c>
      <c r="AC395" s="62"/>
      <c r="AD395" s="130"/>
      <c r="AE395" s="131" t="str">
        <f>IF(ISERROR(VLOOKUP($R395&amp;$T395&amp;$U395,参照!$BH$3:$BS$27,9,0)),"",IF(VLOOKUP($R395&amp;$T395&amp;$U395,参照!$BH$3:$BS$27,9,0)=0,"",VLOOKUP($R395&amp;$T395&amp;$U395,参照!$BH$3:$BS$27,9,0)))</f>
        <v/>
      </c>
      <c r="AF395" s="131" t="str">
        <f>IF(ISERROR(VLOOKUP($R395&amp;$T395&amp;$U395,参照!$BH$3:$BS$27,5,0)),"",IF(VLOOKUP($R395&amp;$T395&amp;$U395,参照!$BH$3:$BS$27,5,0)=0,"",VLOOKUP($R395&amp;$T395&amp;$U395,参照!$BH$3:$BS$27,5,0)))</f>
        <v/>
      </c>
      <c r="AG395" s="62"/>
      <c r="AH395" s="130"/>
      <c r="AI395" s="131" t="str">
        <f>IF(ISERROR(VLOOKUP($R395&amp;$T395&amp;$U395,参照!$BH$3:$BS$27,10,0)),"",IF(VLOOKUP($R395&amp;$T395&amp;$U395,参照!$BH$3:$BS$27,10,0)=0,"",VLOOKUP($R395&amp;$T395&amp;$U395,参照!$BH$3:$BS$27,10,0)))</f>
        <v/>
      </c>
      <c r="AJ395" s="131" t="str">
        <f>IF(ISERROR(VLOOKUP($R395&amp;$T395&amp;$U395,参照!$BH$3:$BS$27,6,0)),"",IF(VLOOKUP($R395&amp;$T395&amp;$U395,参照!$BH$3:$BS$27,6,0)=0,"",VLOOKUP($R395&amp;$T395&amp;$U395,参照!$BH$3:$BS$27,6,0)))</f>
        <v/>
      </c>
      <c r="AK395" s="62"/>
      <c r="AL395" s="130"/>
      <c r="AM395" s="131" t="str">
        <f>IF(ISERROR(VLOOKUP($R395&amp;$T395&amp;$U395,参照!$BH$3:$BS$27,11,0)),"",IF(VLOOKUP($R395&amp;$T395&amp;$U395,参照!$BH$3:$BS$27,11,0)=0,"",VLOOKUP($R395&amp;$T395&amp;$U395,参照!$BH$3:$BS$27,11,0)))</f>
        <v/>
      </c>
      <c r="AN395" s="131" t="str">
        <f>IF(ISERROR(VLOOKUP($R395&amp;$T395&amp;$U395,参照!$BH$3:$BS$27,7,0)),"",IF(VLOOKUP($R395&amp;$T395&amp;$U395,参照!$BH$3:$BS$27,7,0)=0,"",VLOOKUP($R395&amp;$T395&amp;$U395,参照!$BH$3:$BS$27,7,0)))</f>
        <v/>
      </c>
      <c r="AO395" s="62"/>
      <c r="AP395" s="130"/>
      <c r="AQ395" s="131" t="str">
        <f>IF(ISERROR(VLOOKUP($R395&amp;$T395&amp;$U395,参照!$BH$3:$BS$27,12,0)),"",IF(VLOOKUP($R395&amp;$T395&amp;$U395,参照!$BH$3:$BS$27,12,0)=0,"",VLOOKUP($R395&amp;$T395&amp;$U395,参照!$BH$3:$BS$27,12,0)))</f>
        <v/>
      </c>
      <c r="AR395" s="63"/>
      <c r="AS395" s="122"/>
    </row>
    <row r="396" spans="1:45" ht="21.75" customHeight="1" x14ac:dyDescent="0.25">
      <c r="A396" s="34" t="str">
        <f>表紙!$H$11</f>
        <v>01481</v>
      </c>
      <c r="B396" s="60"/>
      <c r="C396" s="60"/>
      <c r="D396" s="60"/>
      <c r="E396" s="60"/>
      <c r="F396" s="47">
        <v>393</v>
      </c>
      <c r="G396" s="33" t="str">
        <f>IFERROR(VLOOKUP($A396&amp;"-"&amp;★回答入力シート!$F396,参照!$K$3:$N$8180,4,0),"")</f>
        <v/>
      </c>
      <c r="H396" s="33" t="s">
        <v>1784</v>
      </c>
      <c r="I396" s="61"/>
      <c r="J396" s="33" t="s">
        <v>5</v>
      </c>
      <c r="K396" s="61"/>
      <c r="L396" s="33" t="s">
        <v>6</v>
      </c>
      <c r="M396" s="33" t="s">
        <v>1784</v>
      </c>
      <c r="N396" s="61"/>
      <c r="O396" s="33" t="s">
        <v>5</v>
      </c>
      <c r="P396" s="61"/>
      <c r="Q396" s="33" t="s">
        <v>6</v>
      </c>
      <c r="R396" s="61"/>
      <c r="S396" s="129" t="str">
        <f>IF(G396="","",IF(VLOOKUP($G396,参照!$N$3:$O$8180,2,0)=0,"",VLOOKUP($G396,参照!$N$3:$O$8180,2,0)))</f>
        <v/>
      </c>
      <c r="T396" s="61"/>
      <c r="U396" s="61"/>
      <c r="V396" s="60"/>
      <c r="W396" s="60"/>
      <c r="X396" s="131" t="str">
        <f>IF(ISERROR(VLOOKUP($R396&amp;$T396&amp;$U396,参照!$BH$3:$BS$27,3,0)),"",IF(VLOOKUP($R396&amp;$T396&amp;$U396,参照!$BH$3:$BS$27,3,0)=0,"",VLOOKUP($R396&amp;$T396&amp;$U396,参照!$BH$3:$BS$27,3,0)))</f>
        <v/>
      </c>
      <c r="Y396" s="62"/>
      <c r="Z396" s="130"/>
      <c r="AA396" s="131" t="str">
        <f>IF(ISERROR(VLOOKUP($R396&amp;$T396&amp;$U396,参照!$BH$3:$BS$27,8,0)),"",IF(VLOOKUP($R396&amp;$T396&amp;$U396,参照!$BH$3:$BS$27,8,0)=0,"",VLOOKUP($R396&amp;$T396&amp;$U396,参照!$BH$3:$BS$27,8,0)))</f>
        <v/>
      </c>
      <c r="AB396" s="131" t="str">
        <f>IF(ISERROR(VLOOKUP($R396&amp;$T396&amp;$U396,参照!$BH$3:$BS$27,4,0)),"",IF(VLOOKUP($R396&amp;$T396&amp;$U396,参照!$BH$3:$BS$27,4,0)=0,"",VLOOKUP($R396&amp;$T396&amp;$U396,参照!$BH$3:$BS$27,4,0)))</f>
        <v/>
      </c>
      <c r="AC396" s="62"/>
      <c r="AD396" s="130"/>
      <c r="AE396" s="131" t="str">
        <f>IF(ISERROR(VLOOKUP($R396&amp;$T396&amp;$U396,参照!$BH$3:$BS$27,9,0)),"",IF(VLOOKUP($R396&amp;$T396&amp;$U396,参照!$BH$3:$BS$27,9,0)=0,"",VLOOKUP($R396&amp;$T396&amp;$U396,参照!$BH$3:$BS$27,9,0)))</f>
        <v/>
      </c>
      <c r="AF396" s="131" t="str">
        <f>IF(ISERROR(VLOOKUP($R396&amp;$T396&amp;$U396,参照!$BH$3:$BS$27,5,0)),"",IF(VLOOKUP($R396&amp;$T396&amp;$U396,参照!$BH$3:$BS$27,5,0)=0,"",VLOOKUP($R396&amp;$T396&amp;$U396,参照!$BH$3:$BS$27,5,0)))</f>
        <v/>
      </c>
      <c r="AG396" s="62"/>
      <c r="AH396" s="130"/>
      <c r="AI396" s="131" t="str">
        <f>IF(ISERROR(VLOOKUP($R396&amp;$T396&amp;$U396,参照!$BH$3:$BS$27,10,0)),"",IF(VLOOKUP($R396&amp;$T396&amp;$U396,参照!$BH$3:$BS$27,10,0)=0,"",VLOOKUP($R396&amp;$T396&amp;$U396,参照!$BH$3:$BS$27,10,0)))</f>
        <v/>
      </c>
      <c r="AJ396" s="131" t="str">
        <f>IF(ISERROR(VLOOKUP($R396&amp;$T396&amp;$U396,参照!$BH$3:$BS$27,6,0)),"",IF(VLOOKUP($R396&amp;$T396&amp;$U396,参照!$BH$3:$BS$27,6,0)=0,"",VLOOKUP($R396&amp;$T396&amp;$U396,参照!$BH$3:$BS$27,6,0)))</f>
        <v/>
      </c>
      <c r="AK396" s="62"/>
      <c r="AL396" s="130"/>
      <c r="AM396" s="131" t="str">
        <f>IF(ISERROR(VLOOKUP($R396&amp;$T396&amp;$U396,参照!$BH$3:$BS$27,11,0)),"",IF(VLOOKUP($R396&amp;$T396&amp;$U396,参照!$BH$3:$BS$27,11,0)=0,"",VLOOKUP($R396&amp;$T396&amp;$U396,参照!$BH$3:$BS$27,11,0)))</f>
        <v/>
      </c>
      <c r="AN396" s="131" t="str">
        <f>IF(ISERROR(VLOOKUP($R396&amp;$T396&amp;$U396,参照!$BH$3:$BS$27,7,0)),"",IF(VLOOKUP($R396&amp;$T396&amp;$U396,参照!$BH$3:$BS$27,7,0)=0,"",VLOOKUP($R396&amp;$T396&amp;$U396,参照!$BH$3:$BS$27,7,0)))</f>
        <v/>
      </c>
      <c r="AO396" s="62"/>
      <c r="AP396" s="130"/>
      <c r="AQ396" s="131" t="str">
        <f>IF(ISERROR(VLOOKUP($R396&amp;$T396&amp;$U396,参照!$BH$3:$BS$27,12,0)),"",IF(VLOOKUP($R396&amp;$T396&amp;$U396,参照!$BH$3:$BS$27,12,0)=0,"",VLOOKUP($R396&amp;$T396&amp;$U396,参照!$BH$3:$BS$27,12,0)))</f>
        <v/>
      </c>
      <c r="AR396" s="63"/>
      <c r="AS396" s="122"/>
    </row>
    <row r="397" spans="1:45" ht="21.75" customHeight="1" x14ac:dyDescent="0.25">
      <c r="A397" s="34" t="str">
        <f>表紙!$H$11</f>
        <v>01481</v>
      </c>
      <c r="B397" s="60"/>
      <c r="C397" s="60"/>
      <c r="D397" s="60"/>
      <c r="E397" s="60"/>
      <c r="F397" s="47">
        <v>394</v>
      </c>
      <c r="G397" s="33" t="str">
        <f>IFERROR(VLOOKUP($A397&amp;"-"&amp;★回答入力シート!$F397,参照!$K$3:$N$8180,4,0),"")</f>
        <v/>
      </c>
      <c r="H397" s="33" t="s">
        <v>1784</v>
      </c>
      <c r="I397" s="61"/>
      <c r="J397" s="33" t="s">
        <v>5</v>
      </c>
      <c r="K397" s="61"/>
      <c r="L397" s="33" t="s">
        <v>6</v>
      </c>
      <c r="M397" s="33" t="s">
        <v>1784</v>
      </c>
      <c r="N397" s="61"/>
      <c r="O397" s="33" t="s">
        <v>5</v>
      </c>
      <c r="P397" s="61"/>
      <c r="Q397" s="33" t="s">
        <v>6</v>
      </c>
      <c r="R397" s="61"/>
      <c r="S397" s="129" t="str">
        <f>IF(G397="","",IF(VLOOKUP($G397,参照!$N$3:$O$8180,2,0)=0,"",VLOOKUP($G397,参照!$N$3:$O$8180,2,0)))</f>
        <v/>
      </c>
      <c r="T397" s="61"/>
      <c r="U397" s="61"/>
      <c r="V397" s="60"/>
      <c r="W397" s="60"/>
      <c r="X397" s="131" t="str">
        <f>IF(ISERROR(VLOOKUP($R397&amp;$T397&amp;$U397,参照!$BH$3:$BS$27,3,0)),"",IF(VLOOKUP($R397&amp;$T397&amp;$U397,参照!$BH$3:$BS$27,3,0)=0,"",VLOOKUP($R397&amp;$T397&amp;$U397,参照!$BH$3:$BS$27,3,0)))</f>
        <v/>
      </c>
      <c r="Y397" s="62"/>
      <c r="Z397" s="130"/>
      <c r="AA397" s="131" t="str">
        <f>IF(ISERROR(VLOOKUP($R397&amp;$T397&amp;$U397,参照!$BH$3:$BS$27,8,0)),"",IF(VLOOKUP($R397&amp;$T397&amp;$U397,参照!$BH$3:$BS$27,8,0)=0,"",VLOOKUP($R397&amp;$T397&amp;$U397,参照!$BH$3:$BS$27,8,0)))</f>
        <v/>
      </c>
      <c r="AB397" s="131" t="str">
        <f>IF(ISERROR(VLOOKUP($R397&amp;$T397&amp;$U397,参照!$BH$3:$BS$27,4,0)),"",IF(VLOOKUP($R397&amp;$T397&amp;$U397,参照!$BH$3:$BS$27,4,0)=0,"",VLOOKUP($R397&amp;$T397&amp;$U397,参照!$BH$3:$BS$27,4,0)))</f>
        <v/>
      </c>
      <c r="AC397" s="62"/>
      <c r="AD397" s="130"/>
      <c r="AE397" s="131" t="str">
        <f>IF(ISERROR(VLOOKUP($R397&amp;$T397&amp;$U397,参照!$BH$3:$BS$27,9,0)),"",IF(VLOOKUP($R397&amp;$T397&amp;$U397,参照!$BH$3:$BS$27,9,0)=0,"",VLOOKUP($R397&amp;$T397&amp;$U397,参照!$BH$3:$BS$27,9,0)))</f>
        <v/>
      </c>
      <c r="AF397" s="131" t="str">
        <f>IF(ISERROR(VLOOKUP($R397&amp;$T397&amp;$U397,参照!$BH$3:$BS$27,5,0)),"",IF(VLOOKUP($R397&amp;$T397&amp;$U397,参照!$BH$3:$BS$27,5,0)=0,"",VLOOKUP($R397&amp;$T397&amp;$U397,参照!$BH$3:$BS$27,5,0)))</f>
        <v/>
      </c>
      <c r="AG397" s="62"/>
      <c r="AH397" s="130"/>
      <c r="AI397" s="131" t="str">
        <f>IF(ISERROR(VLOOKUP($R397&amp;$T397&amp;$U397,参照!$BH$3:$BS$27,10,0)),"",IF(VLOOKUP($R397&amp;$T397&amp;$U397,参照!$BH$3:$BS$27,10,0)=0,"",VLOOKUP($R397&amp;$T397&amp;$U397,参照!$BH$3:$BS$27,10,0)))</f>
        <v/>
      </c>
      <c r="AJ397" s="131" t="str">
        <f>IF(ISERROR(VLOOKUP($R397&amp;$T397&amp;$U397,参照!$BH$3:$BS$27,6,0)),"",IF(VLOOKUP($R397&amp;$T397&amp;$U397,参照!$BH$3:$BS$27,6,0)=0,"",VLOOKUP($R397&amp;$T397&amp;$U397,参照!$BH$3:$BS$27,6,0)))</f>
        <v/>
      </c>
      <c r="AK397" s="62"/>
      <c r="AL397" s="130"/>
      <c r="AM397" s="131" t="str">
        <f>IF(ISERROR(VLOOKUP($R397&amp;$T397&amp;$U397,参照!$BH$3:$BS$27,11,0)),"",IF(VLOOKUP($R397&amp;$T397&amp;$U397,参照!$BH$3:$BS$27,11,0)=0,"",VLOOKUP($R397&amp;$T397&amp;$U397,参照!$BH$3:$BS$27,11,0)))</f>
        <v/>
      </c>
      <c r="AN397" s="131" t="str">
        <f>IF(ISERROR(VLOOKUP($R397&amp;$T397&amp;$U397,参照!$BH$3:$BS$27,7,0)),"",IF(VLOOKUP($R397&amp;$T397&amp;$U397,参照!$BH$3:$BS$27,7,0)=0,"",VLOOKUP($R397&amp;$T397&amp;$U397,参照!$BH$3:$BS$27,7,0)))</f>
        <v/>
      </c>
      <c r="AO397" s="62"/>
      <c r="AP397" s="130"/>
      <c r="AQ397" s="131" t="str">
        <f>IF(ISERROR(VLOOKUP($R397&amp;$T397&amp;$U397,参照!$BH$3:$BS$27,12,0)),"",IF(VLOOKUP($R397&amp;$T397&amp;$U397,参照!$BH$3:$BS$27,12,0)=0,"",VLOOKUP($R397&amp;$T397&amp;$U397,参照!$BH$3:$BS$27,12,0)))</f>
        <v/>
      </c>
      <c r="AR397" s="63"/>
      <c r="AS397" s="122"/>
    </row>
    <row r="398" spans="1:45" ht="21.75" customHeight="1" x14ac:dyDescent="0.25">
      <c r="A398" s="34" t="str">
        <f>表紙!$H$11</f>
        <v>01481</v>
      </c>
      <c r="B398" s="60"/>
      <c r="C398" s="60"/>
      <c r="D398" s="60"/>
      <c r="E398" s="60"/>
      <c r="F398" s="47">
        <v>395</v>
      </c>
      <c r="G398" s="33" t="str">
        <f>IFERROR(VLOOKUP($A398&amp;"-"&amp;★回答入力シート!$F398,参照!$K$3:$N$8180,4,0),"")</f>
        <v/>
      </c>
      <c r="H398" s="33" t="s">
        <v>1784</v>
      </c>
      <c r="I398" s="61"/>
      <c r="J398" s="33" t="s">
        <v>5</v>
      </c>
      <c r="K398" s="61"/>
      <c r="L398" s="33" t="s">
        <v>6</v>
      </c>
      <c r="M398" s="33" t="s">
        <v>1784</v>
      </c>
      <c r="N398" s="61"/>
      <c r="O398" s="33" t="s">
        <v>5</v>
      </c>
      <c r="P398" s="61"/>
      <c r="Q398" s="33" t="s">
        <v>6</v>
      </c>
      <c r="R398" s="61"/>
      <c r="S398" s="129" t="str">
        <f>IF(G398="","",IF(VLOOKUP($G398,参照!$N$3:$O$8180,2,0)=0,"",VLOOKUP($G398,参照!$N$3:$O$8180,2,0)))</f>
        <v/>
      </c>
      <c r="T398" s="61"/>
      <c r="U398" s="61"/>
      <c r="V398" s="60"/>
      <c r="W398" s="60"/>
      <c r="X398" s="131" t="str">
        <f>IF(ISERROR(VLOOKUP($R398&amp;$T398&amp;$U398,参照!$BH$3:$BS$27,3,0)),"",IF(VLOOKUP($R398&amp;$T398&amp;$U398,参照!$BH$3:$BS$27,3,0)=0,"",VLOOKUP($R398&amp;$T398&amp;$U398,参照!$BH$3:$BS$27,3,0)))</f>
        <v/>
      </c>
      <c r="Y398" s="62"/>
      <c r="Z398" s="130"/>
      <c r="AA398" s="131" t="str">
        <f>IF(ISERROR(VLOOKUP($R398&amp;$T398&amp;$U398,参照!$BH$3:$BS$27,8,0)),"",IF(VLOOKUP($R398&amp;$T398&amp;$U398,参照!$BH$3:$BS$27,8,0)=0,"",VLOOKUP($R398&amp;$T398&amp;$U398,参照!$BH$3:$BS$27,8,0)))</f>
        <v/>
      </c>
      <c r="AB398" s="131" t="str">
        <f>IF(ISERROR(VLOOKUP($R398&amp;$T398&amp;$U398,参照!$BH$3:$BS$27,4,0)),"",IF(VLOOKUP($R398&amp;$T398&amp;$U398,参照!$BH$3:$BS$27,4,0)=0,"",VLOOKUP($R398&amp;$T398&amp;$U398,参照!$BH$3:$BS$27,4,0)))</f>
        <v/>
      </c>
      <c r="AC398" s="62"/>
      <c r="AD398" s="130"/>
      <c r="AE398" s="131" t="str">
        <f>IF(ISERROR(VLOOKUP($R398&amp;$T398&amp;$U398,参照!$BH$3:$BS$27,9,0)),"",IF(VLOOKUP($R398&amp;$T398&amp;$U398,参照!$BH$3:$BS$27,9,0)=0,"",VLOOKUP($R398&amp;$T398&amp;$U398,参照!$BH$3:$BS$27,9,0)))</f>
        <v/>
      </c>
      <c r="AF398" s="131" t="str">
        <f>IF(ISERROR(VLOOKUP($R398&amp;$T398&amp;$U398,参照!$BH$3:$BS$27,5,0)),"",IF(VLOOKUP($R398&amp;$T398&amp;$U398,参照!$BH$3:$BS$27,5,0)=0,"",VLOOKUP($R398&amp;$T398&amp;$U398,参照!$BH$3:$BS$27,5,0)))</f>
        <v/>
      </c>
      <c r="AG398" s="62"/>
      <c r="AH398" s="130"/>
      <c r="AI398" s="131" t="str">
        <f>IF(ISERROR(VLOOKUP($R398&amp;$T398&amp;$U398,参照!$BH$3:$BS$27,10,0)),"",IF(VLOOKUP($R398&amp;$T398&amp;$U398,参照!$BH$3:$BS$27,10,0)=0,"",VLOOKUP($R398&amp;$T398&amp;$U398,参照!$BH$3:$BS$27,10,0)))</f>
        <v/>
      </c>
      <c r="AJ398" s="131" t="str">
        <f>IF(ISERROR(VLOOKUP($R398&amp;$T398&amp;$U398,参照!$BH$3:$BS$27,6,0)),"",IF(VLOOKUP($R398&amp;$T398&amp;$U398,参照!$BH$3:$BS$27,6,0)=0,"",VLOOKUP($R398&amp;$T398&amp;$U398,参照!$BH$3:$BS$27,6,0)))</f>
        <v/>
      </c>
      <c r="AK398" s="62"/>
      <c r="AL398" s="130"/>
      <c r="AM398" s="131" t="str">
        <f>IF(ISERROR(VLOOKUP($R398&amp;$T398&amp;$U398,参照!$BH$3:$BS$27,11,0)),"",IF(VLOOKUP($R398&amp;$T398&amp;$U398,参照!$BH$3:$BS$27,11,0)=0,"",VLOOKUP($R398&amp;$T398&amp;$U398,参照!$BH$3:$BS$27,11,0)))</f>
        <v/>
      </c>
      <c r="AN398" s="131" t="str">
        <f>IF(ISERROR(VLOOKUP($R398&amp;$T398&amp;$U398,参照!$BH$3:$BS$27,7,0)),"",IF(VLOOKUP($R398&amp;$T398&amp;$U398,参照!$BH$3:$BS$27,7,0)=0,"",VLOOKUP($R398&amp;$T398&amp;$U398,参照!$BH$3:$BS$27,7,0)))</f>
        <v/>
      </c>
      <c r="AO398" s="62"/>
      <c r="AP398" s="130"/>
      <c r="AQ398" s="131" t="str">
        <f>IF(ISERROR(VLOOKUP($R398&amp;$T398&amp;$U398,参照!$BH$3:$BS$27,12,0)),"",IF(VLOOKUP($R398&amp;$T398&amp;$U398,参照!$BH$3:$BS$27,12,0)=0,"",VLOOKUP($R398&amp;$T398&amp;$U398,参照!$BH$3:$BS$27,12,0)))</f>
        <v/>
      </c>
      <c r="AR398" s="63"/>
      <c r="AS398" s="122"/>
    </row>
    <row r="399" spans="1:45" ht="21.75" customHeight="1" x14ac:dyDescent="0.25">
      <c r="A399" s="34" t="str">
        <f>表紙!$H$11</f>
        <v>01481</v>
      </c>
      <c r="B399" s="60"/>
      <c r="C399" s="60"/>
      <c r="D399" s="60"/>
      <c r="E399" s="60"/>
      <c r="F399" s="47">
        <v>396</v>
      </c>
      <c r="G399" s="33" t="str">
        <f>IFERROR(VLOOKUP($A399&amp;"-"&amp;★回答入力シート!$F399,参照!$K$3:$N$8180,4,0),"")</f>
        <v/>
      </c>
      <c r="H399" s="33" t="s">
        <v>1784</v>
      </c>
      <c r="I399" s="61"/>
      <c r="J399" s="33" t="s">
        <v>5</v>
      </c>
      <c r="K399" s="61"/>
      <c r="L399" s="33" t="s">
        <v>6</v>
      </c>
      <c r="M399" s="33" t="s">
        <v>1784</v>
      </c>
      <c r="N399" s="61"/>
      <c r="O399" s="33" t="s">
        <v>5</v>
      </c>
      <c r="P399" s="61"/>
      <c r="Q399" s="33" t="s">
        <v>6</v>
      </c>
      <c r="R399" s="61"/>
      <c r="S399" s="129" t="str">
        <f>IF(G399="","",IF(VLOOKUP($G399,参照!$N$3:$O$8180,2,0)=0,"",VLOOKUP($G399,参照!$N$3:$O$8180,2,0)))</f>
        <v/>
      </c>
      <c r="T399" s="61"/>
      <c r="U399" s="61"/>
      <c r="V399" s="60"/>
      <c r="W399" s="60"/>
      <c r="X399" s="131" t="str">
        <f>IF(ISERROR(VLOOKUP($R399&amp;$T399&amp;$U399,参照!$BH$3:$BS$27,3,0)),"",IF(VLOOKUP($R399&amp;$T399&amp;$U399,参照!$BH$3:$BS$27,3,0)=0,"",VLOOKUP($R399&amp;$T399&amp;$U399,参照!$BH$3:$BS$27,3,0)))</f>
        <v/>
      </c>
      <c r="Y399" s="62"/>
      <c r="Z399" s="130"/>
      <c r="AA399" s="131" t="str">
        <f>IF(ISERROR(VLOOKUP($R399&amp;$T399&amp;$U399,参照!$BH$3:$BS$27,8,0)),"",IF(VLOOKUP($R399&amp;$T399&amp;$U399,参照!$BH$3:$BS$27,8,0)=0,"",VLOOKUP($R399&amp;$T399&amp;$U399,参照!$BH$3:$BS$27,8,0)))</f>
        <v/>
      </c>
      <c r="AB399" s="131" t="str">
        <f>IF(ISERROR(VLOOKUP($R399&amp;$T399&amp;$U399,参照!$BH$3:$BS$27,4,0)),"",IF(VLOOKUP($R399&amp;$T399&amp;$U399,参照!$BH$3:$BS$27,4,0)=0,"",VLOOKUP($R399&amp;$T399&amp;$U399,参照!$BH$3:$BS$27,4,0)))</f>
        <v/>
      </c>
      <c r="AC399" s="62"/>
      <c r="AD399" s="130"/>
      <c r="AE399" s="131" t="str">
        <f>IF(ISERROR(VLOOKUP($R399&amp;$T399&amp;$U399,参照!$BH$3:$BS$27,9,0)),"",IF(VLOOKUP($R399&amp;$T399&amp;$U399,参照!$BH$3:$BS$27,9,0)=0,"",VLOOKUP($R399&amp;$T399&amp;$U399,参照!$BH$3:$BS$27,9,0)))</f>
        <v/>
      </c>
      <c r="AF399" s="131" t="str">
        <f>IF(ISERROR(VLOOKUP($R399&amp;$T399&amp;$U399,参照!$BH$3:$BS$27,5,0)),"",IF(VLOOKUP($R399&amp;$T399&amp;$U399,参照!$BH$3:$BS$27,5,0)=0,"",VLOOKUP($R399&amp;$T399&amp;$U399,参照!$BH$3:$BS$27,5,0)))</f>
        <v/>
      </c>
      <c r="AG399" s="62"/>
      <c r="AH399" s="130"/>
      <c r="AI399" s="131" t="str">
        <f>IF(ISERROR(VLOOKUP($R399&amp;$T399&amp;$U399,参照!$BH$3:$BS$27,10,0)),"",IF(VLOOKUP($R399&amp;$T399&amp;$U399,参照!$BH$3:$BS$27,10,0)=0,"",VLOOKUP($R399&amp;$T399&amp;$U399,参照!$BH$3:$BS$27,10,0)))</f>
        <v/>
      </c>
      <c r="AJ399" s="131" t="str">
        <f>IF(ISERROR(VLOOKUP($R399&amp;$T399&amp;$U399,参照!$BH$3:$BS$27,6,0)),"",IF(VLOOKUP($R399&amp;$T399&amp;$U399,参照!$BH$3:$BS$27,6,0)=0,"",VLOOKUP($R399&amp;$T399&amp;$U399,参照!$BH$3:$BS$27,6,0)))</f>
        <v/>
      </c>
      <c r="AK399" s="62"/>
      <c r="AL399" s="130"/>
      <c r="AM399" s="131" t="str">
        <f>IF(ISERROR(VLOOKUP($R399&amp;$T399&amp;$U399,参照!$BH$3:$BS$27,11,0)),"",IF(VLOOKUP($R399&amp;$T399&amp;$U399,参照!$BH$3:$BS$27,11,0)=0,"",VLOOKUP($R399&amp;$T399&amp;$U399,参照!$BH$3:$BS$27,11,0)))</f>
        <v/>
      </c>
      <c r="AN399" s="131" t="str">
        <f>IF(ISERROR(VLOOKUP($R399&amp;$T399&amp;$U399,参照!$BH$3:$BS$27,7,0)),"",IF(VLOOKUP($R399&amp;$T399&amp;$U399,参照!$BH$3:$BS$27,7,0)=0,"",VLOOKUP($R399&amp;$T399&amp;$U399,参照!$BH$3:$BS$27,7,0)))</f>
        <v/>
      </c>
      <c r="AO399" s="62"/>
      <c r="AP399" s="130"/>
      <c r="AQ399" s="131" t="str">
        <f>IF(ISERROR(VLOOKUP($R399&amp;$T399&amp;$U399,参照!$BH$3:$BS$27,12,0)),"",IF(VLOOKUP($R399&amp;$T399&amp;$U399,参照!$BH$3:$BS$27,12,0)=0,"",VLOOKUP($R399&amp;$T399&amp;$U399,参照!$BH$3:$BS$27,12,0)))</f>
        <v/>
      </c>
      <c r="AR399" s="63"/>
      <c r="AS399" s="122"/>
    </row>
    <row r="400" spans="1:45" ht="21.75" customHeight="1" x14ac:dyDescent="0.25">
      <c r="A400" s="34" t="str">
        <f>表紙!$H$11</f>
        <v>01481</v>
      </c>
      <c r="B400" s="60"/>
      <c r="C400" s="60"/>
      <c r="D400" s="60"/>
      <c r="E400" s="60"/>
      <c r="F400" s="47">
        <v>397</v>
      </c>
      <c r="G400" s="33" t="str">
        <f>IFERROR(VLOOKUP($A400&amp;"-"&amp;★回答入力シート!$F400,参照!$K$3:$N$8180,4,0),"")</f>
        <v/>
      </c>
      <c r="H400" s="33" t="s">
        <v>1784</v>
      </c>
      <c r="I400" s="61"/>
      <c r="J400" s="33" t="s">
        <v>5</v>
      </c>
      <c r="K400" s="61"/>
      <c r="L400" s="33" t="s">
        <v>6</v>
      </c>
      <c r="M400" s="33" t="s">
        <v>1784</v>
      </c>
      <c r="N400" s="61"/>
      <c r="O400" s="33" t="s">
        <v>5</v>
      </c>
      <c r="P400" s="61"/>
      <c r="Q400" s="33" t="s">
        <v>6</v>
      </c>
      <c r="R400" s="61"/>
      <c r="S400" s="129" t="str">
        <f>IF(G400="","",IF(VLOOKUP($G400,参照!$N$3:$O$8180,2,0)=0,"",VLOOKUP($G400,参照!$N$3:$O$8180,2,0)))</f>
        <v/>
      </c>
      <c r="T400" s="61"/>
      <c r="U400" s="61"/>
      <c r="V400" s="60"/>
      <c r="W400" s="60"/>
      <c r="X400" s="131" t="str">
        <f>IF(ISERROR(VLOOKUP($R400&amp;$T400&amp;$U400,参照!$BH$3:$BS$27,3,0)),"",IF(VLOOKUP($R400&amp;$T400&amp;$U400,参照!$BH$3:$BS$27,3,0)=0,"",VLOOKUP($R400&amp;$T400&amp;$U400,参照!$BH$3:$BS$27,3,0)))</f>
        <v/>
      </c>
      <c r="Y400" s="62"/>
      <c r="Z400" s="130"/>
      <c r="AA400" s="131" t="str">
        <f>IF(ISERROR(VLOOKUP($R400&amp;$T400&amp;$U400,参照!$BH$3:$BS$27,8,0)),"",IF(VLOOKUP($R400&amp;$T400&amp;$U400,参照!$BH$3:$BS$27,8,0)=0,"",VLOOKUP($R400&amp;$T400&amp;$U400,参照!$BH$3:$BS$27,8,0)))</f>
        <v/>
      </c>
      <c r="AB400" s="131" t="str">
        <f>IF(ISERROR(VLOOKUP($R400&amp;$T400&amp;$U400,参照!$BH$3:$BS$27,4,0)),"",IF(VLOOKUP($R400&amp;$T400&amp;$U400,参照!$BH$3:$BS$27,4,0)=0,"",VLOOKUP($R400&amp;$T400&amp;$U400,参照!$BH$3:$BS$27,4,0)))</f>
        <v/>
      </c>
      <c r="AC400" s="62"/>
      <c r="AD400" s="130"/>
      <c r="AE400" s="131" t="str">
        <f>IF(ISERROR(VLOOKUP($R400&amp;$T400&amp;$U400,参照!$BH$3:$BS$27,9,0)),"",IF(VLOOKUP($R400&amp;$T400&amp;$U400,参照!$BH$3:$BS$27,9,0)=0,"",VLOOKUP($R400&amp;$T400&amp;$U400,参照!$BH$3:$BS$27,9,0)))</f>
        <v/>
      </c>
      <c r="AF400" s="131" t="str">
        <f>IF(ISERROR(VLOOKUP($R400&amp;$T400&amp;$U400,参照!$BH$3:$BS$27,5,0)),"",IF(VLOOKUP($R400&amp;$T400&amp;$U400,参照!$BH$3:$BS$27,5,0)=0,"",VLOOKUP($R400&amp;$T400&amp;$U400,参照!$BH$3:$BS$27,5,0)))</f>
        <v/>
      </c>
      <c r="AG400" s="62"/>
      <c r="AH400" s="130"/>
      <c r="AI400" s="131" t="str">
        <f>IF(ISERROR(VLOOKUP($R400&amp;$T400&amp;$U400,参照!$BH$3:$BS$27,10,0)),"",IF(VLOOKUP($R400&amp;$T400&amp;$U400,参照!$BH$3:$BS$27,10,0)=0,"",VLOOKUP($R400&amp;$T400&amp;$U400,参照!$BH$3:$BS$27,10,0)))</f>
        <v/>
      </c>
      <c r="AJ400" s="131" t="str">
        <f>IF(ISERROR(VLOOKUP($R400&amp;$T400&amp;$U400,参照!$BH$3:$BS$27,6,0)),"",IF(VLOOKUP($R400&amp;$T400&amp;$U400,参照!$BH$3:$BS$27,6,0)=0,"",VLOOKUP($R400&amp;$T400&amp;$U400,参照!$BH$3:$BS$27,6,0)))</f>
        <v/>
      </c>
      <c r="AK400" s="62"/>
      <c r="AL400" s="130"/>
      <c r="AM400" s="131" t="str">
        <f>IF(ISERROR(VLOOKUP($R400&amp;$T400&amp;$U400,参照!$BH$3:$BS$27,11,0)),"",IF(VLOOKUP($R400&amp;$T400&amp;$U400,参照!$BH$3:$BS$27,11,0)=0,"",VLOOKUP($R400&amp;$T400&amp;$U400,参照!$BH$3:$BS$27,11,0)))</f>
        <v/>
      </c>
      <c r="AN400" s="131" t="str">
        <f>IF(ISERROR(VLOOKUP($R400&amp;$T400&amp;$U400,参照!$BH$3:$BS$27,7,0)),"",IF(VLOOKUP($R400&amp;$T400&amp;$U400,参照!$BH$3:$BS$27,7,0)=0,"",VLOOKUP($R400&amp;$T400&amp;$U400,参照!$BH$3:$BS$27,7,0)))</f>
        <v/>
      </c>
      <c r="AO400" s="62"/>
      <c r="AP400" s="130"/>
      <c r="AQ400" s="131" t="str">
        <f>IF(ISERROR(VLOOKUP($R400&amp;$T400&amp;$U400,参照!$BH$3:$BS$27,12,0)),"",IF(VLOOKUP($R400&amp;$T400&amp;$U400,参照!$BH$3:$BS$27,12,0)=0,"",VLOOKUP($R400&amp;$T400&amp;$U400,参照!$BH$3:$BS$27,12,0)))</f>
        <v/>
      </c>
      <c r="AR400" s="63"/>
      <c r="AS400" s="122"/>
    </row>
    <row r="401" spans="1:45" ht="21.75" customHeight="1" x14ac:dyDescent="0.25">
      <c r="A401" s="34" t="str">
        <f>表紙!$H$11</f>
        <v>01481</v>
      </c>
      <c r="B401" s="60"/>
      <c r="C401" s="60"/>
      <c r="D401" s="60"/>
      <c r="E401" s="60"/>
      <c r="F401" s="47">
        <v>398</v>
      </c>
      <c r="G401" s="33" t="str">
        <f>IFERROR(VLOOKUP($A401&amp;"-"&amp;★回答入力シート!$F401,参照!$K$3:$N$8180,4,0),"")</f>
        <v/>
      </c>
      <c r="H401" s="33" t="s">
        <v>1784</v>
      </c>
      <c r="I401" s="61"/>
      <c r="J401" s="33" t="s">
        <v>5</v>
      </c>
      <c r="K401" s="61"/>
      <c r="L401" s="33" t="s">
        <v>6</v>
      </c>
      <c r="M401" s="33" t="s">
        <v>1784</v>
      </c>
      <c r="N401" s="61"/>
      <c r="O401" s="33" t="s">
        <v>5</v>
      </c>
      <c r="P401" s="61"/>
      <c r="Q401" s="33" t="s">
        <v>6</v>
      </c>
      <c r="R401" s="61"/>
      <c r="S401" s="129" t="str">
        <f>IF(G401="","",IF(VLOOKUP($G401,参照!$N$3:$O$8180,2,0)=0,"",VLOOKUP($G401,参照!$N$3:$O$8180,2,0)))</f>
        <v/>
      </c>
      <c r="T401" s="61"/>
      <c r="U401" s="61"/>
      <c r="V401" s="60"/>
      <c r="W401" s="60"/>
      <c r="X401" s="131" t="str">
        <f>IF(ISERROR(VLOOKUP($R401&amp;$T401&amp;$U401,参照!$BH$3:$BS$27,3,0)),"",IF(VLOOKUP($R401&amp;$T401&amp;$U401,参照!$BH$3:$BS$27,3,0)=0,"",VLOOKUP($R401&amp;$T401&amp;$U401,参照!$BH$3:$BS$27,3,0)))</f>
        <v/>
      </c>
      <c r="Y401" s="62"/>
      <c r="Z401" s="130"/>
      <c r="AA401" s="131" t="str">
        <f>IF(ISERROR(VLOOKUP($R401&amp;$T401&amp;$U401,参照!$BH$3:$BS$27,8,0)),"",IF(VLOOKUP($R401&amp;$T401&amp;$U401,参照!$BH$3:$BS$27,8,0)=0,"",VLOOKUP($R401&amp;$T401&amp;$U401,参照!$BH$3:$BS$27,8,0)))</f>
        <v/>
      </c>
      <c r="AB401" s="131" t="str">
        <f>IF(ISERROR(VLOOKUP($R401&amp;$T401&amp;$U401,参照!$BH$3:$BS$27,4,0)),"",IF(VLOOKUP($R401&amp;$T401&amp;$U401,参照!$BH$3:$BS$27,4,0)=0,"",VLOOKUP($R401&amp;$T401&amp;$U401,参照!$BH$3:$BS$27,4,0)))</f>
        <v/>
      </c>
      <c r="AC401" s="62"/>
      <c r="AD401" s="130"/>
      <c r="AE401" s="131" t="str">
        <f>IF(ISERROR(VLOOKUP($R401&amp;$T401&amp;$U401,参照!$BH$3:$BS$27,9,0)),"",IF(VLOOKUP($R401&amp;$T401&amp;$U401,参照!$BH$3:$BS$27,9,0)=0,"",VLOOKUP($R401&amp;$T401&amp;$U401,参照!$BH$3:$BS$27,9,0)))</f>
        <v/>
      </c>
      <c r="AF401" s="131" t="str">
        <f>IF(ISERROR(VLOOKUP($R401&amp;$T401&amp;$U401,参照!$BH$3:$BS$27,5,0)),"",IF(VLOOKUP($R401&amp;$T401&amp;$U401,参照!$BH$3:$BS$27,5,0)=0,"",VLOOKUP($R401&amp;$T401&amp;$U401,参照!$BH$3:$BS$27,5,0)))</f>
        <v/>
      </c>
      <c r="AG401" s="62"/>
      <c r="AH401" s="130"/>
      <c r="AI401" s="131" t="str">
        <f>IF(ISERROR(VLOOKUP($R401&amp;$T401&amp;$U401,参照!$BH$3:$BS$27,10,0)),"",IF(VLOOKUP($R401&amp;$T401&amp;$U401,参照!$BH$3:$BS$27,10,0)=0,"",VLOOKUP($R401&amp;$T401&amp;$U401,参照!$BH$3:$BS$27,10,0)))</f>
        <v/>
      </c>
      <c r="AJ401" s="131" t="str">
        <f>IF(ISERROR(VLOOKUP($R401&amp;$T401&amp;$U401,参照!$BH$3:$BS$27,6,0)),"",IF(VLOOKUP($R401&amp;$T401&amp;$U401,参照!$BH$3:$BS$27,6,0)=0,"",VLOOKUP($R401&amp;$T401&amp;$U401,参照!$BH$3:$BS$27,6,0)))</f>
        <v/>
      </c>
      <c r="AK401" s="62"/>
      <c r="AL401" s="130"/>
      <c r="AM401" s="131" t="str">
        <f>IF(ISERROR(VLOOKUP($R401&amp;$T401&amp;$U401,参照!$BH$3:$BS$27,11,0)),"",IF(VLOOKUP($R401&amp;$T401&amp;$U401,参照!$BH$3:$BS$27,11,0)=0,"",VLOOKUP($R401&amp;$T401&amp;$U401,参照!$BH$3:$BS$27,11,0)))</f>
        <v/>
      </c>
      <c r="AN401" s="131" t="str">
        <f>IF(ISERROR(VLOOKUP($R401&amp;$T401&amp;$U401,参照!$BH$3:$BS$27,7,0)),"",IF(VLOOKUP($R401&amp;$T401&amp;$U401,参照!$BH$3:$BS$27,7,0)=0,"",VLOOKUP($R401&amp;$T401&amp;$U401,参照!$BH$3:$BS$27,7,0)))</f>
        <v/>
      </c>
      <c r="AO401" s="62"/>
      <c r="AP401" s="130"/>
      <c r="AQ401" s="131" t="str">
        <f>IF(ISERROR(VLOOKUP($R401&amp;$T401&amp;$U401,参照!$BH$3:$BS$27,12,0)),"",IF(VLOOKUP($R401&amp;$T401&amp;$U401,参照!$BH$3:$BS$27,12,0)=0,"",VLOOKUP($R401&amp;$T401&amp;$U401,参照!$BH$3:$BS$27,12,0)))</f>
        <v/>
      </c>
      <c r="AR401" s="63"/>
      <c r="AS401" s="122"/>
    </row>
    <row r="402" spans="1:45" ht="21.75" customHeight="1" x14ac:dyDescent="0.25">
      <c r="A402" s="34" t="str">
        <f>表紙!$H$11</f>
        <v>01481</v>
      </c>
      <c r="B402" s="60"/>
      <c r="C402" s="60"/>
      <c r="D402" s="60"/>
      <c r="E402" s="60"/>
      <c r="F402" s="47">
        <v>399</v>
      </c>
      <c r="G402" s="33" t="str">
        <f>IFERROR(VLOOKUP($A402&amp;"-"&amp;★回答入力シート!$F402,参照!$K$3:$N$8180,4,0),"")</f>
        <v/>
      </c>
      <c r="H402" s="33" t="s">
        <v>1784</v>
      </c>
      <c r="I402" s="61"/>
      <c r="J402" s="33" t="s">
        <v>5</v>
      </c>
      <c r="K402" s="61"/>
      <c r="L402" s="33" t="s">
        <v>6</v>
      </c>
      <c r="M402" s="33" t="s">
        <v>1784</v>
      </c>
      <c r="N402" s="61"/>
      <c r="O402" s="33" t="s">
        <v>5</v>
      </c>
      <c r="P402" s="61"/>
      <c r="Q402" s="33" t="s">
        <v>6</v>
      </c>
      <c r="R402" s="61"/>
      <c r="S402" s="129" t="str">
        <f>IF(G402="","",IF(VLOOKUP($G402,参照!$N$3:$O$8180,2,0)=0,"",VLOOKUP($G402,参照!$N$3:$O$8180,2,0)))</f>
        <v/>
      </c>
      <c r="T402" s="61"/>
      <c r="U402" s="61"/>
      <c r="V402" s="60"/>
      <c r="W402" s="60"/>
      <c r="X402" s="131" t="str">
        <f>IF(ISERROR(VLOOKUP($R402&amp;$T402&amp;$U402,参照!$BH$3:$BS$27,3,0)),"",IF(VLOOKUP($R402&amp;$T402&amp;$U402,参照!$BH$3:$BS$27,3,0)=0,"",VLOOKUP($R402&amp;$T402&amp;$U402,参照!$BH$3:$BS$27,3,0)))</f>
        <v/>
      </c>
      <c r="Y402" s="62"/>
      <c r="Z402" s="130"/>
      <c r="AA402" s="131" t="str">
        <f>IF(ISERROR(VLOOKUP($R402&amp;$T402&amp;$U402,参照!$BH$3:$BS$27,8,0)),"",IF(VLOOKUP($R402&amp;$T402&amp;$U402,参照!$BH$3:$BS$27,8,0)=0,"",VLOOKUP($R402&amp;$T402&amp;$U402,参照!$BH$3:$BS$27,8,0)))</f>
        <v/>
      </c>
      <c r="AB402" s="131" t="str">
        <f>IF(ISERROR(VLOOKUP($R402&amp;$T402&amp;$U402,参照!$BH$3:$BS$27,4,0)),"",IF(VLOOKUP($R402&amp;$T402&amp;$U402,参照!$BH$3:$BS$27,4,0)=0,"",VLOOKUP($R402&amp;$T402&amp;$U402,参照!$BH$3:$BS$27,4,0)))</f>
        <v/>
      </c>
      <c r="AC402" s="62"/>
      <c r="AD402" s="130"/>
      <c r="AE402" s="131" t="str">
        <f>IF(ISERROR(VLOOKUP($R402&amp;$T402&amp;$U402,参照!$BH$3:$BS$27,9,0)),"",IF(VLOOKUP($R402&amp;$T402&amp;$U402,参照!$BH$3:$BS$27,9,0)=0,"",VLOOKUP($R402&amp;$T402&amp;$U402,参照!$BH$3:$BS$27,9,0)))</f>
        <v/>
      </c>
      <c r="AF402" s="131" t="str">
        <f>IF(ISERROR(VLOOKUP($R402&amp;$T402&amp;$U402,参照!$BH$3:$BS$27,5,0)),"",IF(VLOOKUP($R402&amp;$T402&amp;$U402,参照!$BH$3:$BS$27,5,0)=0,"",VLOOKUP($R402&amp;$T402&amp;$U402,参照!$BH$3:$BS$27,5,0)))</f>
        <v/>
      </c>
      <c r="AG402" s="62"/>
      <c r="AH402" s="130"/>
      <c r="AI402" s="131" t="str">
        <f>IF(ISERROR(VLOOKUP($R402&amp;$T402&amp;$U402,参照!$BH$3:$BS$27,10,0)),"",IF(VLOOKUP($R402&amp;$T402&amp;$U402,参照!$BH$3:$BS$27,10,0)=0,"",VLOOKUP($R402&amp;$T402&amp;$U402,参照!$BH$3:$BS$27,10,0)))</f>
        <v/>
      </c>
      <c r="AJ402" s="131" t="str">
        <f>IF(ISERROR(VLOOKUP($R402&amp;$T402&amp;$U402,参照!$BH$3:$BS$27,6,0)),"",IF(VLOOKUP($R402&amp;$T402&amp;$U402,参照!$BH$3:$BS$27,6,0)=0,"",VLOOKUP($R402&amp;$T402&amp;$U402,参照!$BH$3:$BS$27,6,0)))</f>
        <v/>
      </c>
      <c r="AK402" s="62"/>
      <c r="AL402" s="130"/>
      <c r="AM402" s="131" t="str">
        <f>IF(ISERROR(VLOOKUP($R402&amp;$T402&amp;$U402,参照!$BH$3:$BS$27,11,0)),"",IF(VLOOKUP($R402&amp;$T402&amp;$U402,参照!$BH$3:$BS$27,11,0)=0,"",VLOOKUP($R402&amp;$T402&amp;$U402,参照!$BH$3:$BS$27,11,0)))</f>
        <v/>
      </c>
      <c r="AN402" s="131" t="str">
        <f>IF(ISERROR(VLOOKUP($R402&amp;$T402&amp;$U402,参照!$BH$3:$BS$27,7,0)),"",IF(VLOOKUP($R402&amp;$T402&amp;$U402,参照!$BH$3:$BS$27,7,0)=0,"",VLOOKUP($R402&amp;$T402&amp;$U402,参照!$BH$3:$BS$27,7,0)))</f>
        <v/>
      </c>
      <c r="AO402" s="62"/>
      <c r="AP402" s="130"/>
      <c r="AQ402" s="131" t="str">
        <f>IF(ISERROR(VLOOKUP($R402&amp;$T402&amp;$U402,参照!$BH$3:$BS$27,12,0)),"",IF(VLOOKUP($R402&amp;$T402&amp;$U402,参照!$BH$3:$BS$27,12,0)=0,"",VLOOKUP($R402&amp;$T402&amp;$U402,参照!$BH$3:$BS$27,12,0)))</f>
        <v/>
      </c>
      <c r="AR402" s="63"/>
      <c r="AS402" s="122"/>
    </row>
    <row r="403" spans="1:45" ht="21.75" customHeight="1" x14ac:dyDescent="0.25">
      <c r="A403" s="34" t="str">
        <f>表紙!$H$11</f>
        <v>01481</v>
      </c>
      <c r="B403" s="60"/>
      <c r="C403" s="60"/>
      <c r="D403" s="60"/>
      <c r="E403" s="60"/>
      <c r="F403" s="47">
        <v>400</v>
      </c>
      <c r="G403" s="33" t="str">
        <f>IFERROR(VLOOKUP($A403&amp;"-"&amp;★回答入力シート!$F403,参照!$K$3:$N$8180,4,0),"")</f>
        <v/>
      </c>
      <c r="H403" s="33" t="s">
        <v>1784</v>
      </c>
      <c r="I403" s="61"/>
      <c r="J403" s="33" t="s">
        <v>5</v>
      </c>
      <c r="K403" s="61"/>
      <c r="L403" s="33" t="s">
        <v>6</v>
      </c>
      <c r="M403" s="33" t="s">
        <v>1784</v>
      </c>
      <c r="N403" s="61"/>
      <c r="O403" s="33" t="s">
        <v>5</v>
      </c>
      <c r="P403" s="61"/>
      <c r="Q403" s="33" t="s">
        <v>6</v>
      </c>
      <c r="R403" s="61"/>
      <c r="S403" s="129" t="str">
        <f>IF(G403="","",IF(VLOOKUP($G403,参照!$N$3:$O$8180,2,0)=0,"",VLOOKUP($G403,参照!$N$3:$O$8180,2,0)))</f>
        <v/>
      </c>
      <c r="T403" s="61"/>
      <c r="U403" s="61"/>
      <c r="V403" s="60"/>
      <c r="W403" s="60"/>
      <c r="X403" s="131" t="str">
        <f>IF(ISERROR(VLOOKUP($R403&amp;$T403&amp;$U403,参照!$BH$3:$BS$27,3,0)),"",IF(VLOOKUP($R403&amp;$T403&amp;$U403,参照!$BH$3:$BS$27,3,0)=0,"",VLOOKUP($R403&amp;$T403&amp;$U403,参照!$BH$3:$BS$27,3,0)))</f>
        <v/>
      </c>
      <c r="Y403" s="62"/>
      <c r="Z403" s="130"/>
      <c r="AA403" s="131" t="str">
        <f>IF(ISERROR(VLOOKUP($R403&amp;$T403&amp;$U403,参照!$BH$3:$BS$27,8,0)),"",IF(VLOOKUP($R403&amp;$T403&amp;$U403,参照!$BH$3:$BS$27,8,0)=0,"",VLOOKUP($R403&amp;$T403&amp;$U403,参照!$BH$3:$BS$27,8,0)))</f>
        <v/>
      </c>
      <c r="AB403" s="131" t="str">
        <f>IF(ISERROR(VLOOKUP($R403&amp;$T403&amp;$U403,参照!$BH$3:$BS$27,4,0)),"",IF(VLOOKUP($R403&amp;$T403&amp;$U403,参照!$BH$3:$BS$27,4,0)=0,"",VLOOKUP($R403&amp;$T403&amp;$U403,参照!$BH$3:$BS$27,4,0)))</f>
        <v/>
      </c>
      <c r="AC403" s="62"/>
      <c r="AD403" s="130"/>
      <c r="AE403" s="131" t="str">
        <f>IF(ISERROR(VLOOKUP($R403&amp;$T403&amp;$U403,参照!$BH$3:$BS$27,9,0)),"",IF(VLOOKUP($R403&amp;$T403&amp;$U403,参照!$BH$3:$BS$27,9,0)=0,"",VLOOKUP($R403&amp;$T403&amp;$U403,参照!$BH$3:$BS$27,9,0)))</f>
        <v/>
      </c>
      <c r="AF403" s="131" t="str">
        <f>IF(ISERROR(VLOOKUP($R403&amp;$T403&amp;$U403,参照!$BH$3:$BS$27,5,0)),"",IF(VLOOKUP($R403&amp;$T403&amp;$U403,参照!$BH$3:$BS$27,5,0)=0,"",VLOOKUP($R403&amp;$T403&amp;$U403,参照!$BH$3:$BS$27,5,0)))</f>
        <v/>
      </c>
      <c r="AG403" s="62"/>
      <c r="AH403" s="130"/>
      <c r="AI403" s="131" t="str">
        <f>IF(ISERROR(VLOOKUP($R403&amp;$T403&amp;$U403,参照!$BH$3:$BS$27,10,0)),"",IF(VLOOKUP($R403&amp;$T403&amp;$U403,参照!$BH$3:$BS$27,10,0)=0,"",VLOOKUP($R403&amp;$T403&amp;$U403,参照!$BH$3:$BS$27,10,0)))</f>
        <v/>
      </c>
      <c r="AJ403" s="131" t="str">
        <f>IF(ISERROR(VLOOKUP($R403&amp;$T403&amp;$U403,参照!$BH$3:$BS$27,6,0)),"",IF(VLOOKUP($R403&amp;$T403&amp;$U403,参照!$BH$3:$BS$27,6,0)=0,"",VLOOKUP($R403&amp;$T403&amp;$U403,参照!$BH$3:$BS$27,6,0)))</f>
        <v/>
      </c>
      <c r="AK403" s="62"/>
      <c r="AL403" s="130"/>
      <c r="AM403" s="131" t="str">
        <f>IF(ISERROR(VLOOKUP($R403&amp;$T403&amp;$U403,参照!$BH$3:$BS$27,11,0)),"",IF(VLOOKUP($R403&amp;$T403&amp;$U403,参照!$BH$3:$BS$27,11,0)=0,"",VLOOKUP($R403&amp;$T403&amp;$U403,参照!$BH$3:$BS$27,11,0)))</f>
        <v/>
      </c>
      <c r="AN403" s="131" t="str">
        <f>IF(ISERROR(VLOOKUP($R403&amp;$T403&amp;$U403,参照!$BH$3:$BS$27,7,0)),"",IF(VLOOKUP($R403&amp;$T403&amp;$U403,参照!$BH$3:$BS$27,7,0)=0,"",VLOOKUP($R403&amp;$T403&amp;$U403,参照!$BH$3:$BS$27,7,0)))</f>
        <v/>
      </c>
      <c r="AO403" s="62"/>
      <c r="AP403" s="130"/>
      <c r="AQ403" s="131" t="str">
        <f>IF(ISERROR(VLOOKUP($R403&amp;$T403&amp;$U403,参照!$BH$3:$BS$27,12,0)),"",IF(VLOOKUP($R403&amp;$T403&amp;$U403,参照!$BH$3:$BS$27,12,0)=0,"",VLOOKUP($R403&amp;$T403&amp;$U403,参照!$BH$3:$BS$27,12,0)))</f>
        <v/>
      </c>
      <c r="AR403" s="63"/>
      <c r="AS403" s="122"/>
    </row>
    <row r="404" spans="1:45" ht="21.75" customHeight="1" x14ac:dyDescent="0.25">
      <c r="A404" s="34" t="str">
        <f>表紙!$H$11</f>
        <v>01481</v>
      </c>
      <c r="B404" s="60"/>
      <c r="C404" s="60"/>
      <c r="D404" s="60"/>
      <c r="E404" s="60"/>
      <c r="F404" s="47">
        <v>401</v>
      </c>
      <c r="G404" s="33" t="str">
        <f>IFERROR(VLOOKUP($A404&amp;"-"&amp;★回答入力シート!$F404,参照!$K$3:$N$8180,4,0),"")</f>
        <v/>
      </c>
      <c r="H404" s="33" t="s">
        <v>1784</v>
      </c>
      <c r="I404" s="61"/>
      <c r="J404" s="33" t="s">
        <v>5</v>
      </c>
      <c r="K404" s="61"/>
      <c r="L404" s="33" t="s">
        <v>6</v>
      </c>
      <c r="M404" s="33" t="s">
        <v>1784</v>
      </c>
      <c r="N404" s="61"/>
      <c r="O404" s="33" t="s">
        <v>5</v>
      </c>
      <c r="P404" s="61"/>
      <c r="Q404" s="33" t="s">
        <v>6</v>
      </c>
      <c r="R404" s="61"/>
      <c r="S404" s="129" t="str">
        <f>IF(G404="","",IF(VLOOKUP($G404,参照!$N$3:$O$8180,2,0)=0,"",VLOOKUP($G404,参照!$N$3:$O$8180,2,0)))</f>
        <v/>
      </c>
      <c r="T404" s="61"/>
      <c r="U404" s="61"/>
      <c r="V404" s="60"/>
      <c r="W404" s="60"/>
      <c r="X404" s="131" t="str">
        <f>IF(ISERROR(VLOOKUP($R404&amp;$T404&amp;$U404,参照!$BH$3:$BS$27,3,0)),"",IF(VLOOKUP($R404&amp;$T404&amp;$U404,参照!$BH$3:$BS$27,3,0)=0,"",VLOOKUP($R404&amp;$T404&amp;$U404,参照!$BH$3:$BS$27,3,0)))</f>
        <v/>
      </c>
      <c r="Y404" s="62"/>
      <c r="Z404" s="130"/>
      <c r="AA404" s="131" t="str">
        <f>IF(ISERROR(VLOOKUP($R404&amp;$T404&amp;$U404,参照!$BH$3:$BS$27,8,0)),"",IF(VLOOKUP($R404&amp;$T404&amp;$U404,参照!$BH$3:$BS$27,8,0)=0,"",VLOOKUP($R404&amp;$T404&amp;$U404,参照!$BH$3:$BS$27,8,0)))</f>
        <v/>
      </c>
      <c r="AB404" s="131" t="str">
        <f>IF(ISERROR(VLOOKUP($R404&amp;$T404&amp;$U404,参照!$BH$3:$BS$27,4,0)),"",IF(VLOOKUP($R404&amp;$T404&amp;$U404,参照!$BH$3:$BS$27,4,0)=0,"",VLOOKUP($R404&amp;$T404&amp;$U404,参照!$BH$3:$BS$27,4,0)))</f>
        <v/>
      </c>
      <c r="AC404" s="62"/>
      <c r="AD404" s="130"/>
      <c r="AE404" s="131" t="str">
        <f>IF(ISERROR(VLOOKUP($R404&amp;$T404&amp;$U404,参照!$BH$3:$BS$27,9,0)),"",IF(VLOOKUP($R404&amp;$T404&amp;$U404,参照!$BH$3:$BS$27,9,0)=0,"",VLOOKUP($R404&amp;$T404&amp;$U404,参照!$BH$3:$BS$27,9,0)))</f>
        <v/>
      </c>
      <c r="AF404" s="131" t="str">
        <f>IF(ISERROR(VLOOKUP($R404&amp;$T404&amp;$U404,参照!$BH$3:$BS$27,5,0)),"",IF(VLOOKUP($R404&amp;$T404&amp;$U404,参照!$BH$3:$BS$27,5,0)=0,"",VLOOKUP($R404&amp;$T404&amp;$U404,参照!$BH$3:$BS$27,5,0)))</f>
        <v/>
      </c>
      <c r="AG404" s="62"/>
      <c r="AH404" s="130"/>
      <c r="AI404" s="131" t="str">
        <f>IF(ISERROR(VLOOKUP($R404&amp;$T404&amp;$U404,参照!$BH$3:$BS$27,10,0)),"",IF(VLOOKUP($R404&amp;$T404&amp;$U404,参照!$BH$3:$BS$27,10,0)=0,"",VLOOKUP($R404&amp;$T404&amp;$U404,参照!$BH$3:$BS$27,10,0)))</f>
        <v/>
      </c>
      <c r="AJ404" s="131" t="str">
        <f>IF(ISERROR(VLOOKUP($R404&amp;$T404&amp;$U404,参照!$BH$3:$BS$27,6,0)),"",IF(VLOOKUP($R404&amp;$T404&amp;$U404,参照!$BH$3:$BS$27,6,0)=0,"",VLOOKUP($R404&amp;$T404&amp;$U404,参照!$BH$3:$BS$27,6,0)))</f>
        <v/>
      </c>
      <c r="AK404" s="62"/>
      <c r="AL404" s="130"/>
      <c r="AM404" s="131" t="str">
        <f>IF(ISERROR(VLOOKUP($R404&amp;$T404&amp;$U404,参照!$BH$3:$BS$27,11,0)),"",IF(VLOOKUP($R404&amp;$T404&amp;$U404,参照!$BH$3:$BS$27,11,0)=0,"",VLOOKUP($R404&amp;$T404&amp;$U404,参照!$BH$3:$BS$27,11,0)))</f>
        <v/>
      </c>
      <c r="AN404" s="131" t="str">
        <f>IF(ISERROR(VLOOKUP($R404&amp;$T404&amp;$U404,参照!$BH$3:$BS$27,7,0)),"",IF(VLOOKUP($R404&amp;$T404&amp;$U404,参照!$BH$3:$BS$27,7,0)=0,"",VLOOKUP($R404&amp;$T404&amp;$U404,参照!$BH$3:$BS$27,7,0)))</f>
        <v/>
      </c>
      <c r="AO404" s="62"/>
      <c r="AP404" s="130"/>
      <c r="AQ404" s="131" t="str">
        <f>IF(ISERROR(VLOOKUP($R404&amp;$T404&amp;$U404,参照!$BH$3:$BS$27,12,0)),"",IF(VLOOKUP($R404&amp;$T404&amp;$U404,参照!$BH$3:$BS$27,12,0)=0,"",VLOOKUP($R404&amp;$T404&amp;$U404,参照!$BH$3:$BS$27,12,0)))</f>
        <v/>
      </c>
      <c r="AR404" s="63"/>
      <c r="AS404" s="122"/>
    </row>
    <row r="405" spans="1:45" ht="21.75" customHeight="1" x14ac:dyDescent="0.25">
      <c r="A405" s="34" t="str">
        <f>表紙!$H$11</f>
        <v>01481</v>
      </c>
      <c r="B405" s="60"/>
      <c r="C405" s="60"/>
      <c r="D405" s="60"/>
      <c r="E405" s="60"/>
      <c r="F405" s="47">
        <v>402</v>
      </c>
      <c r="G405" s="33" t="str">
        <f>IFERROR(VLOOKUP($A405&amp;"-"&amp;★回答入力シート!$F405,参照!$K$3:$N$8180,4,0),"")</f>
        <v/>
      </c>
      <c r="H405" s="33" t="s">
        <v>1784</v>
      </c>
      <c r="I405" s="61"/>
      <c r="J405" s="33" t="s">
        <v>5</v>
      </c>
      <c r="K405" s="61"/>
      <c r="L405" s="33" t="s">
        <v>6</v>
      </c>
      <c r="M405" s="33" t="s">
        <v>1784</v>
      </c>
      <c r="N405" s="61"/>
      <c r="O405" s="33" t="s">
        <v>5</v>
      </c>
      <c r="P405" s="61"/>
      <c r="Q405" s="33" t="s">
        <v>6</v>
      </c>
      <c r="R405" s="61"/>
      <c r="S405" s="129" t="str">
        <f>IF(G405="","",IF(VLOOKUP($G405,参照!$N$3:$O$8180,2,0)=0,"",VLOOKUP($G405,参照!$N$3:$O$8180,2,0)))</f>
        <v/>
      </c>
      <c r="T405" s="61"/>
      <c r="U405" s="61"/>
      <c r="V405" s="60"/>
      <c r="W405" s="60"/>
      <c r="X405" s="131" t="str">
        <f>IF(ISERROR(VLOOKUP($R405&amp;$T405&amp;$U405,参照!$BH$3:$BS$27,3,0)),"",IF(VLOOKUP($R405&amp;$T405&amp;$U405,参照!$BH$3:$BS$27,3,0)=0,"",VLOOKUP($R405&amp;$T405&amp;$U405,参照!$BH$3:$BS$27,3,0)))</f>
        <v/>
      </c>
      <c r="Y405" s="62"/>
      <c r="Z405" s="130"/>
      <c r="AA405" s="131" t="str">
        <f>IF(ISERROR(VLOOKUP($R405&amp;$T405&amp;$U405,参照!$BH$3:$BS$27,8,0)),"",IF(VLOOKUP($R405&amp;$T405&amp;$U405,参照!$BH$3:$BS$27,8,0)=0,"",VLOOKUP($R405&amp;$T405&amp;$U405,参照!$BH$3:$BS$27,8,0)))</f>
        <v/>
      </c>
      <c r="AB405" s="131" t="str">
        <f>IF(ISERROR(VLOOKUP($R405&amp;$T405&amp;$U405,参照!$BH$3:$BS$27,4,0)),"",IF(VLOOKUP($R405&amp;$T405&amp;$U405,参照!$BH$3:$BS$27,4,0)=0,"",VLOOKUP($R405&amp;$T405&amp;$U405,参照!$BH$3:$BS$27,4,0)))</f>
        <v/>
      </c>
      <c r="AC405" s="62"/>
      <c r="AD405" s="130"/>
      <c r="AE405" s="131" t="str">
        <f>IF(ISERROR(VLOOKUP($R405&amp;$T405&amp;$U405,参照!$BH$3:$BS$27,9,0)),"",IF(VLOOKUP($R405&amp;$T405&amp;$U405,参照!$BH$3:$BS$27,9,0)=0,"",VLOOKUP($R405&amp;$T405&amp;$U405,参照!$BH$3:$BS$27,9,0)))</f>
        <v/>
      </c>
      <c r="AF405" s="131" t="str">
        <f>IF(ISERROR(VLOOKUP($R405&amp;$T405&amp;$U405,参照!$BH$3:$BS$27,5,0)),"",IF(VLOOKUP($R405&amp;$T405&amp;$U405,参照!$BH$3:$BS$27,5,0)=0,"",VLOOKUP($R405&amp;$T405&amp;$U405,参照!$BH$3:$BS$27,5,0)))</f>
        <v/>
      </c>
      <c r="AG405" s="62"/>
      <c r="AH405" s="130"/>
      <c r="AI405" s="131" t="str">
        <f>IF(ISERROR(VLOOKUP($R405&amp;$T405&amp;$U405,参照!$BH$3:$BS$27,10,0)),"",IF(VLOOKUP($R405&amp;$T405&amp;$U405,参照!$BH$3:$BS$27,10,0)=0,"",VLOOKUP($R405&amp;$T405&amp;$U405,参照!$BH$3:$BS$27,10,0)))</f>
        <v/>
      </c>
      <c r="AJ405" s="131" t="str">
        <f>IF(ISERROR(VLOOKUP($R405&amp;$T405&amp;$U405,参照!$BH$3:$BS$27,6,0)),"",IF(VLOOKUP($R405&amp;$T405&amp;$U405,参照!$BH$3:$BS$27,6,0)=0,"",VLOOKUP($R405&amp;$T405&amp;$U405,参照!$BH$3:$BS$27,6,0)))</f>
        <v/>
      </c>
      <c r="AK405" s="62"/>
      <c r="AL405" s="130"/>
      <c r="AM405" s="131" t="str">
        <f>IF(ISERROR(VLOOKUP($R405&amp;$T405&amp;$U405,参照!$BH$3:$BS$27,11,0)),"",IF(VLOOKUP($R405&amp;$T405&amp;$U405,参照!$BH$3:$BS$27,11,0)=0,"",VLOOKUP($R405&amp;$T405&amp;$U405,参照!$BH$3:$BS$27,11,0)))</f>
        <v/>
      </c>
      <c r="AN405" s="131" t="str">
        <f>IF(ISERROR(VLOOKUP($R405&amp;$T405&amp;$U405,参照!$BH$3:$BS$27,7,0)),"",IF(VLOOKUP($R405&amp;$T405&amp;$U405,参照!$BH$3:$BS$27,7,0)=0,"",VLOOKUP($R405&amp;$T405&amp;$U405,参照!$BH$3:$BS$27,7,0)))</f>
        <v/>
      </c>
      <c r="AO405" s="62"/>
      <c r="AP405" s="130"/>
      <c r="AQ405" s="131" t="str">
        <f>IF(ISERROR(VLOOKUP($R405&amp;$T405&amp;$U405,参照!$BH$3:$BS$27,12,0)),"",IF(VLOOKUP($R405&amp;$T405&amp;$U405,参照!$BH$3:$BS$27,12,0)=0,"",VLOOKUP($R405&amp;$T405&amp;$U405,参照!$BH$3:$BS$27,12,0)))</f>
        <v/>
      </c>
      <c r="AR405" s="63"/>
      <c r="AS405" s="122"/>
    </row>
    <row r="406" spans="1:45" ht="21.75" customHeight="1" x14ac:dyDescent="0.25">
      <c r="A406" s="34" t="str">
        <f>表紙!$H$11</f>
        <v>01481</v>
      </c>
      <c r="B406" s="60"/>
      <c r="C406" s="60"/>
      <c r="D406" s="60"/>
      <c r="E406" s="60"/>
      <c r="F406" s="47">
        <v>403</v>
      </c>
      <c r="G406" s="33" t="str">
        <f>IFERROR(VLOOKUP($A406&amp;"-"&amp;★回答入力シート!$F406,参照!$K$3:$N$8180,4,0),"")</f>
        <v/>
      </c>
      <c r="H406" s="33" t="s">
        <v>1784</v>
      </c>
      <c r="I406" s="61"/>
      <c r="J406" s="33" t="s">
        <v>5</v>
      </c>
      <c r="K406" s="61"/>
      <c r="L406" s="33" t="s">
        <v>6</v>
      </c>
      <c r="M406" s="33" t="s">
        <v>1784</v>
      </c>
      <c r="N406" s="61"/>
      <c r="O406" s="33" t="s">
        <v>5</v>
      </c>
      <c r="P406" s="61"/>
      <c r="Q406" s="33" t="s">
        <v>6</v>
      </c>
      <c r="R406" s="61"/>
      <c r="S406" s="129" t="str">
        <f>IF(G406="","",IF(VLOOKUP($G406,参照!$N$3:$O$8180,2,0)=0,"",VLOOKUP($G406,参照!$N$3:$O$8180,2,0)))</f>
        <v/>
      </c>
      <c r="T406" s="61"/>
      <c r="U406" s="61"/>
      <c r="V406" s="60"/>
      <c r="W406" s="60"/>
      <c r="X406" s="131" t="str">
        <f>IF(ISERROR(VLOOKUP($R406&amp;$T406&amp;$U406,参照!$BH$3:$BS$27,3,0)),"",IF(VLOOKUP($R406&amp;$T406&amp;$U406,参照!$BH$3:$BS$27,3,0)=0,"",VLOOKUP($R406&amp;$T406&amp;$U406,参照!$BH$3:$BS$27,3,0)))</f>
        <v/>
      </c>
      <c r="Y406" s="62"/>
      <c r="Z406" s="130"/>
      <c r="AA406" s="131" t="str">
        <f>IF(ISERROR(VLOOKUP($R406&amp;$T406&amp;$U406,参照!$BH$3:$BS$27,8,0)),"",IF(VLOOKUP($R406&amp;$T406&amp;$U406,参照!$BH$3:$BS$27,8,0)=0,"",VLOOKUP($R406&amp;$T406&amp;$U406,参照!$BH$3:$BS$27,8,0)))</f>
        <v/>
      </c>
      <c r="AB406" s="131" t="str">
        <f>IF(ISERROR(VLOOKUP($R406&amp;$T406&amp;$U406,参照!$BH$3:$BS$27,4,0)),"",IF(VLOOKUP($R406&amp;$T406&amp;$U406,参照!$BH$3:$BS$27,4,0)=0,"",VLOOKUP($R406&amp;$T406&amp;$U406,参照!$BH$3:$BS$27,4,0)))</f>
        <v/>
      </c>
      <c r="AC406" s="62"/>
      <c r="AD406" s="130"/>
      <c r="AE406" s="131" t="str">
        <f>IF(ISERROR(VLOOKUP($R406&amp;$T406&amp;$U406,参照!$BH$3:$BS$27,9,0)),"",IF(VLOOKUP($R406&amp;$T406&amp;$U406,参照!$BH$3:$BS$27,9,0)=0,"",VLOOKUP($R406&amp;$T406&amp;$U406,参照!$BH$3:$BS$27,9,0)))</f>
        <v/>
      </c>
      <c r="AF406" s="131" t="str">
        <f>IF(ISERROR(VLOOKUP($R406&amp;$T406&amp;$U406,参照!$BH$3:$BS$27,5,0)),"",IF(VLOOKUP($R406&amp;$T406&amp;$U406,参照!$BH$3:$BS$27,5,0)=0,"",VLOOKUP($R406&amp;$T406&amp;$U406,参照!$BH$3:$BS$27,5,0)))</f>
        <v/>
      </c>
      <c r="AG406" s="62"/>
      <c r="AH406" s="130"/>
      <c r="AI406" s="131" t="str">
        <f>IF(ISERROR(VLOOKUP($R406&amp;$T406&amp;$U406,参照!$BH$3:$BS$27,10,0)),"",IF(VLOOKUP($R406&amp;$T406&amp;$U406,参照!$BH$3:$BS$27,10,0)=0,"",VLOOKUP($R406&amp;$T406&amp;$U406,参照!$BH$3:$BS$27,10,0)))</f>
        <v/>
      </c>
      <c r="AJ406" s="131" t="str">
        <f>IF(ISERROR(VLOOKUP($R406&amp;$T406&amp;$U406,参照!$BH$3:$BS$27,6,0)),"",IF(VLOOKUP($R406&amp;$T406&amp;$U406,参照!$BH$3:$BS$27,6,0)=0,"",VLOOKUP($R406&amp;$T406&amp;$U406,参照!$BH$3:$BS$27,6,0)))</f>
        <v/>
      </c>
      <c r="AK406" s="62"/>
      <c r="AL406" s="130"/>
      <c r="AM406" s="131" t="str">
        <f>IF(ISERROR(VLOOKUP($R406&amp;$T406&amp;$U406,参照!$BH$3:$BS$27,11,0)),"",IF(VLOOKUP($R406&amp;$T406&amp;$U406,参照!$BH$3:$BS$27,11,0)=0,"",VLOOKUP($R406&amp;$T406&amp;$U406,参照!$BH$3:$BS$27,11,0)))</f>
        <v/>
      </c>
      <c r="AN406" s="131" t="str">
        <f>IF(ISERROR(VLOOKUP($R406&amp;$T406&amp;$U406,参照!$BH$3:$BS$27,7,0)),"",IF(VLOOKUP($R406&amp;$T406&amp;$U406,参照!$BH$3:$BS$27,7,0)=0,"",VLOOKUP($R406&amp;$T406&amp;$U406,参照!$BH$3:$BS$27,7,0)))</f>
        <v/>
      </c>
      <c r="AO406" s="62"/>
      <c r="AP406" s="130"/>
      <c r="AQ406" s="131" t="str">
        <f>IF(ISERROR(VLOOKUP($R406&amp;$T406&amp;$U406,参照!$BH$3:$BS$27,12,0)),"",IF(VLOOKUP($R406&amp;$T406&amp;$U406,参照!$BH$3:$BS$27,12,0)=0,"",VLOOKUP($R406&amp;$T406&amp;$U406,参照!$BH$3:$BS$27,12,0)))</f>
        <v/>
      </c>
      <c r="AR406" s="63"/>
      <c r="AS406" s="122"/>
    </row>
    <row r="407" spans="1:45" ht="21.75" customHeight="1" x14ac:dyDescent="0.25">
      <c r="A407" s="34" t="str">
        <f>表紙!$H$11</f>
        <v>01481</v>
      </c>
      <c r="B407" s="60"/>
      <c r="C407" s="60"/>
      <c r="D407" s="60"/>
      <c r="E407" s="60"/>
      <c r="F407" s="47">
        <v>404</v>
      </c>
      <c r="G407" s="33" t="str">
        <f>IFERROR(VLOOKUP($A407&amp;"-"&amp;★回答入力シート!$F407,参照!$K$3:$N$8180,4,0),"")</f>
        <v/>
      </c>
      <c r="H407" s="33" t="s">
        <v>1784</v>
      </c>
      <c r="I407" s="61"/>
      <c r="J407" s="33" t="s">
        <v>5</v>
      </c>
      <c r="K407" s="61"/>
      <c r="L407" s="33" t="s">
        <v>6</v>
      </c>
      <c r="M407" s="33" t="s">
        <v>1784</v>
      </c>
      <c r="N407" s="61"/>
      <c r="O407" s="33" t="s">
        <v>5</v>
      </c>
      <c r="P407" s="61"/>
      <c r="Q407" s="33" t="s">
        <v>6</v>
      </c>
      <c r="R407" s="61"/>
      <c r="S407" s="129" t="str">
        <f>IF(G407="","",IF(VLOOKUP($G407,参照!$N$3:$O$8180,2,0)=0,"",VLOOKUP($G407,参照!$N$3:$O$8180,2,0)))</f>
        <v/>
      </c>
      <c r="T407" s="61"/>
      <c r="U407" s="61"/>
      <c r="V407" s="60"/>
      <c r="W407" s="60"/>
      <c r="X407" s="131" t="str">
        <f>IF(ISERROR(VLOOKUP($R407&amp;$T407&amp;$U407,参照!$BH$3:$BS$27,3,0)),"",IF(VLOOKUP($R407&amp;$T407&amp;$U407,参照!$BH$3:$BS$27,3,0)=0,"",VLOOKUP($R407&amp;$T407&amp;$U407,参照!$BH$3:$BS$27,3,0)))</f>
        <v/>
      </c>
      <c r="Y407" s="62"/>
      <c r="Z407" s="130"/>
      <c r="AA407" s="131" t="str">
        <f>IF(ISERROR(VLOOKUP($R407&amp;$T407&amp;$U407,参照!$BH$3:$BS$27,8,0)),"",IF(VLOOKUP($R407&amp;$T407&amp;$U407,参照!$BH$3:$BS$27,8,0)=0,"",VLOOKUP($R407&amp;$T407&amp;$U407,参照!$BH$3:$BS$27,8,0)))</f>
        <v/>
      </c>
      <c r="AB407" s="131" t="str">
        <f>IF(ISERROR(VLOOKUP($R407&amp;$T407&amp;$U407,参照!$BH$3:$BS$27,4,0)),"",IF(VLOOKUP($R407&amp;$T407&amp;$U407,参照!$BH$3:$BS$27,4,0)=0,"",VLOOKUP($R407&amp;$T407&amp;$U407,参照!$BH$3:$BS$27,4,0)))</f>
        <v/>
      </c>
      <c r="AC407" s="62"/>
      <c r="AD407" s="130"/>
      <c r="AE407" s="131" t="str">
        <f>IF(ISERROR(VLOOKUP($R407&amp;$T407&amp;$U407,参照!$BH$3:$BS$27,9,0)),"",IF(VLOOKUP($R407&amp;$T407&amp;$U407,参照!$BH$3:$BS$27,9,0)=0,"",VLOOKUP($R407&amp;$T407&amp;$U407,参照!$BH$3:$BS$27,9,0)))</f>
        <v/>
      </c>
      <c r="AF407" s="131" t="str">
        <f>IF(ISERROR(VLOOKUP($R407&amp;$T407&amp;$U407,参照!$BH$3:$BS$27,5,0)),"",IF(VLOOKUP($R407&amp;$T407&amp;$U407,参照!$BH$3:$BS$27,5,0)=0,"",VLOOKUP($R407&amp;$T407&amp;$U407,参照!$BH$3:$BS$27,5,0)))</f>
        <v/>
      </c>
      <c r="AG407" s="62"/>
      <c r="AH407" s="130"/>
      <c r="AI407" s="131" t="str">
        <f>IF(ISERROR(VLOOKUP($R407&amp;$T407&amp;$U407,参照!$BH$3:$BS$27,10,0)),"",IF(VLOOKUP($R407&amp;$T407&amp;$U407,参照!$BH$3:$BS$27,10,0)=0,"",VLOOKUP($R407&amp;$T407&amp;$U407,参照!$BH$3:$BS$27,10,0)))</f>
        <v/>
      </c>
      <c r="AJ407" s="131" t="str">
        <f>IF(ISERROR(VLOOKUP($R407&amp;$T407&amp;$U407,参照!$BH$3:$BS$27,6,0)),"",IF(VLOOKUP($R407&amp;$T407&amp;$U407,参照!$BH$3:$BS$27,6,0)=0,"",VLOOKUP($R407&amp;$T407&amp;$U407,参照!$BH$3:$BS$27,6,0)))</f>
        <v/>
      </c>
      <c r="AK407" s="62"/>
      <c r="AL407" s="130"/>
      <c r="AM407" s="131" t="str">
        <f>IF(ISERROR(VLOOKUP($R407&amp;$T407&amp;$U407,参照!$BH$3:$BS$27,11,0)),"",IF(VLOOKUP($R407&amp;$T407&amp;$U407,参照!$BH$3:$BS$27,11,0)=0,"",VLOOKUP($R407&amp;$T407&amp;$U407,参照!$BH$3:$BS$27,11,0)))</f>
        <v/>
      </c>
      <c r="AN407" s="131" t="str">
        <f>IF(ISERROR(VLOOKUP($R407&amp;$T407&amp;$U407,参照!$BH$3:$BS$27,7,0)),"",IF(VLOOKUP($R407&amp;$T407&amp;$U407,参照!$BH$3:$BS$27,7,0)=0,"",VLOOKUP($R407&amp;$T407&amp;$U407,参照!$BH$3:$BS$27,7,0)))</f>
        <v/>
      </c>
      <c r="AO407" s="62"/>
      <c r="AP407" s="130"/>
      <c r="AQ407" s="131" t="str">
        <f>IF(ISERROR(VLOOKUP($R407&amp;$T407&amp;$U407,参照!$BH$3:$BS$27,12,0)),"",IF(VLOOKUP($R407&amp;$T407&amp;$U407,参照!$BH$3:$BS$27,12,0)=0,"",VLOOKUP($R407&amp;$T407&amp;$U407,参照!$BH$3:$BS$27,12,0)))</f>
        <v/>
      </c>
      <c r="AR407" s="63"/>
      <c r="AS407" s="122"/>
    </row>
    <row r="408" spans="1:45" ht="21.75" customHeight="1" x14ac:dyDescent="0.25">
      <c r="A408" s="34" t="str">
        <f>表紙!$H$11</f>
        <v>01481</v>
      </c>
      <c r="B408" s="60"/>
      <c r="C408" s="60"/>
      <c r="D408" s="60"/>
      <c r="E408" s="60"/>
      <c r="F408" s="47">
        <v>405</v>
      </c>
      <c r="G408" s="33" t="str">
        <f>IFERROR(VLOOKUP($A408&amp;"-"&amp;★回答入力シート!$F408,参照!$K$3:$N$8180,4,0),"")</f>
        <v/>
      </c>
      <c r="H408" s="33" t="s">
        <v>1784</v>
      </c>
      <c r="I408" s="61"/>
      <c r="J408" s="33" t="s">
        <v>5</v>
      </c>
      <c r="K408" s="61"/>
      <c r="L408" s="33" t="s">
        <v>6</v>
      </c>
      <c r="M408" s="33" t="s">
        <v>1784</v>
      </c>
      <c r="N408" s="61"/>
      <c r="O408" s="33" t="s">
        <v>5</v>
      </c>
      <c r="P408" s="61"/>
      <c r="Q408" s="33" t="s">
        <v>6</v>
      </c>
      <c r="R408" s="61"/>
      <c r="S408" s="129" t="str">
        <f>IF(G408="","",IF(VLOOKUP($G408,参照!$N$3:$O$8180,2,0)=0,"",VLOOKUP($G408,参照!$N$3:$O$8180,2,0)))</f>
        <v/>
      </c>
      <c r="T408" s="61"/>
      <c r="U408" s="61"/>
      <c r="V408" s="60"/>
      <c r="W408" s="60"/>
      <c r="X408" s="131" t="str">
        <f>IF(ISERROR(VLOOKUP($R408&amp;$T408&amp;$U408,参照!$BH$3:$BS$27,3,0)),"",IF(VLOOKUP($R408&amp;$T408&amp;$U408,参照!$BH$3:$BS$27,3,0)=0,"",VLOOKUP($R408&amp;$T408&amp;$U408,参照!$BH$3:$BS$27,3,0)))</f>
        <v/>
      </c>
      <c r="Y408" s="62"/>
      <c r="Z408" s="130"/>
      <c r="AA408" s="131" t="str">
        <f>IF(ISERROR(VLOOKUP($R408&amp;$T408&amp;$U408,参照!$BH$3:$BS$27,8,0)),"",IF(VLOOKUP($R408&amp;$T408&amp;$U408,参照!$BH$3:$BS$27,8,0)=0,"",VLOOKUP($R408&amp;$T408&amp;$U408,参照!$BH$3:$BS$27,8,0)))</f>
        <v/>
      </c>
      <c r="AB408" s="131" t="str">
        <f>IF(ISERROR(VLOOKUP($R408&amp;$T408&amp;$U408,参照!$BH$3:$BS$27,4,0)),"",IF(VLOOKUP($R408&amp;$T408&amp;$U408,参照!$BH$3:$BS$27,4,0)=0,"",VLOOKUP($R408&amp;$T408&amp;$U408,参照!$BH$3:$BS$27,4,0)))</f>
        <v/>
      </c>
      <c r="AC408" s="62"/>
      <c r="AD408" s="130"/>
      <c r="AE408" s="131" t="str">
        <f>IF(ISERROR(VLOOKUP($R408&amp;$T408&amp;$U408,参照!$BH$3:$BS$27,9,0)),"",IF(VLOOKUP($R408&amp;$T408&amp;$U408,参照!$BH$3:$BS$27,9,0)=0,"",VLOOKUP($R408&amp;$T408&amp;$U408,参照!$BH$3:$BS$27,9,0)))</f>
        <v/>
      </c>
      <c r="AF408" s="131" t="str">
        <f>IF(ISERROR(VLOOKUP($R408&amp;$T408&amp;$U408,参照!$BH$3:$BS$27,5,0)),"",IF(VLOOKUP($R408&amp;$T408&amp;$U408,参照!$BH$3:$BS$27,5,0)=0,"",VLOOKUP($R408&amp;$T408&amp;$U408,参照!$BH$3:$BS$27,5,0)))</f>
        <v/>
      </c>
      <c r="AG408" s="62"/>
      <c r="AH408" s="130"/>
      <c r="AI408" s="131" t="str">
        <f>IF(ISERROR(VLOOKUP($R408&amp;$T408&amp;$U408,参照!$BH$3:$BS$27,10,0)),"",IF(VLOOKUP($R408&amp;$T408&amp;$U408,参照!$BH$3:$BS$27,10,0)=0,"",VLOOKUP($R408&amp;$T408&amp;$U408,参照!$BH$3:$BS$27,10,0)))</f>
        <v/>
      </c>
      <c r="AJ408" s="131" t="str">
        <f>IF(ISERROR(VLOOKUP($R408&amp;$T408&amp;$U408,参照!$BH$3:$BS$27,6,0)),"",IF(VLOOKUP($R408&amp;$T408&amp;$U408,参照!$BH$3:$BS$27,6,0)=0,"",VLOOKUP($R408&amp;$T408&amp;$U408,参照!$BH$3:$BS$27,6,0)))</f>
        <v/>
      </c>
      <c r="AK408" s="62"/>
      <c r="AL408" s="130"/>
      <c r="AM408" s="131" t="str">
        <f>IF(ISERROR(VLOOKUP($R408&amp;$T408&amp;$U408,参照!$BH$3:$BS$27,11,0)),"",IF(VLOOKUP($R408&amp;$T408&amp;$U408,参照!$BH$3:$BS$27,11,0)=0,"",VLOOKUP($R408&amp;$T408&amp;$U408,参照!$BH$3:$BS$27,11,0)))</f>
        <v/>
      </c>
      <c r="AN408" s="131" t="str">
        <f>IF(ISERROR(VLOOKUP($R408&amp;$T408&amp;$U408,参照!$BH$3:$BS$27,7,0)),"",IF(VLOOKUP($R408&amp;$T408&amp;$U408,参照!$BH$3:$BS$27,7,0)=0,"",VLOOKUP($R408&amp;$T408&amp;$U408,参照!$BH$3:$BS$27,7,0)))</f>
        <v/>
      </c>
      <c r="AO408" s="62"/>
      <c r="AP408" s="130"/>
      <c r="AQ408" s="131" t="str">
        <f>IF(ISERROR(VLOOKUP($R408&amp;$T408&amp;$U408,参照!$BH$3:$BS$27,12,0)),"",IF(VLOOKUP($R408&amp;$T408&amp;$U408,参照!$BH$3:$BS$27,12,0)=0,"",VLOOKUP($R408&amp;$T408&amp;$U408,参照!$BH$3:$BS$27,12,0)))</f>
        <v/>
      </c>
      <c r="AR408" s="63"/>
      <c r="AS408" s="122"/>
    </row>
    <row r="409" spans="1:45" ht="21.75" customHeight="1" x14ac:dyDescent="0.25">
      <c r="A409" s="34" t="str">
        <f>表紙!$H$11</f>
        <v>01481</v>
      </c>
      <c r="B409" s="60"/>
      <c r="C409" s="60"/>
      <c r="D409" s="60"/>
      <c r="E409" s="60"/>
      <c r="F409" s="47">
        <v>406</v>
      </c>
      <c r="G409" s="33" t="str">
        <f>IFERROR(VLOOKUP($A409&amp;"-"&amp;★回答入力シート!$F409,参照!$K$3:$N$8180,4,0),"")</f>
        <v/>
      </c>
      <c r="H409" s="33" t="s">
        <v>1784</v>
      </c>
      <c r="I409" s="61"/>
      <c r="J409" s="33" t="s">
        <v>5</v>
      </c>
      <c r="K409" s="61"/>
      <c r="L409" s="33" t="s">
        <v>6</v>
      </c>
      <c r="M409" s="33" t="s">
        <v>1784</v>
      </c>
      <c r="N409" s="61"/>
      <c r="O409" s="33" t="s">
        <v>5</v>
      </c>
      <c r="P409" s="61"/>
      <c r="Q409" s="33" t="s">
        <v>6</v>
      </c>
      <c r="R409" s="61"/>
      <c r="S409" s="129" t="str">
        <f>IF(G409="","",IF(VLOOKUP($G409,参照!$N$3:$O$8180,2,0)=0,"",VLOOKUP($G409,参照!$N$3:$O$8180,2,0)))</f>
        <v/>
      </c>
      <c r="T409" s="61"/>
      <c r="U409" s="61"/>
      <c r="V409" s="60"/>
      <c r="W409" s="60"/>
      <c r="X409" s="131" t="str">
        <f>IF(ISERROR(VLOOKUP($R409&amp;$T409&amp;$U409,参照!$BH$3:$BS$27,3,0)),"",IF(VLOOKUP($R409&amp;$T409&amp;$U409,参照!$BH$3:$BS$27,3,0)=0,"",VLOOKUP($R409&amp;$T409&amp;$U409,参照!$BH$3:$BS$27,3,0)))</f>
        <v/>
      </c>
      <c r="Y409" s="62"/>
      <c r="Z409" s="130"/>
      <c r="AA409" s="131" t="str">
        <f>IF(ISERROR(VLOOKUP($R409&amp;$T409&amp;$U409,参照!$BH$3:$BS$27,8,0)),"",IF(VLOOKUP($R409&amp;$T409&amp;$U409,参照!$BH$3:$BS$27,8,0)=0,"",VLOOKUP($R409&amp;$T409&amp;$U409,参照!$BH$3:$BS$27,8,0)))</f>
        <v/>
      </c>
      <c r="AB409" s="131" t="str">
        <f>IF(ISERROR(VLOOKUP($R409&amp;$T409&amp;$U409,参照!$BH$3:$BS$27,4,0)),"",IF(VLOOKUP($R409&amp;$T409&amp;$U409,参照!$BH$3:$BS$27,4,0)=0,"",VLOOKUP($R409&amp;$T409&amp;$U409,参照!$BH$3:$BS$27,4,0)))</f>
        <v/>
      </c>
      <c r="AC409" s="62"/>
      <c r="AD409" s="130"/>
      <c r="AE409" s="131" t="str">
        <f>IF(ISERROR(VLOOKUP($R409&amp;$T409&amp;$U409,参照!$BH$3:$BS$27,9,0)),"",IF(VLOOKUP($R409&amp;$T409&amp;$U409,参照!$BH$3:$BS$27,9,0)=0,"",VLOOKUP($R409&amp;$T409&amp;$U409,参照!$BH$3:$BS$27,9,0)))</f>
        <v/>
      </c>
      <c r="AF409" s="131" t="str">
        <f>IF(ISERROR(VLOOKUP($R409&amp;$T409&amp;$U409,参照!$BH$3:$BS$27,5,0)),"",IF(VLOOKUP($R409&amp;$T409&amp;$U409,参照!$BH$3:$BS$27,5,0)=0,"",VLOOKUP($R409&amp;$T409&amp;$U409,参照!$BH$3:$BS$27,5,0)))</f>
        <v/>
      </c>
      <c r="AG409" s="62"/>
      <c r="AH409" s="130"/>
      <c r="AI409" s="131" t="str">
        <f>IF(ISERROR(VLOOKUP($R409&amp;$T409&amp;$U409,参照!$BH$3:$BS$27,10,0)),"",IF(VLOOKUP($R409&amp;$T409&amp;$U409,参照!$BH$3:$BS$27,10,0)=0,"",VLOOKUP($R409&amp;$T409&amp;$U409,参照!$BH$3:$BS$27,10,0)))</f>
        <v/>
      </c>
      <c r="AJ409" s="131" t="str">
        <f>IF(ISERROR(VLOOKUP($R409&amp;$T409&amp;$U409,参照!$BH$3:$BS$27,6,0)),"",IF(VLOOKUP($R409&amp;$T409&amp;$U409,参照!$BH$3:$BS$27,6,0)=0,"",VLOOKUP($R409&amp;$T409&amp;$U409,参照!$BH$3:$BS$27,6,0)))</f>
        <v/>
      </c>
      <c r="AK409" s="62"/>
      <c r="AL409" s="130"/>
      <c r="AM409" s="131" t="str">
        <f>IF(ISERROR(VLOOKUP($R409&amp;$T409&amp;$U409,参照!$BH$3:$BS$27,11,0)),"",IF(VLOOKUP($R409&amp;$T409&amp;$U409,参照!$BH$3:$BS$27,11,0)=0,"",VLOOKUP($R409&amp;$T409&amp;$U409,参照!$BH$3:$BS$27,11,0)))</f>
        <v/>
      </c>
      <c r="AN409" s="131" t="str">
        <f>IF(ISERROR(VLOOKUP($R409&amp;$T409&amp;$U409,参照!$BH$3:$BS$27,7,0)),"",IF(VLOOKUP($R409&amp;$T409&amp;$U409,参照!$BH$3:$BS$27,7,0)=0,"",VLOOKUP($R409&amp;$T409&amp;$U409,参照!$BH$3:$BS$27,7,0)))</f>
        <v/>
      </c>
      <c r="AO409" s="62"/>
      <c r="AP409" s="130"/>
      <c r="AQ409" s="131" t="str">
        <f>IF(ISERROR(VLOOKUP($R409&amp;$T409&amp;$U409,参照!$BH$3:$BS$27,12,0)),"",IF(VLOOKUP($R409&amp;$T409&amp;$U409,参照!$BH$3:$BS$27,12,0)=0,"",VLOOKUP($R409&amp;$T409&amp;$U409,参照!$BH$3:$BS$27,12,0)))</f>
        <v/>
      </c>
      <c r="AR409" s="63"/>
      <c r="AS409" s="122"/>
    </row>
    <row r="410" spans="1:45" ht="21.75" customHeight="1" x14ac:dyDescent="0.25">
      <c r="A410" s="34" t="str">
        <f>表紙!$H$11</f>
        <v>01481</v>
      </c>
      <c r="B410" s="60"/>
      <c r="C410" s="60"/>
      <c r="D410" s="60"/>
      <c r="E410" s="60"/>
      <c r="F410" s="47">
        <v>407</v>
      </c>
      <c r="G410" s="33" t="str">
        <f>IFERROR(VLOOKUP($A410&amp;"-"&amp;★回答入力シート!$F410,参照!$K$3:$N$8180,4,0),"")</f>
        <v/>
      </c>
      <c r="H410" s="33" t="s">
        <v>1784</v>
      </c>
      <c r="I410" s="61"/>
      <c r="J410" s="33" t="s">
        <v>5</v>
      </c>
      <c r="K410" s="61"/>
      <c r="L410" s="33" t="s">
        <v>6</v>
      </c>
      <c r="M410" s="33" t="s">
        <v>1784</v>
      </c>
      <c r="N410" s="61"/>
      <c r="O410" s="33" t="s">
        <v>5</v>
      </c>
      <c r="P410" s="61"/>
      <c r="Q410" s="33" t="s">
        <v>6</v>
      </c>
      <c r="R410" s="61"/>
      <c r="S410" s="129" t="str">
        <f>IF(G410="","",IF(VLOOKUP($G410,参照!$N$3:$O$8180,2,0)=0,"",VLOOKUP($G410,参照!$N$3:$O$8180,2,0)))</f>
        <v/>
      </c>
      <c r="T410" s="61"/>
      <c r="U410" s="61"/>
      <c r="V410" s="60"/>
      <c r="W410" s="60"/>
      <c r="X410" s="131" t="str">
        <f>IF(ISERROR(VLOOKUP($R410&amp;$T410&amp;$U410,参照!$BH$3:$BS$27,3,0)),"",IF(VLOOKUP($R410&amp;$T410&amp;$U410,参照!$BH$3:$BS$27,3,0)=0,"",VLOOKUP($R410&amp;$T410&amp;$U410,参照!$BH$3:$BS$27,3,0)))</f>
        <v/>
      </c>
      <c r="Y410" s="62"/>
      <c r="Z410" s="130"/>
      <c r="AA410" s="131" t="str">
        <f>IF(ISERROR(VLOOKUP($R410&amp;$T410&amp;$U410,参照!$BH$3:$BS$27,8,0)),"",IF(VLOOKUP($R410&amp;$T410&amp;$U410,参照!$BH$3:$BS$27,8,0)=0,"",VLOOKUP($R410&amp;$T410&amp;$U410,参照!$BH$3:$BS$27,8,0)))</f>
        <v/>
      </c>
      <c r="AB410" s="131" t="str">
        <f>IF(ISERROR(VLOOKUP($R410&amp;$T410&amp;$U410,参照!$BH$3:$BS$27,4,0)),"",IF(VLOOKUP($R410&amp;$T410&amp;$U410,参照!$BH$3:$BS$27,4,0)=0,"",VLOOKUP($R410&amp;$T410&amp;$U410,参照!$BH$3:$BS$27,4,0)))</f>
        <v/>
      </c>
      <c r="AC410" s="62"/>
      <c r="AD410" s="130"/>
      <c r="AE410" s="131" t="str">
        <f>IF(ISERROR(VLOOKUP($R410&amp;$T410&amp;$U410,参照!$BH$3:$BS$27,9,0)),"",IF(VLOOKUP($R410&amp;$T410&amp;$U410,参照!$BH$3:$BS$27,9,0)=0,"",VLOOKUP($R410&amp;$T410&amp;$U410,参照!$BH$3:$BS$27,9,0)))</f>
        <v/>
      </c>
      <c r="AF410" s="131" t="str">
        <f>IF(ISERROR(VLOOKUP($R410&amp;$T410&amp;$U410,参照!$BH$3:$BS$27,5,0)),"",IF(VLOOKUP($R410&amp;$T410&amp;$U410,参照!$BH$3:$BS$27,5,0)=0,"",VLOOKUP($R410&amp;$T410&amp;$U410,参照!$BH$3:$BS$27,5,0)))</f>
        <v/>
      </c>
      <c r="AG410" s="62"/>
      <c r="AH410" s="130"/>
      <c r="AI410" s="131" t="str">
        <f>IF(ISERROR(VLOOKUP($R410&amp;$T410&amp;$U410,参照!$BH$3:$BS$27,10,0)),"",IF(VLOOKUP($R410&amp;$T410&amp;$U410,参照!$BH$3:$BS$27,10,0)=0,"",VLOOKUP($R410&amp;$T410&amp;$U410,参照!$BH$3:$BS$27,10,0)))</f>
        <v/>
      </c>
      <c r="AJ410" s="131" t="str">
        <f>IF(ISERROR(VLOOKUP($R410&amp;$T410&amp;$U410,参照!$BH$3:$BS$27,6,0)),"",IF(VLOOKUP($R410&amp;$T410&amp;$U410,参照!$BH$3:$BS$27,6,0)=0,"",VLOOKUP($R410&amp;$T410&amp;$U410,参照!$BH$3:$BS$27,6,0)))</f>
        <v/>
      </c>
      <c r="AK410" s="62"/>
      <c r="AL410" s="130"/>
      <c r="AM410" s="131" t="str">
        <f>IF(ISERROR(VLOOKUP($R410&amp;$T410&amp;$U410,参照!$BH$3:$BS$27,11,0)),"",IF(VLOOKUP($R410&amp;$T410&amp;$U410,参照!$BH$3:$BS$27,11,0)=0,"",VLOOKUP($R410&amp;$T410&amp;$U410,参照!$BH$3:$BS$27,11,0)))</f>
        <v/>
      </c>
      <c r="AN410" s="131" t="str">
        <f>IF(ISERROR(VLOOKUP($R410&amp;$T410&amp;$U410,参照!$BH$3:$BS$27,7,0)),"",IF(VLOOKUP($R410&amp;$T410&amp;$U410,参照!$BH$3:$BS$27,7,0)=0,"",VLOOKUP($R410&amp;$T410&amp;$U410,参照!$BH$3:$BS$27,7,0)))</f>
        <v/>
      </c>
      <c r="AO410" s="62"/>
      <c r="AP410" s="130"/>
      <c r="AQ410" s="131" t="str">
        <f>IF(ISERROR(VLOOKUP($R410&amp;$T410&amp;$U410,参照!$BH$3:$BS$27,12,0)),"",IF(VLOOKUP($R410&amp;$T410&amp;$U410,参照!$BH$3:$BS$27,12,0)=0,"",VLOOKUP($R410&amp;$T410&amp;$U410,参照!$BH$3:$BS$27,12,0)))</f>
        <v/>
      </c>
      <c r="AR410" s="63"/>
      <c r="AS410" s="122"/>
    </row>
    <row r="411" spans="1:45" ht="21.75" customHeight="1" x14ac:dyDescent="0.25">
      <c r="A411" s="34" t="str">
        <f>表紙!$H$11</f>
        <v>01481</v>
      </c>
      <c r="B411" s="60"/>
      <c r="C411" s="60"/>
      <c r="D411" s="60"/>
      <c r="E411" s="60"/>
      <c r="F411" s="47">
        <v>408</v>
      </c>
      <c r="G411" s="33" t="str">
        <f>IFERROR(VLOOKUP($A411&amp;"-"&amp;★回答入力シート!$F411,参照!$K$3:$N$8180,4,0),"")</f>
        <v/>
      </c>
      <c r="H411" s="33" t="s">
        <v>1784</v>
      </c>
      <c r="I411" s="61"/>
      <c r="J411" s="33" t="s">
        <v>5</v>
      </c>
      <c r="K411" s="61"/>
      <c r="L411" s="33" t="s">
        <v>6</v>
      </c>
      <c r="M411" s="33" t="s">
        <v>1784</v>
      </c>
      <c r="N411" s="61"/>
      <c r="O411" s="33" t="s">
        <v>5</v>
      </c>
      <c r="P411" s="61"/>
      <c r="Q411" s="33" t="s">
        <v>6</v>
      </c>
      <c r="R411" s="61"/>
      <c r="S411" s="129" t="str">
        <f>IF(G411="","",IF(VLOOKUP($G411,参照!$N$3:$O$8180,2,0)=0,"",VLOOKUP($G411,参照!$N$3:$O$8180,2,0)))</f>
        <v/>
      </c>
      <c r="T411" s="61"/>
      <c r="U411" s="61"/>
      <c r="V411" s="60"/>
      <c r="W411" s="60"/>
      <c r="X411" s="131" t="str">
        <f>IF(ISERROR(VLOOKUP($R411&amp;$T411&amp;$U411,参照!$BH$3:$BS$27,3,0)),"",IF(VLOOKUP($R411&amp;$T411&amp;$U411,参照!$BH$3:$BS$27,3,0)=0,"",VLOOKUP($R411&amp;$T411&amp;$U411,参照!$BH$3:$BS$27,3,0)))</f>
        <v/>
      </c>
      <c r="Y411" s="62"/>
      <c r="Z411" s="130"/>
      <c r="AA411" s="131" t="str">
        <f>IF(ISERROR(VLOOKUP($R411&amp;$T411&amp;$U411,参照!$BH$3:$BS$27,8,0)),"",IF(VLOOKUP($R411&amp;$T411&amp;$U411,参照!$BH$3:$BS$27,8,0)=0,"",VLOOKUP($R411&amp;$T411&amp;$U411,参照!$BH$3:$BS$27,8,0)))</f>
        <v/>
      </c>
      <c r="AB411" s="131" t="str">
        <f>IF(ISERROR(VLOOKUP($R411&amp;$T411&amp;$U411,参照!$BH$3:$BS$27,4,0)),"",IF(VLOOKUP($R411&amp;$T411&amp;$U411,参照!$BH$3:$BS$27,4,0)=0,"",VLOOKUP($R411&amp;$T411&amp;$U411,参照!$BH$3:$BS$27,4,0)))</f>
        <v/>
      </c>
      <c r="AC411" s="62"/>
      <c r="AD411" s="130"/>
      <c r="AE411" s="131" t="str">
        <f>IF(ISERROR(VLOOKUP($R411&amp;$T411&amp;$U411,参照!$BH$3:$BS$27,9,0)),"",IF(VLOOKUP($R411&amp;$T411&amp;$U411,参照!$BH$3:$BS$27,9,0)=0,"",VLOOKUP($R411&amp;$T411&amp;$U411,参照!$BH$3:$BS$27,9,0)))</f>
        <v/>
      </c>
      <c r="AF411" s="131" t="str">
        <f>IF(ISERROR(VLOOKUP($R411&amp;$T411&amp;$U411,参照!$BH$3:$BS$27,5,0)),"",IF(VLOOKUP($R411&amp;$T411&amp;$U411,参照!$BH$3:$BS$27,5,0)=0,"",VLOOKUP($R411&amp;$T411&amp;$U411,参照!$BH$3:$BS$27,5,0)))</f>
        <v/>
      </c>
      <c r="AG411" s="62"/>
      <c r="AH411" s="130"/>
      <c r="AI411" s="131" t="str">
        <f>IF(ISERROR(VLOOKUP($R411&amp;$T411&amp;$U411,参照!$BH$3:$BS$27,10,0)),"",IF(VLOOKUP($R411&amp;$T411&amp;$U411,参照!$BH$3:$BS$27,10,0)=0,"",VLOOKUP($R411&amp;$T411&amp;$U411,参照!$BH$3:$BS$27,10,0)))</f>
        <v/>
      </c>
      <c r="AJ411" s="131" t="str">
        <f>IF(ISERROR(VLOOKUP($R411&amp;$T411&amp;$U411,参照!$BH$3:$BS$27,6,0)),"",IF(VLOOKUP($R411&amp;$T411&amp;$U411,参照!$BH$3:$BS$27,6,0)=0,"",VLOOKUP($R411&amp;$T411&amp;$U411,参照!$BH$3:$BS$27,6,0)))</f>
        <v/>
      </c>
      <c r="AK411" s="62"/>
      <c r="AL411" s="130"/>
      <c r="AM411" s="131" t="str">
        <f>IF(ISERROR(VLOOKUP($R411&amp;$T411&amp;$U411,参照!$BH$3:$BS$27,11,0)),"",IF(VLOOKUP($R411&amp;$T411&amp;$U411,参照!$BH$3:$BS$27,11,0)=0,"",VLOOKUP($R411&amp;$T411&amp;$U411,参照!$BH$3:$BS$27,11,0)))</f>
        <v/>
      </c>
      <c r="AN411" s="131" t="str">
        <f>IF(ISERROR(VLOOKUP($R411&amp;$T411&amp;$U411,参照!$BH$3:$BS$27,7,0)),"",IF(VLOOKUP($R411&amp;$T411&amp;$U411,参照!$BH$3:$BS$27,7,0)=0,"",VLOOKUP($R411&amp;$T411&amp;$U411,参照!$BH$3:$BS$27,7,0)))</f>
        <v/>
      </c>
      <c r="AO411" s="62"/>
      <c r="AP411" s="130"/>
      <c r="AQ411" s="131" t="str">
        <f>IF(ISERROR(VLOOKUP($R411&amp;$T411&amp;$U411,参照!$BH$3:$BS$27,12,0)),"",IF(VLOOKUP($R411&amp;$T411&amp;$U411,参照!$BH$3:$BS$27,12,0)=0,"",VLOOKUP($R411&amp;$T411&amp;$U411,参照!$BH$3:$BS$27,12,0)))</f>
        <v/>
      </c>
      <c r="AR411" s="63"/>
      <c r="AS411" s="122"/>
    </row>
    <row r="412" spans="1:45" ht="21.75" customHeight="1" x14ac:dyDescent="0.25">
      <c r="A412" s="34" t="str">
        <f>表紙!$H$11</f>
        <v>01481</v>
      </c>
      <c r="B412" s="60"/>
      <c r="C412" s="60"/>
      <c r="D412" s="60"/>
      <c r="E412" s="60"/>
      <c r="F412" s="47">
        <v>409</v>
      </c>
      <c r="G412" s="33" t="str">
        <f>IFERROR(VLOOKUP($A412&amp;"-"&amp;★回答入力シート!$F412,参照!$K$3:$N$8180,4,0),"")</f>
        <v/>
      </c>
      <c r="H412" s="33" t="s">
        <v>1784</v>
      </c>
      <c r="I412" s="61"/>
      <c r="J412" s="33" t="s">
        <v>5</v>
      </c>
      <c r="K412" s="61"/>
      <c r="L412" s="33" t="s">
        <v>6</v>
      </c>
      <c r="M412" s="33" t="s">
        <v>1784</v>
      </c>
      <c r="N412" s="61"/>
      <c r="O412" s="33" t="s">
        <v>5</v>
      </c>
      <c r="P412" s="61"/>
      <c r="Q412" s="33" t="s">
        <v>6</v>
      </c>
      <c r="R412" s="61"/>
      <c r="S412" s="129" t="str">
        <f>IF(G412="","",IF(VLOOKUP($G412,参照!$N$3:$O$8180,2,0)=0,"",VLOOKUP($G412,参照!$N$3:$O$8180,2,0)))</f>
        <v/>
      </c>
      <c r="T412" s="61"/>
      <c r="U412" s="61"/>
      <c r="V412" s="60"/>
      <c r="W412" s="60"/>
      <c r="X412" s="131" t="str">
        <f>IF(ISERROR(VLOOKUP($R412&amp;$T412&amp;$U412,参照!$BH$3:$BS$27,3,0)),"",IF(VLOOKUP($R412&amp;$T412&amp;$U412,参照!$BH$3:$BS$27,3,0)=0,"",VLOOKUP($R412&amp;$T412&amp;$U412,参照!$BH$3:$BS$27,3,0)))</f>
        <v/>
      </c>
      <c r="Y412" s="62"/>
      <c r="Z412" s="130"/>
      <c r="AA412" s="131" t="str">
        <f>IF(ISERROR(VLOOKUP($R412&amp;$T412&amp;$U412,参照!$BH$3:$BS$27,8,0)),"",IF(VLOOKUP($R412&amp;$T412&amp;$U412,参照!$BH$3:$BS$27,8,0)=0,"",VLOOKUP($R412&amp;$T412&amp;$U412,参照!$BH$3:$BS$27,8,0)))</f>
        <v/>
      </c>
      <c r="AB412" s="131" t="str">
        <f>IF(ISERROR(VLOOKUP($R412&amp;$T412&amp;$U412,参照!$BH$3:$BS$27,4,0)),"",IF(VLOOKUP($R412&amp;$T412&amp;$U412,参照!$BH$3:$BS$27,4,0)=0,"",VLOOKUP($R412&amp;$T412&amp;$U412,参照!$BH$3:$BS$27,4,0)))</f>
        <v/>
      </c>
      <c r="AC412" s="62"/>
      <c r="AD412" s="130"/>
      <c r="AE412" s="131" t="str">
        <f>IF(ISERROR(VLOOKUP($R412&amp;$T412&amp;$U412,参照!$BH$3:$BS$27,9,0)),"",IF(VLOOKUP($R412&amp;$T412&amp;$U412,参照!$BH$3:$BS$27,9,0)=0,"",VLOOKUP($R412&amp;$T412&amp;$U412,参照!$BH$3:$BS$27,9,0)))</f>
        <v/>
      </c>
      <c r="AF412" s="131" t="str">
        <f>IF(ISERROR(VLOOKUP($R412&amp;$T412&amp;$U412,参照!$BH$3:$BS$27,5,0)),"",IF(VLOOKUP($R412&amp;$T412&amp;$U412,参照!$BH$3:$BS$27,5,0)=0,"",VLOOKUP($R412&amp;$T412&amp;$U412,参照!$BH$3:$BS$27,5,0)))</f>
        <v/>
      </c>
      <c r="AG412" s="62"/>
      <c r="AH412" s="130"/>
      <c r="AI412" s="131" t="str">
        <f>IF(ISERROR(VLOOKUP($R412&amp;$T412&amp;$U412,参照!$BH$3:$BS$27,10,0)),"",IF(VLOOKUP($R412&amp;$T412&amp;$U412,参照!$BH$3:$BS$27,10,0)=0,"",VLOOKUP($R412&amp;$T412&amp;$U412,参照!$BH$3:$BS$27,10,0)))</f>
        <v/>
      </c>
      <c r="AJ412" s="131" t="str">
        <f>IF(ISERROR(VLOOKUP($R412&amp;$T412&amp;$U412,参照!$BH$3:$BS$27,6,0)),"",IF(VLOOKUP($R412&amp;$T412&amp;$U412,参照!$BH$3:$BS$27,6,0)=0,"",VLOOKUP($R412&amp;$T412&amp;$U412,参照!$BH$3:$BS$27,6,0)))</f>
        <v/>
      </c>
      <c r="AK412" s="62"/>
      <c r="AL412" s="130"/>
      <c r="AM412" s="131" t="str">
        <f>IF(ISERROR(VLOOKUP($R412&amp;$T412&amp;$U412,参照!$BH$3:$BS$27,11,0)),"",IF(VLOOKUP($R412&amp;$T412&amp;$U412,参照!$BH$3:$BS$27,11,0)=0,"",VLOOKUP($R412&amp;$T412&amp;$U412,参照!$BH$3:$BS$27,11,0)))</f>
        <v/>
      </c>
      <c r="AN412" s="131" t="str">
        <f>IF(ISERROR(VLOOKUP($R412&amp;$T412&amp;$U412,参照!$BH$3:$BS$27,7,0)),"",IF(VLOOKUP($R412&amp;$T412&amp;$U412,参照!$BH$3:$BS$27,7,0)=0,"",VLOOKUP($R412&amp;$T412&amp;$U412,参照!$BH$3:$BS$27,7,0)))</f>
        <v/>
      </c>
      <c r="AO412" s="62"/>
      <c r="AP412" s="130"/>
      <c r="AQ412" s="131" t="str">
        <f>IF(ISERROR(VLOOKUP($R412&amp;$T412&amp;$U412,参照!$BH$3:$BS$27,12,0)),"",IF(VLOOKUP($R412&amp;$T412&amp;$U412,参照!$BH$3:$BS$27,12,0)=0,"",VLOOKUP($R412&amp;$T412&amp;$U412,参照!$BH$3:$BS$27,12,0)))</f>
        <v/>
      </c>
      <c r="AR412" s="63"/>
      <c r="AS412" s="122"/>
    </row>
    <row r="413" spans="1:45" ht="21.75" customHeight="1" x14ac:dyDescent="0.25">
      <c r="A413" s="34" t="str">
        <f>表紙!$H$11</f>
        <v>01481</v>
      </c>
      <c r="B413" s="60"/>
      <c r="C413" s="60"/>
      <c r="D413" s="60"/>
      <c r="E413" s="60"/>
      <c r="F413" s="47">
        <v>410</v>
      </c>
      <c r="G413" s="33" t="str">
        <f>IFERROR(VLOOKUP($A413&amp;"-"&amp;★回答入力シート!$F413,参照!$K$3:$N$8180,4,0),"")</f>
        <v/>
      </c>
      <c r="H413" s="33" t="s">
        <v>1784</v>
      </c>
      <c r="I413" s="61"/>
      <c r="J413" s="33" t="s">
        <v>5</v>
      </c>
      <c r="K413" s="61"/>
      <c r="L413" s="33" t="s">
        <v>6</v>
      </c>
      <c r="M413" s="33" t="s">
        <v>1784</v>
      </c>
      <c r="N413" s="61"/>
      <c r="O413" s="33" t="s">
        <v>5</v>
      </c>
      <c r="P413" s="61"/>
      <c r="Q413" s="33" t="s">
        <v>6</v>
      </c>
      <c r="R413" s="61"/>
      <c r="S413" s="129" t="str">
        <f>IF(G413="","",IF(VLOOKUP($G413,参照!$N$3:$O$8180,2,0)=0,"",VLOOKUP($G413,参照!$N$3:$O$8180,2,0)))</f>
        <v/>
      </c>
      <c r="T413" s="61"/>
      <c r="U413" s="61"/>
      <c r="V413" s="60"/>
      <c r="W413" s="60"/>
      <c r="X413" s="131" t="str">
        <f>IF(ISERROR(VLOOKUP($R413&amp;$T413&amp;$U413,参照!$BH$3:$BS$27,3,0)),"",IF(VLOOKUP($R413&amp;$T413&amp;$U413,参照!$BH$3:$BS$27,3,0)=0,"",VLOOKUP($R413&amp;$T413&amp;$U413,参照!$BH$3:$BS$27,3,0)))</f>
        <v/>
      </c>
      <c r="Y413" s="62"/>
      <c r="Z413" s="130"/>
      <c r="AA413" s="131" t="str">
        <f>IF(ISERROR(VLOOKUP($R413&amp;$T413&amp;$U413,参照!$BH$3:$BS$27,8,0)),"",IF(VLOOKUP($R413&amp;$T413&amp;$U413,参照!$BH$3:$BS$27,8,0)=0,"",VLOOKUP($R413&amp;$T413&amp;$U413,参照!$BH$3:$BS$27,8,0)))</f>
        <v/>
      </c>
      <c r="AB413" s="131" t="str">
        <f>IF(ISERROR(VLOOKUP($R413&amp;$T413&amp;$U413,参照!$BH$3:$BS$27,4,0)),"",IF(VLOOKUP($R413&amp;$T413&amp;$U413,参照!$BH$3:$BS$27,4,0)=0,"",VLOOKUP($R413&amp;$T413&amp;$U413,参照!$BH$3:$BS$27,4,0)))</f>
        <v/>
      </c>
      <c r="AC413" s="62"/>
      <c r="AD413" s="130"/>
      <c r="AE413" s="131" t="str">
        <f>IF(ISERROR(VLOOKUP($R413&amp;$T413&amp;$U413,参照!$BH$3:$BS$27,9,0)),"",IF(VLOOKUP($R413&amp;$T413&amp;$U413,参照!$BH$3:$BS$27,9,0)=0,"",VLOOKUP($R413&amp;$T413&amp;$U413,参照!$BH$3:$BS$27,9,0)))</f>
        <v/>
      </c>
      <c r="AF413" s="131" t="str">
        <f>IF(ISERROR(VLOOKUP($R413&amp;$T413&amp;$U413,参照!$BH$3:$BS$27,5,0)),"",IF(VLOOKUP($R413&amp;$T413&amp;$U413,参照!$BH$3:$BS$27,5,0)=0,"",VLOOKUP($R413&amp;$T413&amp;$U413,参照!$BH$3:$BS$27,5,0)))</f>
        <v/>
      </c>
      <c r="AG413" s="62"/>
      <c r="AH413" s="130"/>
      <c r="AI413" s="131" t="str">
        <f>IF(ISERROR(VLOOKUP($R413&amp;$T413&amp;$U413,参照!$BH$3:$BS$27,10,0)),"",IF(VLOOKUP($R413&amp;$T413&amp;$U413,参照!$BH$3:$BS$27,10,0)=0,"",VLOOKUP($R413&amp;$T413&amp;$U413,参照!$BH$3:$BS$27,10,0)))</f>
        <v/>
      </c>
      <c r="AJ413" s="131" t="str">
        <f>IF(ISERROR(VLOOKUP($R413&amp;$T413&amp;$U413,参照!$BH$3:$BS$27,6,0)),"",IF(VLOOKUP($R413&amp;$T413&amp;$U413,参照!$BH$3:$BS$27,6,0)=0,"",VLOOKUP($R413&amp;$T413&amp;$U413,参照!$BH$3:$BS$27,6,0)))</f>
        <v/>
      </c>
      <c r="AK413" s="62"/>
      <c r="AL413" s="130"/>
      <c r="AM413" s="131" t="str">
        <f>IF(ISERROR(VLOOKUP($R413&amp;$T413&amp;$U413,参照!$BH$3:$BS$27,11,0)),"",IF(VLOOKUP($R413&amp;$T413&amp;$U413,参照!$BH$3:$BS$27,11,0)=0,"",VLOOKUP($R413&amp;$T413&amp;$U413,参照!$BH$3:$BS$27,11,0)))</f>
        <v/>
      </c>
      <c r="AN413" s="131" t="str">
        <f>IF(ISERROR(VLOOKUP($R413&amp;$T413&amp;$U413,参照!$BH$3:$BS$27,7,0)),"",IF(VLOOKUP($R413&amp;$T413&amp;$U413,参照!$BH$3:$BS$27,7,0)=0,"",VLOOKUP($R413&amp;$T413&amp;$U413,参照!$BH$3:$BS$27,7,0)))</f>
        <v/>
      </c>
      <c r="AO413" s="62"/>
      <c r="AP413" s="130"/>
      <c r="AQ413" s="131" t="str">
        <f>IF(ISERROR(VLOOKUP($R413&amp;$T413&amp;$U413,参照!$BH$3:$BS$27,12,0)),"",IF(VLOOKUP($R413&amp;$T413&amp;$U413,参照!$BH$3:$BS$27,12,0)=0,"",VLOOKUP($R413&amp;$T413&amp;$U413,参照!$BH$3:$BS$27,12,0)))</f>
        <v/>
      </c>
      <c r="AR413" s="63"/>
      <c r="AS413" s="122"/>
    </row>
    <row r="414" spans="1:45" ht="21.75" customHeight="1" x14ac:dyDescent="0.25">
      <c r="A414" s="34" t="str">
        <f>表紙!$H$11</f>
        <v>01481</v>
      </c>
      <c r="B414" s="60"/>
      <c r="C414" s="60"/>
      <c r="D414" s="60"/>
      <c r="E414" s="60"/>
      <c r="F414" s="47">
        <v>411</v>
      </c>
      <c r="G414" s="33" t="str">
        <f>IFERROR(VLOOKUP($A414&amp;"-"&amp;★回答入力シート!$F414,参照!$K$3:$N$8180,4,0),"")</f>
        <v/>
      </c>
      <c r="H414" s="33" t="s">
        <v>1784</v>
      </c>
      <c r="I414" s="61"/>
      <c r="J414" s="33" t="s">
        <v>5</v>
      </c>
      <c r="K414" s="61"/>
      <c r="L414" s="33" t="s">
        <v>6</v>
      </c>
      <c r="M414" s="33" t="s">
        <v>1784</v>
      </c>
      <c r="N414" s="61"/>
      <c r="O414" s="33" t="s">
        <v>5</v>
      </c>
      <c r="P414" s="61"/>
      <c r="Q414" s="33" t="s">
        <v>6</v>
      </c>
      <c r="R414" s="61"/>
      <c r="S414" s="129" t="str">
        <f>IF(G414="","",IF(VLOOKUP($G414,参照!$N$3:$O$8180,2,0)=0,"",VLOOKUP($G414,参照!$N$3:$O$8180,2,0)))</f>
        <v/>
      </c>
      <c r="T414" s="61"/>
      <c r="U414" s="61"/>
      <c r="V414" s="60"/>
      <c r="W414" s="60"/>
      <c r="X414" s="131" t="str">
        <f>IF(ISERROR(VLOOKUP($R414&amp;$T414&amp;$U414,参照!$BH$3:$BS$27,3,0)),"",IF(VLOOKUP($R414&amp;$T414&amp;$U414,参照!$BH$3:$BS$27,3,0)=0,"",VLOOKUP($R414&amp;$T414&amp;$U414,参照!$BH$3:$BS$27,3,0)))</f>
        <v/>
      </c>
      <c r="Y414" s="62"/>
      <c r="Z414" s="130"/>
      <c r="AA414" s="131" t="str">
        <f>IF(ISERROR(VLOOKUP($R414&amp;$T414&amp;$U414,参照!$BH$3:$BS$27,8,0)),"",IF(VLOOKUP($R414&amp;$T414&amp;$U414,参照!$BH$3:$BS$27,8,0)=0,"",VLOOKUP($R414&amp;$T414&amp;$U414,参照!$BH$3:$BS$27,8,0)))</f>
        <v/>
      </c>
      <c r="AB414" s="131" t="str">
        <f>IF(ISERROR(VLOOKUP($R414&amp;$T414&amp;$U414,参照!$BH$3:$BS$27,4,0)),"",IF(VLOOKUP($R414&amp;$T414&amp;$U414,参照!$BH$3:$BS$27,4,0)=0,"",VLOOKUP($R414&amp;$T414&amp;$U414,参照!$BH$3:$BS$27,4,0)))</f>
        <v/>
      </c>
      <c r="AC414" s="62"/>
      <c r="AD414" s="130"/>
      <c r="AE414" s="131" t="str">
        <f>IF(ISERROR(VLOOKUP($R414&amp;$T414&amp;$U414,参照!$BH$3:$BS$27,9,0)),"",IF(VLOOKUP($R414&amp;$T414&amp;$U414,参照!$BH$3:$BS$27,9,0)=0,"",VLOOKUP($R414&amp;$T414&amp;$U414,参照!$BH$3:$BS$27,9,0)))</f>
        <v/>
      </c>
      <c r="AF414" s="131" t="str">
        <f>IF(ISERROR(VLOOKUP($R414&amp;$T414&amp;$U414,参照!$BH$3:$BS$27,5,0)),"",IF(VLOOKUP($R414&amp;$T414&amp;$U414,参照!$BH$3:$BS$27,5,0)=0,"",VLOOKUP($R414&amp;$T414&amp;$U414,参照!$BH$3:$BS$27,5,0)))</f>
        <v/>
      </c>
      <c r="AG414" s="62"/>
      <c r="AH414" s="130"/>
      <c r="AI414" s="131" t="str">
        <f>IF(ISERROR(VLOOKUP($R414&amp;$T414&amp;$U414,参照!$BH$3:$BS$27,10,0)),"",IF(VLOOKUP($R414&amp;$T414&amp;$U414,参照!$BH$3:$BS$27,10,0)=0,"",VLOOKUP($R414&amp;$T414&amp;$U414,参照!$BH$3:$BS$27,10,0)))</f>
        <v/>
      </c>
      <c r="AJ414" s="131" t="str">
        <f>IF(ISERROR(VLOOKUP($R414&amp;$T414&amp;$U414,参照!$BH$3:$BS$27,6,0)),"",IF(VLOOKUP($R414&amp;$T414&amp;$U414,参照!$BH$3:$BS$27,6,0)=0,"",VLOOKUP($R414&amp;$T414&amp;$U414,参照!$BH$3:$BS$27,6,0)))</f>
        <v/>
      </c>
      <c r="AK414" s="62"/>
      <c r="AL414" s="130"/>
      <c r="AM414" s="131" t="str">
        <f>IF(ISERROR(VLOOKUP($R414&amp;$T414&amp;$U414,参照!$BH$3:$BS$27,11,0)),"",IF(VLOOKUP($R414&amp;$T414&amp;$U414,参照!$BH$3:$BS$27,11,0)=0,"",VLOOKUP($R414&amp;$T414&amp;$U414,参照!$BH$3:$BS$27,11,0)))</f>
        <v/>
      </c>
      <c r="AN414" s="131" t="str">
        <f>IF(ISERROR(VLOOKUP($R414&amp;$T414&amp;$U414,参照!$BH$3:$BS$27,7,0)),"",IF(VLOOKUP($R414&amp;$T414&amp;$U414,参照!$BH$3:$BS$27,7,0)=0,"",VLOOKUP($R414&amp;$T414&amp;$U414,参照!$BH$3:$BS$27,7,0)))</f>
        <v/>
      </c>
      <c r="AO414" s="62"/>
      <c r="AP414" s="130"/>
      <c r="AQ414" s="131" t="str">
        <f>IF(ISERROR(VLOOKUP($R414&amp;$T414&amp;$U414,参照!$BH$3:$BS$27,12,0)),"",IF(VLOOKUP($R414&amp;$T414&amp;$U414,参照!$BH$3:$BS$27,12,0)=0,"",VLOOKUP($R414&amp;$T414&amp;$U414,参照!$BH$3:$BS$27,12,0)))</f>
        <v/>
      </c>
      <c r="AR414" s="63"/>
      <c r="AS414" s="122"/>
    </row>
    <row r="415" spans="1:45" ht="21.75" customHeight="1" x14ac:dyDescent="0.25">
      <c r="A415" s="34" t="str">
        <f>表紙!$H$11</f>
        <v>01481</v>
      </c>
      <c r="B415" s="60"/>
      <c r="C415" s="60"/>
      <c r="D415" s="60"/>
      <c r="E415" s="60"/>
      <c r="F415" s="47">
        <v>412</v>
      </c>
      <c r="G415" s="33" t="str">
        <f>IFERROR(VLOOKUP($A415&amp;"-"&amp;★回答入力シート!$F415,参照!$K$3:$N$8180,4,0),"")</f>
        <v/>
      </c>
      <c r="H415" s="33" t="s">
        <v>1784</v>
      </c>
      <c r="I415" s="61"/>
      <c r="J415" s="33" t="s">
        <v>5</v>
      </c>
      <c r="K415" s="61"/>
      <c r="L415" s="33" t="s">
        <v>6</v>
      </c>
      <c r="M415" s="33" t="s">
        <v>1784</v>
      </c>
      <c r="N415" s="61"/>
      <c r="O415" s="33" t="s">
        <v>5</v>
      </c>
      <c r="P415" s="61"/>
      <c r="Q415" s="33" t="s">
        <v>6</v>
      </c>
      <c r="R415" s="61"/>
      <c r="S415" s="129" t="str">
        <f>IF(G415="","",IF(VLOOKUP($G415,参照!$N$3:$O$8180,2,0)=0,"",VLOOKUP($G415,参照!$N$3:$O$8180,2,0)))</f>
        <v/>
      </c>
      <c r="T415" s="61"/>
      <c r="U415" s="61"/>
      <c r="V415" s="60"/>
      <c r="W415" s="60"/>
      <c r="X415" s="131" t="str">
        <f>IF(ISERROR(VLOOKUP($R415&amp;$T415&amp;$U415,参照!$BH$3:$BS$27,3,0)),"",IF(VLOOKUP($R415&amp;$T415&amp;$U415,参照!$BH$3:$BS$27,3,0)=0,"",VLOOKUP($R415&amp;$T415&amp;$U415,参照!$BH$3:$BS$27,3,0)))</f>
        <v/>
      </c>
      <c r="Y415" s="62"/>
      <c r="Z415" s="130"/>
      <c r="AA415" s="131" t="str">
        <f>IF(ISERROR(VLOOKUP($R415&amp;$T415&amp;$U415,参照!$BH$3:$BS$27,8,0)),"",IF(VLOOKUP($R415&amp;$T415&amp;$U415,参照!$BH$3:$BS$27,8,0)=0,"",VLOOKUP($R415&amp;$T415&amp;$U415,参照!$BH$3:$BS$27,8,0)))</f>
        <v/>
      </c>
      <c r="AB415" s="131" t="str">
        <f>IF(ISERROR(VLOOKUP($R415&amp;$T415&amp;$U415,参照!$BH$3:$BS$27,4,0)),"",IF(VLOOKUP($R415&amp;$T415&amp;$U415,参照!$BH$3:$BS$27,4,0)=0,"",VLOOKUP($R415&amp;$T415&amp;$U415,参照!$BH$3:$BS$27,4,0)))</f>
        <v/>
      </c>
      <c r="AC415" s="62"/>
      <c r="AD415" s="130"/>
      <c r="AE415" s="131" t="str">
        <f>IF(ISERROR(VLOOKUP($R415&amp;$T415&amp;$U415,参照!$BH$3:$BS$27,9,0)),"",IF(VLOOKUP($R415&amp;$T415&amp;$U415,参照!$BH$3:$BS$27,9,0)=0,"",VLOOKUP($R415&amp;$T415&amp;$U415,参照!$BH$3:$BS$27,9,0)))</f>
        <v/>
      </c>
      <c r="AF415" s="131" t="str">
        <f>IF(ISERROR(VLOOKUP($R415&amp;$T415&amp;$U415,参照!$BH$3:$BS$27,5,0)),"",IF(VLOOKUP($R415&amp;$T415&amp;$U415,参照!$BH$3:$BS$27,5,0)=0,"",VLOOKUP($R415&amp;$T415&amp;$U415,参照!$BH$3:$BS$27,5,0)))</f>
        <v/>
      </c>
      <c r="AG415" s="62"/>
      <c r="AH415" s="130"/>
      <c r="AI415" s="131" t="str">
        <f>IF(ISERROR(VLOOKUP($R415&amp;$T415&amp;$U415,参照!$BH$3:$BS$27,10,0)),"",IF(VLOOKUP($R415&amp;$T415&amp;$U415,参照!$BH$3:$BS$27,10,0)=0,"",VLOOKUP($R415&amp;$T415&amp;$U415,参照!$BH$3:$BS$27,10,0)))</f>
        <v/>
      </c>
      <c r="AJ415" s="131" t="str">
        <f>IF(ISERROR(VLOOKUP($R415&amp;$T415&amp;$U415,参照!$BH$3:$BS$27,6,0)),"",IF(VLOOKUP($R415&amp;$T415&amp;$U415,参照!$BH$3:$BS$27,6,0)=0,"",VLOOKUP($R415&amp;$T415&amp;$U415,参照!$BH$3:$BS$27,6,0)))</f>
        <v/>
      </c>
      <c r="AK415" s="62"/>
      <c r="AL415" s="130"/>
      <c r="AM415" s="131" t="str">
        <f>IF(ISERROR(VLOOKUP($R415&amp;$T415&amp;$U415,参照!$BH$3:$BS$27,11,0)),"",IF(VLOOKUP($R415&amp;$T415&amp;$U415,参照!$BH$3:$BS$27,11,0)=0,"",VLOOKUP($R415&amp;$T415&amp;$U415,参照!$BH$3:$BS$27,11,0)))</f>
        <v/>
      </c>
      <c r="AN415" s="131" t="str">
        <f>IF(ISERROR(VLOOKUP($R415&amp;$T415&amp;$U415,参照!$BH$3:$BS$27,7,0)),"",IF(VLOOKUP($R415&amp;$T415&amp;$U415,参照!$BH$3:$BS$27,7,0)=0,"",VLOOKUP($R415&amp;$T415&amp;$U415,参照!$BH$3:$BS$27,7,0)))</f>
        <v/>
      </c>
      <c r="AO415" s="62"/>
      <c r="AP415" s="130"/>
      <c r="AQ415" s="131" t="str">
        <f>IF(ISERROR(VLOOKUP($R415&amp;$T415&amp;$U415,参照!$BH$3:$BS$27,12,0)),"",IF(VLOOKUP($R415&amp;$T415&amp;$U415,参照!$BH$3:$BS$27,12,0)=0,"",VLOOKUP($R415&amp;$T415&amp;$U415,参照!$BH$3:$BS$27,12,0)))</f>
        <v/>
      </c>
      <c r="AR415" s="63"/>
      <c r="AS415" s="122"/>
    </row>
    <row r="416" spans="1:45" ht="21.75" customHeight="1" x14ac:dyDescent="0.25">
      <c r="A416" s="34" t="str">
        <f>表紙!$H$11</f>
        <v>01481</v>
      </c>
      <c r="B416" s="60"/>
      <c r="C416" s="60"/>
      <c r="D416" s="60"/>
      <c r="E416" s="60"/>
      <c r="F416" s="47">
        <v>413</v>
      </c>
      <c r="G416" s="33" t="str">
        <f>IFERROR(VLOOKUP($A416&amp;"-"&amp;★回答入力シート!$F416,参照!$K$3:$N$8180,4,0),"")</f>
        <v/>
      </c>
      <c r="H416" s="33" t="s">
        <v>1784</v>
      </c>
      <c r="I416" s="61"/>
      <c r="J416" s="33" t="s">
        <v>5</v>
      </c>
      <c r="K416" s="61"/>
      <c r="L416" s="33" t="s">
        <v>6</v>
      </c>
      <c r="M416" s="33" t="s">
        <v>1784</v>
      </c>
      <c r="N416" s="61"/>
      <c r="O416" s="33" t="s">
        <v>5</v>
      </c>
      <c r="P416" s="61"/>
      <c r="Q416" s="33" t="s">
        <v>6</v>
      </c>
      <c r="R416" s="61"/>
      <c r="S416" s="129" t="str">
        <f>IF(G416="","",IF(VLOOKUP($G416,参照!$N$3:$O$8180,2,0)=0,"",VLOOKUP($G416,参照!$N$3:$O$8180,2,0)))</f>
        <v/>
      </c>
      <c r="T416" s="61"/>
      <c r="U416" s="61"/>
      <c r="V416" s="60"/>
      <c r="W416" s="60"/>
      <c r="X416" s="131" t="str">
        <f>IF(ISERROR(VLOOKUP($R416&amp;$T416&amp;$U416,参照!$BH$3:$BS$27,3,0)),"",IF(VLOOKUP($R416&amp;$T416&amp;$U416,参照!$BH$3:$BS$27,3,0)=0,"",VLOOKUP($R416&amp;$T416&amp;$U416,参照!$BH$3:$BS$27,3,0)))</f>
        <v/>
      </c>
      <c r="Y416" s="62"/>
      <c r="Z416" s="130"/>
      <c r="AA416" s="131" t="str">
        <f>IF(ISERROR(VLOOKUP($R416&amp;$T416&amp;$U416,参照!$BH$3:$BS$27,8,0)),"",IF(VLOOKUP($R416&amp;$T416&amp;$U416,参照!$BH$3:$BS$27,8,0)=0,"",VLOOKUP($R416&amp;$T416&amp;$U416,参照!$BH$3:$BS$27,8,0)))</f>
        <v/>
      </c>
      <c r="AB416" s="131" t="str">
        <f>IF(ISERROR(VLOOKUP($R416&amp;$T416&amp;$U416,参照!$BH$3:$BS$27,4,0)),"",IF(VLOOKUP($R416&amp;$T416&amp;$U416,参照!$BH$3:$BS$27,4,0)=0,"",VLOOKUP($R416&amp;$T416&amp;$U416,参照!$BH$3:$BS$27,4,0)))</f>
        <v/>
      </c>
      <c r="AC416" s="62"/>
      <c r="AD416" s="130"/>
      <c r="AE416" s="131" t="str">
        <f>IF(ISERROR(VLOOKUP($R416&amp;$T416&amp;$U416,参照!$BH$3:$BS$27,9,0)),"",IF(VLOOKUP($R416&amp;$T416&amp;$U416,参照!$BH$3:$BS$27,9,0)=0,"",VLOOKUP($R416&amp;$T416&amp;$U416,参照!$BH$3:$BS$27,9,0)))</f>
        <v/>
      </c>
      <c r="AF416" s="131" t="str">
        <f>IF(ISERROR(VLOOKUP($R416&amp;$T416&amp;$U416,参照!$BH$3:$BS$27,5,0)),"",IF(VLOOKUP($R416&amp;$T416&amp;$U416,参照!$BH$3:$BS$27,5,0)=0,"",VLOOKUP($R416&amp;$T416&amp;$U416,参照!$BH$3:$BS$27,5,0)))</f>
        <v/>
      </c>
      <c r="AG416" s="62"/>
      <c r="AH416" s="130"/>
      <c r="AI416" s="131" t="str">
        <f>IF(ISERROR(VLOOKUP($R416&amp;$T416&amp;$U416,参照!$BH$3:$BS$27,10,0)),"",IF(VLOOKUP($R416&amp;$T416&amp;$U416,参照!$BH$3:$BS$27,10,0)=0,"",VLOOKUP($R416&amp;$T416&amp;$U416,参照!$BH$3:$BS$27,10,0)))</f>
        <v/>
      </c>
      <c r="AJ416" s="131" t="str">
        <f>IF(ISERROR(VLOOKUP($R416&amp;$T416&amp;$U416,参照!$BH$3:$BS$27,6,0)),"",IF(VLOOKUP($R416&amp;$T416&amp;$U416,参照!$BH$3:$BS$27,6,0)=0,"",VLOOKUP($R416&amp;$T416&amp;$U416,参照!$BH$3:$BS$27,6,0)))</f>
        <v/>
      </c>
      <c r="AK416" s="62"/>
      <c r="AL416" s="130"/>
      <c r="AM416" s="131" t="str">
        <f>IF(ISERROR(VLOOKUP($R416&amp;$T416&amp;$U416,参照!$BH$3:$BS$27,11,0)),"",IF(VLOOKUP($R416&amp;$T416&amp;$U416,参照!$BH$3:$BS$27,11,0)=0,"",VLOOKUP($R416&amp;$T416&amp;$U416,参照!$BH$3:$BS$27,11,0)))</f>
        <v/>
      </c>
      <c r="AN416" s="131" t="str">
        <f>IF(ISERROR(VLOOKUP($R416&amp;$T416&amp;$U416,参照!$BH$3:$BS$27,7,0)),"",IF(VLOOKUP($R416&amp;$T416&amp;$U416,参照!$BH$3:$BS$27,7,0)=0,"",VLOOKUP($R416&amp;$T416&amp;$U416,参照!$BH$3:$BS$27,7,0)))</f>
        <v/>
      </c>
      <c r="AO416" s="62"/>
      <c r="AP416" s="130"/>
      <c r="AQ416" s="131" t="str">
        <f>IF(ISERROR(VLOOKUP($R416&amp;$T416&amp;$U416,参照!$BH$3:$BS$27,12,0)),"",IF(VLOOKUP($R416&amp;$T416&amp;$U416,参照!$BH$3:$BS$27,12,0)=0,"",VLOOKUP($R416&amp;$T416&amp;$U416,参照!$BH$3:$BS$27,12,0)))</f>
        <v/>
      </c>
      <c r="AR416" s="63"/>
      <c r="AS416" s="122"/>
    </row>
    <row r="417" spans="1:45" ht="21.75" customHeight="1" x14ac:dyDescent="0.25">
      <c r="A417" s="34" t="str">
        <f>表紙!$H$11</f>
        <v>01481</v>
      </c>
      <c r="B417" s="60"/>
      <c r="C417" s="60"/>
      <c r="D417" s="60"/>
      <c r="E417" s="60"/>
      <c r="F417" s="47">
        <v>414</v>
      </c>
      <c r="G417" s="33" t="str">
        <f>IFERROR(VLOOKUP($A417&amp;"-"&amp;★回答入力シート!$F417,参照!$K$3:$N$8180,4,0),"")</f>
        <v/>
      </c>
      <c r="H417" s="33" t="s">
        <v>1784</v>
      </c>
      <c r="I417" s="61"/>
      <c r="J417" s="33" t="s">
        <v>5</v>
      </c>
      <c r="K417" s="61"/>
      <c r="L417" s="33" t="s">
        <v>6</v>
      </c>
      <c r="M417" s="33" t="s">
        <v>1784</v>
      </c>
      <c r="N417" s="61"/>
      <c r="O417" s="33" t="s">
        <v>5</v>
      </c>
      <c r="P417" s="61"/>
      <c r="Q417" s="33" t="s">
        <v>6</v>
      </c>
      <c r="R417" s="61"/>
      <c r="S417" s="129" t="str">
        <f>IF(G417="","",IF(VLOOKUP($G417,参照!$N$3:$O$8180,2,0)=0,"",VLOOKUP($G417,参照!$N$3:$O$8180,2,0)))</f>
        <v/>
      </c>
      <c r="T417" s="61"/>
      <c r="U417" s="61"/>
      <c r="V417" s="60"/>
      <c r="W417" s="60"/>
      <c r="X417" s="131" t="str">
        <f>IF(ISERROR(VLOOKUP($R417&amp;$T417&amp;$U417,参照!$BH$3:$BS$27,3,0)),"",IF(VLOOKUP($R417&amp;$T417&amp;$U417,参照!$BH$3:$BS$27,3,0)=0,"",VLOOKUP($R417&amp;$T417&amp;$U417,参照!$BH$3:$BS$27,3,0)))</f>
        <v/>
      </c>
      <c r="Y417" s="62"/>
      <c r="Z417" s="130"/>
      <c r="AA417" s="131" t="str">
        <f>IF(ISERROR(VLOOKUP($R417&amp;$T417&amp;$U417,参照!$BH$3:$BS$27,8,0)),"",IF(VLOOKUP($R417&amp;$T417&amp;$U417,参照!$BH$3:$BS$27,8,0)=0,"",VLOOKUP($R417&amp;$T417&amp;$U417,参照!$BH$3:$BS$27,8,0)))</f>
        <v/>
      </c>
      <c r="AB417" s="131" t="str">
        <f>IF(ISERROR(VLOOKUP($R417&amp;$T417&amp;$U417,参照!$BH$3:$BS$27,4,0)),"",IF(VLOOKUP($R417&amp;$T417&amp;$U417,参照!$BH$3:$BS$27,4,0)=0,"",VLOOKUP($R417&amp;$T417&amp;$U417,参照!$BH$3:$BS$27,4,0)))</f>
        <v/>
      </c>
      <c r="AC417" s="62"/>
      <c r="AD417" s="130"/>
      <c r="AE417" s="131" t="str">
        <f>IF(ISERROR(VLOOKUP($R417&amp;$T417&amp;$U417,参照!$BH$3:$BS$27,9,0)),"",IF(VLOOKUP($R417&amp;$T417&amp;$U417,参照!$BH$3:$BS$27,9,0)=0,"",VLOOKUP($R417&amp;$T417&amp;$U417,参照!$BH$3:$BS$27,9,0)))</f>
        <v/>
      </c>
      <c r="AF417" s="131" t="str">
        <f>IF(ISERROR(VLOOKUP($R417&amp;$T417&amp;$U417,参照!$BH$3:$BS$27,5,0)),"",IF(VLOOKUP($R417&amp;$T417&amp;$U417,参照!$BH$3:$BS$27,5,0)=0,"",VLOOKUP($R417&amp;$T417&amp;$U417,参照!$BH$3:$BS$27,5,0)))</f>
        <v/>
      </c>
      <c r="AG417" s="62"/>
      <c r="AH417" s="130"/>
      <c r="AI417" s="131" t="str">
        <f>IF(ISERROR(VLOOKUP($R417&amp;$T417&amp;$U417,参照!$BH$3:$BS$27,10,0)),"",IF(VLOOKUP($R417&amp;$T417&amp;$U417,参照!$BH$3:$BS$27,10,0)=0,"",VLOOKUP($R417&amp;$T417&amp;$U417,参照!$BH$3:$BS$27,10,0)))</f>
        <v/>
      </c>
      <c r="AJ417" s="131" t="str">
        <f>IF(ISERROR(VLOOKUP($R417&amp;$T417&amp;$U417,参照!$BH$3:$BS$27,6,0)),"",IF(VLOOKUP($R417&amp;$T417&amp;$U417,参照!$BH$3:$BS$27,6,0)=0,"",VLOOKUP($R417&amp;$T417&amp;$U417,参照!$BH$3:$BS$27,6,0)))</f>
        <v/>
      </c>
      <c r="AK417" s="62"/>
      <c r="AL417" s="130"/>
      <c r="AM417" s="131" t="str">
        <f>IF(ISERROR(VLOOKUP($R417&amp;$T417&amp;$U417,参照!$BH$3:$BS$27,11,0)),"",IF(VLOOKUP($R417&amp;$T417&amp;$U417,参照!$BH$3:$BS$27,11,0)=0,"",VLOOKUP($R417&amp;$T417&amp;$U417,参照!$BH$3:$BS$27,11,0)))</f>
        <v/>
      </c>
      <c r="AN417" s="131" t="str">
        <f>IF(ISERROR(VLOOKUP($R417&amp;$T417&amp;$U417,参照!$BH$3:$BS$27,7,0)),"",IF(VLOOKUP($R417&amp;$T417&amp;$U417,参照!$BH$3:$BS$27,7,0)=0,"",VLOOKUP($R417&amp;$T417&amp;$U417,参照!$BH$3:$BS$27,7,0)))</f>
        <v/>
      </c>
      <c r="AO417" s="62"/>
      <c r="AP417" s="130"/>
      <c r="AQ417" s="131" t="str">
        <f>IF(ISERROR(VLOOKUP($R417&amp;$T417&amp;$U417,参照!$BH$3:$BS$27,12,0)),"",IF(VLOOKUP($R417&amp;$T417&amp;$U417,参照!$BH$3:$BS$27,12,0)=0,"",VLOOKUP($R417&amp;$T417&amp;$U417,参照!$BH$3:$BS$27,12,0)))</f>
        <v/>
      </c>
      <c r="AR417" s="63"/>
      <c r="AS417" s="122"/>
    </row>
    <row r="418" spans="1:45" ht="21.75" customHeight="1" x14ac:dyDescent="0.25">
      <c r="A418" s="34" t="str">
        <f>表紙!$H$11</f>
        <v>01481</v>
      </c>
      <c r="B418" s="60"/>
      <c r="C418" s="60"/>
      <c r="D418" s="60"/>
      <c r="E418" s="60"/>
      <c r="F418" s="47">
        <v>415</v>
      </c>
      <c r="G418" s="33" t="str">
        <f>IFERROR(VLOOKUP($A418&amp;"-"&amp;★回答入力シート!$F418,参照!$K$3:$N$8180,4,0),"")</f>
        <v/>
      </c>
      <c r="H418" s="33" t="s">
        <v>1784</v>
      </c>
      <c r="I418" s="61"/>
      <c r="J418" s="33" t="s">
        <v>5</v>
      </c>
      <c r="K418" s="61"/>
      <c r="L418" s="33" t="s">
        <v>6</v>
      </c>
      <c r="M418" s="33" t="s">
        <v>1784</v>
      </c>
      <c r="N418" s="61"/>
      <c r="O418" s="33" t="s">
        <v>5</v>
      </c>
      <c r="P418" s="61"/>
      <c r="Q418" s="33" t="s">
        <v>6</v>
      </c>
      <c r="R418" s="61"/>
      <c r="S418" s="129" t="str">
        <f>IF(G418="","",IF(VLOOKUP($G418,参照!$N$3:$O$8180,2,0)=0,"",VLOOKUP($G418,参照!$N$3:$O$8180,2,0)))</f>
        <v/>
      </c>
      <c r="T418" s="61"/>
      <c r="U418" s="61"/>
      <c r="V418" s="60"/>
      <c r="W418" s="60"/>
      <c r="X418" s="131" t="str">
        <f>IF(ISERROR(VLOOKUP($R418&amp;$T418&amp;$U418,参照!$BH$3:$BS$27,3,0)),"",IF(VLOOKUP($R418&amp;$T418&amp;$U418,参照!$BH$3:$BS$27,3,0)=0,"",VLOOKUP($R418&amp;$T418&amp;$U418,参照!$BH$3:$BS$27,3,0)))</f>
        <v/>
      </c>
      <c r="Y418" s="62"/>
      <c r="Z418" s="130"/>
      <c r="AA418" s="131" t="str">
        <f>IF(ISERROR(VLOOKUP($R418&amp;$T418&amp;$U418,参照!$BH$3:$BS$27,8,0)),"",IF(VLOOKUP($R418&amp;$T418&amp;$U418,参照!$BH$3:$BS$27,8,0)=0,"",VLOOKUP($R418&amp;$T418&amp;$U418,参照!$BH$3:$BS$27,8,0)))</f>
        <v/>
      </c>
      <c r="AB418" s="131" t="str">
        <f>IF(ISERROR(VLOOKUP($R418&amp;$T418&amp;$U418,参照!$BH$3:$BS$27,4,0)),"",IF(VLOOKUP($R418&amp;$T418&amp;$U418,参照!$BH$3:$BS$27,4,0)=0,"",VLOOKUP($R418&amp;$T418&amp;$U418,参照!$BH$3:$BS$27,4,0)))</f>
        <v/>
      </c>
      <c r="AC418" s="62"/>
      <c r="AD418" s="130"/>
      <c r="AE418" s="131" t="str">
        <f>IF(ISERROR(VLOOKUP($R418&amp;$T418&amp;$U418,参照!$BH$3:$BS$27,9,0)),"",IF(VLOOKUP($R418&amp;$T418&amp;$U418,参照!$BH$3:$BS$27,9,0)=0,"",VLOOKUP($R418&amp;$T418&amp;$U418,参照!$BH$3:$BS$27,9,0)))</f>
        <v/>
      </c>
      <c r="AF418" s="131" t="str">
        <f>IF(ISERROR(VLOOKUP($R418&amp;$T418&amp;$U418,参照!$BH$3:$BS$27,5,0)),"",IF(VLOOKUP($R418&amp;$T418&amp;$U418,参照!$BH$3:$BS$27,5,0)=0,"",VLOOKUP($R418&amp;$T418&amp;$U418,参照!$BH$3:$BS$27,5,0)))</f>
        <v/>
      </c>
      <c r="AG418" s="62"/>
      <c r="AH418" s="130"/>
      <c r="AI418" s="131" t="str">
        <f>IF(ISERROR(VLOOKUP($R418&amp;$T418&amp;$U418,参照!$BH$3:$BS$27,10,0)),"",IF(VLOOKUP($R418&amp;$T418&amp;$U418,参照!$BH$3:$BS$27,10,0)=0,"",VLOOKUP($R418&amp;$T418&amp;$U418,参照!$BH$3:$BS$27,10,0)))</f>
        <v/>
      </c>
      <c r="AJ418" s="131" t="str">
        <f>IF(ISERROR(VLOOKUP($R418&amp;$T418&amp;$U418,参照!$BH$3:$BS$27,6,0)),"",IF(VLOOKUP($R418&amp;$T418&amp;$U418,参照!$BH$3:$BS$27,6,0)=0,"",VLOOKUP($R418&amp;$T418&amp;$U418,参照!$BH$3:$BS$27,6,0)))</f>
        <v/>
      </c>
      <c r="AK418" s="62"/>
      <c r="AL418" s="130"/>
      <c r="AM418" s="131" t="str">
        <f>IF(ISERROR(VLOOKUP($R418&amp;$T418&amp;$U418,参照!$BH$3:$BS$27,11,0)),"",IF(VLOOKUP($R418&amp;$T418&amp;$U418,参照!$BH$3:$BS$27,11,0)=0,"",VLOOKUP($R418&amp;$T418&amp;$U418,参照!$BH$3:$BS$27,11,0)))</f>
        <v/>
      </c>
      <c r="AN418" s="131" t="str">
        <f>IF(ISERROR(VLOOKUP($R418&amp;$T418&amp;$U418,参照!$BH$3:$BS$27,7,0)),"",IF(VLOOKUP($R418&amp;$T418&amp;$U418,参照!$BH$3:$BS$27,7,0)=0,"",VLOOKUP($R418&amp;$T418&amp;$U418,参照!$BH$3:$BS$27,7,0)))</f>
        <v/>
      </c>
      <c r="AO418" s="62"/>
      <c r="AP418" s="130"/>
      <c r="AQ418" s="131" t="str">
        <f>IF(ISERROR(VLOOKUP($R418&amp;$T418&amp;$U418,参照!$BH$3:$BS$27,12,0)),"",IF(VLOOKUP($R418&amp;$T418&amp;$U418,参照!$BH$3:$BS$27,12,0)=0,"",VLOOKUP($R418&amp;$T418&amp;$U418,参照!$BH$3:$BS$27,12,0)))</f>
        <v/>
      </c>
      <c r="AR418" s="63"/>
      <c r="AS418" s="122"/>
    </row>
    <row r="419" spans="1:45" ht="21.75" customHeight="1" x14ac:dyDescent="0.25">
      <c r="A419" s="34" t="str">
        <f>表紙!$H$11</f>
        <v>01481</v>
      </c>
      <c r="B419" s="60"/>
      <c r="C419" s="60"/>
      <c r="D419" s="60"/>
      <c r="E419" s="60"/>
      <c r="F419" s="47">
        <v>416</v>
      </c>
      <c r="G419" s="33" t="str">
        <f>IFERROR(VLOOKUP($A419&amp;"-"&amp;★回答入力シート!$F419,参照!$K$3:$N$8180,4,0),"")</f>
        <v/>
      </c>
      <c r="H419" s="33" t="s">
        <v>1784</v>
      </c>
      <c r="I419" s="61"/>
      <c r="J419" s="33" t="s">
        <v>5</v>
      </c>
      <c r="K419" s="61"/>
      <c r="L419" s="33" t="s">
        <v>6</v>
      </c>
      <c r="M419" s="33" t="s">
        <v>1784</v>
      </c>
      <c r="N419" s="61"/>
      <c r="O419" s="33" t="s">
        <v>5</v>
      </c>
      <c r="P419" s="61"/>
      <c r="Q419" s="33" t="s">
        <v>6</v>
      </c>
      <c r="R419" s="61"/>
      <c r="S419" s="129" t="str">
        <f>IF(G419="","",IF(VLOOKUP($G419,参照!$N$3:$O$8180,2,0)=0,"",VLOOKUP($G419,参照!$N$3:$O$8180,2,0)))</f>
        <v/>
      </c>
      <c r="T419" s="61"/>
      <c r="U419" s="61"/>
      <c r="V419" s="60"/>
      <c r="W419" s="60"/>
      <c r="X419" s="131" t="str">
        <f>IF(ISERROR(VLOOKUP($R419&amp;$T419&amp;$U419,参照!$BH$3:$BS$27,3,0)),"",IF(VLOOKUP($R419&amp;$T419&amp;$U419,参照!$BH$3:$BS$27,3,0)=0,"",VLOOKUP($R419&amp;$T419&amp;$U419,参照!$BH$3:$BS$27,3,0)))</f>
        <v/>
      </c>
      <c r="Y419" s="62"/>
      <c r="Z419" s="130"/>
      <c r="AA419" s="131" t="str">
        <f>IF(ISERROR(VLOOKUP($R419&amp;$T419&amp;$U419,参照!$BH$3:$BS$27,8,0)),"",IF(VLOOKUP($R419&amp;$T419&amp;$U419,参照!$BH$3:$BS$27,8,0)=0,"",VLOOKUP($R419&amp;$T419&amp;$U419,参照!$BH$3:$BS$27,8,0)))</f>
        <v/>
      </c>
      <c r="AB419" s="131" t="str">
        <f>IF(ISERROR(VLOOKUP($R419&amp;$T419&amp;$U419,参照!$BH$3:$BS$27,4,0)),"",IF(VLOOKUP($R419&amp;$T419&amp;$U419,参照!$BH$3:$BS$27,4,0)=0,"",VLOOKUP($R419&amp;$T419&amp;$U419,参照!$BH$3:$BS$27,4,0)))</f>
        <v/>
      </c>
      <c r="AC419" s="62"/>
      <c r="AD419" s="130"/>
      <c r="AE419" s="131" t="str">
        <f>IF(ISERROR(VLOOKUP($R419&amp;$T419&amp;$U419,参照!$BH$3:$BS$27,9,0)),"",IF(VLOOKUP($R419&amp;$T419&amp;$U419,参照!$BH$3:$BS$27,9,0)=0,"",VLOOKUP($R419&amp;$T419&amp;$U419,参照!$BH$3:$BS$27,9,0)))</f>
        <v/>
      </c>
      <c r="AF419" s="131" t="str">
        <f>IF(ISERROR(VLOOKUP($R419&amp;$T419&amp;$U419,参照!$BH$3:$BS$27,5,0)),"",IF(VLOOKUP($R419&amp;$T419&amp;$U419,参照!$BH$3:$BS$27,5,0)=0,"",VLOOKUP($R419&amp;$T419&amp;$U419,参照!$BH$3:$BS$27,5,0)))</f>
        <v/>
      </c>
      <c r="AG419" s="62"/>
      <c r="AH419" s="130"/>
      <c r="AI419" s="131" t="str">
        <f>IF(ISERROR(VLOOKUP($R419&amp;$T419&amp;$U419,参照!$BH$3:$BS$27,10,0)),"",IF(VLOOKUP($R419&amp;$T419&amp;$U419,参照!$BH$3:$BS$27,10,0)=0,"",VLOOKUP($R419&amp;$T419&amp;$U419,参照!$BH$3:$BS$27,10,0)))</f>
        <v/>
      </c>
      <c r="AJ419" s="131" t="str">
        <f>IF(ISERROR(VLOOKUP($R419&amp;$T419&amp;$U419,参照!$BH$3:$BS$27,6,0)),"",IF(VLOOKUP($R419&amp;$T419&amp;$U419,参照!$BH$3:$BS$27,6,0)=0,"",VLOOKUP($R419&amp;$T419&amp;$U419,参照!$BH$3:$BS$27,6,0)))</f>
        <v/>
      </c>
      <c r="AK419" s="62"/>
      <c r="AL419" s="130"/>
      <c r="AM419" s="131" t="str">
        <f>IF(ISERROR(VLOOKUP($R419&amp;$T419&amp;$U419,参照!$BH$3:$BS$27,11,0)),"",IF(VLOOKUP($R419&amp;$T419&amp;$U419,参照!$BH$3:$BS$27,11,0)=0,"",VLOOKUP($R419&amp;$T419&amp;$U419,参照!$BH$3:$BS$27,11,0)))</f>
        <v/>
      </c>
      <c r="AN419" s="131" t="str">
        <f>IF(ISERROR(VLOOKUP($R419&amp;$T419&amp;$U419,参照!$BH$3:$BS$27,7,0)),"",IF(VLOOKUP($R419&amp;$T419&amp;$U419,参照!$BH$3:$BS$27,7,0)=0,"",VLOOKUP($R419&amp;$T419&amp;$U419,参照!$BH$3:$BS$27,7,0)))</f>
        <v/>
      </c>
      <c r="AO419" s="62"/>
      <c r="AP419" s="130"/>
      <c r="AQ419" s="131" t="str">
        <f>IF(ISERROR(VLOOKUP($R419&amp;$T419&amp;$U419,参照!$BH$3:$BS$27,12,0)),"",IF(VLOOKUP($R419&amp;$T419&amp;$U419,参照!$BH$3:$BS$27,12,0)=0,"",VLOOKUP($R419&amp;$T419&amp;$U419,参照!$BH$3:$BS$27,12,0)))</f>
        <v/>
      </c>
      <c r="AR419" s="63"/>
      <c r="AS419" s="122"/>
    </row>
    <row r="420" spans="1:45" ht="21.75" customHeight="1" x14ac:dyDescent="0.25">
      <c r="A420" s="34" t="str">
        <f>表紙!$H$11</f>
        <v>01481</v>
      </c>
      <c r="B420" s="60"/>
      <c r="C420" s="60"/>
      <c r="D420" s="60"/>
      <c r="E420" s="60"/>
      <c r="F420" s="47">
        <v>417</v>
      </c>
      <c r="G420" s="33" t="str">
        <f>IFERROR(VLOOKUP($A420&amp;"-"&amp;★回答入力シート!$F420,参照!$K$3:$N$8180,4,0),"")</f>
        <v/>
      </c>
      <c r="H420" s="33" t="s">
        <v>1784</v>
      </c>
      <c r="I420" s="61"/>
      <c r="J420" s="33" t="s">
        <v>5</v>
      </c>
      <c r="K420" s="61"/>
      <c r="L420" s="33" t="s">
        <v>6</v>
      </c>
      <c r="M420" s="33" t="s">
        <v>1784</v>
      </c>
      <c r="N420" s="61"/>
      <c r="O420" s="33" t="s">
        <v>5</v>
      </c>
      <c r="P420" s="61"/>
      <c r="Q420" s="33" t="s">
        <v>6</v>
      </c>
      <c r="R420" s="61"/>
      <c r="S420" s="129" t="str">
        <f>IF(G420="","",IF(VLOOKUP($G420,参照!$N$3:$O$8180,2,0)=0,"",VLOOKUP($G420,参照!$N$3:$O$8180,2,0)))</f>
        <v/>
      </c>
      <c r="T420" s="61"/>
      <c r="U420" s="61"/>
      <c r="V420" s="60"/>
      <c r="W420" s="60"/>
      <c r="X420" s="131" t="str">
        <f>IF(ISERROR(VLOOKUP($R420&amp;$T420&amp;$U420,参照!$BH$3:$BS$27,3,0)),"",IF(VLOOKUP($R420&amp;$T420&amp;$U420,参照!$BH$3:$BS$27,3,0)=0,"",VLOOKUP($R420&amp;$T420&amp;$U420,参照!$BH$3:$BS$27,3,0)))</f>
        <v/>
      </c>
      <c r="Y420" s="62"/>
      <c r="Z420" s="130"/>
      <c r="AA420" s="131" t="str">
        <f>IF(ISERROR(VLOOKUP($R420&amp;$T420&amp;$U420,参照!$BH$3:$BS$27,8,0)),"",IF(VLOOKUP($R420&amp;$T420&amp;$U420,参照!$BH$3:$BS$27,8,0)=0,"",VLOOKUP($R420&amp;$T420&amp;$U420,参照!$BH$3:$BS$27,8,0)))</f>
        <v/>
      </c>
      <c r="AB420" s="131" t="str">
        <f>IF(ISERROR(VLOOKUP($R420&amp;$T420&amp;$U420,参照!$BH$3:$BS$27,4,0)),"",IF(VLOOKUP($R420&amp;$T420&amp;$U420,参照!$BH$3:$BS$27,4,0)=0,"",VLOOKUP($R420&amp;$T420&amp;$U420,参照!$BH$3:$BS$27,4,0)))</f>
        <v/>
      </c>
      <c r="AC420" s="62"/>
      <c r="AD420" s="130"/>
      <c r="AE420" s="131" t="str">
        <f>IF(ISERROR(VLOOKUP($R420&amp;$T420&amp;$U420,参照!$BH$3:$BS$27,9,0)),"",IF(VLOOKUP($R420&amp;$T420&amp;$U420,参照!$BH$3:$BS$27,9,0)=0,"",VLOOKUP($R420&amp;$T420&amp;$U420,参照!$BH$3:$BS$27,9,0)))</f>
        <v/>
      </c>
      <c r="AF420" s="131" t="str">
        <f>IF(ISERROR(VLOOKUP($R420&amp;$T420&amp;$U420,参照!$BH$3:$BS$27,5,0)),"",IF(VLOOKUP($R420&amp;$T420&amp;$U420,参照!$BH$3:$BS$27,5,0)=0,"",VLOOKUP($R420&amp;$T420&amp;$U420,参照!$BH$3:$BS$27,5,0)))</f>
        <v/>
      </c>
      <c r="AG420" s="62"/>
      <c r="AH420" s="130"/>
      <c r="AI420" s="131" t="str">
        <f>IF(ISERROR(VLOOKUP($R420&amp;$T420&amp;$U420,参照!$BH$3:$BS$27,10,0)),"",IF(VLOOKUP($R420&amp;$T420&amp;$U420,参照!$BH$3:$BS$27,10,0)=0,"",VLOOKUP($R420&amp;$T420&amp;$U420,参照!$BH$3:$BS$27,10,0)))</f>
        <v/>
      </c>
      <c r="AJ420" s="131" t="str">
        <f>IF(ISERROR(VLOOKUP($R420&amp;$T420&amp;$U420,参照!$BH$3:$BS$27,6,0)),"",IF(VLOOKUP($R420&amp;$T420&amp;$U420,参照!$BH$3:$BS$27,6,0)=0,"",VLOOKUP($R420&amp;$T420&amp;$U420,参照!$BH$3:$BS$27,6,0)))</f>
        <v/>
      </c>
      <c r="AK420" s="62"/>
      <c r="AL420" s="130"/>
      <c r="AM420" s="131" t="str">
        <f>IF(ISERROR(VLOOKUP($R420&amp;$T420&amp;$U420,参照!$BH$3:$BS$27,11,0)),"",IF(VLOOKUP($R420&amp;$T420&amp;$U420,参照!$BH$3:$BS$27,11,0)=0,"",VLOOKUP($R420&amp;$T420&amp;$U420,参照!$BH$3:$BS$27,11,0)))</f>
        <v/>
      </c>
      <c r="AN420" s="131" t="str">
        <f>IF(ISERROR(VLOOKUP($R420&amp;$T420&amp;$U420,参照!$BH$3:$BS$27,7,0)),"",IF(VLOOKUP($R420&amp;$T420&amp;$U420,参照!$BH$3:$BS$27,7,0)=0,"",VLOOKUP($R420&amp;$T420&amp;$U420,参照!$BH$3:$BS$27,7,0)))</f>
        <v/>
      </c>
      <c r="AO420" s="62"/>
      <c r="AP420" s="130"/>
      <c r="AQ420" s="131" t="str">
        <f>IF(ISERROR(VLOOKUP($R420&amp;$T420&amp;$U420,参照!$BH$3:$BS$27,12,0)),"",IF(VLOOKUP($R420&amp;$T420&amp;$U420,参照!$BH$3:$BS$27,12,0)=0,"",VLOOKUP($R420&amp;$T420&amp;$U420,参照!$BH$3:$BS$27,12,0)))</f>
        <v/>
      </c>
      <c r="AR420" s="63"/>
      <c r="AS420" s="122"/>
    </row>
    <row r="421" spans="1:45" ht="21.75" customHeight="1" x14ac:dyDescent="0.25">
      <c r="A421" s="34" t="str">
        <f>表紙!$H$11</f>
        <v>01481</v>
      </c>
      <c r="B421" s="60"/>
      <c r="C421" s="60"/>
      <c r="D421" s="60"/>
      <c r="E421" s="60"/>
      <c r="F421" s="47">
        <v>418</v>
      </c>
      <c r="G421" s="33" t="str">
        <f>IFERROR(VLOOKUP($A421&amp;"-"&amp;★回答入力シート!$F421,参照!$K$3:$N$8180,4,0),"")</f>
        <v/>
      </c>
      <c r="H421" s="33" t="s">
        <v>1784</v>
      </c>
      <c r="I421" s="61"/>
      <c r="J421" s="33" t="s">
        <v>5</v>
      </c>
      <c r="K421" s="61"/>
      <c r="L421" s="33" t="s">
        <v>6</v>
      </c>
      <c r="M421" s="33" t="s">
        <v>1784</v>
      </c>
      <c r="N421" s="61"/>
      <c r="O421" s="33" t="s">
        <v>5</v>
      </c>
      <c r="P421" s="61"/>
      <c r="Q421" s="33" t="s">
        <v>6</v>
      </c>
      <c r="R421" s="61"/>
      <c r="S421" s="129" t="str">
        <f>IF(G421="","",IF(VLOOKUP($G421,参照!$N$3:$O$8180,2,0)=0,"",VLOOKUP($G421,参照!$N$3:$O$8180,2,0)))</f>
        <v/>
      </c>
      <c r="T421" s="61"/>
      <c r="U421" s="61"/>
      <c r="V421" s="60"/>
      <c r="W421" s="60"/>
      <c r="X421" s="131" t="str">
        <f>IF(ISERROR(VLOOKUP($R421&amp;$T421&amp;$U421,参照!$BH$3:$BS$27,3,0)),"",IF(VLOOKUP($R421&amp;$T421&amp;$U421,参照!$BH$3:$BS$27,3,0)=0,"",VLOOKUP($R421&amp;$T421&amp;$U421,参照!$BH$3:$BS$27,3,0)))</f>
        <v/>
      </c>
      <c r="Y421" s="62"/>
      <c r="Z421" s="130"/>
      <c r="AA421" s="131" t="str">
        <f>IF(ISERROR(VLOOKUP($R421&amp;$T421&amp;$U421,参照!$BH$3:$BS$27,8,0)),"",IF(VLOOKUP($R421&amp;$T421&amp;$U421,参照!$BH$3:$BS$27,8,0)=0,"",VLOOKUP($R421&amp;$T421&amp;$U421,参照!$BH$3:$BS$27,8,0)))</f>
        <v/>
      </c>
      <c r="AB421" s="131" t="str">
        <f>IF(ISERROR(VLOOKUP($R421&amp;$T421&amp;$U421,参照!$BH$3:$BS$27,4,0)),"",IF(VLOOKUP($R421&amp;$T421&amp;$U421,参照!$BH$3:$BS$27,4,0)=0,"",VLOOKUP($R421&amp;$T421&amp;$U421,参照!$BH$3:$BS$27,4,0)))</f>
        <v/>
      </c>
      <c r="AC421" s="62"/>
      <c r="AD421" s="130"/>
      <c r="AE421" s="131" t="str">
        <f>IF(ISERROR(VLOOKUP($R421&amp;$T421&amp;$U421,参照!$BH$3:$BS$27,9,0)),"",IF(VLOOKUP($R421&amp;$T421&amp;$U421,参照!$BH$3:$BS$27,9,0)=0,"",VLOOKUP($R421&amp;$T421&amp;$U421,参照!$BH$3:$BS$27,9,0)))</f>
        <v/>
      </c>
      <c r="AF421" s="131" t="str">
        <f>IF(ISERROR(VLOOKUP($R421&amp;$T421&amp;$U421,参照!$BH$3:$BS$27,5,0)),"",IF(VLOOKUP($R421&amp;$T421&amp;$U421,参照!$BH$3:$BS$27,5,0)=0,"",VLOOKUP($R421&amp;$T421&amp;$U421,参照!$BH$3:$BS$27,5,0)))</f>
        <v/>
      </c>
      <c r="AG421" s="62"/>
      <c r="AH421" s="130"/>
      <c r="AI421" s="131" t="str">
        <f>IF(ISERROR(VLOOKUP($R421&amp;$T421&amp;$U421,参照!$BH$3:$BS$27,10,0)),"",IF(VLOOKUP($R421&amp;$T421&amp;$U421,参照!$BH$3:$BS$27,10,0)=0,"",VLOOKUP($R421&amp;$T421&amp;$U421,参照!$BH$3:$BS$27,10,0)))</f>
        <v/>
      </c>
      <c r="AJ421" s="131" t="str">
        <f>IF(ISERROR(VLOOKUP($R421&amp;$T421&amp;$U421,参照!$BH$3:$BS$27,6,0)),"",IF(VLOOKUP($R421&amp;$T421&amp;$U421,参照!$BH$3:$BS$27,6,0)=0,"",VLOOKUP($R421&amp;$T421&amp;$U421,参照!$BH$3:$BS$27,6,0)))</f>
        <v/>
      </c>
      <c r="AK421" s="62"/>
      <c r="AL421" s="130"/>
      <c r="AM421" s="131" t="str">
        <f>IF(ISERROR(VLOOKUP($R421&amp;$T421&amp;$U421,参照!$BH$3:$BS$27,11,0)),"",IF(VLOOKUP($R421&amp;$T421&amp;$U421,参照!$BH$3:$BS$27,11,0)=0,"",VLOOKUP($R421&amp;$T421&amp;$U421,参照!$BH$3:$BS$27,11,0)))</f>
        <v/>
      </c>
      <c r="AN421" s="131" t="str">
        <f>IF(ISERROR(VLOOKUP($R421&amp;$T421&amp;$U421,参照!$BH$3:$BS$27,7,0)),"",IF(VLOOKUP($R421&amp;$T421&amp;$U421,参照!$BH$3:$BS$27,7,0)=0,"",VLOOKUP($R421&amp;$T421&amp;$U421,参照!$BH$3:$BS$27,7,0)))</f>
        <v/>
      </c>
      <c r="AO421" s="62"/>
      <c r="AP421" s="130"/>
      <c r="AQ421" s="131" t="str">
        <f>IF(ISERROR(VLOOKUP($R421&amp;$T421&amp;$U421,参照!$BH$3:$BS$27,12,0)),"",IF(VLOOKUP($R421&amp;$T421&amp;$U421,参照!$BH$3:$BS$27,12,0)=0,"",VLOOKUP($R421&amp;$T421&amp;$U421,参照!$BH$3:$BS$27,12,0)))</f>
        <v/>
      </c>
      <c r="AR421" s="63"/>
      <c r="AS421" s="122"/>
    </row>
    <row r="422" spans="1:45" ht="21.75" customHeight="1" x14ac:dyDescent="0.25">
      <c r="A422" s="34" t="str">
        <f>表紙!$H$11</f>
        <v>01481</v>
      </c>
      <c r="B422" s="60"/>
      <c r="C422" s="60"/>
      <c r="D422" s="60"/>
      <c r="E422" s="60"/>
      <c r="F422" s="47">
        <v>419</v>
      </c>
      <c r="G422" s="33" t="str">
        <f>IFERROR(VLOOKUP($A422&amp;"-"&amp;★回答入力シート!$F422,参照!$K$3:$N$8180,4,0),"")</f>
        <v/>
      </c>
      <c r="H422" s="33" t="s">
        <v>1784</v>
      </c>
      <c r="I422" s="61"/>
      <c r="J422" s="33" t="s">
        <v>5</v>
      </c>
      <c r="K422" s="61"/>
      <c r="L422" s="33" t="s">
        <v>6</v>
      </c>
      <c r="M422" s="33" t="s">
        <v>1784</v>
      </c>
      <c r="N422" s="61"/>
      <c r="O422" s="33" t="s">
        <v>5</v>
      </c>
      <c r="P422" s="61"/>
      <c r="Q422" s="33" t="s">
        <v>6</v>
      </c>
      <c r="R422" s="61"/>
      <c r="S422" s="129" t="str">
        <f>IF(G422="","",IF(VLOOKUP($G422,参照!$N$3:$O$8180,2,0)=0,"",VLOOKUP($G422,参照!$N$3:$O$8180,2,0)))</f>
        <v/>
      </c>
      <c r="T422" s="61"/>
      <c r="U422" s="61"/>
      <c r="V422" s="60"/>
      <c r="W422" s="60"/>
      <c r="X422" s="131" t="str">
        <f>IF(ISERROR(VLOOKUP($R422&amp;$T422&amp;$U422,参照!$BH$3:$BS$27,3,0)),"",IF(VLOOKUP($R422&amp;$T422&amp;$U422,参照!$BH$3:$BS$27,3,0)=0,"",VLOOKUP($R422&amp;$T422&amp;$U422,参照!$BH$3:$BS$27,3,0)))</f>
        <v/>
      </c>
      <c r="Y422" s="62"/>
      <c r="Z422" s="130"/>
      <c r="AA422" s="131" t="str">
        <f>IF(ISERROR(VLOOKUP($R422&amp;$T422&amp;$U422,参照!$BH$3:$BS$27,8,0)),"",IF(VLOOKUP($R422&amp;$T422&amp;$U422,参照!$BH$3:$BS$27,8,0)=0,"",VLOOKUP($R422&amp;$T422&amp;$U422,参照!$BH$3:$BS$27,8,0)))</f>
        <v/>
      </c>
      <c r="AB422" s="131" t="str">
        <f>IF(ISERROR(VLOOKUP($R422&amp;$T422&amp;$U422,参照!$BH$3:$BS$27,4,0)),"",IF(VLOOKUP($R422&amp;$T422&amp;$U422,参照!$BH$3:$BS$27,4,0)=0,"",VLOOKUP($R422&amp;$T422&amp;$U422,参照!$BH$3:$BS$27,4,0)))</f>
        <v/>
      </c>
      <c r="AC422" s="62"/>
      <c r="AD422" s="130"/>
      <c r="AE422" s="131" t="str">
        <f>IF(ISERROR(VLOOKUP($R422&amp;$T422&amp;$U422,参照!$BH$3:$BS$27,9,0)),"",IF(VLOOKUP($R422&amp;$T422&amp;$U422,参照!$BH$3:$BS$27,9,0)=0,"",VLOOKUP($R422&amp;$T422&amp;$U422,参照!$BH$3:$BS$27,9,0)))</f>
        <v/>
      </c>
      <c r="AF422" s="131" t="str">
        <f>IF(ISERROR(VLOOKUP($R422&amp;$T422&amp;$U422,参照!$BH$3:$BS$27,5,0)),"",IF(VLOOKUP($R422&amp;$T422&amp;$U422,参照!$BH$3:$BS$27,5,0)=0,"",VLOOKUP($R422&amp;$T422&amp;$U422,参照!$BH$3:$BS$27,5,0)))</f>
        <v/>
      </c>
      <c r="AG422" s="62"/>
      <c r="AH422" s="130"/>
      <c r="AI422" s="131" t="str">
        <f>IF(ISERROR(VLOOKUP($R422&amp;$T422&amp;$U422,参照!$BH$3:$BS$27,10,0)),"",IF(VLOOKUP($R422&amp;$T422&amp;$U422,参照!$BH$3:$BS$27,10,0)=0,"",VLOOKUP($R422&amp;$T422&amp;$U422,参照!$BH$3:$BS$27,10,0)))</f>
        <v/>
      </c>
      <c r="AJ422" s="131" t="str">
        <f>IF(ISERROR(VLOOKUP($R422&amp;$T422&amp;$U422,参照!$BH$3:$BS$27,6,0)),"",IF(VLOOKUP($R422&amp;$T422&amp;$U422,参照!$BH$3:$BS$27,6,0)=0,"",VLOOKUP($R422&amp;$T422&amp;$U422,参照!$BH$3:$BS$27,6,0)))</f>
        <v/>
      </c>
      <c r="AK422" s="62"/>
      <c r="AL422" s="130"/>
      <c r="AM422" s="131" t="str">
        <f>IF(ISERROR(VLOOKUP($R422&amp;$T422&amp;$U422,参照!$BH$3:$BS$27,11,0)),"",IF(VLOOKUP($R422&amp;$T422&amp;$U422,参照!$BH$3:$BS$27,11,0)=0,"",VLOOKUP($R422&amp;$T422&amp;$U422,参照!$BH$3:$BS$27,11,0)))</f>
        <v/>
      </c>
      <c r="AN422" s="131" t="str">
        <f>IF(ISERROR(VLOOKUP($R422&amp;$T422&amp;$U422,参照!$BH$3:$BS$27,7,0)),"",IF(VLOOKUP($R422&amp;$T422&amp;$U422,参照!$BH$3:$BS$27,7,0)=0,"",VLOOKUP($R422&amp;$T422&amp;$U422,参照!$BH$3:$BS$27,7,0)))</f>
        <v/>
      </c>
      <c r="AO422" s="62"/>
      <c r="AP422" s="130"/>
      <c r="AQ422" s="131" t="str">
        <f>IF(ISERROR(VLOOKUP($R422&amp;$T422&amp;$U422,参照!$BH$3:$BS$27,12,0)),"",IF(VLOOKUP($R422&amp;$T422&amp;$U422,参照!$BH$3:$BS$27,12,0)=0,"",VLOOKUP($R422&amp;$T422&amp;$U422,参照!$BH$3:$BS$27,12,0)))</f>
        <v/>
      </c>
      <c r="AR422" s="63"/>
      <c r="AS422" s="122"/>
    </row>
    <row r="423" spans="1:45" ht="21.75" customHeight="1" x14ac:dyDescent="0.25">
      <c r="A423" s="34" t="str">
        <f>表紙!$H$11</f>
        <v>01481</v>
      </c>
      <c r="B423" s="60"/>
      <c r="C423" s="60"/>
      <c r="D423" s="60"/>
      <c r="E423" s="60"/>
      <c r="F423" s="47">
        <v>420</v>
      </c>
      <c r="G423" s="33" t="str">
        <f>IFERROR(VLOOKUP($A423&amp;"-"&amp;★回答入力シート!$F423,参照!$K$3:$N$8180,4,0),"")</f>
        <v/>
      </c>
      <c r="H423" s="33" t="s">
        <v>1784</v>
      </c>
      <c r="I423" s="61"/>
      <c r="J423" s="33" t="s">
        <v>5</v>
      </c>
      <c r="K423" s="61"/>
      <c r="L423" s="33" t="s">
        <v>6</v>
      </c>
      <c r="M423" s="33" t="s">
        <v>1784</v>
      </c>
      <c r="N423" s="61"/>
      <c r="O423" s="33" t="s">
        <v>5</v>
      </c>
      <c r="P423" s="61"/>
      <c r="Q423" s="33" t="s">
        <v>6</v>
      </c>
      <c r="R423" s="61"/>
      <c r="S423" s="129" t="str">
        <f>IF(G423="","",IF(VLOOKUP($G423,参照!$N$3:$O$8180,2,0)=0,"",VLOOKUP($G423,参照!$N$3:$O$8180,2,0)))</f>
        <v/>
      </c>
      <c r="T423" s="61"/>
      <c r="U423" s="61"/>
      <c r="V423" s="60"/>
      <c r="W423" s="60"/>
      <c r="X423" s="131" t="str">
        <f>IF(ISERROR(VLOOKUP($R423&amp;$T423&amp;$U423,参照!$BH$3:$BS$27,3,0)),"",IF(VLOOKUP($R423&amp;$T423&amp;$U423,参照!$BH$3:$BS$27,3,0)=0,"",VLOOKUP($R423&amp;$T423&amp;$U423,参照!$BH$3:$BS$27,3,0)))</f>
        <v/>
      </c>
      <c r="Y423" s="62"/>
      <c r="Z423" s="130"/>
      <c r="AA423" s="131" t="str">
        <f>IF(ISERROR(VLOOKUP($R423&amp;$T423&amp;$U423,参照!$BH$3:$BS$27,8,0)),"",IF(VLOOKUP($R423&amp;$T423&amp;$U423,参照!$BH$3:$BS$27,8,0)=0,"",VLOOKUP($R423&amp;$T423&amp;$U423,参照!$BH$3:$BS$27,8,0)))</f>
        <v/>
      </c>
      <c r="AB423" s="131" t="str">
        <f>IF(ISERROR(VLOOKUP($R423&amp;$T423&amp;$U423,参照!$BH$3:$BS$27,4,0)),"",IF(VLOOKUP($R423&amp;$T423&amp;$U423,参照!$BH$3:$BS$27,4,0)=0,"",VLOOKUP($R423&amp;$T423&amp;$U423,参照!$BH$3:$BS$27,4,0)))</f>
        <v/>
      </c>
      <c r="AC423" s="62"/>
      <c r="AD423" s="130"/>
      <c r="AE423" s="131" t="str">
        <f>IF(ISERROR(VLOOKUP($R423&amp;$T423&amp;$U423,参照!$BH$3:$BS$27,9,0)),"",IF(VLOOKUP($R423&amp;$T423&amp;$U423,参照!$BH$3:$BS$27,9,0)=0,"",VLOOKUP($R423&amp;$T423&amp;$U423,参照!$BH$3:$BS$27,9,0)))</f>
        <v/>
      </c>
      <c r="AF423" s="131" t="str">
        <f>IF(ISERROR(VLOOKUP($R423&amp;$T423&amp;$U423,参照!$BH$3:$BS$27,5,0)),"",IF(VLOOKUP($R423&amp;$T423&amp;$U423,参照!$BH$3:$BS$27,5,0)=0,"",VLOOKUP($R423&amp;$T423&amp;$U423,参照!$BH$3:$BS$27,5,0)))</f>
        <v/>
      </c>
      <c r="AG423" s="62"/>
      <c r="AH423" s="130"/>
      <c r="AI423" s="131" t="str">
        <f>IF(ISERROR(VLOOKUP($R423&amp;$T423&amp;$U423,参照!$BH$3:$BS$27,10,0)),"",IF(VLOOKUP($R423&amp;$T423&amp;$U423,参照!$BH$3:$BS$27,10,0)=0,"",VLOOKUP($R423&amp;$T423&amp;$U423,参照!$BH$3:$BS$27,10,0)))</f>
        <v/>
      </c>
      <c r="AJ423" s="131" t="str">
        <f>IF(ISERROR(VLOOKUP($R423&amp;$T423&amp;$U423,参照!$BH$3:$BS$27,6,0)),"",IF(VLOOKUP($R423&amp;$T423&amp;$U423,参照!$BH$3:$BS$27,6,0)=0,"",VLOOKUP($R423&amp;$T423&amp;$U423,参照!$BH$3:$BS$27,6,0)))</f>
        <v/>
      </c>
      <c r="AK423" s="62"/>
      <c r="AL423" s="130"/>
      <c r="AM423" s="131" t="str">
        <f>IF(ISERROR(VLOOKUP($R423&amp;$T423&amp;$U423,参照!$BH$3:$BS$27,11,0)),"",IF(VLOOKUP($R423&amp;$T423&amp;$U423,参照!$BH$3:$BS$27,11,0)=0,"",VLOOKUP($R423&amp;$T423&amp;$U423,参照!$BH$3:$BS$27,11,0)))</f>
        <v/>
      </c>
      <c r="AN423" s="131" t="str">
        <f>IF(ISERROR(VLOOKUP($R423&amp;$T423&amp;$U423,参照!$BH$3:$BS$27,7,0)),"",IF(VLOOKUP($R423&amp;$T423&amp;$U423,参照!$BH$3:$BS$27,7,0)=0,"",VLOOKUP($R423&amp;$T423&amp;$U423,参照!$BH$3:$BS$27,7,0)))</f>
        <v/>
      </c>
      <c r="AO423" s="62"/>
      <c r="AP423" s="130"/>
      <c r="AQ423" s="131" t="str">
        <f>IF(ISERROR(VLOOKUP($R423&amp;$T423&amp;$U423,参照!$BH$3:$BS$27,12,0)),"",IF(VLOOKUP($R423&amp;$T423&amp;$U423,参照!$BH$3:$BS$27,12,0)=0,"",VLOOKUP($R423&amp;$T423&amp;$U423,参照!$BH$3:$BS$27,12,0)))</f>
        <v/>
      </c>
      <c r="AR423" s="63"/>
      <c r="AS423" s="122"/>
    </row>
    <row r="424" spans="1:45" ht="21.75" customHeight="1" x14ac:dyDescent="0.25">
      <c r="A424" s="34" t="str">
        <f>表紙!$H$11</f>
        <v>01481</v>
      </c>
      <c r="B424" s="60"/>
      <c r="C424" s="60"/>
      <c r="D424" s="60"/>
      <c r="E424" s="60"/>
      <c r="F424" s="47">
        <v>421</v>
      </c>
      <c r="G424" s="33" t="str">
        <f>IFERROR(VLOOKUP($A424&amp;"-"&amp;★回答入力シート!$F424,参照!$K$3:$N$8180,4,0),"")</f>
        <v/>
      </c>
      <c r="H424" s="33" t="s">
        <v>1784</v>
      </c>
      <c r="I424" s="61"/>
      <c r="J424" s="33" t="s">
        <v>5</v>
      </c>
      <c r="K424" s="61"/>
      <c r="L424" s="33" t="s">
        <v>6</v>
      </c>
      <c r="M424" s="33" t="s">
        <v>1784</v>
      </c>
      <c r="N424" s="61"/>
      <c r="O424" s="33" t="s">
        <v>5</v>
      </c>
      <c r="P424" s="61"/>
      <c r="Q424" s="33" t="s">
        <v>6</v>
      </c>
      <c r="R424" s="61"/>
      <c r="S424" s="129" t="str">
        <f>IF(G424="","",IF(VLOOKUP($G424,参照!$N$3:$O$8180,2,0)=0,"",VLOOKUP($G424,参照!$N$3:$O$8180,2,0)))</f>
        <v/>
      </c>
      <c r="T424" s="61"/>
      <c r="U424" s="61"/>
      <c r="V424" s="60"/>
      <c r="W424" s="60"/>
      <c r="X424" s="131" t="str">
        <f>IF(ISERROR(VLOOKUP($R424&amp;$T424&amp;$U424,参照!$BH$3:$BS$27,3,0)),"",IF(VLOOKUP($R424&amp;$T424&amp;$U424,参照!$BH$3:$BS$27,3,0)=0,"",VLOOKUP($R424&amp;$T424&amp;$U424,参照!$BH$3:$BS$27,3,0)))</f>
        <v/>
      </c>
      <c r="Y424" s="62"/>
      <c r="Z424" s="130"/>
      <c r="AA424" s="131" t="str">
        <f>IF(ISERROR(VLOOKUP($R424&amp;$T424&amp;$U424,参照!$BH$3:$BS$27,8,0)),"",IF(VLOOKUP($R424&amp;$T424&amp;$U424,参照!$BH$3:$BS$27,8,0)=0,"",VLOOKUP($R424&amp;$T424&amp;$U424,参照!$BH$3:$BS$27,8,0)))</f>
        <v/>
      </c>
      <c r="AB424" s="131" t="str">
        <f>IF(ISERROR(VLOOKUP($R424&amp;$T424&amp;$U424,参照!$BH$3:$BS$27,4,0)),"",IF(VLOOKUP($R424&amp;$T424&amp;$U424,参照!$BH$3:$BS$27,4,0)=0,"",VLOOKUP($R424&amp;$T424&amp;$U424,参照!$BH$3:$BS$27,4,0)))</f>
        <v/>
      </c>
      <c r="AC424" s="62"/>
      <c r="AD424" s="130"/>
      <c r="AE424" s="131" t="str">
        <f>IF(ISERROR(VLOOKUP($R424&amp;$T424&amp;$U424,参照!$BH$3:$BS$27,9,0)),"",IF(VLOOKUP($R424&amp;$T424&amp;$U424,参照!$BH$3:$BS$27,9,0)=0,"",VLOOKUP($R424&amp;$T424&amp;$U424,参照!$BH$3:$BS$27,9,0)))</f>
        <v/>
      </c>
      <c r="AF424" s="131" t="str">
        <f>IF(ISERROR(VLOOKUP($R424&amp;$T424&amp;$U424,参照!$BH$3:$BS$27,5,0)),"",IF(VLOOKUP($R424&amp;$T424&amp;$U424,参照!$BH$3:$BS$27,5,0)=0,"",VLOOKUP($R424&amp;$T424&amp;$U424,参照!$BH$3:$BS$27,5,0)))</f>
        <v/>
      </c>
      <c r="AG424" s="62"/>
      <c r="AH424" s="130"/>
      <c r="AI424" s="131" t="str">
        <f>IF(ISERROR(VLOOKUP($R424&amp;$T424&amp;$U424,参照!$BH$3:$BS$27,10,0)),"",IF(VLOOKUP($R424&amp;$T424&amp;$U424,参照!$BH$3:$BS$27,10,0)=0,"",VLOOKUP($R424&amp;$T424&amp;$U424,参照!$BH$3:$BS$27,10,0)))</f>
        <v/>
      </c>
      <c r="AJ424" s="131" t="str">
        <f>IF(ISERROR(VLOOKUP($R424&amp;$T424&amp;$U424,参照!$BH$3:$BS$27,6,0)),"",IF(VLOOKUP($R424&amp;$T424&amp;$U424,参照!$BH$3:$BS$27,6,0)=0,"",VLOOKUP($R424&amp;$T424&amp;$U424,参照!$BH$3:$BS$27,6,0)))</f>
        <v/>
      </c>
      <c r="AK424" s="62"/>
      <c r="AL424" s="130"/>
      <c r="AM424" s="131" t="str">
        <f>IF(ISERROR(VLOOKUP($R424&amp;$T424&amp;$U424,参照!$BH$3:$BS$27,11,0)),"",IF(VLOOKUP($R424&amp;$T424&amp;$U424,参照!$BH$3:$BS$27,11,0)=0,"",VLOOKUP($R424&amp;$T424&amp;$U424,参照!$BH$3:$BS$27,11,0)))</f>
        <v/>
      </c>
      <c r="AN424" s="131" t="str">
        <f>IF(ISERROR(VLOOKUP($R424&amp;$T424&amp;$U424,参照!$BH$3:$BS$27,7,0)),"",IF(VLOOKUP($R424&amp;$T424&amp;$U424,参照!$BH$3:$BS$27,7,0)=0,"",VLOOKUP($R424&amp;$T424&amp;$U424,参照!$BH$3:$BS$27,7,0)))</f>
        <v/>
      </c>
      <c r="AO424" s="62"/>
      <c r="AP424" s="130"/>
      <c r="AQ424" s="131" t="str">
        <f>IF(ISERROR(VLOOKUP($R424&amp;$T424&amp;$U424,参照!$BH$3:$BS$27,12,0)),"",IF(VLOOKUP($R424&amp;$T424&amp;$U424,参照!$BH$3:$BS$27,12,0)=0,"",VLOOKUP($R424&amp;$T424&amp;$U424,参照!$BH$3:$BS$27,12,0)))</f>
        <v/>
      </c>
      <c r="AR424" s="63"/>
      <c r="AS424" s="122"/>
    </row>
    <row r="425" spans="1:45" ht="21.75" customHeight="1" x14ac:dyDescent="0.25">
      <c r="A425" s="34" t="str">
        <f>表紙!$H$11</f>
        <v>01481</v>
      </c>
      <c r="B425" s="60"/>
      <c r="C425" s="60"/>
      <c r="D425" s="60"/>
      <c r="E425" s="60"/>
      <c r="F425" s="47">
        <v>422</v>
      </c>
      <c r="G425" s="33" t="str">
        <f>IFERROR(VLOOKUP($A425&amp;"-"&amp;★回答入力シート!$F425,参照!$K$3:$N$8180,4,0),"")</f>
        <v/>
      </c>
      <c r="H425" s="33" t="s">
        <v>1784</v>
      </c>
      <c r="I425" s="61"/>
      <c r="J425" s="33" t="s">
        <v>5</v>
      </c>
      <c r="K425" s="61"/>
      <c r="L425" s="33" t="s">
        <v>6</v>
      </c>
      <c r="M425" s="33" t="s">
        <v>1784</v>
      </c>
      <c r="N425" s="61"/>
      <c r="O425" s="33" t="s">
        <v>5</v>
      </c>
      <c r="P425" s="61"/>
      <c r="Q425" s="33" t="s">
        <v>6</v>
      </c>
      <c r="R425" s="61"/>
      <c r="S425" s="129" t="str">
        <f>IF(G425="","",IF(VLOOKUP($G425,参照!$N$3:$O$8180,2,0)=0,"",VLOOKUP($G425,参照!$N$3:$O$8180,2,0)))</f>
        <v/>
      </c>
      <c r="T425" s="61"/>
      <c r="U425" s="61"/>
      <c r="V425" s="60"/>
      <c r="W425" s="60"/>
      <c r="X425" s="131" t="str">
        <f>IF(ISERROR(VLOOKUP($R425&amp;$T425&amp;$U425,参照!$BH$3:$BS$27,3,0)),"",IF(VLOOKUP($R425&amp;$T425&amp;$U425,参照!$BH$3:$BS$27,3,0)=0,"",VLOOKUP($R425&amp;$T425&amp;$U425,参照!$BH$3:$BS$27,3,0)))</f>
        <v/>
      </c>
      <c r="Y425" s="62"/>
      <c r="Z425" s="130"/>
      <c r="AA425" s="131" t="str">
        <f>IF(ISERROR(VLOOKUP($R425&amp;$T425&amp;$U425,参照!$BH$3:$BS$27,8,0)),"",IF(VLOOKUP($R425&amp;$T425&amp;$U425,参照!$BH$3:$BS$27,8,0)=0,"",VLOOKUP($R425&amp;$T425&amp;$U425,参照!$BH$3:$BS$27,8,0)))</f>
        <v/>
      </c>
      <c r="AB425" s="131" t="str">
        <f>IF(ISERROR(VLOOKUP($R425&amp;$T425&amp;$U425,参照!$BH$3:$BS$27,4,0)),"",IF(VLOOKUP($R425&amp;$T425&amp;$U425,参照!$BH$3:$BS$27,4,0)=0,"",VLOOKUP($R425&amp;$T425&amp;$U425,参照!$BH$3:$BS$27,4,0)))</f>
        <v/>
      </c>
      <c r="AC425" s="62"/>
      <c r="AD425" s="130"/>
      <c r="AE425" s="131" t="str">
        <f>IF(ISERROR(VLOOKUP($R425&amp;$T425&amp;$U425,参照!$BH$3:$BS$27,9,0)),"",IF(VLOOKUP($R425&amp;$T425&amp;$U425,参照!$BH$3:$BS$27,9,0)=0,"",VLOOKUP($R425&amp;$T425&amp;$U425,参照!$BH$3:$BS$27,9,0)))</f>
        <v/>
      </c>
      <c r="AF425" s="131" t="str">
        <f>IF(ISERROR(VLOOKUP($R425&amp;$T425&amp;$U425,参照!$BH$3:$BS$27,5,0)),"",IF(VLOOKUP($R425&amp;$T425&amp;$U425,参照!$BH$3:$BS$27,5,0)=0,"",VLOOKUP($R425&amp;$T425&amp;$U425,参照!$BH$3:$BS$27,5,0)))</f>
        <v/>
      </c>
      <c r="AG425" s="62"/>
      <c r="AH425" s="130"/>
      <c r="AI425" s="131" t="str">
        <f>IF(ISERROR(VLOOKUP($R425&amp;$T425&amp;$U425,参照!$BH$3:$BS$27,10,0)),"",IF(VLOOKUP($R425&amp;$T425&amp;$U425,参照!$BH$3:$BS$27,10,0)=0,"",VLOOKUP($R425&amp;$T425&amp;$U425,参照!$BH$3:$BS$27,10,0)))</f>
        <v/>
      </c>
      <c r="AJ425" s="131" t="str">
        <f>IF(ISERROR(VLOOKUP($R425&amp;$T425&amp;$U425,参照!$BH$3:$BS$27,6,0)),"",IF(VLOOKUP($R425&amp;$T425&amp;$U425,参照!$BH$3:$BS$27,6,0)=0,"",VLOOKUP($R425&amp;$T425&amp;$U425,参照!$BH$3:$BS$27,6,0)))</f>
        <v/>
      </c>
      <c r="AK425" s="62"/>
      <c r="AL425" s="130"/>
      <c r="AM425" s="131" t="str">
        <f>IF(ISERROR(VLOOKUP($R425&amp;$T425&amp;$U425,参照!$BH$3:$BS$27,11,0)),"",IF(VLOOKUP($R425&amp;$T425&amp;$U425,参照!$BH$3:$BS$27,11,0)=0,"",VLOOKUP($R425&amp;$T425&amp;$U425,参照!$BH$3:$BS$27,11,0)))</f>
        <v/>
      </c>
      <c r="AN425" s="131" t="str">
        <f>IF(ISERROR(VLOOKUP($R425&amp;$T425&amp;$U425,参照!$BH$3:$BS$27,7,0)),"",IF(VLOOKUP($R425&amp;$T425&amp;$U425,参照!$BH$3:$BS$27,7,0)=0,"",VLOOKUP($R425&amp;$T425&amp;$U425,参照!$BH$3:$BS$27,7,0)))</f>
        <v/>
      </c>
      <c r="AO425" s="62"/>
      <c r="AP425" s="130"/>
      <c r="AQ425" s="131" t="str">
        <f>IF(ISERROR(VLOOKUP($R425&amp;$T425&amp;$U425,参照!$BH$3:$BS$27,12,0)),"",IF(VLOOKUP($R425&amp;$T425&amp;$U425,参照!$BH$3:$BS$27,12,0)=0,"",VLOOKUP($R425&amp;$T425&amp;$U425,参照!$BH$3:$BS$27,12,0)))</f>
        <v/>
      </c>
      <c r="AR425" s="63"/>
      <c r="AS425" s="122"/>
    </row>
    <row r="426" spans="1:45" ht="21.75" customHeight="1" x14ac:dyDescent="0.25">
      <c r="A426" s="34" t="str">
        <f>表紙!$H$11</f>
        <v>01481</v>
      </c>
      <c r="B426" s="60"/>
      <c r="C426" s="60"/>
      <c r="D426" s="60"/>
      <c r="E426" s="60"/>
      <c r="F426" s="47">
        <v>423</v>
      </c>
      <c r="G426" s="33" t="str">
        <f>IFERROR(VLOOKUP($A426&amp;"-"&amp;★回答入力シート!$F426,参照!$K$3:$N$8180,4,0),"")</f>
        <v/>
      </c>
      <c r="H426" s="33" t="s">
        <v>1784</v>
      </c>
      <c r="I426" s="61"/>
      <c r="J426" s="33" t="s">
        <v>5</v>
      </c>
      <c r="K426" s="61"/>
      <c r="L426" s="33" t="s">
        <v>6</v>
      </c>
      <c r="M426" s="33" t="s">
        <v>1784</v>
      </c>
      <c r="N426" s="61"/>
      <c r="O426" s="33" t="s">
        <v>5</v>
      </c>
      <c r="P426" s="61"/>
      <c r="Q426" s="33" t="s">
        <v>6</v>
      </c>
      <c r="R426" s="61"/>
      <c r="S426" s="129" t="str">
        <f>IF(G426="","",IF(VLOOKUP($G426,参照!$N$3:$O$8180,2,0)=0,"",VLOOKUP($G426,参照!$N$3:$O$8180,2,0)))</f>
        <v/>
      </c>
      <c r="T426" s="61"/>
      <c r="U426" s="61"/>
      <c r="V426" s="60"/>
      <c r="W426" s="60"/>
      <c r="X426" s="131" t="str">
        <f>IF(ISERROR(VLOOKUP($R426&amp;$T426&amp;$U426,参照!$BH$3:$BS$27,3,0)),"",IF(VLOOKUP($R426&amp;$T426&amp;$U426,参照!$BH$3:$BS$27,3,0)=0,"",VLOOKUP($R426&amp;$T426&amp;$U426,参照!$BH$3:$BS$27,3,0)))</f>
        <v/>
      </c>
      <c r="Y426" s="62"/>
      <c r="Z426" s="130"/>
      <c r="AA426" s="131" t="str">
        <f>IF(ISERROR(VLOOKUP($R426&amp;$T426&amp;$U426,参照!$BH$3:$BS$27,8,0)),"",IF(VLOOKUP($R426&amp;$T426&amp;$U426,参照!$BH$3:$BS$27,8,0)=0,"",VLOOKUP($R426&amp;$T426&amp;$U426,参照!$BH$3:$BS$27,8,0)))</f>
        <v/>
      </c>
      <c r="AB426" s="131" t="str">
        <f>IF(ISERROR(VLOOKUP($R426&amp;$T426&amp;$U426,参照!$BH$3:$BS$27,4,0)),"",IF(VLOOKUP($R426&amp;$T426&amp;$U426,参照!$BH$3:$BS$27,4,0)=0,"",VLOOKUP($R426&amp;$T426&amp;$U426,参照!$BH$3:$BS$27,4,0)))</f>
        <v/>
      </c>
      <c r="AC426" s="62"/>
      <c r="AD426" s="130"/>
      <c r="AE426" s="131" t="str">
        <f>IF(ISERROR(VLOOKUP($R426&amp;$T426&amp;$U426,参照!$BH$3:$BS$27,9,0)),"",IF(VLOOKUP($R426&amp;$T426&amp;$U426,参照!$BH$3:$BS$27,9,0)=0,"",VLOOKUP($R426&amp;$T426&amp;$U426,参照!$BH$3:$BS$27,9,0)))</f>
        <v/>
      </c>
      <c r="AF426" s="131" t="str">
        <f>IF(ISERROR(VLOOKUP($R426&amp;$T426&amp;$U426,参照!$BH$3:$BS$27,5,0)),"",IF(VLOOKUP($R426&amp;$T426&amp;$U426,参照!$BH$3:$BS$27,5,0)=0,"",VLOOKUP($R426&amp;$T426&amp;$U426,参照!$BH$3:$BS$27,5,0)))</f>
        <v/>
      </c>
      <c r="AG426" s="62"/>
      <c r="AH426" s="130"/>
      <c r="AI426" s="131" t="str">
        <f>IF(ISERROR(VLOOKUP($R426&amp;$T426&amp;$U426,参照!$BH$3:$BS$27,10,0)),"",IF(VLOOKUP($R426&amp;$T426&amp;$U426,参照!$BH$3:$BS$27,10,0)=0,"",VLOOKUP($R426&amp;$T426&amp;$U426,参照!$BH$3:$BS$27,10,0)))</f>
        <v/>
      </c>
      <c r="AJ426" s="131" t="str">
        <f>IF(ISERROR(VLOOKUP($R426&amp;$T426&amp;$U426,参照!$BH$3:$BS$27,6,0)),"",IF(VLOOKUP($R426&amp;$T426&amp;$U426,参照!$BH$3:$BS$27,6,0)=0,"",VLOOKUP($R426&amp;$T426&amp;$U426,参照!$BH$3:$BS$27,6,0)))</f>
        <v/>
      </c>
      <c r="AK426" s="62"/>
      <c r="AL426" s="130"/>
      <c r="AM426" s="131" t="str">
        <f>IF(ISERROR(VLOOKUP($R426&amp;$T426&amp;$U426,参照!$BH$3:$BS$27,11,0)),"",IF(VLOOKUP($R426&amp;$T426&amp;$U426,参照!$BH$3:$BS$27,11,0)=0,"",VLOOKUP($R426&amp;$T426&amp;$U426,参照!$BH$3:$BS$27,11,0)))</f>
        <v/>
      </c>
      <c r="AN426" s="131" t="str">
        <f>IF(ISERROR(VLOOKUP($R426&amp;$T426&amp;$U426,参照!$BH$3:$BS$27,7,0)),"",IF(VLOOKUP($R426&amp;$T426&amp;$U426,参照!$BH$3:$BS$27,7,0)=0,"",VLOOKUP($R426&amp;$T426&amp;$U426,参照!$BH$3:$BS$27,7,0)))</f>
        <v/>
      </c>
      <c r="AO426" s="62"/>
      <c r="AP426" s="130"/>
      <c r="AQ426" s="131" t="str">
        <f>IF(ISERROR(VLOOKUP($R426&amp;$T426&amp;$U426,参照!$BH$3:$BS$27,12,0)),"",IF(VLOOKUP($R426&amp;$T426&amp;$U426,参照!$BH$3:$BS$27,12,0)=0,"",VLOOKUP($R426&amp;$T426&amp;$U426,参照!$BH$3:$BS$27,12,0)))</f>
        <v/>
      </c>
      <c r="AR426" s="63"/>
      <c r="AS426" s="122"/>
    </row>
    <row r="427" spans="1:45" ht="21.75" customHeight="1" x14ac:dyDescent="0.25">
      <c r="A427" s="34" t="str">
        <f>表紙!$H$11</f>
        <v>01481</v>
      </c>
      <c r="B427" s="60"/>
      <c r="C427" s="60"/>
      <c r="D427" s="60"/>
      <c r="E427" s="60"/>
      <c r="F427" s="47">
        <v>424</v>
      </c>
      <c r="G427" s="33" t="str">
        <f>IFERROR(VLOOKUP($A427&amp;"-"&amp;★回答入力シート!$F427,参照!$K$3:$N$8180,4,0),"")</f>
        <v/>
      </c>
      <c r="H427" s="33" t="s">
        <v>1784</v>
      </c>
      <c r="I427" s="61"/>
      <c r="J427" s="33" t="s">
        <v>5</v>
      </c>
      <c r="K427" s="61"/>
      <c r="L427" s="33" t="s">
        <v>6</v>
      </c>
      <c r="M427" s="33" t="s">
        <v>1784</v>
      </c>
      <c r="N427" s="61"/>
      <c r="O427" s="33" t="s">
        <v>5</v>
      </c>
      <c r="P427" s="61"/>
      <c r="Q427" s="33" t="s">
        <v>6</v>
      </c>
      <c r="R427" s="61"/>
      <c r="S427" s="129" t="str">
        <f>IF(G427="","",IF(VLOOKUP($G427,参照!$N$3:$O$8180,2,0)=0,"",VLOOKUP($G427,参照!$N$3:$O$8180,2,0)))</f>
        <v/>
      </c>
      <c r="T427" s="61"/>
      <c r="U427" s="61"/>
      <c r="V427" s="60"/>
      <c r="W427" s="60"/>
      <c r="X427" s="131" t="str">
        <f>IF(ISERROR(VLOOKUP($R427&amp;$T427&amp;$U427,参照!$BH$3:$BS$27,3,0)),"",IF(VLOOKUP($R427&amp;$T427&amp;$U427,参照!$BH$3:$BS$27,3,0)=0,"",VLOOKUP($R427&amp;$T427&amp;$U427,参照!$BH$3:$BS$27,3,0)))</f>
        <v/>
      </c>
      <c r="Y427" s="62"/>
      <c r="Z427" s="130"/>
      <c r="AA427" s="131" t="str">
        <f>IF(ISERROR(VLOOKUP($R427&amp;$T427&amp;$U427,参照!$BH$3:$BS$27,8,0)),"",IF(VLOOKUP($R427&amp;$T427&amp;$U427,参照!$BH$3:$BS$27,8,0)=0,"",VLOOKUP($R427&amp;$T427&amp;$U427,参照!$BH$3:$BS$27,8,0)))</f>
        <v/>
      </c>
      <c r="AB427" s="131" t="str">
        <f>IF(ISERROR(VLOOKUP($R427&amp;$T427&amp;$U427,参照!$BH$3:$BS$27,4,0)),"",IF(VLOOKUP($R427&amp;$T427&amp;$U427,参照!$BH$3:$BS$27,4,0)=0,"",VLOOKUP($R427&amp;$T427&amp;$U427,参照!$BH$3:$BS$27,4,0)))</f>
        <v/>
      </c>
      <c r="AC427" s="62"/>
      <c r="AD427" s="130"/>
      <c r="AE427" s="131" t="str">
        <f>IF(ISERROR(VLOOKUP($R427&amp;$T427&amp;$U427,参照!$BH$3:$BS$27,9,0)),"",IF(VLOOKUP($R427&amp;$T427&amp;$U427,参照!$BH$3:$BS$27,9,0)=0,"",VLOOKUP($R427&amp;$T427&amp;$U427,参照!$BH$3:$BS$27,9,0)))</f>
        <v/>
      </c>
      <c r="AF427" s="131" t="str">
        <f>IF(ISERROR(VLOOKUP($R427&amp;$T427&amp;$U427,参照!$BH$3:$BS$27,5,0)),"",IF(VLOOKUP($R427&amp;$T427&amp;$U427,参照!$BH$3:$BS$27,5,0)=0,"",VLOOKUP($R427&amp;$T427&amp;$U427,参照!$BH$3:$BS$27,5,0)))</f>
        <v/>
      </c>
      <c r="AG427" s="62"/>
      <c r="AH427" s="130"/>
      <c r="AI427" s="131" t="str">
        <f>IF(ISERROR(VLOOKUP($R427&amp;$T427&amp;$U427,参照!$BH$3:$BS$27,10,0)),"",IF(VLOOKUP($R427&amp;$T427&amp;$U427,参照!$BH$3:$BS$27,10,0)=0,"",VLOOKUP($R427&amp;$T427&amp;$U427,参照!$BH$3:$BS$27,10,0)))</f>
        <v/>
      </c>
      <c r="AJ427" s="131" t="str">
        <f>IF(ISERROR(VLOOKUP($R427&amp;$T427&amp;$U427,参照!$BH$3:$BS$27,6,0)),"",IF(VLOOKUP($R427&amp;$T427&amp;$U427,参照!$BH$3:$BS$27,6,0)=0,"",VLOOKUP($R427&amp;$T427&amp;$U427,参照!$BH$3:$BS$27,6,0)))</f>
        <v/>
      </c>
      <c r="AK427" s="62"/>
      <c r="AL427" s="130"/>
      <c r="AM427" s="131" t="str">
        <f>IF(ISERROR(VLOOKUP($R427&amp;$T427&amp;$U427,参照!$BH$3:$BS$27,11,0)),"",IF(VLOOKUP($R427&amp;$T427&amp;$U427,参照!$BH$3:$BS$27,11,0)=0,"",VLOOKUP($R427&amp;$T427&amp;$U427,参照!$BH$3:$BS$27,11,0)))</f>
        <v/>
      </c>
      <c r="AN427" s="131" t="str">
        <f>IF(ISERROR(VLOOKUP($R427&amp;$T427&amp;$U427,参照!$BH$3:$BS$27,7,0)),"",IF(VLOOKUP($R427&amp;$T427&amp;$U427,参照!$BH$3:$BS$27,7,0)=0,"",VLOOKUP($R427&amp;$T427&amp;$U427,参照!$BH$3:$BS$27,7,0)))</f>
        <v/>
      </c>
      <c r="AO427" s="62"/>
      <c r="AP427" s="130"/>
      <c r="AQ427" s="131" t="str">
        <f>IF(ISERROR(VLOOKUP($R427&amp;$T427&amp;$U427,参照!$BH$3:$BS$27,12,0)),"",IF(VLOOKUP($R427&amp;$T427&amp;$U427,参照!$BH$3:$BS$27,12,0)=0,"",VLOOKUP($R427&amp;$T427&amp;$U427,参照!$BH$3:$BS$27,12,0)))</f>
        <v/>
      </c>
      <c r="AR427" s="63"/>
      <c r="AS427" s="122"/>
    </row>
    <row r="428" spans="1:45" ht="21.75" customHeight="1" x14ac:dyDescent="0.25">
      <c r="A428" s="34" t="str">
        <f>表紙!$H$11</f>
        <v>01481</v>
      </c>
      <c r="B428" s="60"/>
      <c r="C428" s="60"/>
      <c r="D428" s="60"/>
      <c r="E428" s="60"/>
      <c r="F428" s="47">
        <v>425</v>
      </c>
      <c r="G428" s="33" t="str">
        <f>IFERROR(VLOOKUP($A428&amp;"-"&amp;★回答入力シート!$F428,参照!$K$3:$N$8180,4,0),"")</f>
        <v/>
      </c>
      <c r="H428" s="33" t="s">
        <v>1784</v>
      </c>
      <c r="I428" s="61"/>
      <c r="J428" s="33" t="s">
        <v>5</v>
      </c>
      <c r="K428" s="61"/>
      <c r="L428" s="33" t="s">
        <v>6</v>
      </c>
      <c r="M428" s="33" t="s">
        <v>1784</v>
      </c>
      <c r="N428" s="61"/>
      <c r="O428" s="33" t="s">
        <v>5</v>
      </c>
      <c r="P428" s="61"/>
      <c r="Q428" s="33" t="s">
        <v>6</v>
      </c>
      <c r="R428" s="61"/>
      <c r="S428" s="129" t="str">
        <f>IF(G428="","",IF(VLOOKUP($G428,参照!$N$3:$O$8180,2,0)=0,"",VLOOKUP($G428,参照!$N$3:$O$8180,2,0)))</f>
        <v/>
      </c>
      <c r="T428" s="61"/>
      <c r="U428" s="61"/>
      <c r="V428" s="60"/>
      <c r="W428" s="60"/>
      <c r="X428" s="131" t="str">
        <f>IF(ISERROR(VLOOKUP($R428&amp;$T428&amp;$U428,参照!$BH$3:$BS$27,3,0)),"",IF(VLOOKUP($R428&amp;$T428&amp;$U428,参照!$BH$3:$BS$27,3,0)=0,"",VLOOKUP($R428&amp;$T428&amp;$U428,参照!$BH$3:$BS$27,3,0)))</f>
        <v/>
      </c>
      <c r="Y428" s="62"/>
      <c r="Z428" s="130"/>
      <c r="AA428" s="131" t="str">
        <f>IF(ISERROR(VLOOKUP($R428&amp;$T428&amp;$U428,参照!$BH$3:$BS$27,8,0)),"",IF(VLOOKUP($R428&amp;$T428&amp;$U428,参照!$BH$3:$BS$27,8,0)=0,"",VLOOKUP($R428&amp;$T428&amp;$U428,参照!$BH$3:$BS$27,8,0)))</f>
        <v/>
      </c>
      <c r="AB428" s="131" t="str">
        <f>IF(ISERROR(VLOOKUP($R428&amp;$T428&amp;$U428,参照!$BH$3:$BS$27,4,0)),"",IF(VLOOKUP($R428&amp;$T428&amp;$U428,参照!$BH$3:$BS$27,4,0)=0,"",VLOOKUP($R428&amp;$T428&amp;$U428,参照!$BH$3:$BS$27,4,0)))</f>
        <v/>
      </c>
      <c r="AC428" s="62"/>
      <c r="AD428" s="130"/>
      <c r="AE428" s="131" t="str">
        <f>IF(ISERROR(VLOOKUP($R428&amp;$T428&amp;$U428,参照!$BH$3:$BS$27,9,0)),"",IF(VLOOKUP($R428&amp;$T428&amp;$U428,参照!$BH$3:$BS$27,9,0)=0,"",VLOOKUP($R428&amp;$T428&amp;$U428,参照!$BH$3:$BS$27,9,0)))</f>
        <v/>
      </c>
      <c r="AF428" s="131" t="str">
        <f>IF(ISERROR(VLOOKUP($R428&amp;$T428&amp;$U428,参照!$BH$3:$BS$27,5,0)),"",IF(VLOOKUP($R428&amp;$T428&amp;$U428,参照!$BH$3:$BS$27,5,0)=0,"",VLOOKUP($R428&amp;$T428&amp;$U428,参照!$BH$3:$BS$27,5,0)))</f>
        <v/>
      </c>
      <c r="AG428" s="62"/>
      <c r="AH428" s="130"/>
      <c r="AI428" s="131" t="str">
        <f>IF(ISERROR(VLOOKUP($R428&amp;$T428&amp;$U428,参照!$BH$3:$BS$27,10,0)),"",IF(VLOOKUP($R428&amp;$T428&amp;$U428,参照!$BH$3:$BS$27,10,0)=0,"",VLOOKUP($R428&amp;$T428&amp;$U428,参照!$BH$3:$BS$27,10,0)))</f>
        <v/>
      </c>
      <c r="AJ428" s="131" t="str">
        <f>IF(ISERROR(VLOOKUP($R428&amp;$T428&amp;$U428,参照!$BH$3:$BS$27,6,0)),"",IF(VLOOKUP($R428&amp;$T428&amp;$U428,参照!$BH$3:$BS$27,6,0)=0,"",VLOOKUP($R428&amp;$T428&amp;$U428,参照!$BH$3:$BS$27,6,0)))</f>
        <v/>
      </c>
      <c r="AK428" s="62"/>
      <c r="AL428" s="130"/>
      <c r="AM428" s="131" t="str">
        <f>IF(ISERROR(VLOOKUP($R428&amp;$T428&amp;$U428,参照!$BH$3:$BS$27,11,0)),"",IF(VLOOKUP($R428&amp;$T428&amp;$U428,参照!$BH$3:$BS$27,11,0)=0,"",VLOOKUP($R428&amp;$T428&amp;$U428,参照!$BH$3:$BS$27,11,0)))</f>
        <v/>
      </c>
      <c r="AN428" s="131" t="str">
        <f>IF(ISERROR(VLOOKUP($R428&amp;$T428&amp;$U428,参照!$BH$3:$BS$27,7,0)),"",IF(VLOOKUP($R428&amp;$T428&amp;$U428,参照!$BH$3:$BS$27,7,0)=0,"",VLOOKUP($R428&amp;$T428&amp;$U428,参照!$BH$3:$BS$27,7,0)))</f>
        <v/>
      </c>
      <c r="AO428" s="62"/>
      <c r="AP428" s="130"/>
      <c r="AQ428" s="131" t="str">
        <f>IF(ISERROR(VLOOKUP($R428&amp;$T428&amp;$U428,参照!$BH$3:$BS$27,12,0)),"",IF(VLOOKUP($R428&amp;$T428&amp;$U428,参照!$BH$3:$BS$27,12,0)=0,"",VLOOKUP($R428&amp;$T428&amp;$U428,参照!$BH$3:$BS$27,12,0)))</f>
        <v/>
      </c>
      <c r="AR428" s="63"/>
      <c r="AS428" s="122"/>
    </row>
    <row r="429" spans="1:45" ht="21.75" customHeight="1" x14ac:dyDescent="0.25">
      <c r="A429" s="34" t="str">
        <f>表紙!$H$11</f>
        <v>01481</v>
      </c>
      <c r="B429" s="60"/>
      <c r="C429" s="60"/>
      <c r="D429" s="60"/>
      <c r="E429" s="60"/>
      <c r="F429" s="47">
        <v>426</v>
      </c>
      <c r="G429" s="33" t="str">
        <f>IFERROR(VLOOKUP($A429&amp;"-"&amp;★回答入力シート!$F429,参照!$K$3:$N$8180,4,0),"")</f>
        <v/>
      </c>
      <c r="H429" s="33" t="s">
        <v>1784</v>
      </c>
      <c r="I429" s="61"/>
      <c r="J429" s="33" t="s">
        <v>5</v>
      </c>
      <c r="K429" s="61"/>
      <c r="L429" s="33" t="s">
        <v>6</v>
      </c>
      <c r="M429" s="33" t="s">
        <v>1784</v>
      </c>
      <c r="N429" s="61"/>
      <c r="O429" s="33" t="s">
        <v>5</v>
      </c>
      <c r="P429" s="61"/>
      <c r="Q429" s="33" t="s">
        <v>6</v>
      </c>
      <c r="R429" s="61"/>
      <c r="S429" s="129" t="str">
        <f>IF(G429="","",IF(VLOOKUP($G429,参照!$N$3:$O$8180,2,0)=0,"",VLOOKUP($G429,参照!$N$3:$O$8180,2,0)))</f>
        <v/>
      </c>
      <c r="T429" s="61"/>
      <c r="U429" s="61"/>
      <c r="V429" s="60"/>
      <c r="W429" s="60"/>
      <c r="X429" s="131" t="str">
        <f>IF(ISERROR(VLOOKUP($R429&amp;$T429&amp;$U429,参照!$BH$3:$BS$27,3,0)),"",IF(VLOOKUP($R429&amp;$T429&amp;$U429,参照!$BH$3:$BS$27,3,0)=0,"",VLOOKUP($R429&amp;$T429&amp;$U429,参照!$BH$3:$BS$27,3,0)))</f>
        <v/>
      </c>
      <c r="Y429" s="62"/>
      <c r="Z429" s="130"/>
      <c r="AA429" s="131" t="str">
        <f>IF(ISERROR(VLOOKUP($R429&amp;$T429&amp;$U429,参照!$BH$3:$BS$27,8,0)),"",IF(VLOOKUP($R429&amp;$T429&amp;$U429,参照!$BH$3:$BS$27,8,0)=0,"",VLOOKUP($R429&amp;$T429&amp;$U429,参照!$BH$3:$BS$27,8,0)))</f>
        <v/>
      </c>
      <c r="AB429" s="131" t="str">
        <f>IF(ISERROR(VLOOKUP($R429&amp;$T429&amp;$U429,参照!$BH$3:$BS$27,4,0)),"",IF(VLOOKUP($R429&amp;$T429&amp;$U429,参照!$BH$3:$BS$27,4,0)=0,"",VLOOKUP($R429&amp;$T429&amp;$U429,参照!$BH$3:$BS$27,4,0)))</f>
        <v/>
      </c>
      <c r="AC429" s="62"/>
      <c r="AD429" s="130"/>
      <c r="AE429" s="131" t="str">
        <f>IF(ISERROR(VLOOKUP($R429&amp;$T429&amp;$U429,参照!$BH$3:$BS$27,9,0)),"",IF(VLOOKUP($R429&amp;$T429&amp;$U429,参照!$BH$3:$BS$27,9,0)=0,"",VLOOKUP($R429&amp;$T429&amp;$U429,参照!$BH$3:$BS$27,9,0)))</f>
        <v/>
      </c>
      <c r="AF429" s="131" t="str">
        <f>IF(ISERROR(VLOOKUP($R429&amp;$T429&amp;$U429,参照!$BH$3:$BS$27,5,0)),"",IF(VLOOKUP($R429&amp;$T429&amp;$U429,参照!$BH$3:$BS$27,5,0)=0,"",VLOOKUP($R429&amp;$T429&amp;$U429,参照!$BH$3:$BS$27,5,0)))</f>
        <v/>
      </c>
      <c r="AG429" s="62"/>
      <c r="AH429" s="130"/>
      <c r="AI429" s="131" t="str">
        <f>IF(ISERROR(VLOOKUP($R429&amp;$T429&amp;$U429,参照!$BH$3:$BS$27,10,0)),"",IF(VLOOKUP($R429&amp;$T429&amp;$U429,参照!$BH$3:$BS$27,10,0)=0,"",VLOOKUP($R429&amp;$T429&amp;$U429,参照!$BH$3:$BS$27,10,0)))</f>
        <v/>
      </c>
      <c r="AJ429" s="131" t="str">
        <f>IF(ISERROR(VLOOKUP($R429&amp;$T429&amp;$U429,参照!$BH$3:$BS$27,6,0)),"",IF(VLOOKUP($R429&amp;$T429&amp;$U429,参照!$BH$3:$BS$27,6,0)=0,"",VLOOKUP($R429&amp;$T429&amp;$U429,参照!$BH$3:$BS$27,6,0)))</f>
        <v/>
      </c>
      <c r="AK429" s="62"/>
      <c r="AL429" s="130"/>
      <c r="AM429" s="131" t="str">
        <f>IF(ISERROR(VLOOKUP($R429&amp;$T429&amp;$U429,参照!$BH$3:$BS$27,11,0)),"",IF(VLOOKUP($R429&amp;$T429&amp;$U429,参照!$BH$3:$BS$27,11,0)=0,"",VLOOKUP($R429&amp;$T429&amp;$U429,参照!$BH$3:$BS$27,11,0)))</f>
        <v/>
      </c>
      <c r="AN429" s="131" t="str">
        <f>IF(ISERROR(VLOOKUP($R429&amp;$T429&amp;$U429,参照!$BH$3:$BS$27,7,0)),"",IF(VLOOKUP($R429&amp;$T429&amp;$U429,参照!$BH$3:$BS$27,7,0)=0,"",VLOOKUP($R429&amp;$T429&amp;$U429,参照!$BH$3:$BS$27,7,0)))</f>
        <v/>
      </c>
      <c r="AO429" s="62"/>
      <c r="AP429" s="130"/>
      <c r="AQ429" s="131" t="str">
        <f>IF(ISERROR(VLOOKUP($R429&amp;$T429&amp;$U429,参照!$BH$3:$BS$27,12,0)),"",IF(VLOOKUP($R429&amp;$T429&amp;$U429,参照!$BH$3:$BS$27,12,0)=0,"",VLOOKUP($R429&amp;$T429&amp;$U429,参照!$BH$3:$BS$27,12,0)))</f>
        <v/>
      </c>
      <c r="AR429" s="63"/>
      <c r="AS429" s="122"/>
    </row>
    <row r="430" spans="1:45" ht="21.75" customHeight="1" x14ac:dyDescent="0.25">
      <c r="A430" s="34" t="str">
        <f>表紙!$H$11</f>
        <v>01481</v>
      </c>
      <c r="B430" s="60"/>
      <c r="C430" s="60"/>
      <c r="D430" s="60"/>
      <c r="E430" s="60"/>
      <c r="F430" s="47">
        <v>427</v>
      </c>
      <c r="G430" s="33" t="str">
        <f>IFERROR(VLOOKUP($A430&amp;"-"&amp;★回答入力シート!$F430,参照!$K$3:$N$8180,4,0),"")</f>
        <v/>
      </c>
      <c r="H430" s="33" t="s">
        <v>1784</v>
      </c>
      <c r="I430" s="61"/>
      <c r="J430" s="33" t="s">
        <v>5</v>
      </c>
      <c r="K430" s="61"/>
      <c r="L430" s="33" t="s">
        <v>6</v>
      </c>
      <c r="M430" s="33" t="s">
        <v>1784</v>
      </c>
      <c r="N430" s="61"/>
      <c r="O430" s="33" t="s">
        <v>5</v>
      </c>
      <c r="P430" s="61"/>
      <c r="Q430" s="33" t="s">
        <v>6</v>
      </c>
      <c r="R430" s="61"/>
      <c r="S430" s="129" t="str">
        <f>IF(G430="","",IF(VLOOKUP($G430,参照!$N$3:$O$8180,2,0)=0,"",VLOOKUP($G430,参照!$N$3:$O$8180,2,0)))</f>
        <v/>
      </c>
      <c r="T430" s="61"/>
      <c r="U430" s="61"/>
      <c r="V430" s="60"/>
      <c r="W430" s="60"/>
      <c r="X430" s="131" t="str">
        <f>IF(ISERROR(VLOOKUP($R430&amp;$T430&amp;$U430,参照!$BH$3:$BS$27,3,0)),"",IF(VLOOKUP($R430&amp;$T430&amp;$U430,参照!$BH$3:$BS$27,3,0)=0,"",VLOOKUP($R430&amp;$T430&amp;$U430,参照!$BH$3:$BS$27,3,0)))</f>
        <v/>
      </c>
      <c r="Y430" s="62"/>
      <c r="Z430" s="130"/>
      <c r="AA430" s="131" t="str">
        <f>IF(ISERROR(VLOOKUP($R430&amp;$T430&amp;$U430,参照!$BH$3:$BS$27,8,0)),"",IF(VLOOKUP($R430&amp;$T430&amp;$U430,参照!$BH$3:$BS$27,8,0)=0,"",VLOOKUP($R430&amp;$T430&amp;$U430,参照!$BH$3:$BS$27,8,0)))</f>
        <v/>
      </c>
      <c r="AB430" s="131" t="str">
        <f>IF(ISERROR(VLOOKUP($R430&amp;$T430&amp;$U430,参照!$BH$3:$BS$27,4,0)),"",IF(VLOOKUP($R430&amp;$T430&amp;$U430,参照!$BH$3:$BS$27,4,0)=0,"",VLOOKUP($R430&amp;$T430&amp;$U430,参照!$BH$3:$BS$27,4,0)))</f>
        <v/>
      </c>
      <c r="AC430" s="62"/>
      <c r="AD430" s="130"/>
      <c r="AE430" s="131" t="str">
        <f>IF(ISERROR(VLOOKUP($R430&amp;$T430&amp;$U430,参照!$BH$3:$BS$27,9,0)),"",IF(VLOOKUP($R430&amp;$T430&amp;$U430,参照!$BH$3:$BS$27,9,0)=0,"",VLOOKUP($R430&amp;$T430&amp;$U430,参照!$BH$3:$BS$27,9,0)))</f>
        <v/>
      </c>
      <c r="AF430" s="131" t="str">
        <f>IF(ISERROR(VLOOKUP($R430&amp;$T430&amp;$U430,参照!$BH$3:$BS$27,5,0)),"",IF(VLOOKUP($R430&amp;$T430&amp;$U430,参照!$BH$3:$BS$27,5,0)=0,"",VLOOKUP($R430&amp;$T430&amp;$U430,参照!$BH$3:$BS$27,5,0)))</f>
        <v/>
      </c>
      <c r="AG430" s="62"/>
      <c r="AH430" s="130"/>
      <c r="AI430" s="131" t="str">
        <f>IF(ISERROR(VLOOKUP($R430&amp;$T430&amp;$U430,参照!$BH$3:$BS$27,10,0)),"",IF(VLOOKUP($R430&amp;$T430&amp;$U430,参照!$BH$3:$BS$27,10,0)=0,"",VLOOKUP($R430&amp;$T430&amp;$U430,参照!$BH$3:$BS$27,10,0)))</f>
        <v/>
      </c>
      <c r="AJ430" s="131" t="str">
        <f>IF(ISERROR(VLOOKUP($R430&amp;$T430&amp;$U430,参照!$BH$3:$BS$27,6,0)),"",IF(VLOOKUP($R430&amp;$T430&amp;$U430,参照!$BH$3:$BS$27,6,0)=0,"",VLOOKUP($R430&amp;$T430&amp;$U430,参照!$BH$3:$BS$27,6,0)))</f>
        <v/>
      </c>
      <c r="AK430" s="62"/>
      <c r="AL430" s="130"/>
      <c r="AM430" s="131" t="str">
        <f>IF(ISERROR(VLOOKUP($R430&amp;$T430&amp;$U430,参照!$BH$3:$BS$27,11,0)),"",IF(VLOOKUP($R430&amp;$T430&amp;$U430,参照!$BH$3:$BS$27,11,0)=0,"",VLOOKUP($R430&amp;$T430&amp;$U430,参照!$BH$3:$BS$27,11,0)))</f>
        <v/>
      </c>
      <c r="AN430" s="131" t="str">
        <f>IF(ISERROR(VLOOKUP($R430&amp;$T430&amp;$U430,参照!$BH$3:$BS$27,7,0)),"",IF(VLOOKUP($R430&amp;$T430&amp;$U430,参照!$BH$3:$BS$27,7,0)=0,"",VLOOKUP($R430&amp;$T430&amp;$U430,参照!$BH$3:$BS$27,7,0)))</f>
        <v/>
      </c>
      <c r="AO430" s="62"/>
      <c r="AP430" s="130"/>
      <c r="AQ430" s="131" t="str">
        <f>IF(ISERROR(VLOOKUP($R430&amp;$T430&amp;$U430,参照!$BH$3:$BS$27,12,0)),"",IF(VLOOKUP($R430&amp;$T430&amp;$U430,参照!$BH$3:$BS$27,12,0)=0,"",VLOOKUP($R430&amp;$T430&amp;$U430,参照!$BH$3:$BS$27,12,0)))</f>
        <v/>
      </c>
      <c r="AR430" s="63"/>
      <c r="AS430" s="122"/>
    </row>
    <row r="431" spans="1:45" ht="21.75" customHeight="1" x14ac:dyDescent="0.25">
      <c r="A431" s="34" t="str">
        <f>表紙!$H$11</f>
        <v>01481</v>
      </c>
      <c r="B431" s="60"/>
      <c r="C431" s="60"/>
      <c r="D431" s="60"/>
      <c r="E431" s="60"/>
      <c r="F431" s="47">
        <v>428</v>
      </c>
      <c r="G431" s="33" t="str">
        <f>IFERROR(VLOOKUP($A431&amp;"-"&amp;★回答入力シート!$F431,参照!$K$3:$N$8180,4,0),"")</f>
        <v/>
      </c>
      <c r="H431" s="33" t="s">
        <v>1784</v>
      </c>
      <c r="I431" s="61"/>
      <c r="J431" s="33" t="s">
        <v>5</v>
      </c>
      <c r="K431" s="61"/>
      <c r="L431" s="33" t="s">
        <v>6</v>
      </c>
      <c r="M431" s="33" t="s">
        <v>1784</v>
      </c>
      <c r="N431" s="61"/>
      <c r="O431" s="33" t="s">
        <v>5</v>
      </c>
      <c r="P431" s="61"/>
      <c r="Q431" s="33" t="s">
        <v>6</v>
      </c>
      <c r="R431" s="61"/>
      <c r="S431" s="129" t="str">
        <f>IF(G431="","",IF(VLOOKUP($G431,参照!$N$3:$O$8180,2,0)=0,"",VLOOKUP($G431,参照!$N$3:$O$8180,2,0)))</f>
        <v/>
      </c>
      <c r="T431" s="61"/>
      <c r="U431" s="61"/>
      <c r="V431" s="60"/>
      <c r="W431" s="60"/>
      <c r="X431" s="131" t="str">
        <f>IF(ISERROR(VLOOKUP($R431&amp;$T431&amp;$U431,参照!$BH$3:$BS$27,3,0)),"",IF(VLOOKUP($R431&amp;$T431&amp;$U431,参照!$BH$3:$BS$27,3,0)=0,"",VLOOKUP($R431&amp;$T431&amp;$U431,参照!$BH$3:$BS$27,3,0)))</f>
        <v/>
      </c>
      <c r="Y431" s="62"/>
      <c r="Z431" s="130"/>
      <c r="AA431" s="131" t="str">
        <f>IF(ISERROR(VLOOKUP($R431&amp;$T431&amp;$U431,参照!$BH$3:$BS$27,8,0)),"",IF(VLOOKUP($R431&amp;$T431&amp;$U431,参照!$BH$3:$BS$27,8,0)=0,"",VLOOKUP($R431&amp;$T431&amp;$U431,参照!$BH$3:$BS$27,8,0)))</f>
        <v/>
      </c>
      <c r="AB431" s="131" t="str">
        <f>IF(ISERROR(VLOOKUP($R431&amp;$T431&amp;$U431,参照!$BH$3:$BS$27,4,0)),"",IF(VLOOKUP($R431&amp;$T431&amp;$U431,参照!$BH$3:$BS$27,4,0)=0,"",VLOOKUP($R431&amp;$T431&amp;$U431,参照!$BH$3:$BS$27,4,0)))</f>
        <v/>
      </c>
      <c r="AC431" s="62"/>
      <c r="AD431" s="130"/>
      <c r="AE431" s="131" t="str">
        <f>IF(ISERROR(VLOOKUP($R431&amp;$T431&amp;$U431,参照!$BH$3:$BS$27,9,0)),"",IF(VLOOKUP($R431&amp;$T431&amp;$U431,参照!$BH$3:$BS$27,9,0)=0,"",VLOOKUP($R431&amp;$T431&amp;$U431,参照!$BH$3:$BS$27,9,0)))</f>
        <v/>
      </c>
      <c r="AF431" s="131" t="str">
        <f>IF(ISERROR(VLOOKUP($R431&amp;$T431&amp;$U431,参照!$BH$3:$BS$27,5,0)),"",IF(VLOOKUP($R431&amp;$T431&amp;$U431,参照!$BH$3:$BS$27,5,0)=0,"",VLOOKUP($R431&amp;$T431&amp;$U431,参照!$BH$3:$BS$27,5,0)))</f>
        <v/>
      </c>
      <c r="AG431" s="62"/>
      <c r="AH431" s="130"/>
      <c r="AI431" s="131" t="str">
        <f>IF(ISERROR(VLOOKUP($R431&amp;$T431&amp;$U431,参照!$BH$3:$BS$27,10,0)),"",IF(VLOOKUP($R431&amp;$T431&amp;$U431,参照!$BH$3:$BS$27,10,0)=0,"",VLOOKUP($R431&amp;$T431&amp;$U431,参照!$BH$3:$BS$27,10,0)))</f>
        <v/>
      </c>
      <c r="AJ431" s="131" t="str">
        <f>IF(ISERROR(VLOOKUP($R431&amp;$T431&amp;$U431,参照!$BH$3:$BS$27,6,0)),"",IF(VLOOKUP($R431&amp;$T431&amp;$U431,参照!$BH$3:$BS$27,6,0)=0,"",VLOOKUP($R431&amp;$T431&amp;$U431,参照!$BH$3:$BS$27,6,0)))</f>
        <v/>
      </c>
      <c r="AK431" s="62"/>
      <c r="AL431" s="130"/>
      <c r="AM431" s="131" t="str">
        <f>IF(ISERROR(VLOOKUP($R431&amp;$T431&amp;$U431,参照!$BH$3:$BS$27,11,0)),"",IF(VLOOKUP($R431&amp;$T431&amp;$U431,参照!$BH$3:$BS$27,11,0)=0,"",VLOOKUP($R431&amp;$T431&amp;$U431,参照!$BH$3:$BS$27,11,0)))</f>
        <v/>
      </c>
      <c r="AN431" s="131" t="str">
        <f>IF(ISERROR(VLOOKUP($R431&amp;$T431&amp;$U431,参照!$BH$3:$BS$27,7,0)),"",IF(VLOOKUP($R431&amp;$T431&amp;$U431,参照!$BH$3:$BS$27,7,0)=0,"",VLOOKUP($R431&amp;$T431&amp;$U431,参照!$BH$3:$BS$27,7,0)))</f>
        <v/>
      </c>
      <c r="AO431" s="62"/>
      <c r="AP431" s="130"/>
      <c r="AQ431" s="131" t="str">
        <f>IF(ISERROR(VLOOKUP($R431&amp;$T431&amp;$U431,参照!$BH$3:$BS$27,12,0)),"",IF(VLOOKUP($R431&amp;$T431&amp;$U431,参照!$BH$3:$BS$27,12,0)=0,"",VLOOKUP($R431&amp;$T431&amp;$U431,参照!$BH$3:$BS$27,12,0)))</f>
        <v/>
      </c>
      <c r="AR431" s="63"/>
      <c r="AS431" s="122"/>
    </row>
    <row r="432" spans="1:45" ht="21.75" customHeight="1" x14ac:dyDescent="0.25">
      <c r="A432" s="34" t="str">
        <f>表紙!$H$11</f>
        <v>01481</v>
      </c>
      <c r="B432" s="60"/>
      <c r="C432" s="60"/>
      <c r="D432" s="60"/>
      <c r="E432" s="60"/>
      <c r="F432" s="47">
        <v>429</v>
      </c>
      <c r="G432" s="33" t="str">
        <f>IFERROR(VLOOKUP($A432&amp;"-"&amp;★回答入力シート!$F432,参照!$K$3:$N$8180,4,0),"")</f>
        <v/>
      </c>
      <c r="H432" s="33" t="s">
        <v>1784</v>
      </c>
      <c r="I432" s="61"/>
      <c r="J432" s="33" t="s">
        <v>5</v>
      </c>
      <c r="K432" s="61"/>
      <c r="L432" s="33" t="s">
        <v>6</v>
      </c>
      <c r="M432" s="33" t="s">
        <v>1784</v>
      </c>
      <c r="N432" s="61"/>
      <c r="O432" s="33" t="s">
        <v>5</v>
      </c>
      <c r="P432" s="61"/>
      <c r="Q432" s="33" t="s">
        <v>6</v>
      </c>
      <c r="R432" s="61"/>
      <c r="S432" s="129" t="str">
        <f>IF(G432="","",IF(VLOOKUP($G432,参照!$N$3:$O$8180,2,0)=0,"",VLOOKUP($G432,参照!$N$3:$O$8180,2,0)))</f>
        <v/>
      </c>
      <c r="T432" s="61"/>
      <c r="U432" s="61"/>
      <c r="V432" s="60"/>
      <c r="W432" s="60"/>
      <c r="X432" s="131" t="str">
        <f>IF(ISERROR(VLOOKUP($R432&amp;$T432&amp;$U432,参照!$BH$3:$BS$27,3,0)),"",IF(VLOOKUP($R432&amp;$T432&amp;$U432,参照!$BH$3:$BS$27,3,0)=0,"",VLOOKUP($R432&amp;$T432&amp;$U432,参照!$BH$3:$BS$27,3,0)))</f>
        <v/>
      </c>
      <c r="Y432" s="62"/>
      <c r="Z432" s="130"/>
      <c r="AA432" s="131" t="str">
        <f>IF(ISERROR(VLOOKUP($R432&amp;$T432&amp;$U432,参照!$BH$3:$BS$27,8,0)),"",IF(VLOOKUP($R432&amp;$T432&amp;$U432,参照!$BH$3:$BS$27,8,0)=0,"",VLOOKUP($R432&amp;$T432&amp;$U432,参照!$BH$3:$BS$27,8,0)))</f>
        <v/>
      </c>
      <c r="AB432" s="131" t="str">
        <f>IF(ISERROR(VLOOKUP($R432&amp;$T432&amp;$U432,参照!$BH$3:$BS$27,4,0)),"",IF(VLOOKUP($R432&amp;$T432&amp;$U432,参照!$BH$3:$BS$27,4,0)=0,"",VLOOKUP($R432&amp;$T432&amp;$U432,参照!$BH$3:$BS$27,4,0)))</f>
        <v/>
      </c>
      <c r="AC432" s="62"/>
      <c r="AD432" s="130"/>
      <c r="AE432" s="131" t="str">
        <f>IF(ISERROR(VLOOKUP($R432&amp;$T432&amp;$U432,参照!$BH$3:$BS$27,9,0)),"",IF(VLOOKUP($R432&amp;$T432&amp;$U432,参照!$BH$3:$BS$27,9,0)=0,"",VLOOKUP($R432&amp;$T432&amp;$U432,参照!$BH$3:$BS$27,9,0)))</f>
        <v/>
      </c>
      <c r="AF432" s="131" t="str">
        <f>IF(ISERROR(VLOOKUP($R432&amp;$T432&amp;$U432,参照!$BH$3:$BS$27,5,0)),"",IF(VLOOKUP($R432&amp;$T432&amp;$U432,参照!$BH$3:$BS$27,5,0)=0,"",VLOOKUP($R432&amp;$T432&amp;$U432,参照!$BH$3:$BS$27,5,0)))</f>
        <v/>
      </c>
      <c r="AG432" s="62"/>
      <c r="AH432" s="130"/>
      <c r="AI432" s="131" t="str">
        <f>IF(ISERROR(VLOOKUP($R432&amp;$T432&amp;$U432,参照!$BH$3:$BS$27,10,0)),"",IF(VLOOKUP($R432&amp;$T432&amp;$U432,参照!$BH$3:$BS$27,10,0)=0,"",VLOOKUP($R432&amp;$T432&amp;$U432,参照!$BH$3:$BS$27,10,0)))</f>
        <v/>
      </c>
      <c r="AJ432" s="131" t="str">
        <f>IF(ISERROR(VLOOKUP($R432&amp;$T432&amp;$U432,参照!$BH$3:$BS$27,6,0)),"",IF(VLOOKUP($R432&amp;$T432&amp;$U432,参照!$BH$3:$BS$27,6,0)=0,"",VLOOKUP($R432&amp;$T432&amp;$U432,参照!$BH$3:$BS$27,6,0)))</f>
        <v/>
      </c>
      <c r="AK432" s="62"/>
      <c r="AL432" s="130"/>
      <c r="AM432" s="131" t="str">
        <f>IF(ISERROR(VLOOKUP($R432&amp;$T432&amp;$U432,参照!$BH$3:$BS$27,11,0)),"",IF(VLOOKUP($R432&amp;$T432&amp;$U432,参照!$BH$3:$BS$27,11,0)=0,"",VLOOKUP($R432&amp;$T432&amp;$U432,参照!$BH$3:$BS$27,11,0)))</f>
        <v/>
      </c>
      <c r="AN432" s="131" t="str">
        <f>IF(ISERROR(VLOOKUP($R432&amp;$T432&amp;$U432,参照!$BH$3:$BS$27,7,0)),"",IF(VLOOKUP($R432&amp;$T432&amp;$U432,参照!$BH$3:$BS$27,7,0)=0,"",VLOOKUP($R432&amp;$T432&amp;$U432,参照!$BH$3:$BS$27,7,0)))</f>
        <v/>
      </c>
      <c r="AO432" s="62"/>
      <c r="AP432" s="130"/>
      <c r="AQ432" s="131" t="str">
        <f>IF(ISERROR(VLOOKUP($R432&amp;$T432&amp;$U432,参照!$BH$3:$BS$27,12,0)),"",IF(VLOOKUP($R432&amp;$T432&amp;$U432,参照!$BH$3:$BS$27,12,0)=0,"",VLOOKUP($R432&amp;$T432&amp;$U432,参照!$BH$3:$BS$27,12,0)))</f>
        <v/>
      </c>
      <c r="AR432" s="63"/>
      <c r="AS432" s="122"/>
    </row>
    <row r="433" spans="1:45" ht="21.75" customHeight="1" x14ac:dyDescent="0.25">
      <c r="A433" s="34" t="str">
        <f>表紙!$H$11</f>
        <v>01481</v>
      </c>
      <c r="B433" s="60"/>
      <c r="C433" s="60"/>
      <c r="D433" s="60"/>
      <c r="E433" s="60"/>
      <c r="F433" s="47">
        <v>430</v>
      </c>
      <c r="G433" s="33" t="str">
        <f>IFERROR(VLOOKUP($A433&amp;"-"&amp;★回答入力シート!$F433,参照!$K$3:$N$8180,4,0),"")</f>
        <v/>
      </c>
      <c r="H433" s="33" t="s">
        <v>1784</v>
      </c>
      <c r="I433" s="61"/>
      <c r="J433" s="33" t="s">
        <v>5</v>
      </c>
      <c r="K433" s="61"/>
      <c r="L433" s="33" t="s">
        <v>6</v>
      </c>
      <c r="M433" s="33" t="s">
        <v>1784</v>
      </c>
      <c r="N433" s="61"/>
      <c r="O433" s="33" t="s">
        <v>5</v>
      </c>
      <c r="P433" s="61"/>
      <c r="Q433" s="33" t="s">
        <v>6</v>
      </c>
      <c r="R433" s="61"/>
      <c r="S433" s="129" t="str">
        <f>IF(G433="","",IF(VLOOKUP($G433,参照!$N$3:$O$8180,2,0)=0,"",VLOOKUP($G433,参照!$N$3:$O$8180,2,0)))</f>
        <v/>
      </c>
      <c r="T433" s="61"/>
      <c r="U433" s="61"/>
      <c r="V433" s="60"/>
      <c r="W433" s="60"/>
      <c r="X433" s="131" t="str">
        <f>IF(ISERROR(VLOOKUP($R433&amp;$T433&amp;$U433,参照!$BH$3:$BS$27,3,0)),"",IF(VLOOKUP($R433&amp;$T433&amp;$U433,参照!$BH$3:$BS$27,3,0)=0,"",VLOOKUP($R433&amp;$T433&amp;$U433,参照!$BH$3:$BS$27,3,0)))</f>
        <v/>
      </c>
      <c r="Y433" s="62"/>
      <c r="Z433" s="130"/>
      <c r="AA433" s="131" t="str">
        <f>IF(ISERROR(VLOOKUP($R433&amp;$T433&amp;$U433,参照!$BH$3:$BS$27,8,0)),"",IF(VLOOKUP($R433&amp;$T433&amp;$U433,参照!$BH$3:$BS$27,8,0)=0,"",VLOOKUP($R433&amp;$T433&amp;$U433,参照!$BH$3:$BS$27,8,0)))</f>
        <v/>
      </c>
      <c r="AB433" s="131" t="str">
        <f>IF(ISERROR(VLOOKUP($R433&amp;$T433&amp;$U433,参照!$BH$3:$BS$27,4,0)),"",IF(VLOOKUP($R433&amp;$T433&amp;$U433,参照!$BH$3:$BS$27,4,0)=0,"",VLOOKUP($R433&amp;$T433&amp;$U433,参照!$BH$3:$BS$27,4,0)))</f>
        <v/>
      </c>
      <c r="AC433" s="62"/>
      <c r="AD433" s="130"/>
      <c r="AE433" s="131" t="str">
        <f>IF(ISERROR(VLOOKUP($R433&amp;$T433&amp;$U433,参照!$BH$3:$BS$27,9,0)),"",IF(VLOOKUP($R433&amp;$T433&amp;$U433,参照!$BH$3:$BS$27,9,0)=0,"",VLOOKUP($R433&amp;$T433&amp;$U433,参照!$BH$3:$BS$27,9,0)))</f>
        <v/>
      </c>
      <c r="AF433" s="131" t="str">
        <f>IF(ISERROR(VLOOKUP($R433&amp;$T433&amp;$U433,参照!$BH$3:$BS$27,5,0)),"",IF(VLOOKUP($R433&amp;$T433&amp;$U433,参照!$BH$3:$BS$27,5,0)=0,"",VLOOKUP($R433&amp;$T433&amp;$U433,参照!$BH$3:$BS$27,5,0)))</f>
        <v/>
      </c>
      <c r="AG433" s="62"/>
      <c r="AH433" s="130"/>
      <c r="AI433" s="131" t="str">
        <f>IF(ISERROR(VLOOKUP($R433&amp;$T433&amp;$U433,参照!$BH$3:$BS$27,10,0)),"",IF(VLOOKUP($R433&amp;$T433&amp;$U433,参照!$BH$3:$BS$27,10,0)=0,"",VLOOKUP($R433&amp;$T433&amp;$U433,参照!$BH$3:$BS$27,10,0)))</f>
        <v/>
      </c>
      <c r="AJ433" s="131" t="str">
        <f>IF(ISERROR(VLOOKUP($R433&amp;$T433&amp;$U433,参照!$BH$3:$BS$27,6,0)),"",IF(VLOOKUP($R433&amp;$T433&amp;$U433,参照!$BH$3:$BS$27,6,0)=0,"",VLOOKUP($R433&amp;$T433&amp;$U433,参照!$BH$3:$BS$27,6,0)))</f>
        <v/>
      </c>
      <c r="AK433" s="62"/>
      <c r="AL433" s="130"/>
      <c r="AM433" s="131" t="str">
        <f>IF(ISERROR(VLOOKUP($R433&amp;$T433&amp;$U433,参照!$BH$3:$BS$27,11,0)),"",IF(VLOOKUP($R433&amp;$T433&amp;$U433,参照!$BH$3:$BS$27,11,0)=0,"",VLOOKUP($R433&amp;$T433&amp;$U433,参照!$BH$3:$BS$27,11,0)))</f>
        <v/>
      </c>
      <c r="AN433" s="131" t="str">
        <f>IF(ISERROR(VLOOKUP($R433&amp;$T433&amp;$U433,参照!$BH$3:$BS$27,7,0)),"",IF(VLOOKUP($R433&amp;$T433&amp;$U433,参照!$BH$3:$BS$27,7,0)=0,"",VLOOKUP($R433&amp;$T433&amp;$U433,参照!$BH$3:$BS$27,7,0)))</f>
        <v/>
      </c>
      <c r="AO433" s="62"/>
      <c r="AP433" s="130"/>
      <c r="AQ433" s="131" t="str">
        <f>IF(ISERROR(VLOOKUP($R433&amp;$T433&amp;$U433,参照!$BH$3:$BS$27,12,0)),"",IF(VLOOKUP($R433&amp;$T433&amp;$U433,参照!$BH$3:$BS$27,12,0)=0,"",VLOOKUP($R433&amp;$T433&amp;$U433,参照!$BH$3:$BS$27,12,0)))</f>
        <v/>
      </c>
      <c r="AR433" s="63"/>
      <c r="AS433" s="122"/>
    </row>
    <row r="434" spans="1:45" ht="21.75" customHeight="1" x14ac:dyDescent="0.25">
      <c r="A434" s="34" t="str">
        <f>表紙!$H$11</f>
        <v>01481</v>
      </c>
      <c r="B434" s="60"/>
      <c r="C434" s="60"/>
      <c r="D434" s="60"/>
      <c r="E434" s="60"/>
      <c r="F434" s="47">
        <v>431</v>
      </c>
      <c r="G434" s="33" t="str">
        <f>IFERROR(VLOOKUP($A434&amp;"-"&amp;★回答入力シート!$F434,参照!$K$3:$N$8180,4,0),"")</f>
        <v/>
      </c>
      <c r="H434" s="33" t="s">
        <v>1784</v>
      </c>
      <c r="I434" s="61"/>
      <c r="J434" s="33" t="s">
        <v>5</v>
      </c>
      <c r="K434" s="61"/>
      <c r="L434" s="33" t="s">
        <v>6</v>
      </c>
      <c r="M434" s="33" t="s">
        <v>1784</v>
      </c>
      <c r="N434" s="61"/>
      <c r="O434" s="33" t="s">
        <v>5</v>
      </c>
      <c r="P434" s="61"/>
      <c r="Q434" s="33" t="s">
        <v>6</v>
      </c>
      <c r="R434" s="61"/>
      <c r="S434" s="129" t="str">
        <f>IF(G434="","",IF(VLOOKUP($G434,参照!$N$3:$O$8180,2,0)=0,"",VLOOKUP($G434,参照!$N$3:$O$8180,2,0)))</f>
        <v/>
      </c>
      <c r="T434" s="61"/>
      <c r="U434" s="61"/>
      <c r="V434" s="60"/>
      <c r="W434" s="60"/>
      <c r="X434" s="131" t="str">
        <f>IF(ISERROR(VLOOKUP($R434&amp;$T434&amp;$U434,参照!$BH$3:$BS$27,3,0)),"",IF(VLOOKUP($R434&amp;$T434&amp;$U434,参照!$BH$3:$BS$27,3,0)=0,"",VLOOKUP($R434&amp;$T434&amp;$U434,参照!$BH$3:$BS$27,3,0)))</f>
        <v/>
      </c>
      <c r="Y434" s="62"/>
      <c r="Z434" s="130"/>
      <c r="AA434" s="131" t="str">
        <f>IF(ISERROR(VLOOKUP($R434&amp;$T434&amp;$U434,参照!$BH$3:$BS$27,8,0)),"",IF(VLOOKUP($R434&amp;$T434&amp;$U434,参照!$BH$3:$BS$27,8,0)=0,"",VLOOKUP($R434&amp;$T434&amp;$U434,参照!$BH$3:$BS$27,8,0)))</f>
        <v/>
      </c>
      <c r="AB434" s="131" t="str">
        <f>IF(ISERROR(VLOOKUP($R434&amp;$T434&amp;$U434,参照!$BH$3:$BS$27,4,0)),"",IF(VLOOKUP($R434&amp;$T434&amp;$U434,参照!$BH$3:$BS$27,4,0)=0,"",VLOOKUP($R434&amp;$T434&amp;$U434,参照!$BH$3:$BS$27,4,0)))</f>
        <v/>
      </c>
      <c r="AC434" s="62"/>
      <c r="AD434" s="130"/>
      <c r="AE434" s="131" t="str">
        <f>IF(ISERROR(VLOOKUP($R434&amp;$T434&amp;$U434,参照!$BH$3:$BS$27,9,0)),"",IF(VLOOKUP($R434&amp;$T434&amp;$U434,参照!$BH$3:$BS$27,9,0)=0,"",VLOOKUP($R434&amp;$T434&amp;$U434,参照!$BH$3:$BS$27,9,0)))</f>
        <v/>
      </c>
      <c r="AF434" s="131" t="str">
        <f>IF(ISERROR(VLOOKUP($R434&amp;$T434&amp;$U434,参照!$BH$3:$BS$27,5,0)),"",IF(VLOOKUP($R434&amp;$T434&amp;$U434,参照!$BH$3:$BS$27,5,0)=0,"",VLOOKUP($R434&amp;$T434&amp;$U434,参照!$BH$3:$BS$27,5,0)))</f>
        <v/>
      </c>
      <c r="AG434" s="62"/>
      <c r="AH434" s="130"/>
      <c r="AI434" s="131" t="str">
        <f>IF(ISERROR(VLOOKUP($R434&amp;$T434&amp;$U434,参照!$BH$3:$BS$27,10,0)),"",IF(VLOOKUP($R434&amp;$T434&amp;$U434,参照!$BH$3:$BS$27,10,0)=0,"",VLOOKUP($R434&amp;$T434&amp;$U434,参照!$BH$3:$BS$27,10,0)))</f>
        <v/>
      </c>
      <c r="AJ434" s="131" t="str">
        <f>IF(ISERROR(VLOOKUP($R434&amp;$T434&amp;$U434,参照!$BH$3:$BS$27,6,0)),"",IF(VLOOKUP($R434&amp;$T434&amp;$U434,参照!$BH$3:$BS$27,6,0)=0,"",VLOOKUP($R434&amp;$T434&amp;$U434,参照!$BH$3:$BS$27,6,0)))</f>
        <v/>
      </c>
      <c r="AK434" s="62"/>
      <c r="AL434" s="130"/>
      <c r="AM434" s="131" t="str">
        <f>IF(ISERROR(VLOOKUP($R434&amp;$T434&amp;$U434,参照!$BH$3:$BS$27,11,0)),"",IF(VLOOKUP($R434&amp;$T434&amp;$U434,参照!$BH$3:$BS$27,11,0)=0,"",VLOOKUP($R434&amp;$T434&amp;$U434,参照!$BH$3:$BS$27,11,0)))</f>
        <v/>
      </c>
      <c r="AN434" s="131" t="str">
        <f>IF(ISERROR(VLOOKUP($R434&amp;$T434&amp;$U434,参照!$BH$3:$BS$27,7,0)),"",IF(VLOOKUP($R434&amp;$T434&amp;$U434,参照!$BH$3:$BS$27,7,0)=0,"",VLOOKUP($R434&amp;$T434&amp;$U434,参照!$BH$3:$BS$27,7,0)))</f>
        <v/>
      </c>
      <c r="AO434" s="62"/>
      <c r="AP434" s="130"/>
      <c r="AQ434" s="131" t="str">
        <f>IF(ISERROR(VLOOKUP($R434&amp;$T434&amp;$U434,参照!$BH$3:$BS$27,12,0)),"",IF(VLOOKUP($R434&amp;$T434&amp;$U434,参照!$BH$3:$BS$27,12,0)=0,"",VLOOKUP($R434&amp;$T434&amp;$U434,参照!$BH$3:$BS$27,12,0)))</f>
        <v/>
      </c>
      <c r="AR434" s="63"/>
      <c r="AS434" s="122"/>
    </row>
    <row r="435" spans="1:45" ht="21.75" customHeight="1" x14ac:dyDescent="0.25">
      <c r="A435" s="34" t="str">
        <f>表紙!$H$11</f>
        <v>01481</v>
      </c>
      <c r="B435" s="60"/>
      <c r="C435" s="60"/>
      <c r="D435" s="60"/>
      <c r="E435" s="60"/>
      <c r="F435" s="47">
        <v>432</v>
      </c>
      <c r="G435" s="33" t="str">
        <f>IFERROR(VLOOKUP($A435&amp;"-"&amp;★回答入力シート!$F435,参照!$K$3:$N$8180,4,0),"")</f>
        <v/>
      </c>
      <c r="H435" s="33" t="s">
        <v>1784</v>
      </c>
      <c r="I435" s="61"/>
      <c r="J435" s="33" t="s">
        <v>5</v>
      </c>
      <c r="K435" s="61"/>
      <c r="L435" s="33" t="s">
        <v>6</v>
      </c>
      <c r="M435" s="33" t="s">
        <v>1784</v>
      </c>
      <c r="N435" s="61"/>
      <c r="O435" s="33" t="s">
        <v>5</v>
      </c>
      <c r="P435" s="61"/>
      <c r="Q435" s="33" t="s">
        <v>6</v>
      </c>
      <c r="R435" s="61"/>
      <c r="S435" s="129" t="str">
        <f>IF(G435="","",IF(VLOOKUP($G435,参照!$N$3:$O$8180,2,0)=0,"",VLOOKUP($G435,参照!$N$3:$O$8180,2,0)))</f>
        <v/>
      </c>
      <c r="T435" s="61"/>
      <c r="U435" s="61"/>
      <c r="V435" s="60"/>
      <c r="W435" s="60"/>
      <c r="X435" s="131" t="str">
        <f>IF(ISERROR(VLOOKUP($R435&amp;$T435&amp;$U435,参照!$BH$3:$BS$27,3,0)),"",IF(VLOOKUP($R435&amp;$T435&amp;$U435,参照!$BH$3:$BS$27,3,0)=0,"",VLOOKUP($R435&amp;$T435&amp;$U435,参照!$BH$3:$BS$27,3,0)))</f>
        <v/>
      </c>
      <c r="Y435" s="62"/>
      <c r="Z435" s="130"/>
      <c r="AA435" s="131" t="str">
        <f>IF(ISERROR(VLOOKUP($R435&amp;$T435&amp;$U435,参照!$BH$3:$BS$27,8,0)),"",IF(VLOOKUP($R435&amp;$T435&amp;$U435,参照!$BH$3:$BS$27,8,0)=0,"",VLOOKUP($R435&amp;$T435&amp;$U435,参照!$BH$3:$BS$27,8,0)))</f>
        <v/>
      </c>
      <c r="AB435" s="131" t="str">
        <f>IF(ISERROR(VLOOKUP($R435&amp;$T435&amp;$U435,参照!$BH$3:$BS$27,4,0)),"",IF(VLOOKUP($R435&amp;$T435&amp;$U435,参照!$BH$3:$BS$27,4,0)=0,"",VLOOKUP($R435&amp;$T435&amp;$U435,参照!$BH$3:$BS$27,4,0)))</f>
        <v/>
      </c>
      <c r="AC435" s="62"/>
      <c r="AD435" s="130"/>
      <c r="AE435" s="131" t="str">
        <f>IF(ISERROR(VLOOKUP($R435&amp;$T435&amp;$U435,参照!$BH$3:$BS$27,9,0)),"",IF(VLOOKUP($R435&amp;$T435&amp;$U435,参照!$BH$3:$BS$27,9,0)=0,"",VLOOKUP($R435&amp;$T435&amp;$U435,参照!$BH$3:$BS$27,9,0)))</f>
        <v/>
      </c>
      <c r="AF435" s="131" t="str">
        <f>IF(ISERROR(VLOOKUP($R435&amp;$T435&amp;$U435,参照!$BH$3:$BS$27,5,0)),"",IF(VLOOKUP($R435&amp;$T435&amp;$U435,参照!$BH$3:$BS$27,5,0)=0,"",VLOOKUP($R435&amp;$T435&amp;$U435,参照!$BH$3:$BS$27,5,0)))</f>
        <v/>
      </c>
      <c r="AG435" s="62"/>
      <c r="AH435" s="130"/>
      <c r="AI435" s="131" t="str">
        <f>IF(ISERROR(VLOOKUP($R435&amp;$T435&amp;$U435,参照!$BH$3:$BS$27,10,0)),"",IF(VLOOKUP($R435&amp;$T435&amp;$U435,参照!$BH$3:$BS$27,10,0)=0,"",VLOOKUP($R435&amp;$T435&amp;$U435,参照!$BH$3:$BS$27,10,0)))</f>
        <v/>
      </c>
      <c r="AJ435" s="131" t="str">
        <f>IF(ISERROR(VLOOKUP($R435&amp;$T435&amp;$U435,参照!$BH$3:$BS$27,6,0)),"",IF(VLOOKUP($R435&amp;$T435&amp;$U435,参照!$BH$3:$BS$27,6,0)=0,"",VLOOKUP($R435&amp;$T435&amp;$U435,参照!$BH$3:$BS$27,6,0)))</f>
        <v/>
      </c>
      <c r="AK435" s="62"/>
      <c r="AL435" s="130"/>
      <c r="AM435" s="131" t="str">
        <f>IF(ISERROR(VLOOKUP($R435&amp;$T435&amp;$U435,参照!$BH$3:$BS$27,11,0)),"",IF(VLOOKUP($R435&amp;$T435&amp;$U435,参照!$BH$3:$BS$27,11,0)=0,"",VLOOKUP($R435&amp;$T435&amp;$U435,参照!$BH$3:$BS$27,11,0)))</f>
        <v/>
      </c>
      <c r="AN435" s="131" t="str">
        <f>IF(ISERROR(VLOOKUP($R435&amp;$T435&amp;$U435,参照!$BH$3:$BS$27,7,0)),"",IF(VLOOKUP($R435&amp;$T435&amp;$U435,参照!$BH$3:$BS$27,7,0)=0,"",VLOOKUP($R435&amp;$T435&amp;$U435,参照!$BH$3:$BS$27,7,0)))</f>
        <v/>
      </c>
      <c r="AO435" s="62"/>
      <c r="AP435" s="130"/>
      <c r="AQ435" s="131" t="str">
        <f>IF(ISERROR(VLOOKUP($R435&amp;$T435&amp;$U435,参照!$BH$3:$BS$27,12,0)),"",IF(VLOOKUP($R435&amp;$T435&amp;$U435,参照!$BH$3:$BS$27,12,0)=0,"",VLOOKUP($R435&amp;$T435&amp;$U435,参照!$BH$3:$BS$27,12,0)))</f>
        <v/>
      </c>
      <c r="AR435" s="63"/>
      <c r="AS435" s="122"/>
    </row>
    <row r="436" spans="1:45" ht="21.75" customHeight="1" x14ac:dyDescent="0.25">
      <c r="A436" s="34" t="str">
        <f>表紙!$H$11</f>
        <v>01481</v>
      </c>
      <c r="B436" s="60"/>
      <c r="C436" s="60"/>
      <c r="D436" s="60"/>
      <c r="E436" s="60"/>
      <c r="F436" s="47">
        <v>433</v>
      </c>
      <c r="G436" s="33" t="str">
        <f>IFERROR(VLOOKUP($A436&amp;"-"&amp;★回答入力シート!$F436,参照!$K$3:$N$8180,4,0),"")</f>
        <v/>
      </c>
      <c r="H436" s="33" t="s">
        <v>1784</v>
      </c>
      <c r="I436" s="61"/>
      <c r="J436" s="33" t="s">
        <v>5</v>
      </c>
      <c r="K436" s="61"/>
      <c r="L436" s="33" t="s">
        <v>6</v>
      </c>
      <c r="M436" s="33" t="s">
        <v>1784</v>
      </c>
      <c r="N436" s="61"/>
      <c r="O436" s="33" t="s">
        <v>5</v>
      </c>
      <c r="P436" s="61"/>
      <c r="Q436" s="33" t="s">
        <v>6</v>
      </c>
      <c r="R436" s="61"/>
      <c r="S436" s="129" t="str">
        <f>IF(G436="","",IF(VLOOKUP($G436,参照!$N$3:$O$8180,2,0)=0,"",VLOOKUP($G436,参照!$N$3:$O$8180,2,0)))</f>
        <v/>
      </c>
      <c r="T436" s="61"/>
      <c r="U436" s="61"/>
      <c r="V436" s="60"/>
      <c r="W436" s="60"/>
      <c r="X436" s="131" t="str">
        <f>IF(ISERROR(VLOOKUP($R436&amp;$T436&amp;$U436,参照!$BH$3:$BS$27,3,0)),"",IF(VLOOKUP($R436&amp;$T436&amp;$U436,参照!$BH$3:$BS$27,3,0)=0,"",VLOOKUP($R436&amp;$T436&amp;$U436,参照!$BH$3:$BS$27,3,0)))</f>
        <v/>
      </c>
      <c r="Y436" s="62"/>
      <c r="Z436" s="130"/>
      <c r="AA436" s="131" t="str">
        <f>IF(ISERROR(VLOOKUP($R436&amp;$T436&amp;$U436,参照!$BH$3:$BS$27,8,0)),"",IF(VLOOKUP($R436&amp;$T436&amp;$U436,参照!$BH$3:$BS$27,8,0)=0,"",VLOOKUP($R436&amp;$T436&amp;$U436,参照!$BH$3:$BS$27,8,0)))</f>
        <v/>
      </c>
      <c r="AB436" s="131" t="str">
        <f>IF(ISERROR(VLOOKUP($R436&amp;$T436&amp;$U436,参照!$BH$3:$BS$27,4,0)),"",IF(VLOOKUP($R436&amp;$T436&amp;$U436,参照!$BH$3:$BS$27,4,0)=0,"",VLOOKUP($R436&amp;$T436&amp;$U436,参照!$BH$3:$BS$27,4,0)))</f>
        <v/>
      </c>
      <c r="AC436" s="62"/>
      <c r="AD436" s="130"/>
      <c r="AE436" s="131" t="str">
        <f>IF(ISERROR(VLOOKUP($R436&amp;$T436&amp;$U436,参照!$BH$3:$BS$27,9,0)),"",IF(VLOOKUP($R436&amp;$T436&amp;$U436,参照!$BH$3:$BS$27,9,0)=0,"",VLOOKUP($R436&amp;$T436&amp;$U436,参照!$BH$3:$BS$27,9,0)))</f>
        <v/>
      </c>
      <c r="AF436" s="131" t="str">
        <f>IF(ISERROR(VLOOKUP($R436&amp;$T436&amp;$U436,参照!$BH$3:$BS$27,5,0)),"",IF(VLOOKUP($R436&amp;$T436&amp;$U436,参照!$BH$3:$BS$27,5,0)=0,"",VLOOKUP($R436&amp;$T436&amp;$U436,参照!$BH$3:$BS$27,5,0)))</f>
        <v/>
      </c>
      <c r="AG436" s="62"/>
      <c r="AH436" s="130"/>
      <c r="AI436" s="131" t="str">
        <f>IF(ISERROR(VLOOKUP($R436&amp;$T436&amp;$U436,参照!$BH$3:$BS$27,10,0)),"",IF(VLOOKUP($R436&amp;$T436&amp;$U436,参照!$BH$3:$BS$27,10,0)=0,"",VLOOKUP($R436&amp;$T436&amp;$U436,参照!$BH$3:$BS$27,10,0)))</f>
        <v/>
      </c>
      <c r="AJ436" s="131" t="str">
        <f>IF(ISERROR(VLOOKUP($R436&amp;$T436&amp;$U436,参照!$BH$3:$BS$27,6,0)),"",IF(VLOOKUP($R436&amp;$T436&amp;$U436,参照!$BH$3:$BS$27,6,0)=0,"",VLOOKUP($R436&amp;$T436&amp;$U436,参照!$BH$3:$BS$27,6,0)))</f>
        <v/>
      </c>
      <c r="AK436" s="62"/>
      <c r="AL436" s="130"/>
      <c r="AM436" s="131" t="str">
        <f>IF(ISERROR(VLOOKUP($R436&amp;$T436&amp;$U436,参照!$BH$3:$BS$27,11,0)),"",IF(VLOOKUP($R436&amp;$T436&amp;$U436,参照!$BH$3:$BS$27,11,0)=0,"",VLOOKUP($R436&amp;$T436&amp;$U436,参照!$BH$3:$BS$27,11,0)))</f>
        <v/>
      </c>
      <c r="AN436" s="131" t="str">
        <f>IF(ISERROR(VLOOKUP($R436&amp;$T436&amp;$U436,参照!$BH$3:$BS$27,7,0)),"",IF(VLOOKUP($R436&amp;$T436&amp;$U436,参照!$BH$3:$BS$27,7,0)=0,"",VLOOKUP($R436&amp;$T436&amp;$U436,参照!$BH$3:$BS$27,7,0)))</f>
        <v/>
      </c>
      <c r="AO436" s="62"/>
      <c r="AP436" s="130"/>
      <c r="AQ436" s="131" t="str">
        <f>IF(ISERROR(VLOOKUP($R436&amp;$T436&amp;$U436,参照!$BH$3:$BS$27,12,0)),"",IF(VLOOKUP($R436&amp;$T436&amp;$U436,参照!$BH$3:$BS$27,12,0)=0,"",VLOOKUP($R436&amp;$T436&amp;$U436,参照!$BH$3:$BS$27,12,0)))</f>
        <v/>
      </c>
      <c r="AR436" s="63"/>
      <c r="AS436" s="122"/>
    </row>
    <row r="437" spans="1:45" ht="21.75" customHeight="1" x14ac:dyDescent="0.25">
      <c r="A437" s="34" t="str">
        <f>表紙!$H$11</f>
        <v>01481</v>
      </c>
      <c r="B437" s="60"/>
      <c r="C437" s="60"/>
      <c r="D437" s="60"/>
      <c r="E437" s="60"/>
      <c r="F437" s="47">
        <v>434</v>
      </c>
      <c r="G437" s="33" t="str">
        <f>IFERROR(VLOOKUP($A437&amp;"-"&amp;★回答入力シート!$F437,参照!$K$3:$N$8180,4,0),"")</f>
        <v/>
      </c>
      <c r="H437" s="33" t="s">
        <v>1784</v>
      </c>
      <c r="I437" s="61"/>
      <c r="J437" s="33" t="s">
        <v>5</v>
      </c>
      <c r="K437" s="61"/>
      <c r="L437" s="33" t="s">
        <v>6</v>
      </c>
      <c r="M437" s="33" t="s">
        <v>1784</v>
      </c>
      <c r="N437" s="61"/>
      <c r="O437" s="33" t="s">
        <v>5</v>
      </c>
      <c r="P437" s="61"/>
      <c r="Q437" s="33" t="s">
        <v>6</v>
      </c>
      <c r="R437" s="61"/>
      <c r="S437" s="129" t="str">
        <f>IF(G437="","",IF(VLOOKUP($G437,参照!$N$3:$O$8180,2,0)=0,"",VLOOKUP($G437,参照!$N$3:$O$8180,2,0)))</f>
        <v/>
      </c>
      <c r="T437" s="61"/>
      <c r="U437" s="61"/>
      <c r="V437" s="60"/>
      <c r="W437" s="60"/>
      <c r="X437" s="131" t="str">
        <f>IF(ISERROR(VLOOKUP($R437&amp;$T437&amp;$U437,参照!$BH$3:$BS$27,3,0)),"",IF(VLOOKUP($R437&amp;$T437&amp;$U437,参照!$BH$3:$BS$27,3,0)=0,"",VLOOKUP($R437&amp;$T437&amp;$U437,参照!$BH$3:$BS$27,3,0)))</f>
        <v/>
      </c>
      <c r="Y437" s="62"/>
      <c r="Z437" s="130"/>
      <c r="AA437" s="131" t="str">
        <f>IF(ISERROR(VLOOKUP($R437&amp;$T437&amp;$U437,参照!$BH$3:$BS$27,8,0)),"",IF(VLOOKUP($R437&amp;$T437&amp;$U437,参照!$BH$3:$BS$27,8,0)=0,"",VLOOKUP($R437&amp;$T437&amp;$U437,参照!$BH$3:$BS$27,8,0)))</f>
        <v/>
      </c>
      <c r="AB437" s="131" t="str">
        <f>IF(ISERROR(VLOOKUP($R437&amp;$T437&amp;$U437,参照!$BH$3:$BS$27,4,0)),"",IF(VLOOKUP($R437&amp;$T437&amp;$U437,参照!$BH$3:$BS$27,4,0)=0,"",VLOOKUP($R437&amp;$T437&amp;$U437,参照!$BH$3:$BS$27,4,0)))</f>
        <v/>
      </c>
      <c r="AC437" s="62"/>
      <c r="AD437" s="130"/>
      <c r="AE437" s="131" t="str">
        <f>IF(ISERROR(VLOOKUP($R437&amp;$T437&amp;$U437,参照!$BH$3:$BS$27,9,0)),"",IF(VLOOKUP($R437&amp;$T437&amp;$U437,参照!$BH$3:$BS$27,9,0)=0,"",VLOOKUP($R437&amp;$T437&amp;$U437,参照!$BH$3:$BS$27,9,0)))</f>
        <v/>
      </c>
      <c r="AF437" s="131" t="str">
        <f>IF(ISERROR(VLOOKUP($R437&amp;$T437&amp;$U437,参照!$BH$3:$BS$27,5,0)),"",IF(VLOOKUP($R437&amp;$T437&amp;$U437,参照!$BH$3:$BS$27,5,0)=0,"",VLOOKUP($R437&amp;$T437&amp;$U437,参照!$BH$3:$BS$27,5,0)))</f>
        <v/>
      </c>
      <c r="AG437" s="62"/>
      <c r="AH437" s="130"/>
      <c r="AI437" s="131" t="str">
        <f>IF(ISERROR(VLOOKUP($R437&amp;$T437&amp;$U437,参照!$BH$3:$BS$27,10,0)),"",IF(VLOOKUP($R437&amp;$T437&amp;$U437,参照!$BH$3:$BS$27,10,0)=0,"",VLOOKUP($R437&amp;$T437&amp;$U437,参照!$BH$3:$BS$27,10,0)))</f>
        <v/>
      </c>
      <c r="AJ437" s="131" t="str">
        <f>IF(ISERROR(VLOOKUP($R437&amp;$T437&amp;$U437,参照!$BH$3:$BS$27,6,0)),"",IF(VLOOKUP($R437&amp;$T437&amp;$U437,参照!$BH$3:$BS$27,6,0)=0,"",VLOOKUP($R437&amp;$T437&amp;$U437,参照!$BH$3:$BS$27,6,0)))</f>
        <v/>
      </c>
      <c r="AK437" s="62"/>
      <c r="AL437" s="130"/>
      <c r="AM437" s="131" t="str">
        <f>IF(ISERROR(VLOOKUP($R437&amp;$T437&amp;$U437,参照!$BH$3:$BS$27,11,0)),"",IF(VLOOKUP($R437&amp;$T437&amp;$U437,参照!$BH$3:$BS$27,11,0)=0,"",VLOOKUP($R437&amp;$T437&amp;$U437,参照!$BH$3:$BS$27,11,0)))</f>
        <v/>
      </c>
      <c r="AN437" s="131" t="str">
        <f>IF(ISERROR(VLOOKUP($R437&amp;$T437&amp;$U437,参照!$BH$3:$BS$27,7,0)),"",IF(VLOOKUP($R437&amp;$T437&amp;$U437,参照!$BH$3:$BS$27,7,0)=0,"",VLOOKUP($R437&amp;$T437&amp;$U437,参照!$BH$3:$BS$27,7,0)))</f>
        <v/>
      </c>
      <c r="AO437" s="62"/>
      <c r="AP437" s="130"/>
      <c r="AQ437" s="131" t="str">
        <f>IF(ISERROR(VLOOKUP($R437&amp;$T437&amp;$U437,参照!$BH$3:$BS$27,12,0)),"",IF(VLOOKUP($R437&amp;$T437&amp;$U437,参照!$BH$3:$BS$27,12,0)=0,"",VLOOKUP($R437&amp;$T437&amp;$U437,参照!$BH$3:$BS$27,12,0)))</f>
        <v/>
      </c>
      <c r="AR437" s="63"/>
      <c r="AS437" s="122"/>
    </row>
    <row r="438" spans="1:45" ht="21.75" customHeight="1" x14ac:dyDescent="0.25">
      <c r="A438" s="34" t="str">
        <f>表紙!$H$11</f>
        <v>01481</v>
      </c>
      <c r="B438" s="60"/>
      <c r="C438" s="60"/>
      <c r="D438" s="60"/>
      <c r="E438" s="60"/>
      <c r="F438" s="47">
        <v>435</v>
      </c>
      <c r="G438" s="33" t="str">
        <f>IFERROR(VLOOKUP($A438&amp;"-"&amp;★回答入力シート!$F438,参照!$K$3:$N$8180,4,0),"")</f>
        <v/>
      </c>
      <c r="H438" s="33" t="s">
        <v>1784</v>
      </c>
      <c r="I438" s="61"/>
      <c r="J438" s="33" t="s">
        <v>5</v>
      </c>
      <c r="K438" s="61"/>
      <c r="L438" s="33" t="s">
        <v>6</v>
      </c>
      <c r="M438" s="33" t="s">
        <v>1784</v>
      </c>
      <c r="N438" s="61"/>
      <c r="O438" s="33" t="s">
        <v>5</v>
      </c>
      <c r="P438" s="61"/>
      <c r="Q438" s="33" t="s">
        <v>6</v>
      </c>
      <c r="R438" s="61"/>
      <c r="S438" s="129" t="str">
        <f>IF(G438="","",IF(VLOOKUP($G438,参照!$N$3:$O$8180,2,0)=0,"",VLOOKUP($G438,参照!$N$3:$O$8180,2,0)))</f>
        <v/>
      </c>
      <c r="T438" s="61"/>
      <c r="U438" s="61"/>
      <c r="V438" s="60"/>
      <c r="W438" s="60"/>
      <c r="X438" s="131" t="str">
        <f>IF(ISERROR(VLOOKUP($R438&amp;$T438&amp;$U438,参照!$BH$3:$BS$27,3,0)),"",IF(VLOOKUP($R438&amp;$T438&amp;$U438,参照!$BH$3:$BS$27,3,0)=0,"",VLOOKUP($R438&amp;$T438&amp;$U438,参照!$BH$3:$BS$27,3,0)))</f>
        <v/>
      </c>
      <c r="Y438" s="62"/>
      <c r="Z438" s="130"/>
      <c r="AA438" s="131" t="str">
        <f>IF(ISERROR(VLOOKUP($R438&amp;$T438&amp;$U438,参照!$BH$3:$BS$27,8,0)),"",IF(VLOOKUP($R438&amp;$T438&amp;$U438,参照!$BH$3:$BS$27,8,0)=0,"",VLOOKUP($R438&amp;$T438&amp;$U438,参照!$BH$3:$BS$27,8,0)))</f>
        <v/>
      </c>
      <c r="AB438" s="131" t="str">
        <f>IF(ISERROR(VLOOKUP($R438&amp;$T438&amp;$U438,参照!$BH$3:$BS$27,4,0)),"",IF(VLOOKUP($R438&amp;$T438&amp;$U438,参照!$BH$3:$BS$27,4,0)=0,"",VLOOKUP($R438&amp;$T438&amp;$U438,参照!$BH$3:$BS$27,4,0)))</f>
        <v/>
      </c>
      <c r="AC438" s="62"/>
      <c r="AD438" s="130"/>
      <c r="AE438" s="131" t="str">
        <f>IF(ISERROR(VLOOKUP($R438&amp;$T438&amp;$U438,参照!$BH$3:$BS$27,9,0)),"",IF(VLOOKUP($R438&amp;$T438&amp;$U438,参照!$BH$3:$BS$27,9,0)=0,"",VLOOKUP($R438&amp;$T438&amp;$U438,参照!$BH$3:$BS$27,9,0)))</f>
        <v/>
      </c>
      <c r="AF438" s="131" t="str">
        <f>IF(ISERROR(VLOOKUP($R438&amp;$T438&amp;$U438,参照!$BH$3:$BS$27,5,0)),"",IF(VLOOKUP($R438&amp;$T438&amp;$U438,参照!$BH$3:$BS$27,5,0)=0,"",VLOOKUP($R438&amp;$T438&amp;$U438,参照!$BH$3:$BS$27,5,0)))</f>
        <v/>
      </c>
      <c r="AG438" s="62"/>
      <c r="AH438" s="130"/>
      <c r="AI438" s="131" t="str">
        <f>IF(ISERROR(VLOOKUP($R438&amp;$T438&amp;$U438,参照!$BH$3:$BS$27,10,0)),"",IF(VLOOKUP($R438&amp;$T438&amp;$U438,参照!$BH$3:$BS$27,10,0)=0,"",VLOOKUP($R438&amp;$T438&amp;$U438,参照!$BH$3:$BS$27,10,0)))</f>
        <v/>
      </c>
      <c r="AJ438" s="131" t="str">
        <f>IF(ISERROR(VLOOKUP($R438&amp;$T438&amp;$U438,参照!$BH$3:$BS$27,6,0)),"",IF(VLOOKUP($R438&amp;$T438&amp;$U438,参照!$BH$3:$BS$27,6,0)=0,"",VLOOKUP($R438&amp;$T438&amp;$U438,参照!$BH$3:$BS$27,6,0)))</f>
        <v/>
      </c>
      <c r="AK438" s="62"/>
      <c r="AL438" s="130"/>
      <c r="AM438" s="131" t="str">
        <f>IF(ISERROR(VLOOKUP($R438&amp;$T438&amp;$U438,参照!$BH$3:$BS$27,11,0)),"",IF(VLOOKUP($R438&amp;$T438&amp;$U438,参照!$BH$3:$BS$27,11,0)=0,"",VLOOKUP($R438&amp;$T438&amp;$U438,参照!$BH$3:$BS$27,11,0)))</f>
        <v/>
      </c>
      <c r="AN438" s="131" t="str">
        <f>IF(ISERROR(VLOOKUP($R438&amp;$T438&amp;$U438,参照!$BH$3:$BS$27,7,0)),"",IF(VLOOKUP($R438&amp;$T438&amp;$U438,参照!$BH$3:$BS$27,7,0)=0,"",VLOOKUP($R438&amp;$T438&amp;$U438,参照!$BH$3:$BS$27,7,0)))</f>
        <v/>
      </c>
      <c r="AO438" s="62"/>
      <c r="AP438" s="130"/>
      <c r="AQ438" s="131" t="str">
        <f>IF(ISERROR(VLOOKUP($R438&amp;$T438&amp;$U438,参照!$BH$3:$BS$27,12,0)),"",IF(VLOOKUP($R438&amp;$T438&amp;$U438,参照!$BH$3:$BS$27,12,0)=0,"",VLOOKUP($R438&amp;$T438&amp;$U438,参照!$BH$3:$BS$27,12,0)))</f>
        <v/>
      </c>
      <c r="AR438" s="63"/>
      <c r="AS438" s="122"/>
    </row>
    <row r="439" spans="1:45" ht="21.75" customHeight="1" x14ac:dyDescent="0.25">
      <c r="A439" s="34" t="str">
        <f>表紙!$H$11</f>
        <v>01481</v>
      </c>
      <c r="B439" s="60"/>
      <c r="C439" s="60"/>
      <c r="D439" s="60"/>
      <c r="E439" s="60"/>
      <c r="F439" s="47">
        <v>436</v>
      </c>
      <c r="G439" s="33" t="str">
        <f>IFERROR(VLOOKUP($A439&amp;"-"&amp;★回答入力シート!$F439,参照!$K$3:$N$8180,4,0),"")</f>
        <v/>
      </c>
      <c r="H439" s="33" t="s">
        <v>1784</v>
      </c>
      <c r="I439" s="61"/>
      <c r="J439" s="33" t="s">
        <v>5</v>
      </c>
      <c r="K439" s="61"/>
      <c r="L439" s="33" t="s">
        <v>6</v>
      </c>
      <c r="M439" s="33" t="s">
        <v>1784</v>
      </c>
      <c r="N439" s="61"/>
      <c r="O439" s="33" t="s">
        <v>5</v>
      </c>
      <c r="P439" s="61"/>
      <c r="Q439" s="33" t="s">
        <v>6</v>
      </c>
      <c r="R439" s="61"/>
      <c r="S439" s="129" t="str">
        <f>IF(G439="","",IF(VLOOKUP($G439,参照!$N$3:$O$8180,2,0)=0,"",VLOOKUP($G439,参照!$N$3:$O$8180,2,0)))</f>
        <v/>
      </c>
      <c r="T439" s="61"/>
      <c r="U439" s="61"/>
      <c r="V439" s="60"/>
      <c r="W439" s="60"/>
      <c r="X439" s="131" t="str">
        <f>IF(ISERROR(VLOOKUP($R439&amp;$T439&amp;$U439,参照!$BH$3:$BS$27,3,0)),"",IF(VLOOKUP($R439&amp;$T439&amp;$U439,参照!$BH$3:$BS$27,3,0)=0,"",VLOOKUP($R439&amp;$T439&amp;$U439,参照!$BH$3:$BS$27,3,0)))</f>
        <v/>
      </c>
      <c r="Y439" s="62"/>
      <c r="Z439" s="130"/>
      <c r="AA439" s="131" t="str">
        <f>IF(ISERROR(VLOOKUP($R439&amp;$T439&amp;$U439,参照!$BH$3:$BS$27,8,0)),"",IF(VLOOKUP($R439&amp;$T439&amp;$U439,参照!$BH$3:$BS$27,8,0)=0,"",VLOOKUP($R439&amp;$T439&amp;$U439,参照!$BH$3:$BS$27,8,0)))</f>
        <v/>
      </c>
      <c r="AB439" s="131" t="str">
        <f>IF(ISERROR(VLOOKUP($R439&amp;$T439&amp;$U439,参照!$BH$3:$BS$27,4,0)),"",IF(VLOOKUP($R439&amp;$T439&amp;$U439,参照!$BH$3:$BS$27,4,0)=0,"",VLOOKUP($R439&amp;$T439&amp;$U439,参照!$BH$3:$BS$27,4,0)))</f>
        <v/>
      </c>
      <c r="AC439" s="62"/>
      <c r="AD439" s="130"/>
      <c r="AE439" s="131" t="str">
        <f>IF(ISERROR(VLOOKUP($R439&amp;$T439&amp;$U439,参照!$BH$3:$BS$27,9,0)),"",IF(VLOOKUP($R439&amp;$T439&amp;$U439,参照!$BH$3:$BS$27,9,0)=0,"",VLOOKUP($R439&amp;$T439&amp;$U439,参照!$BH$3:$BS$27,9,0)))</f>
        <v/>
      </c>
      <c r="AF439" s="131" t="str">
        <f>IF(ISERROR(VLOOKUP($R439&amp;$T439&amp;$U439,参照!$BH$3:$BS$27,5,0)),"",IF(VLOOKUP($R439&amp;$T439&amp;$U439,参照!$BH$3:$BS$27,5,0)=0,"",VLOOKUP($R439&amp;$T439&amp;$U439,参照!$BH$3:$BS$27,5,0)))</f>
        <v/>
      </c>
      <c r="AG439" s="62"/>
      <c r="AH439" s="130"/>
      <c r="AI439" s="131" t="str">
        <f>IF(ISERROR(VLOOKUP($R439&amp;$T439&amp;$U439,参照!$BH$3:$BS$27,10,0)),"",IF(VLOOKUP($R439&amp;$T439&amp;$U439,参照!$BH$3:$BS$27,10,0)=0,"",VLOOKUP($R439&amp;$T439&amp;$U439,参照!$BH$3:$BS$27,10,0)))</f>
        <v/>
      </c>
      <c r="AJ439" s="131" t="str">
        <f>IF(ISERROR(VLOOKUP($R439&amp;$T439&amp;$U439,参照!$BH$3:$BS$27,6,0)),"",IF(VLOOKUP($R439&amp;$T439&amp;$U439,参照!$BH$3:$BS$27,6,0)=0,"",VLOOKUP($R439&amp;$T439&amp;$U439,参照!$BH$3:$BS$27,6,0)))</f>
        <v/>
      </c>
      <c r="AK439" s="62"/>
      <c r="AL439" s="130"/>
      <c r="AM439" s="131" t="str">
        <f>IF(ISERROR(VLOOKUP($R439&amp;$T439&amp;$U439,参照!$BH$3:$BS$27,11,0)),"",IF(VLOOKUP($R439&amp;$T439&amp;$U439,参照!$BH$3:$BS$27,11,0)=0,"",VLOOKUP($R439&amp;$T439&amp;$U439,参照!$BH$3:$BS$27,11,0)))</f>
        <v/>
      </c>
      <c r="AN439" s="131" t="str">
        <f>IF(ISERROR(VLOOKUP($R439&amp;$T439&amp;$U439,参照!$BH$3:$BS$27,7,0)),"",IF(VLOOKUP($R439&amp;$T439&amp;$U439,参照!$BH$3:$BS$27,7,0)=0,"",VLOOKUP($R439&amp;$T439&amp;$U439,参照!$BH$3:$BS$27,7,0)))</f>
        <v/>
      </c>
      <c r="AO439" s="62"/>
      <c r="AP439" s="130"/>
      <c r="AQ439" s="131" t="str">
        <f>IF(ISERROR(VLOOKUP($R439&amp;$T439&amp;$U439,参照!$BH$3:$BS$27,12,0)),"",IF(VLOOKUP($R439&amp;$T439&amp;$U439,参照!$BH$3:$BS$27,12,0)=0,"",VLOOKUP($R439&amp;$T439&amp;$U439,参照!$BH$3:$BS$27,12,0)))</f>
        <v/>
      </c>
      <c r="AR439" s="63"/>
      <c r="AS439" s="122"/>
    </row>
    <row r="440" spans="1:45" ht="21.75" customHeight="1" x14ac:dyDescent="0.25">
      <c r="A440" s="34" t="str">
        <f>表紙!$H$11</f>
        <v>01481</v>
      </c>
      <c r="B440" s="60"/>
      <c r="C440" s="60"/>
      <c r="D440" s="60"/>
      <c r="E440" s="60"/>
      <c r="F440" s="47">
        <v>437</v>
      </c>
      <c r="G440" s="33" t="str">
        <f>IFERROR(VLOOKUP($A440&amp;"-"&amp;★回答入力シート!$F440,参照!$K$3:$N$8180,4,0),"")</f>
        <v/>
      </c>
      <c r="H440" s="33" t="s">
        <v>1784</v>
      </c>
      <c r="I440" s="61"/>
      <c r="J440" s="33" t="s">
        <v>5</v>
      </c>
      <c r="K440" s="61"/>
      <c r="L440" s="33" t="s">
        <v>6</v>
      </c>
      <c r="M440" s="33" t="s">
        <v>1784</v>
      </c>
      <c r="N440" s="61"/>
      <c r="O440" s="33" t="s">
        <v>5</v>
      </c>
      <c r="P440" s="61"/>
      <c r="Q440" s="33" t="s">
        <v>6</v>
      </c>
      <c r="R440" s="61"/>
      <c r="S440" s="129" t="str">
        <f>IF(G440="","",IF(VLOOKUP($G440,参照!$N$3:$O$8180,2,0)=0,"",VLOOKUP($G440,参照!$N$3:$O$8180,2,0)))</f>
        <v/>
      </c>
      <c r="T440" s="61"/>
      <c r="U440" s="61"/>
      <c r="V440" s="60"/>
      <c r="W440" s="60"/>
      <c r="X440" s="131" t="str">
        <f>IF(ISERROR(VLOOKUP($R440&amp;$T440&amp;$U440,参照!$BH$3:$BS$27,3,0)),"",IF(VLOOKUP($R440&amp;$T440&amp;$U440,参照!$BH$3:$BS$27,3,0)=0,"",VLOOKUP($R440&amp;$T440&amp;$U440,参照!$BH$3:$BS$27,3,0)))</f>
        <v/>
      </c>
      <c r="Y440" s="62"/>
      <c r="Z440" s="130"/>
      <c r="AA440" s="131" t="str">
        <f>IF(ISERROR(VLOOKUP($R440&amp;$T440&amp;$U440,参照!$BH$3:$BS$27,8,0)),"",IF(VLOOKUP($R440&amp;$T440&amp;$U440,参照!$BH$3:$BS$27,8,0)=0,"",VLOOKUP($R440&amp;$T440&amp;$U440,参照!$BH$3:$BS$27,8,0)))</f>
        <v/>
      </c>
      <c r="AB440" s="131" t="str">
        <f>IF(ISERROR(VLOOKUP($R440&amp;$T440&amp;$U440,参照!$BH$3:$BS$27,4,0)),"",IF(VLOOKUP($R440&amp;$T440&amp;$U440,参照!$BH$3:$BS$27,4,0)=0,"",VLOOKUP($R440&amp;$T440&amp;$U440,参照!$BH$3:$BS$27,4,0)))</f>
        <v/>
      </c>
      <c r="AC440" s="62"/>
      <c r="AD440" s="130"/>
      <c r="AE440" s="131" t="str">
        <f>IF(ISERROR(VLOOKUP($R440&amp;$T440&amp;$U440,参照!$BH$3:$BS$27,9,0)),"",IF(VLOOKUP($R440&amp;$T440&amp;$U440,参照!$BH$3:$BS$27,9,0)=0,"",VLOOKUP($R440&amp;$T440&amp;$U440,参照!$BH$3:$BS$27,9,0)))</f>
        <v/>
      </c>
      <c r="AF440" s="131" t="str">
        <f>IF(ISERROR(VLOOKUP($R440&amp;$T440&amp;$U440,参照!$BH$3:$BS$27,5,0)),"",IF(VLOOKUP($R440&amp;$T440&amp;$U440,参照!$BH$3:$BS$27,5,0)=0,"",VLOOKUP($R440&amp;$T440&amp;$U440,参照!$BH$3:$BS$27,5,0)))</f>
        <v/>
      </c>
      <c r="AG440" s="62"/>
      <c r="AH440" s="130"/>
      <c r="AI440" s="131" t="str">
        <f>IF(ISERROR(VLOOKUP($R440&amp;$T440&amp;$U440,参照!$BH$3:$BS$27,10,0)),"",IF(VLOOKUP($R440&amp;$T440&amp;$U440,参照!$BH$3:$BS$27,10,0)=0,"",VLOOKUP($R440&amp;$T440&amp;$U440,参照!$BH$3:$BS$27,10,0)))</f>
        <v/>
      </c>
      <c r="AJ440" s="131" t="str">
        <f>IF(ISERROR(VLOOKUP($R440&amp;$T440&amp;$U440,参照!$BH$3:$BS$27,6,0)),"",IF(VLOOKUP($R440&amp;$T440&amp;$U440,参照!$BH$3:$BS$27,6,0)=0,"",VLOOKUP($R440&amp;$T440&amp;$U440,参照!$BH$3:$BS$27,6,0)))</f>
        <v/>
      </c>
      <c r="AK440" s="62"/>
      <c r="AL440" s="130"/>
      <c r="AM440" s="131" t="str">
        <f>IF(ISERROR(VLOOKUP($R440&amp;$T440&amp;$U440,参照!$BH$3:$BS$27,11,0)),"",IF(VLOOKUP($R440&amp;$T440&amp;$U440,参照!$BH$3:$BS$27,11,0)=0,"",VLOOKUP($R440&amp;$T440&amp;$U440,参照!$BH$3:$BS$27,11,0)))</f>
        <v/>
      </c>
      <c r="AN440" s="131" t="str">
        <f>IF(ISERROR(VLOOKUP($R440&amp;$T440&amp;$U440,参照!$BH$3:$BS$27,7,0)),"",IF(VLOOKUP($R440&amp;$T440&amp;$U440,参照!$BH$3:$BS$27,7,0)=0,"",VLOOKUP($R440&amp;$T440&amp;$U440,参照!$BH$3:$BS$27,7,0)))</f>
        <v/>
      </c>
      <c r="AO440" s="62"/>
      <c r="AP440" s="130"/>
      <c r="AQ440" s="131" t="str">
        <f>IF(ISERROR(VLOOKUP($R440&amp;$T440&amp;$U440,参照!$BH$3:$BS$27,12,0)),"",IF(VLOOKUP($R440&amp;$T440&amp;$U440,参照!$BH$3:$BS$27,12,0)=0,"",VLOOKUP($R440&amp;$T440&amp;$U440,参照!$BH$3:$BS$27,12,0)))</f>
        <v/>
      </c>
      <c r="AR440" s="63"/>
      <c r="AS440" s="122"/>
    </row>
    <row r="441" spans="1:45" ht="21.75" customHeight="1" x14ac:dyDescent="0.25">
      <c r="A441" s="34" t="str">
        <f>表紙!$H$11</f>
        <v>01481</v>
      </c>
      <c r="B441" s="60"/>
      <c r="C441" s="60"/>
      <c r="D441" s="60"/>
      <c r="E441" s="60"/>
      <c r="F441" s="47">
        <v>438</v>
      </c>
      <c r="G441" s="33" t="str">
        <f>IFERROR(VLOOKUP($A441&amp;"-"&amp;★回答入力シート!$F441,参照!$K$3:$N$8180,4,0),"")</f>
        <v/>
      </c>
      <c r="H441" s="33" t="s">
        <v>1784</v>
      </c>
      <c r="I441" s="61"/>
      <c r="J441" s="33" t="s">
        <v>5</v>
      </c>
      <c r="K441" s="61"/>
      <c r="L441" s="33" t="s">
        <v>6</v>
      </c>
      <c r="M441" s="33" t="s">
        <v>1784</v>
      </c>
      <c r="N441" s="61"/>
      <c r="O441" s="33" t="s">
        <v>5</v>
      </c>
      <c r="P441" s="61"/>
      <c r="Q441" s="33" t="s">
        <v>6</v>
      </c>
      <c r="R441" s="61"/>
      <c r="S441" s="129" t="str">
        <f>IF(G441="","",IF(VLOOKUP($G441,参照!$N$3:$O$8180,2,0)=0,"",VLOOKUP($G441,参照!$N$3:$O$8180,2,0)))</f>
        <v/>
      </c>
      <c r="T441" s="61"/>
      <c r="U441" s="61"/>
      <c r="V441" s="60"/>
      <c r="W441" s="60"/>
      <c r="X441" s="131" t="str">
        <f>IF(ISERROR(VLOOKUP($R441&amp;$T441&amp;$U441,参照!$BH$3:$BS$27,3,0)),"",IF(VLOOKUP($R441&amp;$T441&amp;$U441,参照!$BH$3:$BS$27,3,0)=0,"",VLOOKUP($R441&amp;$T441&amp;$U441,参照!$BH$3:$BS$27,3,0)))</f>
        <v/>
      </c>
      <c r="Y441" s="62"/>
      <c r="Z441" s="130"/>
      <c r="AA441" s="131" t="str">
        <f>IF(ISERROR(VLOOKUP($R441&amp;$T441&amp;$U441,参照!$BH$3:$BS$27,8,0)),"",IF(VLOOKUP($R441&amp;$T441&amp;$U441,参照!$BH$3:$BS$27,8,0)=0,"",VLOOKUP($R441&amp;$T441&amp;$U441,参照!$BH$3:$BS$27,8,0)))</f>
        <v/>
      </c>
      <c r="AB441" s="131" t="str">
        <f>IF(ISERROR(VLOOKUP($R441&amp;$T441&amp;$U441,参照!$BH$3:$BS$27,4,0)),"",IF(VLOOKUP($R441&amp;$T441&amp;$U441,参照!$BH$3:$BS$27,4,0)=0,"",VLOOKUP($R441&amp;$T441&amp;$U441,参照!$BH$3:$BS$27,4,0)))</f>
        <v/>
      </c>
      <c r="AC441" s="62"/>
      <c r="AD441" s="130"/>
      <c r="AE441" s="131" t="str">
        <f>IF(ISERROR(VLOOKUP($R441&amp;$T441&amp;$U441,参照!$BH$3:$BS$27,9,0)),"",IF(VLOOKUP($R441&amp;$T441&amp;$U441,参照!$BH$3:$BS$27,9,0)=0,"",VLOOKUP($R441&amp;$T441&amp;$U441,参照!$BH$3:$BS$27,9,0)))</f>
        <v/>
      </c>
      <c r="AF441" s="131" t="str">
        <f>IF(ISERROR(VLOOKUP($R441&amp;$T441&amp;$U441,参照!$BH$3:$BS$27,5,0)),"",IF(VLOOKUP($R441&amp;$T441&amp;$U441,参照!$BH$3:$BS$27,5,0)=0,"",VLOOKUP($R441&amp;$T441&amp;$U441,参照!$BH$3:$BS$27,5,0)))</f>
        <v/>
      </c>
      <c r="AG441" s="62"/>
      <c r="AH441" s="130"/>
      <c r="AI441" s="131" t="str">
        <f>IF(ISERROR(VLOOKUP($R441&amp;$T441&amp;$U441,参照!$BH$3:$BS$27,10,0)),"",IF(VLOOKUP($R441&amp;$T441&amp;$U441,参照!$BH$3:$BS$27,10,0)=0,"",VLOOKUP($R441&amp;$T441&amp;$U441,参照!$BH$3:$BS$27,10,0)))</f>
        <v/>
      </c>
      <c r="AJ441" s="131" t="str">
        <f>IF(ISERROR(VLOOKUP($R441&amp;$T441&amp;$U441,参照!$BH$3:$BS$27,6,0)),"",IF(VLOOKUP($R441&amp;$T441&amp;$U441,参照!$BH$3:$BS$27,6,0)=0,"",VLOOKUP($R441&amp;$T441&amp;$U441,参照!$BH$3:$BS$27,6,0)))</f>
        <v/>
      </c>
      <c r="AK441" s="62"/>
      <c r="AL441" s="130"/>
      <c r="AM441" s="131" t="str">
        <f>IF(ISERROR(VLOOKUP($R441&amp;$T441&amp;$U441,参照!$BH$3:$BS$27,11,0)),"",IF(VLOOKUP($R441&amp;$T441&amp;$U441,参照!$BH$3:$BS$27,11,0)=0,"",VLOOKUP($R441&amp;$T441&amp;$U441,参照!$BH$3:$BS$27,11,0)))</f>
        <v/>
      </c>
      <c r="AN441" s="131" t="str">
        <f>IF(ISERROR(VLOOKUP($R441&amp;$T441&amp;$U441,参照!$BH$3:$BS$27,7,0)),"",IF(VLOOKUP($R441&amp;$T441&amp;$U441,参照!$BH$3:$BS$27,7,0)=0,"",VLOOKUP($R441&amp;$T441&amp;$U441,参照!$BH$3:$BS$27,7,0)))</f>
        <v/>
      </c>
      <c r="AO441" s="62"/>
      <c r="AP441" s="130"/>
      <c r="AQ441" s="131" t="str">
        <f>IF(ISERROR(VLOOKUP($R441&amp;$T441&amp;$U441,参照!$BH$3:$BS$27,12,0)),"",IF(VLOOKUP($R441&amp;$T441&amp;$U441,参照!$BH$3:$BS$27,12,0)=0,"",VLOOKUP($R441&amp;$T441&amp;$U441,参照!$BH$3:$BS$27,12,0)))</f>
        <v/>
      </c>
      <c r="AR441" s="63"/>
      <c r="AS441" s="122"/>
    </row>
    <row r="442" spans="1:45" ht="21.75" customHeight="1" x14ac:dyDescent="0.25">
      <c r="A442" s="34" t="str">
        <f>表紙!$H$11</f>
        <v>01481</v>
      </c>
      <c r="B442" s="60"/>
      <c r="C442" s="60"/>
      <c r="D442" s="60"/>
      <c r="E442" s="60"/>
      <c r="F442" s="47">
        <v>439</v>
      </c>
      <c r="G442" s="33" t="str">
        <f>IFERROR(VLOOKUP($A442&amp;"-"&amp;★回答入力シート!$F442,参照!$K$3:$N$8180,4,0),"")</f>
        <v/>
      </c>
      <c r="H442" s="33" t="s">
        <v>1784</v>
      </c>
      <c r="I442" s="61"/>
      <c r="J442" s="33" t="s">
        <v>5</v>
      </c>
      <c r="K442" s="61"/>
      <c r="L442" s="33" t="s">
        <v>6</v>
      </c>
      <c r="M442" s="33" t="s">
        <v>1784</v>
      </c>
      <c r="N442" s="61"/>
      <c r="O442" s="33" t="s">
        <v>5</v>
      </c>
      <c r="P442" s="61"/>
      <c r="Q442" s="33" t="s">
        <v>6</v>
      </c>
      <c r="R442" s="61"/>
      <c r="S442" s="129" t="str">
        <f>IF(G442="","",IF(VLOOKUP($G442,参照!$N$3:$O$8180,2,0)=0,"",VLOOKUP($G442,参照!$N$3:$O$8180,2,0)))</f>
        <v/>
      </c>
      <c r="T442" s="61"/>
      <c r="U442" s="61"/>
      <c r="V442" s="60"/>
      <c r="W442" s="60"/>
      <c r="X442" s="131" t="str">
        <f>IF(ISERROR(VLOOKUP($R442&amp;$T442&amp;$U442,参照!$BH$3:$BS$27,3,0)),"",IF(VLOOKUP($R442&amp;$T442&amp;$U442,参照!$BH$3:$BS$27,3,0)=0,"",VLOOKUP($R442&amp;$T442&amp;$U442,参照!$BH$3:$BS$27,3,0)))</f>
        <v/>
      </c>
      <c r="Y442" s="62"/>
      <c r="Z442" s="130"/>
      <c r="AA442" s="131" t="str">
        <f>IF(ISERROR(VLOOKUP($R442&amp;$T442&amp;$U442,参照!$BH$3:$BS$27,8,0)),"",IF(VLOOKUP($R442&amp;$T442&amp;$U442,参照!$BH$3:$BS$27,8,0)=0,"",VLOOKUP($R442&amp;$T442&amp;$U442,参照!$BH$3:$BS$27,8,0)))</f>
        <v/>
      </c>
      <c r="AB442" s="131" t="str">
        <f>IF(ISERROR(VLOOKUP($R442&amp;$T442&amp;$U442,参照!$BH$3:$BS$27,4,0)),"",IF(VLOOKUP($R442&amp;$T442&amp;$U442,参照!$BH$3:$BS$27,4,0)=0,"",VLOOKUP($R442&amp;$T442&amp;$U442,参照!$BH$3:$BS$27,4,0)))</f>
        <v/>
      </c>
      <c r="AC442" s="62"/>
      <c r="AD442" s="130"/>
      <c r="AE442" s="131" t="str">
        <f>IF(ISERROR(VLOOKUP($R442&amp;$T442&amp;$U442,参照!$BH$3:$BS$27,9,0)),"",IF(VLOOKUP($R442&amp;$T442&amp;$U442,参照!$BH$3:$BS$27,9,0)=0,"",VLOOKUP($R442&amp;$T442&amp;$U442,参照!$BH$3:$BS$27,9,0)))</f>
        <v/>
      </c>
      <c r="AF442" s="131" t="str">
        <f>IF(ISERROR(VLOOKUP($R442&amp;$T442&amp;$U442,参照!$BH$3:$BS$27,5,0)),"",IF(VLOOKUP($R442&amp;$T442&amp;$U442,参照!$BH$3:$BS$27,5,0)=0,"",VLOOKUP($R442&amp;$T442&amp;$U442,参照!$BH$3:$BS$27,5,0)))</f>
        <v/>
      </c>
      <c r="AG442" s="62"/>
      <c r="AH442" s="130"/>
      <c r="AI442" s="131" t="str">
        <f>IF(ISERROR(VLOOKUP($R442&amp;$T442&amp;$U442,参照!$BH$3:$BS$27,10,0)),"",IF(VLOOKUP($R442&amp;$T442&amp;$U442,参照!$BH$3:$BS$27,10,0)=0,"",VLOOKUP($R442&amp;$T442&amp;$U442,参照!$BH$3:$BS$27,10,0)))</f>
        <v/>
      </c>
      <c r="AJ442" s="131" t="str">
        <f>IF(ISERROR(VLOOKUP($R442&amp;$T442&amp;$U442,参照!$BH$3:$BS$27,6,0)),"",IF(VLOOKUP($R442&amp;$T442&amp;$U442,参照!$BH$3:$BS$27,6,0)=0,"",VLOOKUP($R442&amp;$T442&amp;$U442,参照!$BH$3:$BS$27,6,0)))</f>
        <v/>
      </c>
      <c r="AK442" s="62"/>
      <c r="AL442" s="130"/>
      <c r="AM442" s="131" t="str">
        <f>IF(ISERROR(VLOOKUP($R442&amp;$T442&amp;$U442,参照!$BH$3:$BS$27,11,0)),"",IF(VLOOKUP($R442&amp;$T442&amp;$U442,参照!$BH$3:$BS$27,11,0)=0,"",VLOOKUP($R442&amp;$T442&amp;$U442,参照!$BH$3:$BS$27,11,0)))</f>
        <v/>
      </c>
      <c r="AN442" s="131" t="str">
        <f>IF(ISERROR(VLOOKUP($R442&amp;$T442&amp;$U442,参照!$BH$3:$BS$27,7,0)),"",IF(VLOOKUP($R442&amp;$T442&amp;$U442,参照!$BH$3:$BS$27,7,0)=0,"",VLOOKUP($R442&amp;$T442&amp;$U442,参照!$BH$3:$BS$27,7,0)))</f>
        <v/>
      </c>
      <c r="AO442" s="62"/>
      <c r="AP442" s="130"/>
      <c r="AQ442" s="131" t="str">
        <f>IF(ISERROR(VLOOKUP($R442&amp;$T442&amp;$U442,参照!$BH$3:$BS$27,12,0)),"",IF(VLOOKUP($R442&amp;$T442&amp;$U442,参照!$BH$3:$BS$27,12,0)=0,"",VLOOKUP($R442&amp;$T442&amp;$U442,参照!$BH$3:$BS$27,12,0)))</f>
        <v/>
      </c>
      <c r="AR442" s="63"/>
      <c r="AS442" s="122"/>
    </row>
    <row r="443" spans="1:45" ht="21.75" customHeight="1" x14ac:dyDescent="0.25">
      <c r="A443" s="34" t="str">
        <f>表紙!$H$11</f>
        <v>01481</v>
      </c>
      <c r="B443" s="60"/>
      <c r="C443" s="60"/>
      <c r="D443" s="60"/>
      <c r="E443" s="60"/>
      <c r="F443" s="47">
        <v>440</v>
      </c>
      <c r="G443" s="33" t="str">
        <f>IFERROR(VLOOKUP($A443&amp;"-"&amp;★回答入力シート!$F443,参照!$K$3:$N$8180,4,0),"")</f>
        <v/>
      </c>
      <c r="H443" s="33" t="s">
        <v>1784</v>
      </c>
      <c r="I443" s="61"/>
      <c r="J443" s="33" t="s">
        <v>5</v>
      </c>
      <c r="K443" s="61"/>
      <c r="L443" s="33" t="s">
        <v>6</v>
      </c>
      <c r="M443" s="33" t="s">
        <v>1784</v>
      </c>
      <c r="N443" s="61"/>
      <c r="O443" s="33" t="s">
        <v>5</v>
      </c>
      <c r="P443" s="61"/>
      <c r="Q443" s="33" t="s">
        <v>6</v>
      </c>
      <c r="R443" s="61"/>
      <c r="S443" s="129" t="str">
        <f>IF(G443="","",IF(VLOOKUP($G443,参照!$N$3:$O$8180,2,0)=0,"",VLOOKUP($G443,参照!$N$3:$O$8180,2,0)))</f>
        <v/>
      </c>
      <c r="T443" s="61"/>
      <c r="U443" s="61"/>
      <c r="V443" s="60"/>
      <c r="W443" s="60"/>
      <c r="X443" s="131" t="str">
        <f>IF(ISERROR(VLOOKUP($R443&amp;$T443&amp;$U443,参照!$BH$3:$BS$27,3,0)),"",IF(VLOOKUP($R443&amp;$T443&amp;$U443,参照!$BH$3:$BS$27,3,0)=0,"",VLOOKUP($R443&amp;$T443&amp;$U443,参照!$BH$3:$BS$27,3,0)))</f>
        <v/>
      </c>
      <c r="Y443" s="62"/>
      <c r="Z443" s="130"/>
      <c r="AA443" s="131" t="str">
        <f>IF(ISERROR(VLOOKUP($R443&amp;$T443&amp;$U443,参照!$BH$3:$BS$27,8,0)),"",IF(VLOOKUP($R443&amp;$T443&amp;$U443,参照!$BH$3:$BS$27,8,0)=0,"",VLOOKUP($R443&amp;$T443&amp;$U443,参照!$BH$3:$BS$27,8,0)))</f>
        <v/>
      </c>
      <c r="AB443" s="131" t="str">
        <f>IF(ISERROR(VLOOKUP($R443&amp;$T443&amp;$U443,参照!$BH$3:$BS$27,4,0)),"",IF(VLOOKUP($R443&amp;$T443&amp;$U443,参照!$BH$3:$BS$27,4,0)=0,"",VLOOKUP($R443&amp;$T443&amp;$U443,参照!$BH$3:$BS$27,4,0)))</f>
        <v/>
      </c>
      <c r="AC443" s="62"/>
      <c r="AD443" s="130"/>
      <c r="AE443" s="131" t="str">
        <f>IF(ISERROR(VLOOKUP($R443&amp;$T443&amp;$U443,参照!$BH$3:$BS$27,9,0)),"",IF(VLOOKUP($R443&amp;$T443&amp;$U443,参照!$BH$3:$BS$27,9,0)=0,"",VLOOKUP($R443&amp;$T443&amp;$U443,参照!$BH$3:$BS$27,9,0)))</f>
        <v/>
      </c>
      <c r="AF443" s="131" t="str">
        <f>IF(ISERROR(VLOOKUP($R443&amp;$T443&amp;$U443,参照!$BH$3:$BS$27,5,0)),"",IF(VLOOKUP($R443&amp;$T443&amp;$U443,参照!$BH$3:$BS$27,5,0)=0,"",VLOOKUP($R443&amp;$T443&amp;$U443,参照!$BH$3:$BS$27,5,0)))</f>
        <v/>
      </c>
      <c r="AG443" s="62"/>
      <c r="AH443" s="130"/>
      <c r="AI443" s="131" t="str">
        <f>IF(ISERROR(VLOOKUP($R443&amp;$T443&amp;$U443,参照!$BH$3:$BS$27,10,0)),"",IF(VLOOKUP($R443&amp;$T443&amp;$U443,参照!$BH$3:$BS$27,10,0)=0,"",VLOOKUP($R443&amp;$T443&amp;$U443,参照!$BH$3:$BS$27,10,0)))</f>
        <v/>
      </c>
      <c r="AJ443" s="131" t="str">
        <f>IF(ISERROR(VLOOKUP($R443&amp;$T443&amp;$U443,参照!$BH$3:$BS$27,6,0)),"",IF(VLOOKUP($R443&amp;$T443&amp;$U443,参照!$BH$3:$BS$27,6,0)=0,"",VLOOKUP($R443&amp;$T443&amp;$U443,参照!$BH$3:$BS$27,6,0)))</f>
        <v/>
      </c>
      <c r="AK443" s="62"/>
      <c r="AL443" s="130"/>
      <c r="AM443" s="131" t="str">
        <f>IF(ISERROR(VLOOKUP($R443&amp;$T443&amp;$U443,参照!$BH$3:$BS$27,11,0)),"",IF(VLOOKUP($R443&amp;$T443&amp;$U443,参照!$BH$3:$BS$27,11,0)=0,"",VLOOKUP($R443&amp;$T443&amp;$U443,参照!$BH$3:$BS$27,11,0)))</f>
        <v/>
      </c>
      <c r="AN443" s="131" t="str">
        <f>IF(ISERROR(VLOOKUP($R443&amp;$T443&amp;$U443,参照!$BH$3:$BS$27,7,0)),"",IF(VLOOKUP($R443&amp;$T443&amp;$U443,参照!$BH$3:$BS$27,7,0)=0,"",VLOOKUP($R443&amp;$T443&amp;$U443,参照!$BH$3:$BS$27,7,0)))</f>
        <v/>
      </c>
      <c r="AO443" s="62"/>
      <c r="AP443" s="130"/>
      <c r="AQ443" s="131" t="str">
        <f>IF(ISERROR(VLOOKUP($R443&amp;$T443&amp;$U443,参照!$BH$3:$BS$27,12,0)),"",IF(VLOOKUP($R443&amp;$T443&amp;$U443,参照!$BH$3:$BS$27,12,0)=0,"",VLOOKUP($R443&amp;$T443&amp;$U443,参照!$BH$3:$BS$27,12,0)))</f>
        <v/>
      </c>
      <c r="AR443" s="63"/>
      <c r="AS443" s="122"/>
    </row>
    <row r="444" spans="1:45" ht="21.75" customHeight="1" x14ac:dyDescent="0.25">
      <c r="A444" s="34" t="str">
        <f>表紙!$H$11</f>
        <v>01481</v>
      </c>
      <c r="B444" s="60"/>
      <c r="C444" s="60"/>
      <c r="D444" s="60"/>
      <c r="E444" s="60"/>
      <c r="F444" s="47">
        <v>441</v>
      </c>
      <c r="G444" s="33" t="str">
        <f>IFERROR(VLOOKUP($A444&amp;"-"&amp;★回答入力シート!$F444,参照!$K$3:$N$8180,4,0),"")</f>
        <v/>
      </c>
      <c r="H444" s="33" t="s">
        <v>1784</v>
      </c>
      <c r="I444" s="61"/>
      <c r="J444" s="33" t="s">
        <v>5</v>
      </c>
      <c r="K444" s="61"/>
      <c r="L444" s="33" t="s">
        <v>6</v>
      </c>
      <c r="M444" s="33" t="s">
        <v>1784</v>
      </c>
      <c r="N444" s="61"/>
      <c r="O444" s="33" t="s">
        <v>5</v>
      </c>
      <c r="P444" s="61"/>
      <c r="Q444" s="33" t="s">
        <v>6</v>
      </c>
      <c r="R444" s="61"/>
      <c r="S444" s="129" t="str">
        <f>IF(G444="","",IF(VLOOKUP($G444,参照!$N$3:$O$8180,2,0)=0,"",VLOOKUP($G444,参照!$N$3:$O$8180,2,0)))</f>
        <v/>
      </c>
      <c r="T444" s="61"/>
      <c r="U444" s="61"/>
      <c r="V444" s="60"/>
      <c r="W444" s="60"/>
      <c r="X444" s="131" t="str">
        <f>IF(ISERROR(VLOOKUP($R444&amp;$T444&amp;$U444,参照!$BH$3:$BS$27,3,0)),"",IF(VLOOKUP($R444&amp;$T444&amp;$U444,参照!$BH$3:$BS$27,3,0)=0,"",VLOOKUP($R444&amp;$T444&amp;$U444,参照!$BH$3:$BS$27,3,0)))</f>
        <v/>
      </c>
      <c r="Y444" s="62"/>
      <c r="Z444" s="130"/>
      <c r="AA444" s="131" t="str">
        <f>IF(ISERROR(VLOOKUP($R444&amp;$T444&amp;$U444,参照!$BH$3:$BS$27,8,0)),"",IF(VLOOKUP($R444&amp;$T444&amp;$U444,参照!$BH$3:$BS$27,8,0)=0,"",VLOOKUP($R444&amp;$T444&amp;$U444,参照!$BH$3:$BS$27,8,0)))</f>
        <v/>
      </c>
      <c r="AB444" s="131" t="str">
        <f>IF(ISERROR(VLOOKUP($R444&amp;$T444&amp;$U444,参照!$BH$3:$BS$27,4,0)),"",IF(VLOOKUP($R444&amp;$T444&amp;$U444,参照!$BH$3:$BS$27,4,0)=0,"",VLOOKUP($R444&amp;$T444&amp;$U444,参照!$BH$3:$BS$27,4,0)))</f>
        <v/>
      </c>
      <c r="AC444" s="62"/>
      <c r="AD444" s="130"/>
      <c r="AE444" s="131" t="str">
        <f>IF(ISERROR(VLOOKUP($R444&amp;$T444&amp;$U444,参照!$BH$3:$BS$27,9,0)),"",IF(VLOOKUP($R444&amp;$T444&amp;$U444,参照!$BH$3:$BS$27,9,0)=0,"",VLOOKUP($R444&amp;$T444&amp;$U444,参照!$BH$3:$BS$27,9,0)))</f>
        <v/>
      </c>
      <c r="AF444" s="131" t="str">
        <f>IF(ISERROR(VLOOKUP($R444&amp;$T444&amp;$U444,参照!$BH$3:$BS$27,5,0)),"",IF(VLOOKUP($R444&amp;$T444&amp;$U444,参照!$BH$3:$BS$27,5,0)=0,"",VLOOKUP($R444&amp;$T444&amp;$U444,参照!$BH$3:$BS$27,5,0)))</f>
        <v/>
      </c>
      <c r="AG444" s="62"/>
      <c r="AH444" s="130"/>
      <c r="AI444" s="131" t="str">
        <f>IF(ISERROR(VLOOKUP($R444&amp;$T444&amp;$U444,参照!$BH$3:$BS$27,10,0)),"",IF(VLOOKUP($R444&amp;$T444&amp;$U444,参照!$BH$3:$BS$27,10,0)=0,"",VLOOKUP($R444&amp;$T444&amp;$U444,参照!$BH$3:$BS$27,10,0)))</f>
        <v/>
      </c>
      <c r="AJ444" s="131" t="str">
        <f>IF(ISERROR(VLOOKUP($R444&amp;$T444&amp;$U444,参照!$BH$3:$BS$27,6,0)),"",IF(VLOOKUP($R444&amp;$T444&amp;$U444,参照!$BH$3:$BS$27,6,0)=0,"",VLOOKUP($R444&amp;$T444&amp;$U444,参照!$BH$3:$BS$27,6,0)))</f>
        <v/>
      </c>
      <c r="AK444" s="62"/>
      <c r="AL444" s="130"/>
      <c r="AM444" s="131" t="str">
        <f>IF(ISERROR(VLOOKUP($R444&amp;$T444&amp;$U444,参照!$BH$3:$BS$27,11,0)),"",IF(VLOOKUP($R444&amp;$T444&amp;$U444,参照!$BH$3:$BS$27,11,0)=0,"",VLOOKUP($R444&amp;$T444&amp;$U444,参照!$BH$3:$BS$27,11,0)))</f>
        <v/>
      </c>
      <c r="AN444" s="131" t="str">
        <f>IF(ISERROR(VLOOKUP($R444&amp;$T444&amp;$U444,参照!$BH$3:$BS$27,7,0)),"",IF(VLOOKUP($R444&amp;$T444&amp;$U444,参照!$BH$3:$BS$27,7,0)=0,"",VLOOKUP($R444&amp;$T444&amp;$U444,参照!$BH$3:$BS$27,7,0)))</f>
        <v/>
      </c>
      <c r="AO444" s="62"/>
      <c r="AP444" s="130"/>
      <c r="AQ444" s="131" t="str">
        <f>IF(ISERROR(VLOOKUP($R444&amp;$T444&amp;$U444,参照!$BH$3:$BS$27,12,0)),"",IF(VLOOKUP($R444&amp;$T444&amp;$U444,参照!$BH$3:$BS$27,12,0)=0,"",VLOOKUP($R444&amp;$T444&amp;$U444,参照!$BH$3:$BS$27,12,0)))</f>
        <v/>
      </c>
      <c r="AR444" s="63"/>
      <c r="AS444" s="122"/>
    </row>
    <row r="445" spans="1:45" ht="21.75" customHeight="1" x14ac:dyDescent="0.25">
      <c r="A445" s="34" t="str">
        <f>表紙!$H$11</f>
        <v>01481</v>
      </c>
      <c r="B445" s="60"/>
      <c r="C445" s="60"/>
      <c r="D445" s="60"/>
      <c r="E445" s="60"/>
      <c r="F445" s="47">
        <v>442</v>
      </c>
      <c r="G445" s="33" t="str">
        <f>IFERROR(VLOOKUP($A445&amp;"-"&amp;★回答入力シート!$F445,参照!$K$3:$N$8180,4,0),"")</f>
        <v/>
      </c>
      <c r="H445" s="33" t="s">
        <v>1784</v>
      </c>
      <c r="I445" s="61"/>
      <c r="J445" s="33" t="s">
        <v>5</v>
      </c>
      <c r="K445" s="61"/>
      <c r="L445" s="33" t="s">
        <v>6</v>
      </c>
      <c r="M445" s="33" t="s">
        <v>1784</v>
      </c>
      <c r="N445" s="61"/>
      <c r="O445" s="33" t="s">
        <v>5</v>
      </c>
      <c r="P445" s="61"/>
      <c r="Q445" s="33" t="s">
        <v>6</v>
      </c>
      <c r="R445" s="61"/>
      <c r="S445" s="129" t="str">
        <f>IF(G445="","",IF(VLOOKUP($G445,参照!$N$3:$O$8180,2,0)=0,"",VLOOKUP($G445,参照!$N$3:$O$8180,2,0)))</f>
        <v/>
      </c>
      <c r="T445" s="61"/>
      <c r="U445" s="61"/>
      <c r="V445" s="60"/>
      <c r="W445" s="60"/>
      <c r="X445" s="131" t="str">
        <f>IF(ISERROR(VLOOKUP($R445&amp;$T445&amp;$U445,参照!$BH$3:$BS$27,3,0)),"",IF(VLOOKUP($R445&amp;$T445&amp;$U445,参照!$BH$3:$BS$27,3,0)=0,"",VLOOKUP($R445&amp;$T445&amp;$U445,参照!$BH$3:$BS$27,3,0)))</f>
        <v/>
      </c>
      <c r="Y445" s="62"/>
      <c r="Z445" s="130"/>
      <c r="AA445" s="131" t="str">
        <f>IF(ISERROR(VLOOKUP($R445&amp;$T445&amp;$U445,参照!$BH$3:$BS$27,8,0)),"",IF(VLOOKUP($R445&amp;$T445&amp;$U445,参照!$BH$3:$BS$27,8,0)=0,"",VLOOKUP($R445&amp;$T445&amp;$U445,参照!$BH$3:$BS$27,8,0)))</f>
        <v/>
      </c>
      <c r="AB445" s="131" t="str">
        <f>IF(ISERROR(VLOOKUP($R445&amp;$T445&amp;$U445,参照!$BH$3:$BS$27,4,0)),"",IF(VLOOKUP($R445&amp;$T445&amp;$U445,参照!$BH$3:$BS$27,4,0)=0,"",VLOOKUP($R445&amp;$T445&amp;$U445,参照!$BH$3:$BS$27,4,0)))</f>
        <v/>
      </c>
      <c r="AC445" s="62"/>
      <c r="AD445" s="130"/>
      <c r="AE445" s="131" t="str">
        <f>IF(ISERROR(VLOOKUP($R445&amp;$T445&amp;$U445,参照!$BH$3:$BS$27,9,0)),"",IF(VLOOKUP($R445&amp;$T445&amp;$U445,参照!$BH$3:$BS$27,9,0)=0,"",VLOOKUP($R445&amp;$T445&amp;$U445,参照!$BH$3:$BS$27,9,0)))</f>
        <v/>
      </c>
      <c r="AF445" s="131" t="str">
        <f>IF(ISERROR(VLOOKUP($R445&amp;$T445&amp;$U445,参照!$BH$3:$BS$27,5,0)),"",IF(VLOOKUP($R445&amp;$T445&amp;$U445,参照!$BH$3:$BS$27,5,0)=0,"",VLOOKUP($R445&amp;$T445&amp;$U445,参照!$BH$3:$BS$27,5,0)))</f>
        <v/>
      </c>
      <c r="AG445" s="62"/>
      <c r="AH445" s="130"/>
      <c r="AI445" s="131" t="str">
        <f>IF(ISERROR(VLOOKUP($R445&amp;$T445&amp;$U445,参照!$BH$3:$BS$27,10,0)),"",IF(VLOOKUP($R445&amp;$T445&amp;$U445,参照!$BH$3:$BS$27,10,0)=0,"",VLOOKUP($R445&amp;$T445&amp;$U445,参照!$BH$3:$BS$27,10,0)))</f>
        <v/>
      </c>
      <c r="AJ445" s="131" t="str">
        <f>IF(ISERROR(VLOOKUP($R445&amp;$T445&amp;$U445,参照!$BH$3:$BS$27,6,0)),"",IF(VLOOKUP($R445&amp;$T445&amp;$U445,参照!$BH$3:$BS$27,6,0)=0,"",VLOOKUP($R445&amp;$T445&amp;$U445,参照!$BH$3:$BS$27,6,0)))</f>
        <v/>
      </c>
      <c r="AK445" s="62"/>
      <c r="AL445" s="130"/>
      <c r="AM445" s="131" t="str">
        <f>IF(ISERROR(VLOOKUP($R445&amp;$T445&amp;$U445,参照!$BH$3:$BS$27,11,0)),"",IF(VLOOKUP($R445&amp;$T445&amp;$U445,参照!$BH$3:$BS$27,11,0)=0,"",VLOOKUP($R445&amp;$T445&amp;$U445,参照!$BH$3:$BS$27,11,0)))</f>
        <v/>
      </c>
      <c r="AN445" s="131" t="str">
        <f>IF(ISERROR(VLOOKUP($R445&amp;$T445&amp;$U445,参照!$BH$3:$BS$27,7,0)),"",IF(VLOOKUP($R445&amp;$T445&amp;$U445,参照!$BH$3:$BS$27,7,0)=0,"",VLOOKUP($R445&amp;$T445&amp;$U445,参照!$BH$3:$BS$27,7,0)))</f>
        <v/>
      </c>
      <c r="AO445" s="62"/>
      <c r="AP445" s="130"/>
      <c r="AQ445" s="131" t="str">
        <f>IF(ISERROR(VLOOKUP($R445&amp;$T445&amp;$U445,参照!$BH$3:$BS$27,12,0)),"",IF(VLOOKUP($R445&amp;$T445&amp;$U445,参照!$BH$3:$BS$27,12,0)=0,"",VLOOKUP($R445&amp;$T445&amp;$U445,参照!$BH$3:$BS$27,12,0)))</f>
        <v/>
      </c>
      <c r="AR445" s="63"/>
      <c r="AS445" s="122"/>
    </row>
    <row r="446" spans="1:45" ht="21.75" customHeight="1" x14ac:dyDescent="0.25">
      <c r="A446" s="34" t="str">
        <f>表紙!$H$11</f>
        <v>01481</v>
      </c>
      <c r="B446" s="60"/>
      <c r="C446" s="60"/>
      <c r="D446" s="60"/>
      <c r="E446" s="60"/>
      <c r="F446" s="47">
        <v>443</v>
      </c>
      <c r="G446" s="33" t="str">
        <f>IFERROR(VLOOKUP($A446&amp;"-"&amp;★回答入力シート!$F446,参照!$K$3:$N$8180,4,0),"")</f>
        <v/>
      </c>
      <c r="H446" s="33" t="s">
        <v>1784</v>
      </c>
      <c r="I446" s="61"/>
      <c r="J446" s="33" t="s">
        <v>5</v>
      </c>
      <c r="K446" s="61"/>
      <c r="L446" s="33" t="s">
        <v>6</v>
      </c>
      <c r="M446" s="33" t="s">
        <v>1784</v>
      </c>
      <c r="N446" s="61"/>
      <c r="O446" s="33" t="s">
        <v>5</v>
      </c>
      <c r="P446" s="61"/>
      <c r="Q446" s="33" t="s">
        <v>6</v>
      </c>
      <c r="R446" s="61"/>
      <c r="S446" s="129" t="str">
        <f>IF(G446="","",IF(VLOOKUP($G446,参照!$N$3:$O$8180,2,0)=0,"",VLOOKUP($G446,参照!$N$3:$O$8180,2,0)))</f>
        <v/>
      </c>
      <c r="T446" s="61"/>
      <c r="U446" s="61"/>
      <c r="V446" s="60"/>
      <c r="W446" s="60"/>
      <c r="X446" s="131" t="str">
        <f>IF(ISERROR(VLOOKUP($R446&amp;$T446&amp;$U446,参照!$BH$3:$BS$27,3,0)),"",IF(VLOOKUP($R446&amp;$T446&amp;$U446,参照!$BH$3:$BS$27,3,0)=0,"",VLOOKUP($R446&amp;$T446&amp;$U446,参照!$BH$3:$BS$27,3,0)))</f>
        <v/>
      </c>
      <c r="Y446" s="62"/>
      <c r="Z446" s="130"/>
      <c r="AA446" s="131" t="str">
        <f>IF(ISERROR(VLOOKUP($R446&amp;$T446&amp;$U446,参照!$BH$3:$BS$27,8,0)),"",IF(VLOOKUP($R446&amp;$T446&amp;$U446,参照!$BH$3:$BS$27,8,0)=0,"",VLOOKUP($R446&amp;$T446&amp;$U446,参照!$BH$3:$BS$27,8,0)))</f>
        <v/>
      </c>
      <c r="AB446" s="131" t="str">
        <f>IF(ISERROR(VLOOKUP($R446&amp;$T446&amp;$U446,参照!$BH$3:$BS$27,4,0)),"",IF(VLOOKUP($R446&amp;$T446&amp;$U446,参照!$BH$3:$BS$27,4,0)=0,"",VLOOKUP($R446&amp;$T446&amp;$U446,参照!$BH$3:$BS$27,4,0)))</f>
        <v/>
      </c>
      <c r="AC446" s="62"/>
      <c r="AD446" s="130"/>
      <c r="AE446" s="131" t="str">
        <f>IF(ISERROR(VLOOKUP($R446&amp;$T446&amp;$U446,参照!$BH$3:$BS$27,9,0)),"",IF(VLOOKUP($R446&amp;$T446&amp;$U446,参照!$BH$3:$BS$27,9,0)=0,"",VLOOKUP($R446&amp;$T446&amp;$U446,参照!$BH$3:$BS$27,9,0)))</f>
        <v/>
      </c>
      <c r="AF446" s="131" t="str">
        <f>IF(ISERROR(VLOOKUP($R446&amp;$T446&amp;$U446,参照!$BH$3:$BS$27,5,0)),"",IF(VLOOKUP($R446&amp;$T446&amp;$U446,参照!$BH$3:$BS$27,5,0)=0,"",VLOOKUP($R446&amp;$T446&amp;$U446,参照!$BH$3:$BS$27,5,0)))</f>
        <v/>
      </c>
      <c r="AG446" s="62"/>
      <c r="AH446" s="130"/>
      <c r="AI446" s="131" t="str">
        <f>IF(ISERROR(VLOOKUP($R446&amp;$T446&amp;$U446,参照!$BH$3:$BS$27,10,0)),"",IF(VLOOKUP($R446&amp;$T446&amp;$U446,参照!$BH$3:$BS$27,10,0)=0,"",VLOOKUP($R446&amp;$T446&amp;$U446,参照!$BH$3:$BS$27,10,0)))</f>
        <v/>
      </c>
      <c r="AJ446" s="131" t="str">
        <f>IF(ISERROR(VLOOKUP($R446&amp;$T446&amp;$U446,参照!$BH$3:$BS$27,6,0)),"",IF(VLOOKUP($R446&amp;$T446&amp;$U446,参照!$BH$3:$BS$27,6,0)=0,"",VLOOKUP($R446&amp;$T446&amp;$U446,参照!$BH$3:$BS$27,6,0)))</f>
        <v/>
      </c>
      <c r="AK446" s="62"/>
      <c r="AL446" s="130"/>
      <c r="AM446" s="131" t="str">
        <f>IF(ISERROR(VLOOKUP($R446&amp;$T446&amp;$U446,参照!$BH$3:$BS$27,11,0)),"",IF(VLOOKUP($R446&amp;$T446&amp;$U446,参照!$BH$3:$BS$27,11,0)=0,"",VLOOKUP($R446&amp;$T446&amp;$U446,参照!$BH$3:$BS$27,11,0)))</f>
        <v/>
      </c>
      <c r="AN446" s="131" t="str">
        <f>IF(ISERROR(VLOOKUP($R446&amp;$T446&amp;$U446,参照!$BH$3:$BS$27,7,0)),"",IF(VLOOKUP($R446&amp;$T446&amp;$U446,参照!$BH$3:$BS$27,7,0)=0,"",VLOOKUP($R446&amp;$T446&amp;$U446,参照!$BH$3:$BS$27,7,0)))</f>
        <v/>
      </c>
      <c r="AO446" s="62"/>
      <c r="AP446" s="130"/>
      <c r="AQ446" s="131" t="str">
        <f>IF(ISERROR(VLOOKUP($R446&amp;$T446&amp;$U446,参照!$BH$3:$BS$27,12,0)),"",IF(VLOOKUP($R446&amp;$T446&amp;$U446,参照!$BH$3:$BS$27,12,0)=0,"",VLOOKUP($R446&amp;$T446&amp;$U446,参照!$BH$3:$BS$27,12,0)))</f>
        <v/>
      </c>
      <c r="AR446" s="63"/>
      <c r="AS446" s="122"/>
    </row>
    <row r="447" spans="1:45" ht="21.75" customHeight="1" x14ac:dyDescent="0.25">
      <c r="A447" s="34" t="str">
        <f>表紙!$H$11</f>
        <v>01481</v>
      </c>
      <c r="B447" s="60"/>
      <c r="C447" s="60"/>
      <c r="D447" s="60"/>
      <c r="E447" s="60"/>
      <c r="F447" s="47">
        <v>444</v>
      </c>
      <c r="G447" s="33" t="str">
        <f>IFERROR(VLOOKUP($A447&amp;"-"&amp;★回答入力シート!$F447,参照!$K$3:$N$8180,4,0),"")</f>
        <v/>
      </c>
      <c r="H447" s="33" t="s">
        <v>1784</v>
      </c>
      <c r="I447" s="61"/>
      <c r="J447" s="33" t="s">
        <v>5</v>
      </c>
      <c r="K447" s="61"/>
      <c r="L447" s="33" t="s">
        <v>6</v>
      </c>
      <c r="M447" s="33" t="s">
        <v>1784</v>
      </c>
      <c r="N447" s="61"/>
      <c r="O447" s="33" t="s">
        <v>5</v>
      </c>
      <c r="P447" s="61"/>
      <c r="Q447" s="33" t="s">
        <v>6</v>
      </c>
      <c r="R447" s="61"/>
      <c r="S447" s="129" t="str">
        <f>IF(G447="","",IF(VLOOKUP($G447,参照!$N$3:$O$8180,2,0)=0,"",VLOOKUP($G447,参照!$N$3:$O$8180,2,0)))</f>
        <v/>
      </c>
      <c r="T447" s="61"/>
      <c r="U447" s="61"/>
      <c r="V447" s="60"/>
      <c r="W447" s="60"/>
      <c r="X447" s="131" t="str">
        <f>IF(ISERROR(VLOOKUP($R447&amp;$T447&amp;$U447,参照!$BH$3:$BS$27,3,0)),"",IF(VLOOKUP($R447&amp;$T447&amp;$U447,参照!$BH$3:$BS$27,3,0)=0,"",VLOOKUP($R447&amp;$T447&amp;$U447,参照!$BH$3:$BS$27,3,0)))</f>
        <v/>
      </c>
      <c r="Y447" s="62"/>
      <c r="Z447" s="130"/>
      <c r="AA447" s="131" t="str">
        <f>IF(ISERROR(VLOOKUP($R447&amp;$T447&amp;$U447,参照!$BH$3:$BS$27,8,0)),"",IF(VLOOKUP($R447&amp;$T447&amp;$U447,参照!$BH$3:$BS$27,8,0)=0,"",VLOOKUP($R447&amp;$T447&amp;$U447,参照!$BH$3:$BS$27,8,0)))</f>
        <v/>
      </c>
      <c r="AB447" s="131" t="str">
        <f>IF(ISERROR(VLOOKUP($R447&amp;$T447&amp;$U447,参照!$BH$3:$BS$27,4,0)),"",IF(VLOOKUP($R447&amp;$T447&amp;$U447,参照!$BH$3:$BS$27,4,0)=0,"",VLOOKUP($R447&amp;$T447&amp;$U447,参照!$BH$3:$BS$27,4,0)))</f>
        <v/>
      </c>
      <c r="AC447" s="62"/>
      <c r="AD447" s="130"/>
      <c r="AE447" s="131" t="str">
        <f>IF(ISERROR(VLOOKUP($R447&amp;$T447&amp;$U447,参照!$BH$3:$BS$27,9,0)),"",IF(VLOOKUP($R447&amp;$T447&amp;$U447,参照!$BH$3:$BS$27,9,0)=0,"",VLOOKUP($R447&amp;$T447&amp;$U447,参照!$BH$3:$BS$27,9,0)))</f>
        <v/>
      </c>
      <c r="AF447" s="131" t="str">
        <f>IF(ISERROR(VLOOKUP($R447&amp;$T447&amp;$U447,参照!$BH$3:$BS$27,5,0)),"",IF(VLOOKUP($R447&amp;$T447&amp;$U447,参照!$BH$3:$BS$27,5,0)=0,"",VLOOKUP($R447&amp;$T447&amp;$U447,参照!$BH$3:$BS$27,5,0)))</f>
        <v/>
      </c>
      <c r="AG447" s="62"/>
      <c r="AH447" s="130"/>
      <c r="AI447" s="131" t="str">
        <f>IF(ISERROR(VLOOKUP($R447&amp;$T447&amp;$U447,参照!$BH$3:$BS$27,10,0)),"",IF(VLOOKUP($R447&amp;$T447&amp;$U447,参照!$BH$3:$BS$27,10,0)=0,"",VLOOKUP($R447&amp;$T447&amp;$U447,参照!$BH$3:$BS$27,10,0)))</f>
        <v/>
      </c>
      <c r="AJ447" s="131" t="str">
        <f>IF(ISERROR(VLOOKUP($R447&amp;$T447&amp;$U447,参照!$BH$3:$BS$27,6,0)),"",IF(VLOOKUP($R447&amp;$T447&amp;$U447,参照!$BH$3:$BS$27,6,0)=0,"",VLOOKUP($R447&amp;$T447&amp;$U447,参照!$BH$3:$BS$27,6,0)))</f>
        <v/>
      </c>
      <c r="AK447" s="62"/>
      <c r="AL447" s="130"/>
      <c r="AM447" s="131" t="str">
        <f>IF(ISERROR(VLOOKUP($R447&amp;$T447&amp;$U447,参照!$BH$3:$BS$27,11,0)),"",IF(VLOOKUP($R447&amp;$T447&amp;$U447,参照!$BH$3:$BS$27,11,0)=0,"",VLOOKUP($R447&amp;$T447&amp;$U447,参照!$BH$3:$BS$27,11,0)))</f>
        <v/>
      </c>
      <c r="AN447" s="131" t="str">
        <f>IF(ISERROR(VLOOKUP($R447&amp;$T447&amp;$U447,参照!$BH$3:$BS$27,7,0)),"",IF(VLOOKUP($R447&amp;$T447&amp;$U447,参照!$BH$3:$BS$27,7,0)=0,"",VLOOKUP($R447&amp;$T447&amp;$U447,参照!$BH$3:$BS$27,7,0)))</f>
        <v/>
      </c>
      <c r="AO447" s="62"/>
      <c r="AP447" s="130"/>
      <c r="AQ447" s="131" t="str">
        <f>IF(ISERROR(VLOOKUP($R447&amp;$T447&amp;$U447,参照!$BH$3:$BS$27,12,0)),"",IF(VLOOKUP($R447&amp;$T447&amp;$U447,参照!$BH$3:$BS$27,12,0)=0,"",VLOOKUP($R447&amp;$T447&amp;$U447,参照!$BH$3:$BS$27,12,0)))</f>
        <v/>
      </c>
      <c r="AR447" s="63"/>
      <c r="AS447" s="122"/>
    </row>
    <row r="448" spans="1:45" ht="21.75" customHeight="1" x14ac:dyDescent="0.25">
      <c r="A448" s="34" t="str">
        <f>表紙!$H$11</f>
        <v>01481</v>
      </c>
      <c r="B448" s="60"/>
      <c r="C448" s="60"/>
      <c r="D448" s="60"/>
      <c r="E448" s="60"/>
      <c r="F448" s="47">
        <v>445</v>
      </c>
      <c r="G448" s="33" t="str">
        <f>IFERROR(VLOOKUP($A448&amp;"-"&amp;★回答入力シート!$F448,参照!$K$3:$N$8180,4,0),"")</f>
        <v/>
      </c>
      <c r="H448" s="33" t="s">
        <v>1784</v>
      </c>
      <c r="I448" s="61"/>
      <c r="J448" s="33" t="s">
        <v>5</v>
      </c>
      <c r="K448" s="61"/>
      <c r="L448" s="33" t="s">
        <v>6</v>
      </c>
      <c r="M448" s="33" t="s">
        <v>1784</v>
      </c>
      <c r="N448" s="61"/>
      <c r="O448" s="33" t="s">
        <v>5</v>
      </c>
      <c r="P448" s="61"/>
      <c r="Q448" s="33" t="s">
        <v>6</v>
      </c>
      <c r="R448" s="61"/>
      <c r="S448" s="129" t="str">
        <f>IF(G448="","",IF(VLOOKUP($G448,参照!$N$3:$O$8180,2,0)=0,"",VLOOKUP($G448,参照!$N$3:$O$8180,2,0)))</f>
        <v/>
      </c>
      <c r="T448" s="61"/>
      <c r="U448" s="61"/>
      <c r="V448" s="60"/>
      <c r="W448" s="60"/>
      <c r="X448" s="131" t="str">
        <f>IF(ISERROR(VLOOKUP($R448&amp;$T448&amp;$U448,参照!$BH$3:$BS$27,3,0)),"",IF(VLOOKUP($R448&amp;$T448&amp;$U448,参照!$BH$3:$BS$27,3,0)=0,"",VLOOKUP($R448&amp;$T448&amp;$U448,参照!$BH$3:$BS$27,3,0)))</f>
        <v/>
      </c>
      <c r="Y448" s="62"/>
      <c r="Z448" s="130"/>
      <c r="AA448" s="131" t="str">
        <f>IF(ISERROR(VLOOKUP($R448&amp;$T448&amp;$U448,参照!$BH$3:$BS$27,8,0)),"",IF(VLOOKUP($R448&amp;$T448&amp;$U448,参照!$BH$3:$BS$27,8,0)=0,"",VLOOKUP($R448&amp;$T448&amp;$U448,参照!$BH$3:$BS$27,8,0)))</f>
        <v/>
      </c>
      <c r="AB448" s="131" t="str">
        <f>IF(ISERROR(VLOOKUP($R448&amp;$T448&amp;$U448,参照!$BH$3:$BS$27,4,0)),"",IF(VLOOKUP($R448&amp;$T448&amp;$U448,参照!$BH$3:$BS$27,4,0)=0,"",VLOOKUP($R448&amp;$T448&amp;$U448,参照!$BH$3:$BS$27,4,0)))</f>
        <v/>
      </c>
      <c r="AC448" s="62"/>
      <c r="AD448" s="130"/>
      <c r="AE448" s="131" t="str">
        <f>IF(ISERROR(VLOOKUP($R448&amp;$T448&amp;$U448,参照!$BH$3:$BS$27,9,0)),"",IF(VLOOKUP($R448&amp;$T448&amp;$U448,参照!$BH$3:$BS$27,9,0)=0,"",VLOOKUP($R448&amp;$T448&amp;$U448,参照!$BH$3:$BS$27,9,0)))</f>
        <v/>
      </c>
      <c r="AF448" s="131" t="str">
        <f>IF(ISERROR(VLOOKUP($R448&amp;$T448&amp;$U448,参照!$BH$3:$BS$27,5,0)),"",IF(VLOOKUP($R448&amp;$T448&amp;$U448,参照!$BH$3:$BS$27,5,0)=0,"",VLOOKUP($R448&amp;$T448&amp;$U448,参照!$BH$3:$BS$27,5,0)))</f>
        <v/>
      </c>
      <c r="AG448" s="62"/>
      <c r="AH448" s="130"/>
      <c r="AI448" s="131" t="str">
        <f>IF(ISERROR(VLOOKUP($R448&amp;$T448&amp;$U448,参照!$BH$3:$BS$27,10,0)),"",IF(VLOOKUP($R448&amp;$T448&amp;$U448,参照!$BH$3:$BS$27,10,0)=0,"",VLOOKUP($R448&amp;$T448&amp;$U448,参照!$BH$3:$BS$27,10,0)))</f>
        <v/>
      </c>
      <c r="AJ448" s="131" t="str">
        <f>IF(ISERROR(VLOOKUP($R448&amp;$T448&amp;$U448,参照!$BH$3:$BS$27,6,0)),"",IF(VLOOKUP($R448&amp;$T448&amp;$U448,参照!$BH$3:$BS$27,6,0)=0,"",VLOOKUP($R448&amp;$T448&amp;$U448,参照!$BH$3:$BS$27,6,0)))</f>
        <v/>
      </c>
      <c r="AK448" s="62"/>
      <c r="AL448" s="130"/>
      <c r="AM448" s="131" t="str">
        <f>IF(ISERROR(VLOOKUP($R448&amp;$T448&amp;$U448,参照!$BH$3:$BS$27,11,0)),"",IF(VLOOKUP($R448&amp;$T448&amp;$U448,参照!$BH$3:$BS$27,11,0)=0,"",VLOOKUP($R448&amp;$T448&amp;$U448,参照!$BH$3:$BS$27,11,0)))</f>
        <v/>
      </c>
      <c r="AN448" s="131" t="str">
        <f>IF(ISERROR(VLOOKUP($R448&amp;$T448&amp;$U448,参照!$BH$3:$BS$27,7,0)),"",IF(VLOOKUP($R448&amp;$T448&amp;$U448,参照!$BH$3:$BS$27,7,0)=0,"",VLOOKUP($R448&amp;$T448&amp;$U448,参照!$BH$3:$BS$27,7,0)))</f>
        <v/>
      </c>
      <c r="AO448" s="62"/>
      <c r="AP448" s="130"/>
      <c r="AQ448" s="131" t="str">
        <f>IF(ISERROR(VLOOKUP($R448&amp;$T448&amp;$U448,参照!$BH$3:$BS$27,12,0)),"",IF(VLOOKUP($R448&amp;$T448&amp;$U448,参照!$BH$3:$BS$27,12,0)=0,"",VLOOKUP($R448&amp;$T448&amp;$U448,参照!$BH$3:$BS$27,12,0)))</f>
        <v/>
      </c>
      <c r="AR448" s="63"/>
      <c r="AS448" s="122"/>
    </row>
    <row r="449" spans="1:45" ht="21.75" customHeight="1" x14ac:dyDescent="0.25">
      <c r="A449" s="34" t="str">
        <f>表紙!$H$11</f>
        <v>01481</v>
      </c>
      <c r="B449" s="60"/>
      <c r="C449" s="60"/>
      <c r="D449" s="60"/>
      <c r="E449" s="60"/>
      <c r="F449" s="47">
        <v>446</v>
      </c>
      <c r="G449" s="33" t="str">
        <f>IFERROR(VLOOKUP($A449&amp;"-"&amp;★回答入力シート!$F449,参照!$K$3:$N$8180,4,0),"")</f>
        <v/>
      </c>
      <c r="H449" s="33" t="s">
        <v>1784</v>
      </c>
      <c r="I449" s="61"/>
      <c r="J449" s="33" t="s">
        <v>5</v>
      </c>
      <c r="K449" s="61"/>
      <c r="L449" s="33" t="s">
        <v>6</v>
      </c>
      <c r="M449" s="33" t="s">
        <v>1784</v>
      </c>
      <c r="N449" s="61"/>
      <c r="O449" s="33" t="s">
        <v>5</v>
      </c>
      <c r="P449" s="61"/>
      <c r="Q449" s="33" t="s">
        <v>6</v>
      </c>
      <c r="R449" s="61"/>
      <c r="S449" s="129" t="str">
        <f>IF(G449="","",IF(VLOOKUP($G449,参照!$N$3:$O$8180,2,0)=0,"",VLOOKUP($G449,参照!$N$3:$O$8180,2,0)))</f>
        <v/>
      </c>
      <c r="T449" s="61"/>
      <c r="U449" s="61"/>
      <c r="V449" s="60"/>
      <c r="W449" s="60"/>
      <c r="X449" s="131" t="str">
        <f>IF(ISERROR(VLOOKUP($R449&amp;$T449&amp;$U449,参照!$BH$3:$BS$27,3,0)),"",IF(VLOOKUP($R449&amp;$T449&amp;$U449,参照!$BH$3:$BS$27,3,0)=0,"",VLOOKUP($R449&amp;$T449&amp;$U449,参照!$BH$3:$BS$27,3,0)))</f>
        <v/>
      </c>
      <c r="Y449" s="62"/>
      <c r="Z449" s="130"/>
      <c r="AA449" s="131" t="str">
        <f>IF(ISERROR(VLOOKUP($R449&amp;$T449&amp;$U449,参照!$BH$3:$BS$27,8,0)),"",IF(VLOOKUP($R449&amp;$T449&amp;$U449,参照!$BH$3:$BS$27,8,0)=0,"",VLOOKUP($R449&amp;$T449&amp;$U449,参照!$BH$3:$BS$27,8,0)))</f>
        <v/>
      </c>
      <c r="AB449" s="131" t="str">
        <f>IF(ISERROR(VLOOKUP($R449&amp;$T449&amp;$U449,参照!$BH$3:$BS$27,4,0)),"",IF(VLOOKUP($R449&amp;$T449&amp;$U449,参照!$BH$3:$BS$27,4,0)=0,"",VLOOKUP($R449&amp;$T449&amp;$U449,参照!$BH$3:$BS$27,4,0)))</f>
        <v/>
      </c>
      <c r="AC449" s="62"/>
      <c r="AD449" s="130"/>
      <c r="AE449" s="131" t="str">
        <f>IF(ISERROR(VLOOKUP($R449&amp;$T449&amp;$U449,参照!$BH$3:$BS$27,9,0)),"",IF(VLOOKUP($R449&amp;$T449&amp;$U449,参照!$BH$3:$BS$27,9,0)=0,"",VLOOKUP($R449&amp;$T449&amp;$U449,参照!$BH$3:$BS$27,9,0)))</f>
        <v/>
      </c>
      <c r="AF449" s="131" t="str">
        <f>IF(ISERROR(VLOOKUP($R449&amp;$T449&amp;$U449,参照!$BH$3:$BS$27,5,0)),"",IF(VLOOKUP($R449&amp;$T449&amp;$U449,参照!$BH$3:$BS$27,5,0)=0,"",VLOOKUP($R449&amp;$T449&amp;$U449,参照!$BH$3:$BS$27,5,0)))</f>
        <v/>
      </c>
      <c r="AG449" s="62"/>
      <c r="AH449" s="130"/>
      <c r="AI449" s="131" t="str">
        <f>IF(ISERROR(VLOOKUP($R449&amp;$T449&amp;$U449,参照!$BH$3:$BS$27,10,0)),"",IF(VLOOKUP($R449&amp;$T449&amp;$U449,参照!$BH$3:$BS$27,10,0)=0,"",VLOOKUP($R449&amp;$T449&amp;$U449,参照!$BH$3:$BS$27,10,0)))</f>
        <v/>
      </c>
      <c r="AJ449" s="131" t="str">
        <f>IF(ISERROR(VLOOKUP($R449&amp;$T449&amp;$U449,参照!$BH$3:$BS$27,6,0)),"",IF(VLOOKUP($R449&amp;$T449&amp;$U449,参照!$BH$3:$BS$27,6,0)=0,"",VLOOKUP($R449&amp;$T449&amp;$U449,参照!$BH$3:$BS$27,6,0)))</f>
        <v/>
      </c>
      <c r="AK449" s="62"/>
      <c r="AL449" s="130"/>
      <c r="AM449" s="131" t="str">
        <f>IF(ISERROR(VLOOKUP($R449&amp;$T449&amp;$U449,参照!$BH$3:$BS$27,11,0)),"",IF(VLOOKUP($R449&amp;$T449&amp;$U449,参照!$BH$3:$BS$27,11,0)=0,"",VLOOKUP($R449&amp;$T449&amp;$U449,参照!$BH$3:$BS$27,11,0)))</f>
        <v/>
      </c>
      <c r="AN449" s="131" t="str">
        <f>IF(ISERROR(VLOOKUP($R449&amp;$T449&amp;$U449,参照!$BH$3:$BS$27,7,0)),"",IF(VLOOKUP($R449&amp;$T449&amp;$U449,参照!$BH$3:$BS$27,7,0)=0,"",VLOOKUP($R449&amp;$T449&amp;$U449,参照!$BH$3:$BS$27,7,0)))</f>
        <v/>
      </c>
      <c r="AO449" s="62"/>
      <c r="AP449" s="130"/>
      <c r="AQ449" s="131" t="str">
        <f>IF(ISERROR(VLOOKUP($R449&amp;$T449&amp;$U449,参照!$BH$3:$BS$27,12,0)),"",IF(VLOOKUP($R449&amp;$T449&amp;$U449,参照!$BH$3:$BS$27,12,0)=0,"",VLOOKUP($R449&amp;$T449&amp;$U449,参照!$BH$3:$BS$27,12,0)))</f>
        <v/>
      </c>
      <c r="AR449" s="63"/>
      <c r="AS449" s="122"/>
    </row>
    <row r="450" spans="1:45" ht="21.75" customHeight="1" x14ac:dyDescent="0.25">
      <c r="A450" s="34" t="str">
        <f>表紙!$H$11</f>
        <v>01481</v>
      </c>
      <c r="B450" s="60"/>
      <c r="C450" s="60"/>
      <c r="D450" s="60"/>
      <c r="E450" s="60"/>
      <c r="F450" s="47">
        <v>447</v>
      </c>
      <c r="G450" s="33" t="str">
        <f>IFERROR(VLOOKUP($A450&amp;"-"&amp;★回答入力シート!$F450,参照!$K$3:$N$8180,4,0),"")</f>
        <v/>
      </c>
      <c r="H450" s="33" t="s">
        <v>1784</v>
      </c>
      <c r="I450" s="61"/>
      <c r="J450" s="33" t="s">
        <v>5</v>
      </c>
      <c r="K450" s="61"/>
      <c r="L450" s="33" t="s">
        <v>6</v>
      </c>
      <c r="M450" s="33" t="s">
        <v>1784</v>
      </c>
      <c r="N450" s="61"/>
      <c r="O450" s="33" t="s">
        <v>5</v>
      </c>
      <c r="P450" s="61"/>
      <c r="Q450" s="33" t="s">
        <v>6</v>
      </c>
      <c r="R450" s="61"/>
      <c r="S450" s="129" t="str">
        <f>IF(G450="","",IF(VLOOKUP($G450,参照!$N$3:$O$8180,2,0)=0,"",VLOOKUP($G450,参照!$N$3:$O$8180,2,0)))</f>
        <v/>
      </c>
      <c r="T450" s="61"/>
      <c r="U450" s="61"/>
      <c r="V450" s="60"/>
      <c r="W450" s="60"/>
      <c r="X450" s="131" t="str">
        <f>IF(ISERROR(VLOOKUP($R450&amp;$T450&amp;$U450,参照!$BH$3:$BS$27,3,0)),"",IF(VLOOKUP($R450&amp;$T450&amp;$U450,参照!$BH$3:$BS$27,3,0)=0,"",VLOOKUP($R450&amp;$T450&amp;$U450,参照!$BH$3:$BS$27,3,0)))</f>
        <v/>
      </c>
      <c r="Y450" s="62"/>
      <c r="Z450" s="130"/>
      <c r="AA450" s="131" t="str">
        <f>IF(ISERROR(VLOOKUP($R450&amp;$T450&amp;$U450,参照!$BH$3:$BS$27,8,0)),"",IF(VLOOKUP($R450&amp;$T450&amp;$U450,参照!$BH$3:$BS$27,8,0)=0,"",VLOOKUP($R450&amp;$T450&amp;$U450,参照!$BH$3:$BS$27,8,0)))</f>
        <v/>
      </c>
      <c r="AB450" s="131" t="str">
        <f>IF(ISERROR(VLOOKUP($R450&amp;$T450&amp;$U450,参照!$BH$3:$BS$27,4,0)),"",IF(VLOOKUP($R450&amp;$T450&amp;$U450,参照!$BH$3:$BS$27,4,0)=0,"",VLOOKUP($R450&amp;$T450&amp;$U450,参照!$BH$3:$BS$27,4,0)))</f>
        <v/>
      </c>
      <c r="AC450" s="62"/>
      <c r="AD450" s="130"/>
      <c r="AE450" s="131" t="str">
        <f>IF(ISERROR(VLOOKUP($R450&amp;$T450&amp;$U450,参照!$BH$3:$BS$27,9,0)),"",IF(VLOOKUP($R450&amp;$T450&amp;$U450,参照!$BH$3:$BS$27,9,0)=0,"",VLOOKUP($R450&amp;$T450&amp;$U450,参照!$BH$3:$BS$27,9,0)))</f>
        <v/>
      </c>
      <c r="AF450" s="131" t="str">
        <f>IF(ISERROR(VLOOKUP($R450&amp;$T450&amp;$U450,参照!$BH$3:$BS$27,5,0)),"",IF(VLOOKUP($R450&amp;$T450&amp;$U450,参照!$BH$3:$BS$27,5,0)=0,"",VLOOKUP($R450&amp;$T450&amp;$U450,参照!$BH$3:$BS$27,5,0)))</f>
        <v/>
      </c>
      <c r="AG450" s="62"/>
      <c r="AH450" s="130"/>
      <c r="AI450" s="131" t="str">
        <f>IF(ISERROR(VLOOKUP($R450&amp;$T450&amp;$U450,参照!$BH$3:$BS$27,10,0)),"",IF(VLOOKUP($R450&amp;$T450&amp;$U450,参照!$BH$3:$BS$27,10,0)=0,"",VLOOKUP($R450&amp;$T450&amp;$U450,参照!$BH$3:$BS$27,10,0)))</f>
        <v/>
      </c>
      <c r="AJ450" s="131" t="str">
        <f>IF(ISERROR(VLOOKUP($R450&amp;$T450&amp;$U450,参照!$BH$3:$BS$27,6,0)),"",IF(VLOOKUP($R450&amp;$T450&amp;$U450,参照!$BH$3:$BS$27,6,0)=0,"",VLOOKUP($R450&amp;$T450&amp;$U450,参照!$BH$3:$BS$27,6,0)))</f>
        <v/>
      </c>
      <c r="AK450" s="62"/>
      <c r="AL450" s="130"/>
      <c r="AM450" s="131" t="str">
        <f>IF(ISERROR(VLOOKUP($R450&amp;$T450&amp;$U450,参照!$BH$3:$BS$27,11,0)),"",IF(VLOOKUP($R450&amp;$T450&amp;$U450,参照!$BH$3:$BS$27,11,0)=0,"",VLOOKUP($R450&amp;$T450&amp;$U450,参照!$BH$3:$BS$27,11,0)))</f>
        <v/>
      </c>
      <c r="AN450" s="131" t="str">
        <f>IF(ISERROR(VLOOKUP($R450&amp;$T450&amp;$U450,参照!$BH$3:$BS$27,7,0)),"",IF(VLOOKUP($R450&amp;$T450&amp;$U450,参照!$BH$3:$BS$27,7,0)=0,"",VLOOKUP($R450&amp;$T450&amp;$U450,参照!$BH$3:$BS$27,7,0)))</f>
        <v/>
      </c>
      <c r="AO450" s="62"/>
      <c r="AP450" s="130"/>
      <c r="AQ450" s="131" t="str">
        <f>IF(ISERROR(VLOOKUP($R450&amp;$T450&amp;$U450,参照!$BH$3:$BS$27,12,0)),"",IF(VLOOKUP($R450&amp;$T450&amp;$U450,参照!$BH$3:$BS$27,12,0)=0,"",VLOOKUP($R450&amp;$T450&amp;$U450,参照!$BH$3:$BS$27,12,0)))</f>
        <v/>
      </c>
      <c r="AR450" s="63"/>
      <c r="AS450" s="122"/>
    </row>
    <row r="451" spans="1:45" ht="21.75" customHeight="1" x14ac:dyDescent="0.25">
      <c r="A451" s="34" t="str">
        <f>表紙!$H$11</f>
        <v>01481</v>
      </c>
      <c r="B451" s="60"/>
      <c r="C451" s="60"/>
      <c r="D451" s="60"/>
      <c r="E451" s="60"/>
      <c r="F451" s="47">
        <v>448</v>
      </c>
      <c r="G451" s="33" t="str">
        <f>IFERROR(VLOOKUP($A451&amp;"-"&amp;★回答入力シート!$F451,参照!$K$3:$N$8180,4,0),"")</f>
        <v/>
      </c>
      <c r="H451" s="33" t="s">
        <v>1784</v>
      </c>
      <c r="I451" s="61"/>
      <c r="J451" s="33" t="s">
        <v>5</v>
      </c>
      <c r="K451" s="61"/>
      <c r="L451" s="33" t="s">
        <v>6</v>
      </c>
      <c r="M451" s="33" t="s">
        <v>1784</v>
      </c>
      <c r="N451" s="61"/>
      <c r="O451" s="33" t="s">
        <v>5</v>
      </c>
      <c r="P451" s="61"/>
      <c r="Q451" s="33" t="s">
        <v>6</v>
      </c>
      <c r="R451" s="61"/>
      <c r="S451" s="129" t="str">
        <f>IF(G451="","",IF(VLOOKUP($G451,参照!$N$3:$O$8180,2,0)=0,"",VLOOKUP($G451,参照!$N$3:$O$8180,2,0)))</f>
        <v/>
      </c>
      <c r="T451" s="61"/>
      <c r="U451" s="61"/>
      <c r="V451" s="60"/>
      <c r="W451" s="60"/>
      <c r="X451" s="131" t="str">
        <f>IF(ISERROR(VLOOKUP($R451&amp;$T451&amp;$U451,参照!$BH$3:$BS$27,3,0)),"",IF(VLOOKUP($R451&amp;$T451&amp;$U451,参照!$BH$3:$BS$27,3,0)=0,"",VLOOKUP($R451&amp;$T451&amp;$U451,参照!$BH$3:$BS$27,3,0)))</f>
        <v/>
      </c>
      <c r="Y451" s="62"/>
      <c r="Z451" s="130"/>
      <c r="AA451" s="131" t="str">
        <f>IF(ISERROR(VLOOKUP($R451&amp;$T451&amp;$U451,参照!$BH$3:$BS$27,8,0)),"",IF(VLOOKUP($R451&amp;$T451&amp;$U451,参照!$BH$3:$BS$27,8,0)=0,"",VLOOKUP($R451&amp;$T451&amp;$U451,参照!$BH$3:$BS$27,8,0)))</f>
        <v/>
      </c>
      <c r="AB451" s="131" t="str">
        <f>IF(ISERROR(VLOOKUP($R451&amp;$T451&amp;$U451,参照!$BH$3:$BS$27,4,0)),"",IF(VLOOKUP($R451&amp;$T451&amp;$U451,参照!$BH$3:$BS$27,4,0)=0,"",VLOOKUP($R451&amp;$T451&amp;$U451,参照!$BH$3:$BS$27,4,0)))</f>
        <v/>
      </c>
      <c r="AC451" s="62"/>
      <c r="AD451" s="130"/>
      <c r="AE451" s="131" t="str">
        <f>IF(ISERROR(VLOOKUP($R451&amp;$T451&amp;$U451,参照!$BH$3:$BS$27,9,0)),"",IF(VLOOKUP($R451&amp;$T451&amp;$U451,参照!$BH$3:$BS$27,9,0)=0,"",VLOOKUP($R451&amp;$T451&amp;$U451,参照!$BH$3:$BS$27,9,0)))</f>
        <v/>
      </c>
      <c r="AF451" s="131" t="str">
        <f>IF(ISERROR(VLOOKUP($R451&amp;$T451&amp;$U451,参照!$BH$3:$BS$27,5,0)),"",IF(VLOOKUP($R451&amp;$T451&amp;$U451,参照!$BH$3:$BS$27,5,0)=0,"",VLOOKUP($R451&amp;$T451&amp;$U451,参照!$BH$3:$BS$27,5,0)))</f>
        <v/>
      </c>
      <c r="AG451" s="62"/>
      <c r="AH451" s="130"/>
      <c r="AI451" s="131" t="str">
        <f>IF(ISERROR(VLOOKUP($R451&amp;$T451&amp;$U451,参照!$BH$3:$BS$27,10,0)),"",IF(VLOOKUP($R451&amp;$T451&amp;$U451,参照!$BH$3:$BS$27,10,0)=0,"",VLOOKUP($R451&amp;$T451&amp;$U451,参照!$BH$3:$BS$27,10,0)))</f>
        <v/>
      </c>
      <c r="AJ451" s="131" t="str">
        <f>IF(ISERROR(VLOOKUP($R451&amp;$T451&amp;$U451,参照!$BH$3:$BS$27,6,0)),"",IF(VLOOKUP($R451&amp;$T451&amp;$U451,参照!$BH$3:$BS$27,6,0)=0,"",VLOOKUP($R451&amp;$T451&amp;$U451,参照!$BH$3:$BS$27,6,0)))</f>
        <v/>
      </c>
      <c r="AK451" s="62"/>
      <c r="AL451" s="130"/>
      <c r="AM451" s="131" t="str">
        <f>IF(ISERROR(VLOOKUP($R451&amp;$T451&amp;$U451,参照!$BH$3:$BS$27,11,0)),"",IF(VLOOKUP($R451&amp;$T451&amp;$U451,参照!$BH$3:$BS$27,11,0)=0,"",VLOOKUP($R451&amp;$T451&amp;$U451,参照!$BH$3:$BS$27,11,0)))</f>
        <v/>
      </c>
      <c r="AN451" s="131" t="str">
        <f>IF(ISERROR(VLOOKUP($R451&amp;$T451&amp;$U451,参照!$BH$3:$BS$27,7,0)),"",IF(VLOOKUP($R451&amp;$T451&amp;$U451,参照!$BH$3:$BS$27,7,0)=0,"",VLOOKUP($R451&amp;$T451&amp;$U451,参照!$BH$3:$BS$27,7,0)))</f>
        <v/>
      </c>
      <c r="AO451" s="62"/>
      <c r="AP451" s="130"/>
      <c r="AQ451" s="131" t="str">
        <f>IF(ISERROR(VLOOKUP($R451&amp;$T451&amp;$U451,参照!$BH$3:$BS$27,12,0)),"",IF(VLOOKUP($R451&amp;$T451&amp;$U451,参照!$BH$3:$BS$27,12,0)=0,"",VLOOKUP($R451&amp;$T451&amp;$U451,参照!$BH$3:$BS$27,12,0)))</f>
        <v/>
      </c>
      <c r="AR451" s="63"/>
      <c r="AS451" s="122"/>
    </row>
    <row r="452" spans="1:45" ht="21.75" customHeight="1" x14ac:dyDescent="0.25">
      <c r="A452" s="34" t="str">
        <f>表紙!$H$11</f>
        <v>01481</v>
      </c>
      <c r="B452" s="60"/>
      <c r="C452" s="60"/>
      <c r="D452" s="60"/>
      <c r="E452" s="60"/>
      <c r="F452" s="47">
        <v>449</v>
      </c>
      <c r="G452" s="33" t="str">
        <f>IFERROR(VLOOKUP($A452&amp;"-"&amp;★回答入力シート!$F452,参照!$K$3:$N$8180,4,0),"")</f>
        <v/>
      </c>
      <c r="H452" s="33" t="s">
        <v>1784</v>
      </c>
      <c r="I452" s="61"/>
      <c r="J452" s="33" t="s">
        <v>5</v>
      </c>
      <c r="K452" s="61"/>
      <c r="L452" s="33" t="s">
        <v>6</v>
      </c>
      <c r="M452" s="33" t="s">
        <v>1784</v>
      </c>
      <c r="N452" s="61"/>
      <c r="O452" s="33" t="s">
        <v>5</v>
      </c>
      <c r="P452" s="61"/>
      <c r="Q452" s="33" t="s">
        <v>6</v>
      </c>
      <c r="R452" s="61"/>
      <c r="S452" s="129" t="str">
        <f>IF(G452="","",IF(VLOOKUP($G452,参照!$N$3:$O$8180,2,0)=0,"",VLOOKUP($G452,参照!$N$3:$O$8180,2,0)))</f>
        <v/>
      </c>
      <c r="T452" s="61"/>
      <c r="U452" s="61"/>
      <c r="V452" s="60"/>
      <c r="W452" s="60"/>
      <c r="X452" s="131" t="str">
        <f>IF(ISERROR(VLOOKUP($R452&amp;$T452&amp;$U452,参照!$BH$3:$BS$27,3,0)),"",IF(VLOOKUP($R452&amp;$T452&amp;$U452,参照!$BH$3:$BS$27,3,0)=0,"",VLOOKUP($R452&amp;$T452&amp;$U452,参照!$BH$3:$BS$27,3,0)))</f>
        <v/>
      </c>
      <c r="Y452" s="62"/>
      <c r="Z452" s="130"/>
      <c r="AA452" s="131" t="str">
        <f>IF(ISERROR(VLOOKUP($R452&amp;$T452&amp;$U452,参照!$BH$3:$BS$27,8,0)),"",IF(VLOOKUP($R452&amp;$T452&amp;$U452,参照!$BH$3:$BS$27,8,0)=0,"",VLOOKUP($R452&amp;$T452&amp;$U452,参照!$BH$3:$BS$27,8,0)))</f>
        <v/>
      </c>
      <c r="AB452" s="131" t="str">
        <f>IF(ISERROR(VLOOKUP($R452&amp;$T452&amp;$U452,参照!$BH$3:$BS$27,4,0)),"",IF(VLOOKUP($R452&amp;$T452&amp;$U452,参照!$BH$3:$BS$27,4,0)=0,"",VLOOKUP($R452&amp;$T452&amp;$U452,参照!$BH$3:$BS$27,4,0)))</f>
        <v/>
      </c>
      <c r="AC452" s="62"/>
      <c r="AD452" s="130"/>
      <c r="AE452" s="131" t="str">
        <f>IF(ISERROR(VLOOKUP($R452&amp;$T452&amp;$U452,参照!$BH$3:$BS$27,9,0)),"",IF(VLOOKUP($R452&amp;$T452&amp;$U452,参照!$BH$3:$BS$27,9,0)=0,"",VLOOKUP($R452&amp;$T452&amp;$U452,参照!$BH$3:$BS$27,9,0)))</f>
        <v/>
      </c>
      <c r="AF452" s="131" t="str">
        <f>IF(ISERROR(VLOOKUP($R452&amp;$T452&amp;$U452,参照!$BH$3:$BS$27,5,0)),"",IF(VLOOKUP($R452&amp;$T452&amp;$U452,参照!$BH$3:$BS$27,5,0)=0,"",VLOOKUP($R452&amp;$T452&amp;$U452,参照!$BH$3:$BS$27,5,0)))</f>
        <v/>
      </c>
      <c r="AG452" s="62"/>
      <c r="AH452" s="130"/>
      <c r="AI452" s="131" t="str">
        <f>IF(ISERROR(VLOOKUP($R452&amp;$T452&amp;$U452,参照!$BH$3:$BS$27,10,0)),"",IF(VLOOKUP($R452&amp;$T452&amp;$U452,参照!$BH$3:$BS$27,10,0)=0,"",VLOOKUP($R452&amp;$T452&amp;$U452,参照!$BH$3:$BS$27,10,0)))</f>
        <v/>
      </c>
      <c r="AJ452" s="131" t="str">
        <f>IF(ISERROR(VLOOKUP($R452&amp;$T452&amp;$U452,参照!$BH$3:$BS$27,6,0)),"",IF(VLOOKUP($R452&amp;$T452&amp;$U452,参照!$BH$3:$BS$27,6,0)=0,"",VLOOKUP($R452&amp;$T452&amp;$U452,参照!$BH$3:$BS$27,6,0)))</f>
        <v/>
      </c>
      <c r="AK452" s="62"/>
      <c r="AL452" s="130"/>
      <c r="AM452" s="131" t="str">
        <f>IF(ISERROR(VLOOKUP($R452&amp;$T452&amp;$U452,参照!$BH$3:$BS$27,11,0)),"",IF(VLOOKUP($R452&amp;$T452&amp;$U452,参照!$BH$3:$BS$27,11,0)=0,"",VLOOKUP($R452&amp;$T452&amp;$U452,参照!$BH$3:$BS$27,11,0)))</f>
        <v/>
      </c>
      <c r="AN452" s="131" t="str">
        <f>IF(ISERROR(VLOOKUP($R452&amp;$T452&amp;$U452,参照!$BH$3:$BS$27,7,0)),"",IF(VLOOKUP($R452&amp;$T452&amp;$U452,参照!$BH$3:$BS$27,7,0)=0,"",VLOOKUP($R452&amp;$T452&amp;$U452,参照!$BH$3:$BS$27,7,0)))</f>
        <v/>
      </c>
      <c r="AO452" s="62"/>
      <c r="AP452" s="130"/>
      <c r="AQ452" s="131" t="str">
        <f>IF(ISERROR(VLOOKUP($R452&amp;$T452&amp;$U452,参照!$BH$3:$BS$27,12,0)),"",IF(VLOOKUP($R452&amp;$T452&amp;$U452,参照!$BH$3:$BS$27,12,0)=0,"",VLOOKUP($R452&amp;$T452&amp;$U452,参照!$BH$3:$BS$27,12,0)))</f>
        <v/>
      </c>
      <c r="AR452" s="63"/>
      <c r="AS452" s="122"/>
    </row>
    <row r="453" spans="1:45" ht="21.75" customHeight="1" x14ac:dyDescent="0.25">
      <c r="A453" s="34" t="str">
        <f>表紙!$H$11</f>
        <v>01481</v>
      </c>
      <c r="B453" s="60"/>
      <c r="C453" s="60"/>
      <c r="D453" s="60"/>
      <c r="E453" s="60"/>
      <c r="F453" s="47">
        <v>450</v>
      </c>
      <c r="G453" s="33" t="str">
        <f>IFERROR(VLOOKUP($A453&amp;"-"&amp;★回答入力シート!$F453,参照!$K$3:$N$8180,4,0),"")</f>
        <v/>
      </c>
      <c r="H453" s="33" t="s">
        <v>1784</v>
      </c>
      <c r="I453" s="61"/>
      <c r="J453" s="33" t="s">
        <v>5</v>
      </c>
      <c r="K453" s="61"/>
      <c r="L453" s="33" t="s">
        <v>6</v>
      </c>
      <c r="M453" s="33" t="s">
        <v>1784</v>
      </c>
      <c r="N453" s="61"/>
      <c r="O453" s="33" t="s">
        <v>5</v>
      </c>
      <c r="P453" s="61"/>
      <c r="Q453" s="33" t="s">
        <v>6</v>
      </c>
      <c r="R453" s="61"/>
      <c r="S453" s="129" t="str">
        <f>IF(G453="","",IF(VLOOKUP($G453,参照!$N$3:$O$8180,2,0)=0,"",VLOOKUP($G453,参照!$N$3:$O$8180,2,0)))</f>
        <v/>
      </c>
      <c r="T453" s="61"/>
      <c r="U453" s="61"/>
      <c r="V453" s="60"/>
      <c r="W453" s="60"/>
      <c r="X453" s="131" t="str">
        <f>IF(ISERROR(VLOOKUP($R453&amp;$T453&amp;$U453,参照!$BH$3:$BS$27,3,0)),"",IF(VLOOKUP($R453&amp;$T453&amp;$U453,参照!$BH$3:$BS$27,3,0)=0,"",VLOOKUP($R453&amp;$T453&amp;$U453,参照!$BH$3:$BS$27,3,0)))</f>
        <v/>
      </c>
      <c r="Y453" s="62"/>
      <c r="Z453" s="130"/>
      <c r="AA453" s="131" t="str">
        <f>IF(ISERROR(VLOOKUP($R453&amp;$T453&amp;$U453,参照!$BH$3:$BS$27,8,0)),"",IF(VLOOKUP($R453&amp;$T453&amp;$U453,参照!$BH$3:$BS$27,8,0)=0,"",VLOOKUP($R453&amp;$T453&amp;$U453,参照!$BH$3:$BS$27,8,0)))</f>
        <v/>
      </c>
      <c r="AB453" s="131" t="str">
        <f>IF(ISERROR(VLOOKUP($R453&amp;$T453&amp;$U453,参照!$BH$3:$BS$27,4,0)),"",IF(VLOOKUP($R453&amp;$T453&amp;$U453,参照!$BH$3:$BS$27,4,0)=0,"",VLOOKUP($R453&amp;$T453&amp;$U453,参照!$BH$3:$BS$27,4,0)))</f>
        <v/>
      </c>
      <c r="AC453" s="62"/>
      <c r="AD453" s="130"/>
      <c r="AE453" s="131" t="str">
        <f>IF(ISERROR(VLOOKUP($R453&amp;$T453&amp;$U453,参照!$BH$3:$BS$27,9,0)),"",IF(VLOOKUP($R453&amp;$T453&amp;$U453,参照!$BH$3:$BS$27,9,0)=0,"",VLOOKUP($R453&amp;$T453&amp;$U453,参照!$BH$3:$BS$27,9,0)))</f>
        <v/>
      </c>
      <c r="AF453" s="131" t="str">
        <f>IF(ISERROR(VLOOKUP($R453&amp;$T453&amp;$U453,参照!$BH$3:$BS$27,5,0)),"",IF(VLOOKUP($R453&amp;$T453&amp;$U453,参照!$BH$3:$BS$27,5,0)=0,"",VLOOKUP($R453&amp;$T453&amp;$U453,参照!$BH$3:$BS$27,5,0)))</f>
        <v/>
      </c>
      <c r="AG453" s="62"/>
      <c r="AH453" s="130"/>
      <c r="AI453" s="131" t="str">
        <f>IF(ISERROR(VLOOKUP($R453&amp;$T453&amp;$U453,参照!$BH$3:$BS$27,10,0)),"",IF(VLOOKUP($R453&amp;$T453&amp;$U453,参照!$BH$3:$BS$27,10,0)=0,"",VLOOKUP($R453&amp;$T453&amp;$U453,参照!$BH$3:$BS$27,10,0)))</f>
        <v/>
      </c>
      <c r="AJ453" s="131" t="str">
        <f>IF(ISERROR(VLOOKUP($R453&amp;$T453&amp;$U453,参照!$BH$3:$BS$27,6,0)),"",IF(VLOOKUP($R453&amp;$T453&amp;$U453,参照!$BH$3:$BS$27,6,0)=0,"",VLOOKUP($R453&amp;$T453&amp;$U453,参照!$BH$3:$BS$27,6,0)))</f>
        <v/>
      </c>
      <c r="AK453" s="62"/>
      <c r="AL453" s="130"/>
      <c r="AM453" s="131" t="str">
        <f>IF(ISERROR(VLOOKUP($R453&amp;$T453&amp;$U453,参照!$BH$3:$BS$27,11,0)),"",IF(VLOOKUP($R453&amp;$T453&amp;$U453,参照!$BH$3:$BS$27,11,0)=0,"",VLOOKUP($R453&amp;$T453&amp;$U453,参照!$BH$3:$BS$27,11,0)))</f>
        <v/>
      </c>
      <c r="AN453" s="131" t="str">
        <f>IF(ISERROR(VLOOKUP($R453&amp;$T453&amp;$U453,参照!$BH$3:$BS$27,7,0)),"",IF(VLOOKUP($R453&amp;$T453&amp;$U453,参照!$BH$3:$BS$27,7,0)=0,"",VLOOKUP($R453&amp;$T453&amp;$U453,参照!$BH$3:$BS$27,7,0)))</f>
        <v/>
      </c>
      <c r="AO453" s="62"/>
      <c r="AP453" s="130"/>
      <c r="AQ453" s="131" t="str">
        <f>IF(ISERROR(VLOOKUP($R453&amp;$T453&amp;$U453,参照!$BH$3:$BS$27,12,0)),"",IF(VLOOKUP($R453&amp;$T453&amp;$U453,参照!$BH$3:$BS$27,12,0)=0,"",VLOOKUP($R453&amp;$T453&amp;$U453,参照!$BH$3:$BS$27,12,0)))</f>
        <v/>
      </c>
      <c r="AR453" s="63"/>
      <c r="AS453" s="122"/>
    </row>
    <row r="454" spans="1:45" ht="21.75" customHeight="1" x14ac:dyDescent="0.25">
      <c r="A454" s="34" t="str">
        <f>表紙!$H$11</f>
        <v>01481</v>
      </c>
      <c r="B454" s="60"/>
      <c r="C454" s="60"/>
      <c r="D454" s="60"/>
      <c r="E454" s="60"/>
      <c r="F454" s="47">
        <v>451</v>
      </c>
      <c r="G454" s="33" t="str">
        <f>IFERROR(VLOOKUP($A454&amp;"-"&amp;★回答入力シート!$F454,参照!$K$3:$N$8180,4,0),"")</f>
        <v/>
      </c>
      <c r="H454" s="33" t="s">
        <v>1784</v>
      </c>
      <c r="I454" s="61"/>
      <c r="J454" s="33" t="s">
        <v>5</v>
      </c>
      <c r="K454" s="61"/>
      <c r="L454" s="33" t="s">
        <v>6</v>
      </c>
      <c r="M454" s="33" t="s">
        <v>1784</v>
      </c>
      <c r="N454" s="61"/>
      <c r="O454" s="33" t="s">
        <v>5</v>
      </c>
      <c r="P454" s="61"/>
      <c r="Q454" s="33" t="s">
        <v>6</v>
      </c>
      <c r="R454" s="61"/>
      <c r="S454" s="129" t="str">
        <f>IF(G454="","",IF(VLOOKUP($G454,参照!$N$3:$O$8180,2,0)=0,"",VLOOKUP($G454,参照!$N$3:$O$8180,2,0)))</f>
        <v/>
      </c>
      <c r="T454" s="61"/>
      <c r="U454" s="61"/>
      <c r="V454" s="60"/>
      <c r="W454" s="60"/>
      <c r="X454" s="131" t="str">
        <f>IF(ISERROR(VLOOKUP($R454&amp;$T454&amp;$U454,参照!$BH$3:$BS$27,3,0)),"",IF(VLOOKUP($R454&amp;$T454&amp;$U454,参照!$BH$3:$BS$27,3,0)=0,"",VLOOKUP($R454&amp;$T454&amp;$U454,参照!$BH$3:$BS$27,3,0)))</f>
        <v/>
      </c>
      <c r="Y454" s="62"/>
      <c r="Z454" s="130"/>
      <c r="AA454" s="131" t="str">
        <f>IF(ISERROR(VLOOKUP($R454&amp;$T454&amp;$U454,参照!$BH$3:$BS$27,8,0)),"",IF(VLOOKUP($R454&amp;$T454&amp;$U454,参照!$BH$3:$BS$27,8,0)=0,"",VLOOKUP($R454&amp;$T454&amp;$U454,参照!$BH$3:$BS$27,8,0)))</f>
        <v/>
      </c>
      <c r="AB454" s="131" t="str">
        <f>IF(ISERROR(VLOOKUP($R454&amp;$T454&amp;$U454,参照!$BH$3:$BS$27,4,0)),"",IF(VLOOKUP($R454&amp;$T454&amp;$U454,参照!$BH$3:$BS$27,4,0)=0,"",VLOOKUP($R454&amp;$T454&amp;$U454,参照!$BH$3:$BS$27,4,0)))</f>
        <v/>
      </c>
      <c r="AC454" s="62"/>
      <c r="AD454" s="130"/>
      <c r="AE454" s="131" t="str">
        <f>IF(ISERROR(VLOOKUP($R454&amp;$T454&amp;$U454,参照!$BH$3:$BS$27,9,0)),"",IF(VLOOKUP($R454&amp;$T454&amp;$U454,参照!$BH$3:$BS$27,9,0)=0,"",VLOOKUP($R454&amp;$T454&amp;$U454,参照!$BH$3:$BS$27,9,0)))</f>
        <v/>
      </c>
      <c r="AF454" s="131" t="str">
        <f>IF(ISERROR(VLOOKUP($R454&amp;$T454&amp;$U454,参照!$BH$3:$BS$27,5,0)),"",IF(VLOOKUP($R454&amp;$T454&amp;$U454,参照!$BH$3:$BS$27,5,0)=0,"",VLOOKUP($R454&amp;$T454&amp;$U454,参照!$BH$3:$BS$27,5,0)))</f>
        <v/>
      </c>
      <c r="AG454" s="62"/>
      <c r="AH454" s="130"/>
      <c r="AI454" s="131" t="str">
        <f>IF(ISERROR(VLOOKUP($R454&amp;$T454&amp;$U454,参照!$BH$3:$BS$27,10,0)),"",IF(VLOOKUP($R454&amp;$T454&amp;$U454,参照!$BH$3:$BS$27,10,0)=0,"",VLOOKUP($R454&amp;$T454&amp;$U454,参照!$BH$3:$BS$27,10,0)))</f>
        <v/>
      </c>
      <c r="AJ454" s="131" t="str">
        <f>IF(ISERROR(VLOOKUP($R454&amp;$T454&amp;$U454,参照!$BH$3:$BS$27,6,0)),"",IF(VLOOKUP($R454&amp;$T454&amp;$U454,参照!$BH$3:$BS$27,6,0)=0,"",VLOOKUP($R454&amp;$T454&amp;$U454,参照!$BH$3:$BS$27,6,0)))</f>
        <v/>
      </c>
      <c r="AK454" s="62"/>
      <c r="AL454" s="130"/>
      <c r="AM454" s="131" t="str">
        <f>IF(ISERROR(VLOOKUP($R454&amp;$T454&amp;$U454,参照!$BH$3:$BS$27,11,0)),"",IF(VLOOKUP($R454&amp;$T454&amp;$U454,参照!$BH$3:$BS$27,11,0)=0,"",VLOOKUP($R454&amp;$T454&amp;$U454,参照!$BH$3:$BS$27,11,0)))</f>
        <v/>
      </c>
      <c r="AN454" s="131" t="str">
        <f>IF(ISERROR(VLOOKUP($R454&amp;$T454&amp;$U454,参照!$BH$3:$BS$27,7,0)),"",IF(VLOOKUP($R454&amp;$T454&amp;$U454,参照!$BH$3:$BS$27,7,0)=0,"",VLOOKUP($R454&amp;$T454&amp;$U454,参照!$BH$3:$BS$27,7,0)))</f>
        <v/>
      </c>
      <c r="AO454" s="62"/>
      <c r="AP454" s="130"/>
      <c r="AQ454" s="131" t="str">
        <f>IF(ISERROR(VLOOKUP($R454&amp;$T454&amp;$U454,参照!$BH$3:$BS$27,12,0)),"",IF(VLOOKUP($R454&amp;$T454&amp;$U454,参照!$BH$3:$BS$27,12,0)=0,"",VLOOKUP($R454&amp;$T454&amp;$U454,参照!$BH$3:$BS$27,12,0)))</f>
        <v/>
      </c>
      <c r="AR454" s="63"/>
      <c r="AS454" s="122"/>
    </row>
    <row r="455" spans="1:45" ht="21.75" customHeight="1" x14ac:dyDescent="0.25">
      <c r="A455" s="34" t="str">
        <f>表紙!$H$11</f>
        <v>01481</v>
      </c>
      <c r="B455" s="60"/>
      <c r="C455" s="60"/>
      <c r="D455" s="60"/>
      <c r="E455" s="60"/>
      <c r="F455" s="47">
        <v>452</v>
      </c>
      <c r="G455" s="33" t="str">
        <f>IFERROR(VLOOKUP($A455&amp;"-"&amp;★回答入力シート!$F455,参照!$K$3:$N$8180,4,0),"")</f>
        <v/>
      </c>
      <c r="H455" s="33" t="s">
        <v>1784</v>
      </c>
      <c r="I455" s="61"/>
      <c r="J455" s="33" t="s">
        <v>5</v>
      </c>
      <c r="K455" s="61"/>
      <c r="L455" s="33" t="s">
        <v>6</v>
      </c>
      <c r="M455" s="33" t="s">
        <v>1784</v>
      </c>
      <c r="N455" s="61"/>
      <c r="O455" s="33" t="s">
        <v>5</v>
      </c>
      <c r="P455" s="61"/>
      <c r="Q455" s="33" t="s">
        <v>6</v>
      </c>
      <c r="R455" s="61"/>
      <c r="S455" s="129" t="str">
        <f>IF(G455="","",IF(VLOOKUP($G455,参照!$N$3:$O$8180,2,0)=0,"",VLOOKUP($G455,参照!$N$3:$O$8180,2,0)))</f>
        <v/>
      </c>
      <c r="T455" s="61"/>
      <c r="U455" s="61"/>
      <c r="V455" s="60"/>
      <c r="W455" s="60"/>
      <c r="X455" s="131" t="str">
        <f>IF(ISERROR(VLOOKUP($R455&amp;$T455&amp;$U455,参照!$BH$3:$BS$27,3,0)),"",IF(VLOOKUP($R455&amp;$T455&amp;$U455,参照!$BH$3:$BS$27,3,0)=0,"",VLOOKUP($R455&amp;$T455&amp;$U455,参照!$BH$3:$BS$27,3,0)))</f>
        <v/>
      </c>
      <c r="Y455" s="62"/>
      <c r="Z455" s="130"/>
      <c r="AA455" s="131" t="str">
        <f>IF(ISERROR(VLOOKUP($R455&amp;$T455&amp;$U455,参照!$BH$3:$BS$27,8,0)),"",IF(VLOOKUP($R455&amp;$T455&amp;$U455,参照!$BH$3:$BS$27,8,0)=0,"",VLOOKUP($R455&amp;$T455&amp;$U455,参照!$BH$3:$BS$27,8,0)))</f>
        <v/>
      </c>
      <c r="AB455" s="131" t="str">
        <f>IF(ISERROR(VLOOKUP($R455&amp;$T455&amp;$U455,参照!$BH$3:$BS$27,4,0)),"",IF(VLOOKUP($R455&amp;$T455&amp;$U455,参照!$BH$3:$BS$27,4,0)=0,"",VLOOKUP($R455&amp;$T455&amp;$U455,参照!$BH$3:$BS$27,4,0)))</f>
        <v/>
      </c>
      <c r="AC455" s="62"/>
      <c r="AD455" s="130"/>
      <c r="AE455" s="131" t="str">
        <f>IF(ISERROR(VLOOKUP($R455&amp;$T455&amp;$U455,参照!$BH$3:$BS$27,9,0)),"",IF(VLOOKUP($R455&amp;$T455&amp;$U455,参照!$BH$3:$BS$27,9,0)=0,"",VLOOKUP($R455&amp;$T455&amp;$U455,参照!$BH$3:$BS$27,9,0)))</f>
        <v/>
      </c>
      <c r="AF455" s="131" t="str">
        <f>IF(ISERROR(VLOOKUP($R455&amp;$T455&amp;$U455,参照!$BH$3:$BS$27,5,0)),"",IF(VLOOKUP($R455&amp;$T455&amp;$U455,参照!$BH$3:$BS$27,5,0)=0,"",VLOOKUP($R455&amp;$T455&amp;$U455,参照!$BH$3:$BS$27,5,0)))</f>
        <v/>
      </c>
      <c r="AG455" s="62"/>
      <c r="AH455" s="130"/>
      <c r="AI455" s="131" t="str">
        <f>IF(ISERROR(VLOOKUP($R455&amp;$T455&amp;$U455,参照!$BH$3:$BS$27,10,0)),"",IF(VLOOKUP($R455&amp;$T455&amp;$U455,参照!$BH$3:$BS$27,10,0)=0,"",VLOOKUP($R455&amp;$T455&amp;$U455,参照!$BH$3:$BS$27,10,0)))</f>
        <v/>
      </c>
      <c r="AJ455" s="131" t="str">
        <f>IF(ISERROR(VLOOKUP($R455&amp;$T455&amp;$U455,参照!$BH$3:$BS$27,6,0)),"",IF(VLOOKUP($R455&amp;$T455&amp;$U455,参照!$BH$3:$BS$27,6,0)=0,"",VLOOKUP($R455&amp;$T455&amp;$U455,参照!$BH$3:$BS$27,6,0)))</f>
        <v/>
      </c>
      <c r="AK455" s="62"/>
      <c r="AL455" s="130"/>
      <c r="AM455" s="131" t="str">
        <f>IF(ISERROR(VLOOKUP($R455&amp;$T455&amp;$U455,参照!$BH$3:$BS$27,11,0)),"",IF(VLOOKUP($R455&amp;$T455&amp;$U455,参照!$BH$3:$BS$27,11,0)=0,"",VLOOKUP($R455&amp;$T455&amp;$U455,参照!$BH$3:$BS$27,11,0)))</f>
        <v/>
      </c>
      <c r="AN455" s="131" t="str">
        <f>IF(ISERROR(VLOOKUP($R455&amp;$T455&amp;$U455,参照!$BH$3:$BS$27,7,0)),"",IF(VLOOKUP($R455&amp;$T455&amp;$U455,参照!$BH$3:$BS$27,7,0)=0,"",VLOOKUP($R455&amp;$T455&amp;$U455,参照!$BH$3:$BS$27,7,0)))</f>
        <v/>
      </c>
      <c r="AO455" s="62"/>
      <c r="AP455" s="130"/>
      <c r="AQ455" s="131" t="str">
        <f>IF(ISERROR(VLOOKUP($R455&amp;$T455&amp;$U455,参照!$BH$3:$BS$27,12,0)),"",IF(VLOOKUP($R455&amp;$T455&amp;$U455,参照!$BH$3:$BS$27,12,0)=0,"",VLOOKUP($R455&amp;$T455&amp;$U455,参照!$BH$3:$BS$27,12,0)))</f>
        <v/>
      </c>
      <c r="AR455" s="63"/>
      <c r="AS455" s="122"/>
    </row>
    <row r="456" spans="1:45" ht="21.75" customHeight="1" x14ac:dyDescent="0.25">
      <c r="A456" s="34" t="str">
        <f>表紙!$H$11</f>
        <v>01481</v>
      </c>
      <c r="B456" s="60"/>
      <c r="C456" s="60"/>
      <c r="D456" s="60"/>
      <c r="E456" s="60"/>
      <c r="F456" s="47">
        <v>453</v>
      </c>
      <c r="G456" s="33" t="str">
        <f>IFERROR(VLOOKUP($A456&amp;"-"&amp;★回答入力シート!$F456,参照!$K$3:$N$8180,4,0),"")</f>
        <v/>
      </c>
      <c r="H456" s="33" t="s">
        <v>1784</v>
      </c>
      <c r="I456" s="61"/>
      <c r="J456" s="33" t="s">
        <v>5</v>
      </c>
      <c r="K456" s="61"/>
      <c r="L456" s="33" t="s">
        <v>6</v>
      </c>
      <c r="M456" s="33" t="s">
        <v>1784</v>
      </c>
      <c r="N456" s="61"/>
      <c r="O456" s="33" t="s">
        <v>5</v>
      </c>
      <c r="P456" s="61"/>
      <c r="Q456" s="33" t="s">
        <v>6</v>
      </c>
      <c r="R456" s="61"/>
      <c r="S456" s="129" t="str">
        <f>IF(G456="","",IF(VLOOKUP($G456,参照!$N$3:$O$8180,2,0)=0,"",VLOOKUP($G456,参照!$N$3:$O$8180,2,0)))</f>
        <v/>
      </c>
      <c r="T456" s="61"/>
      <c r="U456" s="61"/>
      <c r="V456" s="60"/>
      <c r="W456" s="60"/>
      <c r="X456" s="131" t="str">
        <f>IF(ISERROR(VLOOKUP($R456&amp;$T456&amp;$U456,参照!$BH$3:$BS$27,3,0)),"",IF(VLOOKUP($R456&amp;$T456&amp;$U456,参照!$BH$3:$BS$27,3,0)=0,"",VLOOKUP($R456&amp;$T456&amp;$U456,参照!$BH$3:$BS$27,3,0)))</f>
        <v/>
      </c>
      <c r="Y456" s="62"/>
      <c r="Z456" s="130"/>
      <c r="AA456" s="131" t="str">
        <f>IF(ISERROR(VLOOKUP($R456&amp;$T456&amp;$U456,参照!$BH$3:$BS$27,8,0)),"",IF(VLOOKUP($R456&amp;$T456&amp;$U456,参照!$BH$3:$BS$27,8,0)=0,"",VLOOKUP($R456&amp;$T456&amp;$U456,参照!$BH$3:$BS$27,8,0)))</f>
        <v/>
      </c>
      <c r="AB456" s="131" t="str">
        <f>IF(ISERROR(VLOOKUP($R456&amp;$T456&amp;$U456,参照!$BH$3:$BS$27,4,0)),"",IF(VLOOKUP($R456&amp;$T456&amp;$U456,参照!$BH$3:$BS$27,4,0)=0,"",VLOOKUP($R456&amp;$T456&amp;$U456,参照!$BH$3:$BS$27,4,0)))</f>
        <v/>
      </c>
      <c r="AC456" s="62"/>
      <c r="AD456" s="130"/>
      <c r="AE456" s="131" t="str">
        <f>IF(ISERROR(VLOOKUP($R456&amp;$T456&amp;$U456,参照!$BH$3:$BS$27,9,0)),"",IF(VLOOKUP($R456&amp;$T456&amp;$U456,参照!$BH$3:$BS$27,9,0)=0,"",VLOOKUP($R456&amp;$T456&amp;$U456,参照!$BH$3:$BS$27,9,0)))</f>
        <v/>
      </c>
      <c r="AF456" s="131" t="str">
        <f>IF(ISERROR(VLOOKUP($R456&amp;$T456&amp;$U456,参照!$BH$3:$BS$27,5,0)),"",IF(VLOOKUP($R456&amp;$T456&amp;$U456,参照!$BH$3:$BS$27,5,0)=0,"",VLOOKUP($R456&amp;$T456&amp;$U456,参照!$BH$3:$BS$27,5,0)))</f>
        <v/>
      </c>
      <c r="AG456" s="62"/>
      <c r="AH456" s="130"/>
      <c r="AI456" s="131" t="str">
        <f>IF(ISERROR(VLOOKUP($R456&amp;$T456&amp;$U456,参照!$BH$3:$BS$27,10,0)),"",IF(VLOOKUP($R456&amp;$T456&amp;$U456,参照!$BH$3:$BS$27,10,0)=0,"",VLOOKUP($R456&amp;$T456&amp;$U456,参照!$BH$3:$BS$27,10,0)))</f>
        <v/>
      </c>
      <c r="AJ456" s="131" t="str">
        <f>IF(ISERROR(VLOOKUP($R456&amp;$T456&amp;$U456,参照!$BH$3:$BS$27,6,0)),"",IF(VLOOKUP($R456&amp;$T456&amp;$U456,参照!$BH$3:$BS$27,6,0)=0,"",VLOOKUP($R456&amp;$T456&amp;$U456,参照!$BH$3:$BS$27,6,0)))</f>
        <v/>
      </c>
      <c r="AK456" s="62"/>
      <c r="AL456" s="130"/>
      <c r="AM456" s="131" t="str">
        <f>IF(ISERROR(VLOOKUP($R456&amp;$T456&amp;$U456,参照!$BH$3:$BS$27,11,0)),"",IF(VLOOKUP($R456&amp;$T456&amp;$U456,参照!$BH$3:$BS$27,11,0)=0,"",VLOOKUP($R456&amp;$T456&amp;$U456,参照!$BH$3:$BS$27,11,0)))</f>
        <v/>
      </c>
      <c r="AN456" s="131" t="str">
        <f>IF(ISERROR(VLOOKUP($R456&amp;$T456&amp;$U456,参照!$BH$3:$BS$27,7,0)),"",IF(VLOOKUP($R456&amp;$T456&amp;$U456,参照!$BH$3:$BS$27,7,0)=0,"",VLOOKUP($R456&amp;$T456&amp;$U456,参照!$BH$3:$BS$27,7,0)))</f>
        <v/>
      </c>
      <c r="AO456" s="62"/>
      <c r="AP456" s="130"/>
      <c r="AQ456" s="131" t="str">
        <f>IF(ISERROR(VLOOKUP($R456&amp;$T456&amp;$U456,参照!$BH$3:$BS$27,12,0)),"",IF(VLOOKUP($R456&amp;$T456&amp;$U456,参照!$BH$3:$BS$27,12,0)=0,"",VLOOKUP($R456&amp;$T456&amp;$U456,参照!$BH$3:$BS$27,12,0)))</f>
        <v/>
      </c>
      <c r="AR456" s="63"/>
      <c r="AS456" s="122"/>
    </row>
    <row r="457" spans="1:45" ht="21.75" customHeight="1" x14ac:dyDescent="0.25">
      <c r="A457" s="34" t="str">
        <f>表紙!$H$11</f>
        <v>01481</v>
      </c>
      <c r="B457" s="60"/>
      <c r="C457" s="60"/>
      <c r="D457" s="60"/>
      <c r="E457" s="60"/>
      <c r="F457" s="47">
        <v>454</v>
      </c>
      <c r="G457" s="33" t="str">
        <f>IFERROR(VLOOKUP($A457&amp;"-"&amp;★回答入力シート!$F457,参照!$K$3:$N$8180,4,0),"")</f>
        <v/>
      </c>
      <c r="H457" s="33" t="s">
        <v>1784</v>
      </c>
      <c r="I457" s="61"/>
      <c r="J457" s="33" t="s">
        <v>5</v>
      </c>
      <c r="K457" s="61"/>
      <c r="L457" s="33" t="s">
        <v>6</v>
      </c>
      <c r="M457" s="33" t="s">
        <v>1784</v>
      </c>
      <c r="N457" s="61"/>
      <c r="O457" s="33" t="s">
        <v>5</v>
      </c>
      <c r="P457" s="61"/>
      <c r="Q457" s="33" t="s">
        <v>6</v>
      </c>
      <c r="R457" s="61"/>
      <c r="S457" s="129" t="str">
        <f>IF(G457="","",IF(VLOOKUP($G457,参照!$N$3:$O$8180,2,0)=0,"",VLOOKUP($G457,参照!$N$3:$O$8180,2,0)))</f>
        <v/>
      </c>
      <c r="T457" s="61"/>
      <c r="U457" s="61"/>
      <c r="V457" s="60"/>
      <c r="W457" s="60"/>
      <c r="X457" s="131" t="str">
        <f>IF(ISERROR(VLOOKUP($R457&amp;$T457&amp;$U457,参照!$BH$3:$BS$27,3,0)),"",IF(VLOOKUP($R457&amp;$T457&amp;$U457,参照!$BH$3:$BS$27,3,0)=0,"",VLOOKUP($R457&amp;$T457&amp;$U457,参照!$BH$3:$BS$27,3,0)))</f>
        <v/>
      </c>
      <c r="Y457" s="62"/>
      <c r="Z457" s="130"/>
      <c r="AA457" s="131" t="str">
        <f>IF(ISERROR(VLOOKUP($R457&amp;$T457&amp;$U457,参照!$BH$3:$BS$27,8,0)),"",IF(VLOOKUP($R457&amp;$T457&amp;$U457,参照!$BH$3:$BS$27,8,0)=0,"",VLOOKUP($R457&amp;$T457&amp;$U457,参照!$BH$3:$BS$27,8,0)))</f>
        <v/>
      </c>
      <c r="AB457" s="131" t="str">
        <f>IF(ISERROR(VLOOKUP($R457&amp;$T457&amp;$U457,参照!$BH$3:$BS$27,4,0)),"",IF(VLOOKUP($R457&amp;$T457&amp;$U457,参照!$BH$3:$BS$27,4,0)=0,"",VLOOKUP($R457&amp;$T457&amp;$U457,参照!$BH$3:$BS$27,4,0)))</f>
        <v/>
      </c>
      <c r="AC457" s="62"/>
      <c r="AD457" s="130"/>
      <c r="AE457" s="131" t="str">
        <f>IF(ISERROR(VLOOKUP($R457&amp;$T457&amp;$U457,参照!$BH$3:$BS$27,9,0)),"",IF(VLOOKUP($R457&amp;$T457&amp;$U457,参照!$BH$3:$BS$27,9,0)=0,"",VLOOKUP($R457&amp;$T457&amp;$U457,参照!$BH$3:$BS$27,9,0)))</f>
        <v/>
      </c>
      <c r="AF457" s="131" t="str">
        <f>IF(ISERROR(VLOOKUP($R457&amp;$T457&amp;$U457,参照!$BH$3:$BS$27,5,0)),"",IF(VLOOKUP($R457&amp;$T457&amp;$U457,参照!$BH$3:$BS$27,5,0)=0,"",VLOOKUP($R457&amp;$T457&amp;$U457,参照!$BH$3:$BS$27,5,0)))</f>
        <v/>
      </c>
      <c r="AG457" s="62"/>
      <c r="AH457" s="130"/>
      <c r="AI457" s="131" t="str">
        <f>IF(ISERROR(VLOOKUP($R457&amp;$T457&amp;$U457,参照!$BH$3:$BS$27,10,0)),"",IF(VLOOKUP($R457&amp;$T457&amp;$U457,参照!$BH$3:$BS$27,10,0)=0,"",VLOOKUP($R457&amp;$T457&amp;$U457,参照!$BH$3:$BS$27,10,0)))</f>
        <v/>
      </c>
      <c r="AJ457" s="131" t="str">
        <f>IF(ISERROR(VLOOKUP($R457&amp;$T457&amp;$U457,参照!$BH$3:$BS$27,6,0)),"",IF(VLOOKUP($R457&amp;$T457&amp;$U457,参照!$BH$3:$BS$27,6,0)=0,"",VLOOKUP($R457&amp;$T457&amp;$U457,参照!$BH$3:$BS$27,6,0)))</f>
        <v/>
      </c>
      <c r="AK457" s="62"/>
      <c r="AL457" s="130"/>
      <c r="AM457" s="131" t="str">
        <f>IF(ISERROR(VLOOKUP($R457&amp;$T457&amp;$U457,参照!$BH$3:$BS$27,11,0)),"",IF(VLOOKUP($R457&amp;$T457&amp;$U457,参照!$BH$3:$BS$27,11,0)=0,"",VLOOKUP($R457&amp;$T457&amp;$U457,参照!$BH$3:$BS$27,11,0)))</f>
        <v/>
      </c>
      <c r="AN457" s="131" t="str">
        <f>IF(ISERROR(VLOOKUP($R457&amp;$T457&amp;$U457,参照!$BH$3:$BS$27,7,0)),"",IF(VLOOKUP($R457&amp;$T457&amp;$U457,参照!$BH$3:$BS$27,7,0)=0,"",VLOOKUP($R457&amp;$T457&amp;$U457,参照!$BH$3:$BS$27,7,0)))</f>
        <v/>
      </c>
      <c r="AO457" s="62"/>
      <c r="AP457" s="130"/>
      <c r="AQ457" s="131" t="str">
        <f>IF(ISERROR(VLOOKUP($R457&amp;$T457&amp;$U457,参照!$BH$3:$BS$27,12,0)),"",IF(VLOOKUP($R457&amp;$T457&amp;$U457,参照!$BH$3:$BS$27,12,0)=0,"",VLOOKUP($R457&amp;$T457&amp;$U457,参照!$BH$3:$BS$27,12,0)))</f>
        <v/>
      </c>
      <c r="AR457" s="63"/>
      <c r="AS457" s="122"/>
    </row>
    <row r="458" spans="1:45" ht="21.75" customHeight="1" x14ac:dyDescent="0.25">
      <c r="A458" s="34" t="str">
        <f>表紙!$H$11</f>
        <v>01481</v>
      </c>
      <c r="B458" s="60"/>
      <c r="C458" s="60"/>
      <c r="D458" s="60"/>
      <c r="E458" s="60"/>
      <c r="F458" s="47">
        <v>455</v>
      </c>
      <c r="G458" s="33" t="str">
        <f>IFERROR(VLOOKUP($A458&amp;"-"&amp;★回答入力シート!$F458,参照!$K$3:$N$8180,4,0),"")</f>
        <v/>
      </c>
      <c r="H458" s="33" t="s">
        <v>1784</v>
      </c>
      <c r="I458" s="61"/>
      <c r="J458" s="33" t="s">
        <v>5</v>
      </c>
      <c r="K458" s="61"/>
      <c r="L458" s="33" t="s">
        <v>6</v>
      </c>
      <c r="M458" s="33" t="s">
        <v>1784</v>
      </c>
      <c r="N458" s="61"/>
      <c r="O458" s="33" t="s">
        <v>5</v>
      </c>
      <c r="P458" s="61"/>
      <c r="Q458" s="33" t="s">
        <v>6</v>
      </c>
      <c r="R458" s="61"/>
      <c r="S458" s="129" t="str">
        <f>IF(G458="","",IF(VLOOKUP($G458,参照!$N$3:$O$8180,2,0)=0,"",VLOOKUP($G458,参照!$N$3:$O$8180,2,0)))</f>
        <v/>
      </c>
      <c r="T458" s="61"/>
      <c r="U458" s="61"/>
      <c r="V458" s="60"/>
      <c r="W458" s="60"/>
      <c r="X458" s="131" t="str">
        <f>IF(ISERROR(VLOOKUP($R458&amp;$T458&amp;$U458,参照!$BH$3:$BS$27,3,0)),"",IF(VLOOKUP($R458&amp;$T458&amp;$U458,参照!$BH$3:$BS$27,3,0)=0,"",VLOOKUP($R458&amp;$T458&amp;$U458,参照!$BH$3:$BS$27,3,0)))</f>
        <v/>
      </c>
      <c r="Y458" s="62"/>
      <c r="Z458" s="130"/>
      <c r="AA458" s="131" t="str">
        <f>IF(ISERROR(VLOOKUP($R458&amp;$T458&amp;$U458,参照!$BH$3:$BS$27,8,0)),"",IF(VLOOKUP($R458&amp;$T458&amp;$U458,参照!$BH$3:$BS$27,8,0)=0,"",VLOOKUP($R458&amp;$T458&amp;$U458,参照!$BH$3:$BS$27,8,0)))</f>
        <v/>
      </c>
      <c r="AB458" s="131" t="str">
        <f>IF(ISERROR(VLOOKUP($R458&amp;$T458&amp;$U458,参照!$BH$3:$BS$27,4,0)),"",IF(VLOOKUP($R458&amp;$T458&amp;$U458,参照!$BH$3:$BS$27,4,0)=0,"",VLOOKUP($R458&amp;$T458&amp;$U458,参照!$BH$3:$BS$27,4,0)))</f>
        <v/>
      </c>
      <c r="AC458" s="62"/>
      <c r="AD458" s="130"/>
      <c r="AE458" s="131" t="str">
        <f>IF(ISERROR(VLOOKUP($R458&amp;$T458&amp;$U458,参照!$BH$3:$BS$27,9,0)),"",IF(VLOOKUP($R458&amp;$T458&amp;$U458,参照!$BH$3:$BS$27,9,0)=0,"",VLOOKUP($R458&amp;$T458&amp;$U458,参照!$BH$3:$BS$27,9,0)))</f>
        <v/>
      </c>
      <c r="AF458" s="131" t="str">
        <f>IF(ISERROR(VLOOKUP($R458&amp;$T458&amp;$U458,参照!$BH$3:$BS$27,5,0)),"",IF(VLOOKUP($R458&amp;$T458&amp;$U458,参照!$BH$3:$BS$27,5,0)=0,"",VLOOKUP($R458&amp;$T458&amp;$U458,参照!$BH$3:$BS$27,5,0)))</f>
        <v/>
      </c>
      <c r="AG458" s="62"/>
      <c r="AH458" s="130"/>
      <c r="AI458" s="131" t="str">
        <f>IF(ISERROR(VLOOKUP($R458&amp;$T458&amp;$U458,参照!$BH$3:$BS$27,10,0)),"",IF(VLOOKUP($R458&amp;$T458&amp;$U458,参照!$BH$3:$BS$27,10,0)=0,"",VLOOKUP($R458&amp;$T458&amp;$U458,参照!$BH$3:$BS$27,10,0)))</f>
        <v/>
      </c>
      <c r="AJ458" s="131" t="str">
        <f>IF(ISERROR(VLOOKUP($R458&amp;$T458&amp;$U458,参照!$BH$3:$BS$27,6,0)),"",IF(VLOOKUP($R458&amp;$T458&amp;$U458,参照!$BH$3:$BS$27,6,0)=0,"",VLOOKUP($R458&amp;$T458&amp;$U458,参照!$BH$3:$BS$27,6,0)))</f>
        <v/>
      </c>
      <c r="AK458" s="62"/>
      <c r="AL458" s="130"/>
      <c r="AM458" s="131" t="str">
        <f>IF(ISERROR(VLOOKUP($R458&amp;$T458&amp;$U458,参照!$BH$3:$BS$27,11,0)),"",IF(VLOOKUP($R458&amp;$T458&amp;$U458,参照!$BH$3:$BS$27,11,0)=0,"",VLOOKUP($R458&amp;$T458&amp;$U458,参照!$BH$3:$BS$27,11,0)))</f>
        <v/>
      </c>
      <c r="AN458" s="131" t="str">
        <f>IF(ISERROR(VLOOKUP($R458&amp;$T458&amp;$U458,参照!$BH$3:$BS$27,7,0)),"",IF(VLOOKUP($R458&amp;$T458&amp;$U458,参照!$BH$3:$BS$27,7,0)=0,"",VLOOKUP($R458&amp;$T458&amp;$U458,参照!$BH$3:$BS$27,7,0)))</f>
        <v/>
      </c>
      <c r="AO458" s="62"/>
      <c r="AP458" s="130"/>
      <c r="AQ458" s="131" t="str">
        <f>IF(ISERROR(VLOOKUP($R458&amp;$T458&amp;$U458,参照!$BH$3:$BS$27,12,0)),"",IF(VLOOKUP($R458&amp;$T458&amp;$U458,参照!$BH$3:$BS$27,12,0)=0,"",VLOOKUP($R458&amp;$T458&amp;$U458,参照!$BH$3:$BS$27,12,0)))</f>
        <v/>
      </c>
      <c r="AR458" s="63"/>
      <c r="AS458" s="122"/>
    </row>
    <row r="459" spans="1:45" ht="21.75" customHeight="1" x14ac:dyDescent="0.25">
      <c r="A459" s="34" t="str">
        <f>表紙!$H$11</f>
        <v>01481</v>
      </c>
      <c r="B459" s="60"/>
      <c r="C459" s="60"/>
      <c r="D459" s="60"/>
      <c r="E459" s="60"/>
      <c r="F459" s="47">
        <v>456</v>
      </c>
      <c r="G459" s="33" t="str">
        <f>IFERROR(VLOOKUP($A459&amp;"-"&amp;★回答入力シート!$F459,参照!$K$3:$N$8180,4,0),"")</f>
        <v/>
      </c>
      <c r="H459" s="33" t="s">
        <v>1784</v>
      </c>
      <c r="I459" s="61"/>
      <c r="J459" s="33" t="s">
        <v>5</v>
      </c>
      <c r="K459" s="61"/>
      <c r="L459" s="33" t="s">
        <v>6</v>
      </c>
      <c r="M459" s="33" t="s">
        <v>1784</v>
      </c>
      <c r="N459" s="61"/>
      <c r="O459" s="33" t="s">
        <v>5</v>
      </c>
      <c r="P459" s="61"/>
      <c r="Q459" s="33" t="s">
        <v>6</v>
      </c>
      <c r="R459" s="61"/>
      <c r="S459" s="129" t="str">
        <f>IF(G459="","",IF(VLOOKUP($G459,参照!$N$3:$O$8180,2,0)=0,"",VLOOKUP($G459,参照!$N$3:$O$8180,2,0)))</f>
        <v/>
      </c>
      <c r="T459" s="61"/>
      <c r="U459" s="61"/>
      <c r="V459" s="60"/>
      <c r="W459" s="60"/>
      <c r="X459" s="131" t="str">
        <f>IF(ISERROR(VLOOKUP($R459&amp;$T459&amp;$U459,参照!$BH$3:$BS$27,3,0)),"",IF(VLOOKUP($R459&amp;$T459&amp;$U459,参照!$BH$3:$BS$27,3,0)=0,"",VLOOKUP($R459&amp;$T459&amp;$U459,参照!$BH$3:$BS$27,3,0)))</f>
        <v/>
      </c>
      <c r="Y459" s="62"/>
      <c r="Z459" s="130"/>
      <c r="AA459" s="131" t="str">
        <f>IF(ISERROR(VLOOKUP($R459&amp;$T459&amp;$U459,参照!$BH$3:$BS$27,8,0)),"",IF(VLOOKUP($R459&amp;$T459&amp;$U459,参照!$BH$3:$BS$27,8,0)=0,"",VLOOKUP($R459&amp;$T459&amp;$U459,参照!$BH$3:$BS$27,8,0)))</f>
        <v/>
      </c>
      <c r="AB459" s="131" t="str">
        <f>IF(ISERROR(VLOOKUP($R459&amp;$T459&amp;$U459,参照!$BH$3:$BS$27,4,0)),"",IF(VLOOKUP($R459&amp;$T459&amp;$U459,参照!$BH$3:$BS$27,4,0)=0,"",VLOOKUP($R459&amp;$T459&amp;$U459,参照!$BH$3:$BS$27,4,0)))</f>
        <v/>
      </c>
      <c r="AC459" s="62"/>
      <c r="AD459" s="130"/>
      <c r="AE459" s="131" t="str">
        <f>IF(ISERROR(VLOOKUP($R459&amp;$T459&amp;$U459,参照!$BH$3:$BS$27,9,0)),"",IF(VLOOKUP($R459&amp;$T459&amp;$U459,参照!$BH$3:$BS$27,9,0)=0,"",VLOOKUP($R459&amp;$T459&amp;$U459,参照!$BH$3:$BS$27,9,0)))</f>
        <v/>
      </c>
      <c r="AF459" s="131" t="str">
        <f>IF(ISERROR(VLOOKUP($R459&amp;$T459&amp;$U459,参照!$BH$3:$BS$27,5,0)),"",IF(VLOOKUP($R459&amp;$T459&amp;$U459,参照!$BH$3:$BS$27,5,0)=0,"",VLOOKUP($R459&amp;$T459&amp;$U459,参照!$BH$3:$BS$27,5,0)))</f>
        <v/>
      </c>
      <c r="AG459" s="62"/>
      <c r="AH459" s="130"/>
      <c r="AI459" s="131" t="str">
        <f>IF(ISERROR(VLOOKUP($R459&amp;$T459&amp;$U459,参照!$BH$3:$BS$27,10,0)),"",IF(VLOOKUP($R459&amp;$T459&amp;$U459,参照!$BH$3:$BS$27,10,0)=0,"",VLOOKUP($R459&amp;$T459&amp;$U459,参照!$BH$3:$BS$27,10,0)))</f>
        <v/>
      </c>
      <c r="AJ459" s="131" t="str">
        <f>IF(ISERROR(VLOOKUP($R459&amp;$T459&amp;$U459,参照!$BH$3:$BS$27,6,0)),"",IF(VLOOKUP($R459&amp;$T459&amp;$U459,参照!$BH$3:$BS$27,6,0)=0,"",VLOOKUP($R459&amp;$T459&amp;$U459,参照!$BH$3:$BS$27,6,0)))</f>
        <v/>
      </c>
      <c r="AK459" s="62"/>
      <c r="AL459" s="130"/>
      <c r="AM459" s="131" t="str">
        <f>IF(ISERROR(VLOOKUP($R459&amp;$T459&amp;$U459,参照!$BH$3:$BS$27,11,0)),"",IF(VLOOKUP($R459&amp;$T459&amp;$U459,参照!$BH$3:$BS$27,11,0)=0,"",VLOOKUP($R459&amp;$T459&amp;$U459,参照!$BH$3:$BS$27,11,0)))</f>
        <v/>
      </c>
      <c r="AN459" s="131" t="str">
        <f>IF(ISERROR(VLOOKUP($R459&amp;$T459&amp;$U459,参照!$BH$3:$BS$27,7,0)),"",IF(VLOOKUP($R459&amp;$T459&amp;$U459,参照!$BH$3:$BS$27,7,0)=0,"",VLOOKUP($R459&amp;$T459&amp;$U459,参照!$BH$3:$BS$27,7,0)))</f>
        <v/>
      </c>
      <c r="AO459" s="62"/>
      <c r="AP459" s="130"/>
      <c r="AQ459" s="131" t="str">
        <f>IF(ISERROR(VLOOKUP($R459&amp;$T459&amp;$U459,参照!$BH$3:$BS$27,12,0)),"",IF(VLOOKUP($R459&amp;$T459&amp;$U459,参照!$BH$3:$BS$27,12,0)=0,"",VLOOKUP($R459&amp;$T459&amp;$U459,参照!$BH$3:$BS$27,12,0)))</f>
        <v/>
      </c>
      <c r="AR459" s="63"/>
      <c r="AS459" s="122"/>
    </row>
    <row r="460" spans="1:45" ht="21.75" customHeight="1" x14ac:dyDescent="0.25">
      <c r="A460" s="34" t="str">
        <f>表紙!$H$11</f>
        <v>01481</v>
      </c>
      <c r="B460" s="60"/>
      <c r="C460" s="60"/>
      <c r="D460" s="60"/>
      <c r="E460" s="60"/>
      <c r="F460" s="47">
        <v>457</v>
      </c>
      <c r="G460" s="33" t="str">
        <f>IFERROR(VLOOKUP($A460&amp;"-"&amp;★回答入力シート!$F460,参照!$K$3:$N$8180,4,0),"")</f>
        <v/>
      </c>
      <c r="H460" s="33" t="s">
        <v>1784</v>
      </c>
      <c r="I460" s="61"/>
      <c r="J460" s="33" t="s">
        <v>5</v>
      </c>
      <c r="K460" s="61"/>
      <c r="L460" s="33" t="s">
        <v>6</v>
      </c>
      <c r="M460" s="33" t="s">
        <v>1784</v>
      </c>
      <c r="N460" s="61"/>
      <c r="O460" s="33" t="s">
        <v>5</v>
      </c>
      <c r="P460" s="61"/>
      <c r="Q460" s="33" t="s">
        <v>6</v>
      </c>
      <c r="R460" s="61"/>
      <c r="S460" s="129" t="str">
        <f>IF(G460="","",IF(VLOOKUP($G460,参照!$N$3:$O$8180,2,0)=0,"",VLOOKUP($G460,参照!$N$3:$O$8180,2,0)))</f>
        <v/>
      </c>
      <c r="T460" s="61"/>
      <c r="U460" s="61"/>
      <c r="V460" s="60"/>
      <c r="W460" s="60"/>
      <c r="X460" s="131" t="str">
        <f>IF(ISERROR(VLOOKUP($R460&amp;$T460&amp;$U460,参照!$BH$3:$BS$27,3,0)),"",IF(VLOOKUP($R460&amp;$T460&amp;$U460,参照!$BH$3:$BS$27,3,0)=0,"",VLOOKUP($R460&amp;$T460&amp;$U460,参照!$BH$3:$BS$27,3,0)))</f>
        <v/>
      </c>
      <c r="Y460" s="62"/>
      <c r="Z460" s="130"/>
      <c r="AA460" s="131" t="str">
        <f>IF(ISERROR(VLOOKUP($R460&amp;$T460&amp;$U460,参照!$BH$3:$BS$27,8,0)),"",IF(VLOOKUP($R460&amp;$T460&amp;$U460,参照!$BH$3:$BS$27,8,0)=0,"",VLOOKUP($R460&amp;$T460&amp;$U460,参照!$BH$3:$BS$27,8,0)))</f>
        <v/>
      </c>
      <c r="AB460" s="131" t="str">
        <f>IF(ISERROR(VLOOKUP($R460&amp;$T460&amp;$U460,参照!$BH$3:$BS$27,4,0)),"",IF(VLOOKUP($R460&amp;$T460&amp;$U460,参照!$BH$3:$BS$27,4,0)=0,"",VLOOKUP($R460&amp;$T460&amp;$U460,参照!$BH$3:$BS$27,4,0)))</f>
        <v/>
      </c>
      <c r="AC460" s="62"/>
      <c r="AD460" s="130"/>
      <c r="AE460" s="131" t="str">
        <f>IF(ISERROR(VLOOKUP($R460&amp;$T460&amp;$U460,参照!$BH$3:$BS$27,9,0)),"",IF(VLOOKUP($R460&amp;$T460&amp;$U460,参照!$BH$3:$BS$27,9,0)=0,"",VLOOKUP($R460&amp;$T460&amp;$U460,参照!$BH$3:$BS$27,9,0)))</f>
        <v/>
      </c>
      <c r="AF460" s="131" t="str">
        <f>IF(ISERROR(VLOOKUP($R460&amp;$T460&amp;$U460,参照!$BH$3:$BS$27,5,0)),"",IF(VLOOKUP($R460&amp;$T460&amp;$U460,参照!$BH$3:$BS$27,5,0)=0,"",VLOOKUP($R460&amp;$T460&amp;$U460,参照!$BH$3:$BS$27,5,0)))</f>
        <v/>
      </c>
      <c r="AG460" s="62"/>
      <c r="AH460" s="130"/>
      <c r="AI460" s="131" t="str">
        <f>IF(ISERROR(VLOOKUP($R460&amp;$T460&amp;$U460,参照!$BH$3:$BS$27,10,0)),"",IF(VLOOKUP($R460&amp;$T460&amp;$U460,参照!$BH$3:$BS$27,10,0)=0,"",VLOOKUP($R460&amp;$T460&amp;$U460,参照!$BH$3:$BS$27,10,0)))</f>
        <v/>
      </c>
      <c r="AJ460" s="131" t="str">
        <f>IF(ISERROR(VLOOKUP($R460&amp;$T460&amp;$U460,参照!$BH$3:$BS$27,6,0)),"",IF(VLOOKUP($R460&amp;$T460&amp;$U460,参照!$BH$3:$BS$27,6,0)=0,"",VLOOKUP($R460&amp;$T460&amp;$U460,参照!$BH$3:$BS$27,6,0)))</f>
        <v/>
      </c>
      <c r="AK460" s="62"/>
      <c r="AL460" s="130"/>
      <c r="AM460" s="131" t="str">
        <f>IF(ISERROR(VLOOKUP($R460&amp;$T460&amp;$U460,参照!$BH$3:$BS$27,11,0)),"",IF(VLOOKUP($R460&amp;$T460&amp;$U460,参照!$BH$3:$BS$27,11,0)=0,"",VLOOKUP($R460&amp;$T460&amp;$U460,参照!$BH$3:$BS$27,11,0)))</f>
        <v/>
      </c>
      <c r="AN460" s="131" t="str">
        <f>IF(ISERROR(VLOOKUP($R460&amp;$T460&amp;$U460,参照!$BH$3:$BS$27,7,0)),"",IF(VLOOKUP($R460&amp;$T460&amp;$U460,参照!$BH$3:$BS$27,7,0)=0,"",VLOOKUP($R460&amp;$T460&amp;$U460,参照!$BH$3:$BS$27,7,0)))</f>
        <v/>
      </c>
      <c r="AO460" s="62"/>
      <c r="AP460" s="130"/>
      <c r="AQ460" s="131" t="str">
        <f>IF(ISERROR(VLOOKUP($R460&amp;$T460&amp;$U460,参照!$BH$3:$BS$27,12,0)),"",IF(VLOOKUP($R460&amp;$T460&amp;$U460,参照!$BH$3:$BS$27,12,0)=0,"",VLOOKUP($R460&amp;$T460&amp;$U460,参照!$BH$3:$BS$27,12,0)))</f>
        <v/>
      </c>
      <c r="AR460" s="63"/>
      <c r="AS460" s="122"/>
    </row>
    <row r="461" spans="1:45" ht="21.75" customHeight="1" x14ac:dyDescent="0.25">
      <c r="A461" s="34" t="str">
        <f>表紙!$H$11</f>
        <v>01481</v>
      </c>
      <c r="B461" s="60"/>
      <c r="C461" s="60"/>
      <c r="D461" s="60"/>
      <c r="E461" s="60"/>
      <c r="F461" s="47">
        <v>458</v>
      </c>
      <c r="G461" s="33" t="str">
        <f>IFERROR(VLOOKUP($A461&amp;"-"&amp;★回答入力シート!$F461,参照!$K$3:$N$8180,4,0),"")</f>
        <v/>
      </c>
      <c r="H461" s="33" t="s">
        <v>1784</v>
      </c>
      <c r="I461" s="61"/>
      <c r="J461" s="33" t="s">
        <v>5</v>
      </c>
      <c r="K461" s="61"/>
      <c r="L461" s="33" t="s">
        <v>6</v>
      </c>
      <c r="M461" s="33" t="s">
        <v>1784</v>
      </c>
      <c r="N461" s="61"/>
      <c r="O461" s="33" t="s">
        <v>5</v>
      </c>
      <c r="P461" s="61"/>
      <c r="Q461" s="33" t="s">
        <v>6</v>
      </c>
      <c r="R461" s="61"/>
      <c r="S461" s="129" t="str">
        <f>IF(G461="","",IF(VLOOKUP($G461,参照!$N$3:$O$8180,2,0)=0,"",VLOOKUP($G461,参照!$N$3:$O$8180,2,0)))</f>
        <v/>
      </c>
      <c r="T461" s="61"/>
      <c r="U461" s="61"/>
      <c r="V461" s="60"/>
      <c r="W461" s="60"/>
      <c r="X461" s="131" t="str">
        <f>IF(ISERROR(VLOOKUP($R461&amp;$T461&amp;$U461,参照!$BH$3:$BS$27,3,0)),"",IF(VLOOKUP($R461&amp;$T461&amp;$U461,参照!$BH$3:$BS$27,3,0)=0,"",VLOOKUP($R461&amp;$T461&amp;$U461,参照!$BH$3:$BS$27,3,0)))</f>
        <v/>
      </c>
      <c r="Y461" s="62"/>
      <c r="Z461" s="130"/>
      <c r="AA461" s="131" t="str">
        <f>IF(ISERROR(VLOOKUP($R461&amp;$T461&amp;$U461,参照!$BH$3:$BS$27,8,0)),"",IF(VLOOKUP($R461&amp;$T461&amp;$U461,参照!$BH$3:$BS$27,8,0)=0,"",VLOOKUP($R461&amp;$T461&amp;$U461,参照!$BH$3:$BS$27,8,0)))</f>
        <v/>
      </c>
      <c r="AB461" s="131" t="str">
        <f>IF(ISERROR(VLOOKUP($R461&amp;$T461&amp;$U461,参照!$BH$3:$BS$27,4,0)),"",IF(VLOOKUP($R461&amp;$T461&amp;$U461,参照!$BH$3:$BS$27,4,0)=0,"",VLOOKUP($R461&amp;$T461&amp;$U461,参照!$BH$3:$BS$27,4,0)))</f>
        <v/>
      </c>
      <c r="AC461" s="62"/>
      <c r="AD461" s="130"/>
      <c r="AE461" s="131" t="str">
        <f>IF(ISERROR(VLOOKUP($R461&amp;$T461&amp;$U461,参照!$BH$3:$BS$27,9,0)),"",IF(VLOOKUP($R461&amp;$T461&amp;$U461,参照!$BH$3:$BS$27,9,0)=0,"",VLOOKUP($R461&amp;$T461&amp;$U461,参照!$BH$3:$BS$27,9,0)))</f>
        <v/>
      </c>
      <c r="AF461" s="131" t="str">
        <f>IF(ISERROR(VLOOKUP($R461&amp;$T461&amp;$U461,参照!$BH$3:$BS$27,5,0)),"",IF(VLOOKUP($R461&amp;$T461&amp;$U461,参照!$BH$3:$BS$27,5,0)=0,"",VLOOKUP($R461&amp;$T461&amp;$U461,参照!$BH$3:$BS$27,5,0)))</f>
        <v/>
      </c>
      <c r="AG461" s="62"/>
      <c r="AH461" s="130"/>
      <c r="AI461" s="131" t="str">
        <f>IF(ISERROR(VLOOKUP($R461&amp;$T461&amp;$U461,参照!$BH$3:$BS$27,10,0)),"",IF(VLOOKUP($R461&amp;$T461&amp;$U461,参照!$BH$3:$BS$27,10,0)=0,"",VLOOKUP($R461&amp;$T461&amp;$U461,参照!$BH$3:$BS$27,10,0)))</f>
        <v/>
      </c>
      <c r="AJ461" s="131" t="str">
        <f>IF(ISERROR(VLOOKUP($R461&amp;$T461&amp;$U461,参照!$BH$3:$BS$27,6,0)),"",IF(VLOOKUP($R461&amp;$T461&amp;$U461,参照!$BH$3:$BS$27,6,0)=0,"",VLOOKUP($R461&amp;$T461&amp;$U461,参照!$BH$3:$BS$27,6,0)))</f>
        <v/>
      </c>
      <c r="AK461" s="62"/>
      <c r="AL461" s="130"/>
      <c r="AM461" s="131" t="str">
        <f>IF(ISERROR(VLOOKUP($R461&amp;$T461&amp;$U461,参照!$BH$3:$BS$27,11,0)),"",IF(VLOOKUP($R461&amp;$T461&amp;$U461,参照!$BH$3:$BS$27,11,0)=0,"",VLOOKUP($R461&amp;$T461&amp;$U461,参照!$BH$3:$BS$27,11,0)))</f>
        <v/>
      </c>
      <c r="AN461" s="131" t="str">
        <f>IF(ISERROR(VLOOKUP($R461&amp;$T461&amp;$U461,参照!$BH$3:$BS$27,7,0)),"",IF(VLOOKUP($R461&amp;$T461&amp;$U461,参照!$BH$3:$BS$27,7,0)=0,"",VLOOKUP($R461&amp;$T461&amp;$U461,参照!$BH$3:$BS$27,7,0)))</f>
        <v/>
      </c>
      <c r="AO461" s="62"/>
      <c r="AP461" s="130"/>
      <c r="AQ461" s="131" t="str">
        <f>IF(ISERROR(VLOOKUP($R461&amp;$T461&amp;$U461,参照!$BH$3:$BS$27,12,0)),"",IF(VLOOKUP($R461&amp;$T461&amp;$U461,参照!$BH$3:$BS$27,12,0)=0,"",VLOOKUP($R461&amp;$T461&amp;$U461,参照!$BH$3:$BS$27,12,0)))</f>
        <v/>
      </c>
      <c r="AR461" s="63"/>
      <c r="AS461" s="122"/>
    </row>
    <row r="462" spans="1:45" ht="21.75" customHeight="1" x14ac:dyDescent="0.25">
      <c r="A462" s="34" t="str">
        <f>表紙!$H$11</f>
        <v>01481</v>
      </c>
      <c r="B462" s="60"/>
      <c r="C462" s="60"/>
      <c r="D462" s="60"/>
      <c r="E462" s="60"/>
      <c r="F462" s="47">
        <v>459</v>
      </c>
      <c r="G462" s="33" t="str">
        <f>IFERROR(VLOOKUP($A462&amp;"-"&amp;★回答入力シート!$F462,参照!$K$3:$N$8180,4,0),"")</f>
        <v/>
      </c>
      <c r="H462" s="33" t="s">
        <v>1784</v>
      </c>
      <c r="I462" s="61"/>
      <c r="J462" s="33" t="s">
        <v>5</v>
      </c>
      <c r="K462" s="61"/>
      <c r="L462" s="33" t="s">
        <v>6</v>
      </c>
      <c r="M462" s="33" t="s">
        <v>1784</v>
      </c>
      <c r="N462" s="61"/>
      <c r="O462" s="33" t="s">
        <v>5</v>
      </c>
      <c r="P462" s="61"/>
      <c r="Q462" s="33" t="s">
        <v>6</v>
      </c>
      <c r="R462" s="61"/>
      <c r="S462" s="129" t="str">
        <f>IF(G462="","",IF(VLOOKUP($G462,参照!$N$3:$O$8180,2,0)=0,"",VLOOKUP($G462,参照!$N$3:$O$8180,2,0)))</f>
        <v/>
      </c>
      <c r="T462" s="61"/>
      <c r="U462" s="61"/>
      <c r="V462" s="60"/>
      <c r="W462" s="60"/>
      <c r="X462" s="131" t="str">
        <f>IF(ISERROR(VLOOKUP($R462&amp;$T462&amp;$U462,参照!$BH$3:$BS$27,3,0)),"",IF(VLOOKUP($R462&amp;$T462&amp;$U462,参照!$BH$3:$BS$27,3,0)=0,"",VLOOKUP($R462&amp;$T462&amp;$U462,参照!$BH$3:$BS$27,3,0)))</f>
        <v/>
      </c>
      <c r="Y462" s="62"/>
      <c r="Z462" s="130"/>
      <c r="AA462" s="131" t="str">
        <f>IF(ISERROR(VLOOKUP($R462&amp;$T462&amp;$U462,参照!$BH$3:$BS$27,8,0)),"",IF(VLOOKUP($R462&amp;$T462&amp;$U462,参照!$BH$3:$BS$27,8,0)=0,"",VLOOKUP($R462&amp;$T462&amp;$U462,参照!$BH$3:$BS$27,8,0)))</f>
        <v/>
      </c>
      <c r="AB462" s="131" t="str">
        <f>IF(ISERROR(VLOOKUP($R462&amp;$T462&amp;$U462,参照!$BH$3:$BS$27,4,0)),"",IF(VLOOKUP($R462&amp;$T462&amp;$U462,参照!$BH$3:$BS$27,4,0)=0,"",VLOOKUP($R462&amp;$T462&amp;$U462,参照!$BH$3:$BS$27,4,0)))</f>
        <v/>
      </c>
      <c r="AC462" s="62"/>
      <c r="AD462" s="130"/>
      <c r="AE462" s="131" t="str">
        <f>IF(ISERROR(VLOOKUP($R462&amp;$T462&amp;$U462,参照!$BH$3:$BS$27,9,0)),"",IF(VLOOKUP($R462&amp;$T462&amp;$U462,参照!$BH$3:$BS$27,9,0)=0,"",VLOOKUP($R462&amp;$T462&amp;$U462,参照!$BH$3:$BS$27,9,0)))</f>
        <v/>
      </c>
      <c r="AF462" s="131" t="str">
        <f>IF(ISERROR(VLOOKUP($R462&amp;$T462&amp;$U462,参照!$BH$3:$BS$27,5,0)),"",IF(VLOOKUP($R462&amp;$T462&amp;$U462,参照!$BH$3:$BS$27,5,0)=0,"",VLOOKUP($R462&amp;$T462&amp;$U462,参照!$BH$3:$BS$27,5,0)))</f>
        <v/>
      </c>
      <c r="AG462" s="62"/>
      <c r="AH462" s="130"/>
      <c r="AI462" s="131" t="str">
        <f>IF(ISERROR(VLOOKUP($R462&amp;$T462&amp;$U462,参照!$BH$3:$BS$27,10,0)),"",IF(VLOOKUP($R462&amp;$T462&amp;$U462,参照!$BH$3:$BS$27,10,0)=0,"",VLOOKUP($R462&amp;$T462&amp;$U462,参照!$BH$3:$BS$27,10,0)))</f>
        <v/>
      </c>
      <c r="AJ462" s="131" t="str">
        <f>IF(ISERROR(VLOOKUP($R462&amp;$T462&amp;$U462,参照!$BH$3:$BS$27,6,0)),"",IF(VLOOKUP($R462&amp;$T462&amp;$U462,参照!$BH$3:$BS$27,6,0)=0,"",VLOOKUP($R462&amp;$T462&amp;$U462,参照!$BH$3:$BS$27,6,0)))</f>
        <v/>
      </c>
      <c r="AK462" s="62"/>
      <c r="AL462" s="130"/>
      <c r="AM462" s="131" t="str">
        <f>IF(ISERROR(VLOOKUP($R462&amp;$T462&amp;$U462,参照!$BH$3:$BS$27,11,0)),"",IF(VLOOKUP($R462&amp;$T462&amp;$U462,参照!$BH$3:$BS$27,11,0)=0,"",VLOOKUP($R462&amp;$T462&amp;$U462,参照!$BH$3:$BS$27,11,0)))</f>
        <v/>
      </c>
      <c r="AN462" s="131" t="str">
        <f>IF(ISERROR(VLOOKUP($R462&amp;$T462&amp;$U462,参照!$BH$3:$BS$27,7,0)),"",IF(VLOOKUP($R462&amp;$T462&amp;$U462,参照!$BH$3:$BS$27,7,0)=0,"",VLOOKUP($R462&amp;$T462&amp;$U462,参照!$BH$3:$BS$27,7,0)))</f>
        <v/>
      </c>
      <c r="AO462" s="62"/>
      <c r="AP462" s="130"/>
      <c r="AQ462" s="131" t="str">
        <f>IF(ISERROR(VLOOKUP($R462&amp;$T462&amp;$U462,参照!$BH$3:$BS$27,12,0)),"",IF(VLOOKUP($R462&amp;$T462&amp;$U462,参照!$BH$3:$BS$27,12,0)=0,"",VLOOKUP($R462&amp;$T462&amp;$U462,参照!$BH$3:$BS$27,12,0)))</f>
        <v/>
      </c>
      <c r="AR462" s="63"/>
      <c r="AS462" s="122"/>
    </row>
    <row r="463" spans="1:45" ht="21.75" customHeight="1" x14ac:dyDescent="0.25">
      <c r="A463" s="34" t="str">
        <f>表紙!$H$11</f>
        <v>01481</v>
      </c>
      <c r="B463" s="60"/>
      <c r="C463" s="60"/>
      <c r="D463" s="60"/>
      <c r="E463" s="60"/>
      <c r="F463" s="47">
        <v>460</v>
      </c>
      <c r="G463" s="33" t="str">
        <f>IFERROR(VLOOKUP($A463&amp;"-"&amp;★回答入力シート!$F463,参照!$K$3:$N$8180,4,0),"")</f>
        <v/>
      </c>
      <c r="H463" s="33" t="s">
        <v>1784</v>
      </c>
      <c r="I463" s="61"/>
      <c r="J463" s="33" t="s">
        <v>5</v>
      </c>
      <c r="K463" s="61"/>
      <c r="L463" s="33" t="s">
        <v>6</v>
      </c>
      <c r="M463" s="33" t="s">
        <v>1784</v>
      </c>
      <c r="N463" s="61"/>
      <c r="O463" s="33" t="s">
        <v>5</v>
      </c>
      <c r="P463" s="61"/>
      <c r="Q463" s="33" t="s">
        <v>6</v>
      </c>
      <c r="R463" s="61"/>
      <c r="S463" s="129" t="str">
        <f>IF(G463="","",IF(VLOOKUP($G463,参照!$N$3:$O$8180,2,0)=0,"",VLOOKUP($G463,参照!$N$3:$O$8180,2,0)))</f>
        <v/>
      </c>
      <c r="T463" s="61"/>
      <c r="U463" s="61"/>
      <c r="V463" s="60"/>
      <c r="W463" s="60"/>
      <c r="X463" s="131" t="str">
        <f>IF(ISERROR(VLOOKUP($R463&amp;$T463&amp;$U463,参照!$BH$3:$BS$27,3,0)),"",IF(VLOOKUP($R463&amp;$T463&amp;$U463,参照!$BH$3:$BS$27,3,0)=0,"",VLOOKUP($R463&amp;$T463&amp;$U463,参照!$BH$3:$BS$27,3,0)))</f>
        <v/>
      </c>
      <c r="Y463" s="62"/>
      <c r="Z463" s="130"/>
      <c r="AA463" s="131" t="str">
        <f>IF(ISERROR(VLOOKUP($R463&amp;$T463&amp;$U463,参照!$BH$3:$BS$27,8,0)),"",IF(VLOOKUP($R463&amp;$T463&amp;$U463,参照!$BH$3:$BS$27,8,0)=0,"",VLOOKUP($R463&amp;$T463&amp;$U463,参照!$BH$3:$BS$27,8,0)))</f>
        <v/>
      </c>
      <c r="AB463" s="131" t="str">
        <f>IF(ISERROR(VLOOKUP($R463&amp;$T463&amp;$U463,参照!$BH$3:$BS$27,4,0)),"",IF(VLOOKUP($R463&amp;$T463&amp;$U463,参照!$BH$3:$BS$27,4,0)=0,"",VLOOKUP($R463&amp;$T463&amp;$U463,参照!$BH$3:$BS$27,4,0)))</f>
        <v/>
      </c>
      <c r="AC463" s="62"/>
      <c r="AD463" s="130"/>
      <c r="AE463" s="131" t="str">
        <f>IF(ISERROR(VLOOKUP($R463&amp;$T463&amp;$U463,参照!$BH$3:$BS$27,9,0)),"",IF(VLOOKUP($R463&amp;$T463&amp;$U463,参照!$BH$3:$BS$27,9,0)=0,"",VLOOKUP($R463&amp;$T463&amp;$U463,参照!$BH$3:$BS$27,9,0)))</f>
        <v/>
      </c>
      <c r="AF463" s="131" t="str">
        <f>IF(ISERROR(VLOOKUP($R463&amp;$T463&amp;$U463,参照!$BH$3:$BS$27,5,0)),"",IF(VLOOKUP($R463&amp;$T463&amp;$U463,参照!$BH$3:$BS$27,5,0)=0,"",VLOOKUP($R463&amp;$T463&amp;$U463,参照!$BH$3:$BS$27,5,0)))</f>
        <v/>
      </c>
      <c r="AG463" s="62"/>
      <c r="AH463" s="130"/>
      <c r="AI463" s="131" t="str">
        <f>IF(ISERROR(VLOOKUP($R463&amp;$T463&amp;$U463,参照!$BH$3:$BS$27,10,0)),"",IF(VLOOKUP($R463&amp;$T463&amp;$U463,参照!$BH$3:$BS$27,10,0)=0,"",VLOOKUP($R463&amp;$T463&amp;$U463,参照!$BH$3:$BS$27,10,0)))</f>
        <v/>
      </c>
      <c r="AJ463" s="131" t="str">
        <f>IF(ISERROR(VLOOKUP($R463&amp;$T463&amp;$U463,参照!$BH$3:$BS$27,6,0)),"",IF(VLOOKUP($R463&amp;$T463&amp;$U463,参照!$BH$3:$BS$27,6,0)=0,"",VLOOKUP($R463&amp;$T463&amp;$U463,参照!$BH$3:$BS$27,6,0)))</f>
        <v/>
      </c>
      <c r="AK463" s="62"/>
      <c r="AL463" s="130"/>
      <c r="AM463" s="131" t="str">
        <f>IF(ISERROR(VLOOKUP($R463&amp;$T463&amp;$U463,参照!$BH$3:$BS$27,11,0)),"",IF(VLOOKUP($R463&amp;$T463&amp;$U463,参照!$BH$3:$BS$27,11,0)=0,"",VLOOKUP($R463&amp;$T463&amp;$U463,参照!$BH$3:$BS$27,11,0)))</f>
        <v/>
      </c>
      <c r="AN463" s="131" t="str">
        <f>IF(ISERROR(VLOOKUP($R463&amp;$T463&amp;$U463,参照!$BH$3:$BS$27,7,0)),"",IF(VLOOKUP($R463&amp;$T463&amp;$U463,参照!$BH$3:$BS$27,7,0)=0,"",VLOOKUP($R463&amp;$T463&amp;$U463,参照!$BH$3:$BS$27,7,0)))</f>
        <v/>
      </c>
      <c r="AO463" s="62"/>
      <c r="AP463" s="130"/>
      <c r="AQ463" s="131" t="str">
        <f>IF(ISERROR(VLOOKUP($R463&amp;$T463&amp;$U463,参照!$BH$3:$BS$27,12,0)),"",IF(VLOOKUP($R463&amp;$T463&amp;$U463,参照!$BH$3:$BS$27,12,0)=0,"",VLOOKUP($R463&amp;$T463&amp;$U463,参照!$BH$3:$BS$27,12,0)))</f>
        <v/>
      </c>
      <c r="AR463" s="63"/>
      <c r="AS463" s="122"/>
    </row>
    <row r="464" spans="1:45" ht="21.75" customHeight="1" x14ac:dyDescent="0.25">
      <c r="A464" s="34" t="str">
        <f>表紙!$H$11</f>
        <v>01481</v>
      </c>
      <c r="B464" s="60"/>
      <c r="C464" s="60"/>
      <c r="D464" s="60"/>
      <c r="E464" s="60"/>
      <c r="F464" s="47">
        <v>461</v>
      </c>
      <c r="G464" s="33" t="str">
        <f>IFERROR(VLOOKUP($A464&amp;"-"&amp;★回答入力シート!$F464,参照!$K$3:$N$8180,4,0),"")</f>
        <v/>
      </c>
      <c r="H464" s="33" t="s">
        <v>1784</v>
      </c>
      <c r="I464" s="61"/>
      <c r="J464" s="33" t="s">
        <v>5</v>
      </c>
      <c r="K464" s="61"/>
      <c r="L464" s="33" t="s">
        <v>6</v>
      </c>
      <c r="M464" s="33" t="s">
        <v>1784</v>
      </c>
      <c r="N464" s="61"/>
      <c r="O464" s="33" t="s">
        <v>5</v>
      </c>
      <c r="P464" s="61"/>
      <c r="Q464" s="33" t="s">
        <v>6</v>
      </c>
      <c r="R464" s="61"/>
      <c r="S464" s="129" t="str">
        <f>IF(G464="","",IF(VLOOKUP($G464,参照!$N$3:$O$8180,2,0)=0,"",VLOOKUP($G464,参照!$N$3:$O$8180,2,0)))</f>
        <v/>
      </c>
      <c r="T464" s="61"/>
      <c r="U464" s="61"/>
      <c r="V464" s="60"/>
      <c r="W464" s="60"/>
      <c r="X464" s="131" t="str">
        <f>IF(ISERROR(VLOOKUP($R464&amp;$T464&amp;$U464,参照!$BH$3:$BS$27,3,0)),"",IF(VLOOKUP($R464&amp;$T464&amp;$U464,参照!$BH$3:$BS$27,3,0)=0,"",VLOOKUP($R464&amp;$T464&amp;$U464,参照!$BH$3:$BS$27,3,0)))</f>
        <v/>
      </c>
      <c r="Y464" s="62"/>
      <c r="Z464" s="130"/>
      <c r="AA464" s="131" t="str">
        <f>IF(ISERROR(VLOOKUP($R464&amp;$T464&amp;$U464,参照!$BH$3:$BS$27,8,0)),"",IF(VLOOKUP($R464&amp;$T464&amp;$U464,参照!$BH$3:$BS$27,8,0)=0,"",VLOOKUP($R464&amp;$T464&amp;$U464,参照!$BH$3:$BS$27,8,0)))</f>
        <v/>
      </c>
      <c r="AB464" s="131" t="str">
        <f>IF(ISERROR(VLOOKUP($R464&amp;$T464&amp;$U464,参照!$BH$3:$BS$27,4,0)),"",IF(VLOOKUP($R464&amp;$T464&amp;$U464,参照!$BH$3:$BS$27,4,0)=0,"",VLOOKUP($R464&amp;$T464&amp;$U464,参照!$BH$3:$BS$27,4,0)))</f>
        <v/>
      </c>
      <c r="AC464" s="62"/>
      <c r="AD464" s="130"/>
      <c r="AE464" s="131" t="str">
        <f>IF(ISERROR(VLOOKUP($R464&amp;$T464&amp;$U464,参照!$BH$3:$BS$27,9,0)),"",IF(VLOOKUP($R464&amp;$T464&amp;$U464,参照!$BH$3:$BS$27,9,0)=0,"",VLOOKUP($R464&amp;$T464&amp;$U464,参照!$BH$3:$BS$27,9,0)))</f>
        <v/>
      </c>
      <c r="AF464" s="131" t="str">
        <f>IF(ISERROR(VLOOKUP($R464&amp;$T464&amp;$U464,参照!$BH$3:$BS$27,5,0)),"",IF(VLOOKUP($R464&amp;$T464&amp;$U464,参照!$BH$3:$BS$27,5,0)=0,"",VLOOKUP($R464&amp;$T464&amp;$U464,参照!$BH$3:$BS$27,5,0)))</f>
        <v/>
      </c>
      <c r="AG464" s="62"/>
      <c r="AH464" s="130"/>
      <c r="AI464" s="131" t="str">
        <f>IF(ISERROR(VLOOKUP($R464&amp;$T464&amp;$U464,参照!$BH$3:$BS$27,10,0)),"",IF(VLOOKUP($R464&amp;$T464&amp;$U464,参照!$BH$3:$BS$27,10,0)=0,"",VLOOKUP($R464&amp;$T464&amp;$U464,参照!$BH$3:$BS$27,10,0)))</f>
        <v/>
      </c>
      <c r="AJ464" s="131" t="str">
        <f>IF(ISERROR(VLOOKUP($R464&amp;$T464&amp;$U464,参照!$BH$3:$BS$27,6,0)),"",IF(VLOOKUP($R464&amp;$T464&amp;$U464,参照!$BH$3:$BS$27,6,0)=0,"",VLOOKUP($R464&amp;$T464&amp;$U464,参照!$BH$3:$BS$27,6,0)))</f>
        <v/>
      </c>
      <c r="AK464" s="62"/>
      <c r="AL464" s="130"/>
      <c r="AM464" s="131" t="str">
        <f>IF(ISERROR(VLOOKUP($R464&amp;$T464&amp;$U464,参照!$BH$3:$BS$27,11,0)),"",IF(VLOOKUP($R464&amp;$T464&amp;$U464,参照!$BH$3:$BS$27,11,0)=0,"",VLOOKUP($R464&amp;$T464&amp;$U464,参照!$BH$3:$BS$27,11,0)))</f>
        <v/>
      </c>
      <c r="AN464" s="131" t="str">
        <f>IF(ISERROR(VLOOKUP($R464&amp;$T464&amp;$U464,参照!$BH$3:$BS$27,7,0)),"",IF(VLOOKUP($R464&amp;$T464&amp;$U464,参照!$BH$3:$BS$27,7,0)=0,"",VLOOKUP($R464&amp;$T464&amp;$U464,参照!$BH$3:$BS$27,7,0)))</f>
        <v/>
      </c>
      <c r="AO464" s="62"/>
      <c r="AP464" s="130"/>
      <c r="AQ464" s="131" t="str">
        <f>IF(ISERROR(VLOOKUP($R464&amp;$T464&amp;$U464,参照!$BH$3:$BS$27,12,0)),"",IF(VLOOKUP($R464&amp;$T464&amp;$U464,参照!$BH$3:$BS$27,12,0)=0,"",VLOOKUP($R464&amp;$T464&amp;$U464,参照!$BH$3:$BS$27,12,0)))</f>
        <v/>
      </c>
      <c r="AR464" s="63"/>
      <c r="AS464" s="122"/>
    </row>
    <row r="465" spans="1:45" ht="21.75" customHeight="1" x14ac:dyDescent="0.25">
      <c r="A465" s="34" t="str">
        <f>表紙!$H$11</f>
        <v>01481</v>
      </c>
      <c r="B465" s="60"/>
      <c r="C465" s="60"/>
      <c r="D465" s="60"/>
      <c r="E465" s="60"/>
      <c r="F465" s="47">
        <v>462</v>
      </c>
      <c r="G465" s="33" t="str">
        <f>IFERROR(VLOOKUP($A465&amp;"-"&amp;★回答入力シート!$F465,参照!$K$3:$N$8180,4,0),"")</f>
        <v/>
      </c>
      <c r="H465" s="33" t="s">
        <v>1784</v>
      </c>
      <c r="I465" s="61"/>
      <c r="J465" s="33" t="s">
        <v>5</v>
      </c>
      <c r="K465" s="61"/>
      <c r="L465" s="33" t="s">
        <v>6</v>
      </c>
      <c r="M465" s="33" t="s">
        <v>1784</v>
      </c>
      <c r="N465" s="61"/>
      <c r="O465" s="33" t="s">
        <v>5</v>
      </c>
      <c r="P465" s="61"/>
      <c r="Q465" s="33" t="s">
        <v>6</v>
      </c>
      <c r="R465" s="61"/>
      <c r="S465" s="129" t="str">
        <f>IF(G465="","",IF(VLOOKUP($G465,参照!$N$3:$O$8180,2,0)=0,"",VLOOKUP($G465,参照!$N$3:$O$8180,2,0)))</f>
        <v/>
      </c>
      <c r="T465" s="61"/>
      <c r="U465" s="61"/>
      <c r="V465" s="60"/>
      <c r="W465" s="60"/>
      <c r="X465" s="131" t="str">
        <f>IF(ISERROR(VLOOKUP($R465&amp;$T465&amp;$U465,参照!$BH$3:$BS$27,3,0)),"",IF(VLOOKUP($R465&amp;$T465&amp;$U465,参照!$BH$3:$BS$27,3,0)=0,"",VLOOKUP($R465&amp;$T465&amp;$U465,参照!$BH$3:$BS$27,3,0)))</f>
        <v/>
      </c>
      <c r="Y465" s="62"/>
      <c r="Z465" s="130"/>
      <c r="AA465" s="131" t="str">
        <f>IF(ISERROR(VLOOKUP($R465&amp;$T465&amp;$U465,参照!$BH$3:$BS$27,8,0)),"",IF(VLOOKUP($R465&amp;$T465&amp;$U465,参照!$BH$3:$BS$27,8,0)=0,"",VLOOKUP($R465&amp;$T465&amp;$U465,参照!$BH$3:$BS$27,8,0)))</f>
        <v/>
      </c>
      <c r="AB465" s="131" t="str">
        <f>IF(ISERROR(VLOOKUP($R465&amp;$T465&amp;$U465,参照!$BH$3:$BS$27,4,0)),"",IF(VLOOKUP($R465&amp;$T465&amp;$U465,参照!$BH$3:$BS$27,4,0)=0,"",VLOOKUP($R465&amp;$T465&amp;$U465,参照!$BH$3:$BS$27,4,0)))</f>
        <v/>
      </c>
      <c r="AC465" s="62"/>
      <c r="AD465" s="130"/>
      <c r="AE465" s="131" t="str">
        <f>IF(ISERROR(VLOOKUP($R465&amp;$T465&amp;$U465,参照!$BH$3:$BS$27,9,0)),"",IF(VLOOKUP($R465&amp;$T465&amp;$U465,参照!$BH$3:$BS$27,9,0)=0,"",VLOOKUP($R465&amp;$T465&amp;$U465,参照!$BH$3:$BS$27,9,0)))</f>
        <v/>
      </c>
      <c r="AF465" s="131" t="str">
        <f>IF(ISERROR(VLOOKUP($R465&amp;$T465&amp;$U465,参照!$BH$3:$BS$27,5,0)),"",IF(VLOOKUP($R465&amp;$T465&amp;$U465,参照!$BH$3:$BS$27,5,0)=0,"",VLOOKUP($R465&amp;$T465&amp;$U465,参照!$BH$3:$BS$27,5,0)))</f>
        <v/>
      </c>
      <c r="AG465" s="62"/>
      <c r="AH465" s="130"/>
      <c r="AI465" s="131" t="str">
        <f>IF(ISERROR(VLOOKUP($R465&amp;$T465&amp;$U465,参照!$BH$3:$BS$27,10,0)),"",IF(VLOOKUP($R465&amp;$T465&amp;$U465,参照!$BH$3:$BS$27,10,0)=0,"",VLOOKUP($R465&amp;$T465&amp;$U465,参照!$BH$3:$BS$27,10,0)))</f>
        <v/>
      </c>
      <c r="AJ465" s="131" t="str">
        <f>IF(ISERROR(VLOOKUP($R465&amp;$T465&amp;$U465,参照!$BH$3:$BS$27,6,0)),"",IF(VLOOKUP($R465&amp;$T465&amp;$U465,参照!$BH$3:$BS$27,6,0)=0,"",VLOOKUP($R465&amp;$T465&amp;$U465,参照!$BH$3:$BS$27,6,0)))</f>
        <v/>
      </c>
      <c r="AK465" s="62"/>
      <c r="AL465" s="130"/>
      <c r="AM465" s="131" t="str">
        <f>IF(ISERROR(VLOOKUP($R465&amp;$T465&amp;$U465,参照!$BH$3:$BS$27,11,0)),"",IF(VLOOKUP($R465&amp;$T465&amp;$U465,参照!$BH$3:$BS$27,11,0)=0,"",VLOOKUP($R465&amp;$T465&amp;$U465,参照!$BH$3:$BS$27,11,0)))</f>
        <v/>
      </c>
      <c r="AN465" s="131" t="str">
        <f>IF(ISERROR(VLOOKUP($R465&amp;$T465&amp;$U465,参照!$BH$3:$BS$27,7,0)),"",IF(VLOOKUP($R465&amp;$T465&amp;$U465,参照!$BH$3:$BS$27,7,0)=0,"",VLOOKUP($R465&amp;$T465&amp;$U465,参照!$BH$3:$BS$27,7,0)))</f>
        <v/>
      </c>
      <c r="AO465" s="62"/>
      <c r="AP465" s="130"/>
      <c r="AQ465" s="131" t="str">
        <f>IF(ISERROR(VLOOKUP($R465&amp;$T465&amp;$U465,参照!$BH$3:$BS$27,12,0)),"",IF(VLOOKUP($R465&amp;$T465&amp;$U465,参照!$BH$3:$BS$27,12,0)=0,"",VLOOKUP($R465&amp;$T465&amp;$U465,参照!$BH$3:$BS$27,12,0)))</f>
        <v/>
      </c>
      <c r="AR465" s="63"/>
      <c r="AS465" s="122"/>
    </row>
    <row r="466" spans="1:45" ht="21.75" customHeight="1" x14ac:dyDescent="0.25">
      <c r="A466" s="34" t="str">
        <f>表紙!$H$11</f>
        <v>01481</v>
      </c>
      <c r="B466" s="60"/>
      <c r="C466" s="60"/>
      <c r="D466" s="60"/>
      <c r="E466" s="60"/>
      <c r="F466" s="47">
        <v>463</v>
      </c>
      <c r="G466" s="33" t="str">
        <f>IFERROR(VLOOKUP($A466&amp;"-"&amp;★回答入力シート!$F466,参照!$K$3:$N$8180,4,0),"")</f>
        <v/>
      </c>
      <c r="H466" s="33" t="s">
        <v>1784</v>
      </c>
      <c r="I466" s="61"/>
      <c r="J466" s="33" t="s">
        <v>5</v>
      </c>
      <c r="K466" s="61"/>
      <c r="L466" s="33" t="s">
        <v>6</v>
      </c>
      <c r="M466" s="33" t="s">
        <v>1784</v>
      </c>
      <c r="N466" s="61"/>
      <c r="O466" s="33" t="s">
        <v>5</v>
      </c>
      <c r="P466" s="61"/>
      <c r="Q466" s="33" t="s">
        <v>6</v>
      </c>
      <c r="R466" s="61"/>
      <c r="S466" s="129" t="str">
        <f>IF(G466="","",IF(VLOOKUP($G466,参照!$N$3:$O$8180,2,0)=0,"",VLOOKUP($G466,参照!$N$3:$O$8180,2,0)))</f>
        <v/>
      </c>
      <c r="T466" s="61"/>
      <c r="U466" s="61"/>
      <c r="V466" s="60"/>
      <c r="W466" s="60"/>
      <c r="X466" s="131" t="str">
        <f>IF(ISERROR(VLOOKUP($R466&amp;$T466&amp;$U466,参照!$BH$3:$BS$27,3,0)),"",IF(VLOOKUP($R466&amp;$T466&amp;$U466,参照!$BH$3:$BS$27,3,0)=0,"",VLOOKUP($R466&amp;$T466&amp;$U466,参照!$BH$3:$BS$27,3,0)))</f>
        <v/>
      </c>
      <c r="Y466" s="62"/>
      <c r="Z466" s="130"/>
      <c r="AA466" s="131" t="str">
        <f>IF(ISERROR(VLOOKUP($R466&amp;$T466&amp;$U466,参照!$BH$3:$BS$27,8,0)),"",IF(VLOOKUP($R466&amp;$T466&amp;$U466,参照!$BH$3:$BS$27,8,0)=0,"",VLOOKUP($R466&amp;$T466&amp;$U466,参照!$BH$3:$BS$27,8,0)))</f>
        <v/>
      </c>
      <c r="AB466" s="131" t="str">
        <f>IF(ISERROR(VLOOKUP($R466&amp;$T466&amp;$U466,参照!$BH$3:$BS$27,4,0)),"",IF(VLOOKUP($R466&amp;$T466&amp;$U466,参照!$BH$3:$BS$27,4,0)=0,"",VLOOKUP($R466&amp;$T466&amp;$U466,参照!$BH$3:$BS$27,4,0)))</f>
        <v/>
      </c>
      <c r="AC466" s="62"/>
      <c r="AD466" s="130"/>
      <c r="AE466" s="131" t="str">
        <f>IF(ISERROR(VLOOKUP($R466&amp;$T466&amp;$U466,参照!$BH$3:$BS$27,9,0)),"",IF(VLOOKUP($R466&amp;$T466&amp;$U466,参照!$BH$3:$BS$27,9,0)=0,"",VLOOKUP($R466&amp;$T466&amp;$U466,参照!$BH$3:$BS$27,9,0)))</f>
        <v/>
      </c>
      <c r="AF466" s="131" t="str">
        <f>IF(ISERROR(VLOOKUP($R466&amp;$T466&amp;$U466,参照!$BH$3:$BS$27,5,0)),"",IF(VLOOKUP($R466&amp;$T466&amp;$U466,参照!$BH$3:$BS$27,5,0)=0,"",VLOOKUP($R466&amp;$T466&amp;$U466,参照!$BH$3:$BS$27,5,0)))</f>
        <v/>
      </c>
      <c r="AG466" s="62"/>
      <c r="AH466" s="130"/>
      <c r="AI466" s="131" t="str">
        <f>IF(ISERROR(VLOOKUP($R466&amp;$T466&amp;$U466,参照!$BH$3:$BS$27,10,0)),"",IF(VLOOKUP($R466&amp;$T466&amp;$U466,参照!$BH$3:$BS$27,10,0)=0,"",VLOOKUP($R466&amp;$T466&amp;$U466,参照!$BH$3:$BS$27,10,0)))</f>
        <v/>
      </c>
      <c r="AJ466" s="131" t="str">
        <f>IF(ISERROR(VLOOKUP($R466&amp;$T466&amp;$U466,参照!$BH$3:$BS$27,6,0)),"",IF(VLOOKUP($R466&amp;$T466&amp;$U466,参照!$BH$3:$BS$27,6,0)=0,"",VLOOKUP($R466&amp;$T466&amp;$U466,参照!$BH$3:$BS$27,6,0)))</f>
        <v/>
      </c>
      <c r="AK466" s="62"/>
      <c r="AL466" s="130"/>
      <c r="AM466" s="131" t="str">
        <f>IF(ISERROR(VLOOKUP($R466&amp;$T466&amp;$U466,参照!$BH$3:$BS$27,11,0)),"",IF(VLOOKUP($R466&amp;$T466&amp;$U466,参照!$BH$3:$BS$27,11,0)=0,"",VLOOKUP($R466&amp;$T466&amp;$U466,参照!$BH$3:$BS$27,11,0)))</f>
        <v/>
      </c>
      <c r="AN466" s="131" t="str">
        <f>IF(ISERROR(VLOOKUP($R466&amp;$T466&amp;$U466,参照!$BH$3:$BS$27,7,0)),"",IF(VLOOKUP($R466&amp;$T466&amp;$U466,参照!$BH$3:$BS$27,7,0)=0,"",VLOOKUP($R466&amp;$T466&amp;$U466,参照!$BH$3:$BS$27,7,0)))</f>
        <v/>
      </c>
      <c r="AO466" s="62"/>
      <c r="AP466" s="130"/>
      <c r="AQ466" s="131" t="str">
        <f>IF(ISERROR(VLOOKUP($R466&amp;$T466&amp;$U466,参照!$BH$3:$BS$27,12,0)),"",IF(VLOOKUP($R466&amp;$T466&amp;$U466,参照!$BH$3:$BS$27,12,0)=0,"",VLOOKUP($R466&amp;$T466&amp;$U466,参照!$BH$3:$BS$27,12,0)))</f>
        <v/>
      </c>
      <c r="AR466" s="63"/>
      <c r="AS466" s="122"/>
    </row>
    <row r="467" spans="1:45" ht="21.75" customHeight="1" x14ac:dyDescent="0.25">
      <c r="A467" s="34" t="str">
        <f>表紙!$H$11</f>
        <v>01481</v>
      </c>
      <c r="B467" s="60"/>
      <c r="C467" s="60"/>
      <c r="D467" s="60"/>
      <c r="E467" s="60"/>
      <c r="F467" s="47">
        <v>464</v>
      </c>
      <c r="G467" s="33" t="str">
        <f>IFERROR(VLOOKUP($A467&amp;"-"&amp;★回答入力シート!$F467,参照!$K$3:$N$8180,4,0),"")</f>
        <v/>
      </c>
      <c r="H467" s="33" t="s">
        <v>1784</v>
      </c>
      <c r="I467" s="61"/>
      <c r="J467" s="33" t="s">
        <v>5</v>
      </c>
      <c r="K467" s="61"/>
      <c r="L467" s="33" t="s">
        <v>6</v>
      </c>
      <c r="M467" s="33" t="s">
        <v>1784</v>
      </c>
      <c r="N467" s="61"/>
      <c r="O467" s="33" t="s">
        <v>5</v>
      </c>
      <c r="P467" s="61"/>
      <c r="Q467" s="33" t="s">
        <v>6</v>
      </c>
      <c r="R467" s="61"/>
      <c r="S467" s="129" t="str">
        <f>IF(G467="","",IF(VLOOKUP($G467,参照!$N$3:$O$8180,2,0)=0,"",VLOOKUP($G467,参照!$N$3:$O$8180,2,0)))</f>
        <v/>
      </c>
      <c r="T467" s="61"/>
      <c r="U467" s="61"/>
      <c r="V467" s="60"/>
      <c r="W467" s="60"/>
      <c r="X467" s="131" t="str">
        <f>IF(ISERROR(VLOOKUP($R467&amp;$T467&amp;$U467,参照!$BH$3:$BS$27,3,0)),"",IF(VLOOKUP($R467&amp;$T467&amp;$U467,参照!$BH$3:$BS$27,3,0)=0,"",VLOOKUP($R467&amp;$T467&amp;$U467,参照!$BH$3:$BS$27,3,0)))</f>
        <v/>
      </c>
      <c r="Y467" s="62"/>
      <c r="Z467" s="130"/>
      <c r="AA467" s="131" t="str">
        <f>IF(ISERROR(VLOOKUP($R467&amp;$T467&amp;$U467,参照!$BH$3:$BS$27,8,0)),"",IF(VLOOKUP($R467&amp;$T467&amp;$U467,参照!$BH$3:$BS$27,8,0)=0,"",VLOOKUP($R467&amp;$T467&amp;$U467,参照!$BH$3:$BS$27,8,0)))</f>
        <v/>
      </c>
      <c r="AB467" s="131" t="str">
        <f>IF(ISERROR(VLOOKUP($R467&amp;$T467&amp;$U467,参照!$BH$3:$BS$27,4,0)),"",IF(VLOOKUP($R467&amp;$T467&amp;$U467,参照!$BH$3:$BS$27,4,0)=0,"",VLOOKUP($R467&amp;$T467&amp;$U467,参照!$BH$3:$BS$27,4,0)))</f>
        <v/>
      </c>
      <c r="AC467" s="62"/>
      <c r="AD467" s="130"/>
      <c r="AE467" s="131" t="str">
        <f>IF(ISERROR(VLOOKUP($R467&amp;$T467&amp;$U467,参照!$BH$3:$BS$27,9,0)),"",IF(VLOOKUP($R467&amp;$T467&amp;$U467,参照!$BH$3:$BS$27,9,0)=0,"",VLOOKUP($R467&amp;$T467&amp;$U467,参照!$BH$3:$BS$27,9,0)))</f>
        <v/>
      </c>
      <c r="AF467" s="131" t="str">
        <f>IF(ISERROR(VLOOKUP($R467&amp;$T467&amp;$U467,参照!$BH$3:$BS$27,5,0)),"",IF(VLOOKUP($R467&amp;$T467&amp;$U467,参照!$BH$3:$BS$27,5,0)=0,"",VLOOKUP($R467&amp;$T467&amp;$U467,参照!$BH$3:$BS$27,5,0)))</f>
        <v/>
      </c>
      <c r="AG467" s="62"/>
      <c r="AH467" s="130"/>
      <c r="AI467" s="131" t="str">
        <f>IF(ISERROR(VLOOKUP($R467&amp;$T467&amp;$U467,参照!$BH$3:$BS$27,10,0)),"",IF(VLOOKUP($R467&amp;$T467&amp;$U467,参照!$BH$3:$BS$27,10,0)=0,"",VLOOKUP($R467&amp;$T467&amp;$U467,参照!$BH$3:$BS$27,10,0)))</f>
        <v/>
      </c>
      <c r="AJ467" s="131" t="str">
        <f>IF(ISERROR(VLOOKUP($R467&amp;$T467&amp;$U467,参照!$BH$3:$BS$27,6,0)),"",IF(VLOOKUP($R467&amp;$T467&amp;$U467,参照!$BH$3:$BS$27,6,0)=0,"",VLOOKUP($R467&amp;$T467&amp;$U467,参照!$BH$3:$BS$27,6,0)))</f>
        <v/>
      </c>
      <c r="AK467" s="62"/>
      <c r="AL467" s="130"/>
      <c r="AM467" s="131" t="str">
        <f>IF(ISERROR(VLOOKUP($R467&amp;$T467&amp;$U467,参照!$BH$3:$BS$27,11,0)),"",IF(VLOOKUP($R467&amp;$T467&amp;$U467,参照!$BH$3:$BS$27,11,0)=0,"",VLOOKUP($R467&amp;$T467&amp;$U467,参照!$BH$3:$BS$27,11,0)))</f>
        <v/>
      </c>
      <c r="AN467" s="131" t="str">
        <f>IF(ISERROR(VLOOKUP($R467&amp;$T467&amp;$U467,参照!$BH$3:$BS$27,7,0)),"",IF(VLOOKUP($R467&amp;$T467&amp;$U467,参照!$BH$3:$BS$27,7,0)=0,"",VLOOKUP($R467&amp;$T467&amp;$U467,参照!$BH$3:$BS$27,7,0)))</f>
        <v/>
      </c>
      <c r="AO467" s="62"/>
      <c r="AP467" s="130"/>
      <c r="AQ467" s="131" t="str">
        <f>IF(ISERROR(VLOOKUP($R467&amp;$T467&amp;$U467,参照!$BH$3:$BS$27,12,0)),"",IF(VLOOKUP($R467&amp;$T467&amp;$U467,参照!$BH$3:$BS$27,12,0)=0,"",VLOOKUP($R467&amp;$T467&amp;$U467,参照!$BH$3:$BS$27,12,0)))</f>
        <v/>
      </c>
      <c r="AR467" s="63"/>
      <c r="AS467" s="122"/>
    </row>
    <row r="468" spans="1:45" ht="21.75" customHeight="1" x14ac:dyDescent="0.25">
      <c r="A468" s="34" t="str">
        <f>表紙!$H$11</f>
        <v>01481</v>
      </c>
      <c r="B468" s="60"/>
      <c r="C468" s="60"/>
      <c r="D468" s="60"/>
      <c r="E468" s="60"/>
      <c r="F468" s="47">
        <v>465</v>
      </c>
      <c r="G468" s="33" t="str">
        <f>IFERROR(VLOOKUP($A468&amp;"-"&amp;★回答入力シート!$F468,参照!$K$3:$N$8180,4,0),"")</f>
        <v/>
      </c>
      <c r="H468" s="33" t="s">
        <v>1784</v>
      </c>
      <c r="I468" s="61"/>
      <c r="J468" s="33" t="s">
        <v>5</v>
      </c>
      <c r="K468" s="61"/>
      <c r="L468" s="33" t="s">
        <v>6</v>
      </c>
      <c r="M468" s="33" t="s">
        <v>1784</v>
      </c>
      <c r="N468" s="61"/>
      <c r="O468" s="33" t="s">
        <v>5</v>
      </c>
      <c r="P468" s="61"/>
      <c r="Q468" s="33" t="s">
        <v>6</v>
      </c>
      <c r="R468" s="61"/>
      <c r="S468" s="129" t="str">
        <f>IF(G468="","",IF(VLOOKUP($G468,参照!$N$3:$O$8180,2,0)=0,"",VLOOKUP($G468,参照!$N$3:$O$8180,2,0)))</f>
        <v/>
      </c>
      <c r="T468" s="61"/>
      <c r="U468" s="61"/>
      <c r="V468" s="60"/>
      <c r="W468" s="60"/>
      <c r="X468" s="131" t="str">
        <f>IF(ISERROR(VLOOKUP($R468&amp;$T468&amp;$U468,参照!$BH$3:$BS$27,3,0)),"",IF(VLOOKUP($R468&amp;$T468&amp;$U468,参照!$BH$3:$BS$27,3,0)=0,"",VLOOKUP($R468&amp;$T468&amp;$U468,参照!$BH$3:$BS$27,3,0)))</f>
        <v/>
      </c>
      <c r="Y468" s="62"/>
      <c r="Z468" s="130"/>
      <c r="AA468" s="131" t="str">
        <f>IF(ISERROR(VLOOKUP($R468&amp;$T468&amp;$U468,参照!$BH$3:$BS$27,8,0)),"",IF(VLOOKUP($R468&amp;$T468&amp;$U468,参照!$BH$3:$BS$27,8,0)=0,"",VLOOKUP($R468&amp;$T468&amp;$U468,参照!$BH$3:$BS$27,8,0)))</f>
        <v/>
      </c>
      <c r="AB468" s="131" t="str">
        <f>IF(ISERROR(VLOOKUP($R468&amp;$T468&amp;$U468,参照!$BH$3:$BS$27,4,0)),"",IF(VLOOKUP($R468&amp;$T468&amp;$U468,参照!$BH$3:$BS$27,4,0)=0,"",VLOOKUP($R468&amp;$T468&amp;$U468,参照!$BH$3:$BS$27,4,0)))</f>
        <v/>
      </c>
      <c r="AC468" s="62"/>
      <c r="AD468" s="130"/>
      <c r="AE468" s="131" t="str">
        <f>IF(ISERROR(VLOOKUP($R468&amp;$T468&amp;$U468,参照!$BH$3:$BS$27,9,0)),"",IF(VLOOKUP($R468&amp;$T468&amp;$U468,参照!$BH$3:$BS$27,9,0)=0,"",VLOOKUP($R468&amp;$T468&amp;$U468,参照!$BH$3:$BS$27,9,0)))</f>
        <v/>
      </c>
      <c r="AF468" s="131" t="str">
        <f>IF(ISERROR(VLOOKUP($R468&amp;$T468&amp;$U468,参照!$BH$3:$BS$27,5,0)),"",IF(VLOOKUP($R468&amp;$T468&amp;$U468,参照!$BH$3:$BS$27,5,0)=0,"",VLOOKUP($R468&amp;$T468&amp;$U468,参照!$BH$3:$BS$27,5,0)))</f>
        <v/>
      </c>
      <c r="AG468" s="62"/>
      <c r="AH468" s="130"/>
      <c r="AI468" s="131" t="str">
        <f>IF(ISERROR(VLOOKUP($R468&amp;$T468&amp;$U468,参照!$BH$3:$BS$27,10,0)),"",IF(VLOOKUP($R468&amp;$T468&amp;$U468,参照!$BH$3:$BS$27,10,0)=0,"",VLOOKUP($R468&amp;$T468&amp;$U468,参照!$BH$3:$BS$27,10,0)))</f>
        <v/>
      </c>
      <c r="AJ468" s="131" t="str">
        <f>IF(ISERROR(VLOOKUP($R468&amp;$T468&amp;$U468,参照!$BH$3:$BS$27,6,0)),"",IF(VLOOKUP($R468&amp;$T468&amp;$U468,参照!$BH$3:$BS$27,6,0)=0,"",VLOOKUP($R468&amp;$T468&amp;$U468,参照!$BH$3:$BS$27,6,0)))</f>
        <v/>
      </c>
      <c r="AK468" s="62"/>
      <c r="AL468" s="130"/>
      <c r="AM468" s="131" t="str">
        <f>IF(ISERROR(VLOOKUP($R468&amp;$T468&amp;$U468,参照!$BH$3:$BS$27,11,0)),"",IF(VLOOKUP($R468&amp;$T468&amp;$U468,参照!$BH$3:$BS$27,11,0)=0,"",VLOOKUP($R468&amp;$T468&amp;$U468,参照!$BH$3:$BS$27,11,0)))</f>
        <v/>
      </c>
      <c r="AN468" s="131" t="str">
        <f>IF(ISERROR(VLOOKUP($R468&amp;$T468&amp;$U468,参照!$BH$3:$BS$27,7,0)),"",IF(VLOOKUP($R468&amp;$T468&amp;$U468,参照!$BH$3:$BS$27,7,0)=0,"",VLOOKUP($R468&amp;$T468&amp;$U468,参照!$BH$3:$BS$27,7,0)))</f>
        <v/>
      </c>
      <c r="AO468" s="62"/>
      <c r="AP468" s="130"/>
      <c r="AQ468" s="131" t="str">
        <f>IF(ISERROR(VLOOKUP($R468&amp;$T468&amp;$U468,参照!$BH$3:$BS$27,12,0)),"",IF(VLOOKUP($R468&amp;$T468&amp;$U468,参照!$BH$3:$BS$27,12,0)=0,"",VLOOKUP($R468&amp;$T468&amp;$U468,参照!$BH$3:$BS$27,12,0)))</f>
        <v/>
      </c>
      <c r="AR468" s="63"/>
      <c r="AS468" s="122"/>
    </row>
    <row r="469" spans="1:45" ht="21.75" customHeight="1" x14ac:dyDescent="0.25">
      <c r="A469" s="34" t="str">
        <f>表紙!$H$11</f>
        <v>01481</v>
      </c>
      <c r="B469" s="60"/>
      <c r="C469" s="60"/>
      <c r="D469" s="60"/>
      <c r="E469" s="60"/>
      <c r="F469" s="47">
        <v>466</v>
      </c>
      <c r="G469" s="33" t="str">
        <f>IFERROR(VLOOKUP($A469&amp;"-"&amp;★回答入力シート!$F469,参照!$K$3:$N$8180,4,0),"")</f>
        <v/>
      </c>
      <c r="H469" s="33" t="s">
        <v>1784</v>
      </c>
      <c r="I469" s="61"/>
      <c r="J469" s="33" t="s">
        <v>5</v>
      </c>
      <c r="K469" s="61"/>
      <c r="L469" s="33" t="s">
        <v>6</v>
      </c>
      <c r="M469" s="33" t="s">
        <v>1784</v>
      </c>
      <c r="N469" s="61"/>
      <c r="O469" s="33" t="s">
        <v>5</v>
      </c>
      <c r="P469" s="61"/>
      <c r="Q469" s="33" t="s">
        <v>6</v>
      </c>
      <c r="R469" s="61"/>
      <c r="S469" s="129" t="str">
        <f>IF(G469="","",IF(VLOOKUP($G469,参照!$N$3:$O$8180,2,0)=0,"",VLOOKUP($G469,参照!$N$3:$O$8180,2,0)))</f>
        <v/>
      </c>
      <c r="T469" s="61"/>
      <c r="U469" s="61"/>
      <c r="V469" s="60"/>
      <c r="W469" s="60"/>
      <c r="X469" s="131" t="str">
        <f>IF(ISERROR(VLOOKUP($R469&amp;$T469&amp;$U469,参照!$BH$3:$BS$27,3,0)),"",IF(VLOOKUP($R469&amp;$T469&amp;$U469,参照!$BH$3:$BS$27,3,0)=0,"",VLOOKUP($R469&amp;$T469&amp;$U469,参照!$BH$3:$BS$27,3,0)))</f>
        <v/>
      </c>
      <c r="Y469" s="62"/>
      <c r="Z469" s="130"/>
      <c r="AA469" s="131" t="str">
        <f>IF(ISERROR(VLOOKUP($R469&amp;$T469&amp;$U469,参照!$BH$3:$BS$27,8,0)),"",IF(VLOOKUP($R469&amp;$T469&amp;$U469,参照!$BH$3:$BS$27,8,0)=0,"",VLOOKUP($R469&amp;$T469&amp;$U469,参照!$BH$3:$BS$27,8,0)))</f>
        <v/>
      </c>
      <c r="AB469" s="131" t="str">
        <f>IF(ISERROR(VLOOKUP($R469&amp;$T469&amp;$U469,参照!$BH$3:$BS$27,4,0)),"",IF(VLOOKUP($R469&amp;$T469&amp;$U469,参照!$BH$3:$BS$27,4,0)=0,"",VLOOKUP($R469&amp;$T469&amp;$U469,参照!$BH$3:$BS$27,4,0)))</f>
        <v/>
      </c>
      <c r="AC469" s="62"/>
      <c r="AD469" s="130"/>
      <c r="AE469" s="131" t="str">
        <f>IF(ISERROR(VLOOKUP($R469&amp;$T469&amp;$U469,参照!$BH$3:$BS$27,9,0)),"",IF(VLOOKUP($R469&amp;$T469&amp;$U469,参照!$BH$3:$BS$27,9,0)=0,"",VLOOKUP($R469&amp;$T469&amp;$U469,参照!$BH$3:$BS$27,9,0)))</f>
        <v/>
      </c>
      <c r="AF469" s="131" t="str">
        <f>IF(ISERROR(VLOOKUP($R469&amp;$T469&amp;$U469,参照!$BH$3:$BS$27,5,0)),"",IF(VLOOKUP($R469&amp;$T469&amp;$U469,参照!$BH$3:$BS$27,5,0)=0,"",VLOOKUP($R469&amp;$T469&amp;$U469,参照!$BH$3:$BS$27,5,0)))</f>
        <v/>
      </c>
      <c r="AG469" s="62"/>
      <c r="AH469" s="130"/>
      <c r="AI469" s="131" t="str">
        <f>IF(ISERROR(VLOOKUP($R469&amp;$T469&amp;$U469,参照!$BH$3:$BS$27,10,0)),"",IF(VLOOKUP($R469&amp;$T469&amp;$U469,参照!$BH$3:$BS$27,10,0)=0,"",VLOOKUP($R469&amp;$T469&amp;$U469,参照!$BH$3:$BS$27,10,0)))</f>
        <v/>
      </c>
      <c r="AJ469" s="131" t="str">
        <f>IF(ISERROR(VLOOKUP($R469&amp;$T469&amp;$U469,参照!$BH$3:$BS$27,6,0)),"",IF(VLOOKUP($R469&amp;$T469&amp;$U469,参照!$BH$3:$BS$27,6,0)=0,"",VLOOKUP($R469&amp;$T469&amp;$U469,参照!$BH$3:$BS$27,6,0)))</f>
        <v/>
      </c>
      <c r="AK469" s="62"/>
      <c r="AL469" s="130"/>
      <c r="AM469" s="131" t="str">
        <f>IF(ISERROR(VLOOKUP($R469&amp;$T469&amp;$U469,参照!$BH$3:$BS$27,11,0)),"",IF(VLOOKUP($R469&amp;$T469&amp;$U469,参照!$BH$3:$BS$27,11,0)=0,"",VLOOKUP($R469&amp;$T469&amp;$U469,参照!$BH$3:$BS$27,11,0)))</f>
        <v/>
      </c>
      <c r="AN469" s="131" t="str">
        <f>IF(ISERROR(VLOOKUP($R469&amp;$T469&amp;$U469,参照!$BH$3:$BS$27,7,0)),"",IF(VLOOKUP($R469&amp;$T469&amp;$U469,参照!$BH$3:$BS$27,7,0)=0,"",VLOOKUP($R469&amp;$T469&amp;$U469,参照!$BH$3:$BS$27,7,0)))</f>
        <v/>
      </c>
      <c r="AO469" s="62"/>
      <c r="AP469" s="130"/>
      <c r="AQ469" s="131" t="str">
        <f>IF(ISERROR(VLOOKUP($R469&amp;$T469&amp;$U469,参照!$BH$3:$BS$27,12,0)),"",IF(VLOOKUP($R469&amp;$T469&amp;$U469,参照!$BH$3:$BS$27,12,0)=0,"",VLOOKUP($R469&amp;$T469&amp;$U469,参照!$BH$3:$BS$27,12,0)))</f>
        <v/>
      </c>
      <c r="AR469" s="63"/>
      <c r="AS469" s="122"/>
    </row>
    <row r="470" spans="1:45" ht="21.75" customHeight="1" x14ac:dyDescent="0.25">
      <c r="A470" s="34" t="str">
        <f>表紙!$H$11</f>
        <v>01481</v>
      </c>
      <c r="B470" s="60"/>
      <c r="C470" s="60"/>
      <c r="D470" s="60"/>
      <c r="E470" s="60"/>
      <c r="F470" s="47">
        <v>467</v>
      </c>
      <c r="G470" s="33" t="str">
        <f>IFERROR(VLOOKUP($A470&amp;"-"&amp;★回答入力シート!$F470,参照!$K$3:$N$8180,4,0),"")</f>
        <v/>
      </c>
      <c r="H470" s="33" t="s">
        <v>1784</v>
      </c>
      <c r="I470" s="61"/>
      <c r="J470" s="33" t="s">
        <v>5</v>
      </c>
      <c r="K470" s="61"/>
      <c r="L470" s="33" t="s">
        <v>6</v>
      </c>
      <c r="M470" s="33" t="s">
        <v>1784</v>
      </c>
      <c r="N470" s="61"/>
      <c r="O470" s="33" t="s">
        <v>5</v>
      </c>
      <c r="P470" s="61"/>
      <c r="Q470" s="33" t="s">
        <v>6</v>
      </c>
      <c r="R470" s="61"/>
      <c r="S470" s="129" t="str">
        <f>IF(G470="","",IF(VLOOKUP($G470,参照!$N$3:$O$8180,2,0)=0,"",VLOOKUP($G470,参照!$N$3:$O$8180,2,0)))</f>
        <v/>
      </c>
      <c r="T470" s="61"/>
      <c r="U470" s="61"/>
      <c r="V470" s="60"/>
      <c r="W470" s="60"/>
      <c r="X470" s="131" t="str">
        <f>IF(ISERROR(VLOOKUP($R470&amp;$T470&amp;$U470,参照!$BH$3:$BS$27,3,0)),"",IF(VLOOKUP($R470&amp;$T470&amp;$U470,参照!$BH$3:$BS$27,3,0)=0,"",VLOOKUP($R470&amp;$T470&amp;$U470,参照!$BH$3:$BS$27,3,0)))</f>
        <v/>
      </c>
      <c r="Y470" s="62"/>
      <c r="Z470" s="130"/>
      <c r="AA470" s="131" t="str">
        <f>IF(ISERROR(VLOOKUP($R470&amp;$T470&amp;$U470,参照!$BH$3:$BS$27,8,0)),"",IF(VLOOKUP($R470&amp;$T470&amp;$U470,参照!$BH$3:$BS$27,8,0)=0,"",VLOOKUP($R470&amp;$T470&amp;$U470,参照!$BH$3:$BS$27,8,0)))</f>
        <v/>
      </c>
      <c r="AB470" s="131" t="str">
        <f>IF(ISERROR(VLOOKUP($R470&amp;$T470&amp;$U470,参照!$BH$3:$BS$27,4,0)),"",IF(VLOOKUP($R470&amp;$T470&amp;$U470,参照!$BH$3:$BS$27,4,0)=0,"",VLOOKUP($R470&amp;$T470&amp;$U470,参照!$BH$3:$BS$27,4,0)))</f>
        <v/>
      </c>
      <c r="AC470" s="62"/>
      <c r="AD470" s="130"/>
      <c r="AE470" s="131" t="str">
        <f>IF(ISERROR(VLOOKUP($R470&amp;$T470&amp;$U470,参照!$BH$3:$BS$27,9,0)),"",IF(VLOOKUP($R470&amp;$T470&amp;$U470,参照!$BH$3:$BS$27,9,0)=0,"",VLOOKUP($R470&amp;$T470&amp;$U470,参照!$BH$3:$BS$27,9,0)))</f>
        <v/>
      </c>
      <c r="AF470" s="131" t="str">
        <f>IF(ISERROR(VLOOKUP($R470&amp;$T470&amp;$U470,参照!$BH$3:$BS$27,5,0)),"",IF(VLOOKUP($R470&amp;$T470&amp;$U470,参照!$BH$3:$BS$27,5,0)=0,"",VLOOKUP($R470&amp;$T470&amp;$U470,参照!$BH$3:$BS$27,5,0)))</f>
        <v/>
      </c>
      <c r="AG470" s="62"/>
      <c r="AH470" s="130"/>
      <c r="AI470" s="131" t="str">
        <f>IF(ISERROR(VLOOKUP($R470&amp;$T470&amp;$U470,参照!$BH$3:$BS$27,10,0)),"",IF(VLOOKUP($R470&amp;$T470&amp;$U470,参照!$BH$3:$BS$27,10,0)=0,"",VLOOKUP($R470&amp;$T470&amp;$U470,参照!$BH$3:$BS$27,10,0)))</f>
        <v/>
      </c>
      <c r="AJ470" s="131" t="str">
        <f>IF(ISERROR(VLOOKUP($R470&amp;$T470&amp;$U470,参照!$BH$3:$BS$27,6,0)),"",IF(VLOOKUP($R470&amp;$T470&amp;$U470,参照!$BH$3:$BS$27,6,0)=0,"",VLOOKUP($R470&amp;$T470&amp;$U470,参照!$BH$3:$BS$27,6,0)))</f>
        <v/>
      </c>
      <c r="AK470" s="62"/>
      <c r="AL470" s="130"/>
      <c r="AM470" s="131" t="str">
        <f>IF(ISERROR(VLOOKUP($R470&amp;$T470&amp;$U470,参照!$BH$3:$BS$27,11,0)),"",IF(VLOOKUP($R470&amp;$T470&amp;$U470,参照!$BH$3:$BS$27,11,0)=0,"",VLOOKUP($R470&amp;$T470&amp;$U470,参照!$BH$3:$BS$27,11,0)))</f>
        <v/>
      </c>
      <c r="AN470" s="131" t="str">
        <f>IF(ISERROR(VLOOKUP($R470&amp;$T470&amp;$U470,参照!$BH$3:$BS$27,7,0)),"",IF(VLOOKUP($R470&amp;$T470&amp;$U470,参照!$BH$3:$BS$27,7,0)=0,"",VLOOKUP($R470&amp;$T470&amp;$U470,参照!$BH$3:$BS$27,7,0)))</f>
        <v/>
      </c>
      <c r="AO470" s="62"/>
      <c r="AP470" s="130"/>
      <c r="AQ470" s="131" t="str">
        <f>IF(ISERROR(VLOOKUP($R470&amp;$T470&amp;$U470,参照!$BH$3:$BS$27,12,0)),"",IF(VLOOKUP($R470&amp;$T470&amp;$U470,参照!$BH$3:$BS$27,12,0)=0,"",VLOOKUP($R470&amp;$T470&amp;$U470,参照!$BH$3:$BS$27,12,0)))</f>
        <v/>
      </c>
      <c r="AR470" s="63"/>
      <c r="AS470" s="122"/>
    </row>
    <row r="471" spans="1:45" ht="21.75" customHeight="1" x14ac:dyDescent="0.25">
      <c r="A471" s="34" t="str">
        <f>表紙!$H$11</f>
        <v>01481</v>
      </c>
      <c r="B471" s="60"/>
      <c r="C471" s="60"/>
      <c r="D471" s="60"/>
      <c r="E471" s="60"/>
      <c r="F471" s="47">
        <v>468</v>
      </c>
      <c r="G471" s="33" t="str">
        <f>IFERROR(VLOOKUP($A471&amp;"-"&amp;★回答入力シート!$F471,参照!$K$3:$N$8180,4,0),"")</f>
        <v/>
      </c>
      <c r="H471" s="33" t="s">
        <v>1784</v>
      </c>
      <c r="I471" s="61"/>
      <c r="J471" s="33" t="s">
        <v>5</v>
      </c>
      <c r="K471" s="61"/>
      <c r="L471" s="33" t="s">
        <v>6</v>
      </c>
      <c r="M471" s="33" t="s">
        <v>1784</v>
      </c>
      <c r="N471" s="61"/>
      <c r="O471" s="33" t="s">
        <v>5</v>
      </c>
      <c r="P471" s="61"/>
      <c r="Q471" s="33" t="s">
        <v>6</v>
      </c>
      <c r="R471" s="61"/>
      <c r="S471" s="129" t="str">
        <f>IF(G471="","",IF(VLOOKUP($G471,参照!$N$3:$O$8180,2,0)=0,"",VLOOKUP($G471,参照!$N$3:$O$8180,2,0)))</f>
        <v/>
      </c>
      <c r="T471" s="61"/>
      <c r="U471" s="61"/>
      <c r="V471" s="60"/>
      <c r="W471" s="60"/>
      <c r="X471" s="131" t="str">
        <f>IF(ISERROR(VLOOKUP($R471&amp;$T471&amp;$U471,参照!$BH$3:$BS$27,3,0)),"",IF(VLOOKUP($R471&amp;$T471&amp;$U471,参照!$BH$3:$BS$27,3,0)=0,"",VLOOKUP($R471&amp;$T471&amp;$U471,参照!$BH$3:$BS$27,3,0)))</f>
        <v/>
      </c>
      <c r="Y471" s="62"/>
      <c r="Z471" s="130"/>
      <c r="AA471" s="131" t="str">
        <f>IF(ISERROR(VLOOKUP($R471&amp;$T471&amp;$U471,参照!$BH$3:$BS$27,8,0)),"",IF(VLOOKUP($R471&amp;$T471&amp;$U471,参照!$BH$3:$BS$27,8,0)=0,"",VLOOKUP($R471&amp;$T471&amp;$U471,参照!$BH$3:$BS$27,8,0)))</f>
        <v/>
      </c>
      <c r="AB471" s="131" t="str">
        <f>IF(ISERROR(VLOOKUP($R471&amp;$T471&amp;$U471,参照!$BH$3:$BS$27,4,0)),"",IF(VLOOKUP($R471&amp;$T471&amp;$U471,参照!$BH$3:$BS$27,4,0)=0,"",VLOOKUP($R471&amp;$T471&amp;$U471,参照!$BH$3:$BS$27,4,0)))</f>
        <v/>
      </c>
      <c r="AC471" s="62"/>
      <c r="AD471" s="130"/>
      <c r="AE471" s="131" t="str">
        <f>IF(ISERROR(VLOOKUP($R471&amp;$T471&amp;$U471,参照!$BH$3:$BS$27,9,0)),"",IF(VLOOKUP($R471&amp;$T471&amp;$U471,参照!$BH$3:$BS$27,9,0)=0,"",VLOOKUP($R471&amp;$T471&amp;$U471,参照!$BH$3:$BS$27,9,0)))</f>
        <v/>
      </c>
      <c r="AF471" s="131" t="str">
        <f>IF(ISERROR(VLOOKUP($R471&amp;$T471&amp;$U471,参照!$BH$3:$BS$27,5,0)),"",IF(VLOOKUP($R471&amp;$T471&amp;$U471,参照!$BH$3:$BS$27,5,0)=0,"",VLOOKUP($R471&amp;$T471&amp;$U471,参照!$BH$3:$BS$27,5,0)))</f>
        <v/>
      </c>
      <c r="AG471" s="62"/>
      <c r="AH471" s="130"/>
      <c r="AI471" s="131" t="str">
        <f>IF(ISERROR(VLOOKUP($R471&amp;$T471&amp;$U471,参照!$BH$3:$BS$27,10,0)),"",IF(VLOOKUP($R471&amp;$T471&amp;$U471,参照!$BH$3:$BS$27,10,0)=0,"",VLOOKUP($R471&amp;$T471&amp;$U471,参照!$BH$3:$BS$27,10,0)))</f>
        <v/>
      </c>
      <c r="AJ471" s="131" t="str">
        <f>IF(ISERROR(VLOOKUP($R471&amp;$T471&amp;$U471,参照!$BH$3:$BS$27,6,0)),"",IF(VLOOKUP($R471&amp;$T471&amp;$U471,参照!$BH$3:$BS$27,6,0)=0,"",VLOOKUP($R471&amp;$T471&amp;$U471,参照!$BH$3:$BS$27,6,0)))</f>
        <v/>
      </c>
      <c r="AK471" s="62"/>
      <c r="AL471" s="130"/>
      <c r="AM471" s="131" t="str">
        <f>IF(ISERROR(VLOOKUP($R471&amp;$T471&amp;$U471,参照!$BH$3:$BS$27,11,0)),"",IF(VLOOKUP($R471&amp;$T471&amp;$U471,参照!$BH$3:$BS$27,11,0)=0,"",VLOOKUP($R471&amp;$T471&amp;$U471,参照!$BH$3:$BS$27,11,0)))</f>
        <v/>
      </c>
      <c r="AN471" s="131" t="str">
        <f>IF(ISERROR(VLOOKUP($R471&amp;$T471&amp;$U471,参照!$BH$3:$BS$27,7,0)),"",IF(VLOOKUP($R471&amp;$T471&amp;$U471,参照!$BH$3:$BS$27,7,0)=0,"",VLOOKUP($R471&amp;$T471&amp;$U471,参照!$BH$3:$BS$27,7,0)))</f>
        <v/>
      </c>
      <c r="AO471" s="62"/>
      <c r="AP471" s="130"/>
      <c r="AQ471" s="131" t="str">
        <f>IF(ISERROR(VLOOKUP($R471&amp;$T471&amp;$U471,参照!$BH$3:$BS$27,12,0)),"",IF(VLOOKUP($R471&amp;$T471&amp;$U471,参照!$BH$3:$BS$27,12,0)=0,"",VLOOKUP($R471&amp;$T471&amp;$U471,参照!$BH$3:$BS$27,12,0)))</f>
        <v/>
      </c>
      <c r="AR471" s="63"/>
      <c r="AS471" s="122"/>
    </row>
    <row r="472" spans="1:45" ht="21.75" customHeight="1" x14ac:dyDescent="0.25">
      <c r="A472" s="34" t="str">
        <f>表紙!$H$11</f>
        <v>01481</v>
      </c>
      <c r="B472" s="60"/>
      <c r="C472" s="60"/>
      <c r="D472" s="60"/>
      <c r="E472" s="60"/>
      <c r="F472" s="47">
        <v>469</v>
      </c>
      <c r="G472" s="33" t="str">
        <f>IFERROR(VLOOKUP($A472&amp;"-"&amp;★回答入力シート!$F472,参照!$K$3:$N$8180,4,0),"")</f>
        <v/>
      </c>
      <c r="H472" s="33" t="s">
        <v>1784</v>
      </c>
      <c r="I472" s="61"/>
      <c r="J472" s="33" t="s">
        <v>5</v>
      </c>
      <c r="K472" s="61"/>
      <c r="L472" s="33" t="s">
        <v>6</v>
      </c>
      <c r="M472" s="33" t="s">
        <v>1784</v>
      </c>
      <c r="N472" s="61"/>
      <c r="O472" s="33" t="s">
        <v>5</v>
      </c>
      <c r="P472" s="61"/>
      <c r="Q472" s="33" t="s">
        <v>6</v>
      </c>
      <c r="R472" s="61"/>
      <c r="S472" s="129" t="str">
        <f>IF(G472="","",IF(VLOOKUP($G472,参照!$N$3:$O$8180,2,0)=0,"",VLOOKUP($G472,参照!$N$3:$O$8180,2,0)))</f>
        <v/>
      </c>
      <c r="T472" s="61"/>
      <c r="U472" s="61"/>
      <c r="V472" s="60"/>
      <c r="W472" s="60"/>
      <c r="X472" s="131" t="str">
        <f>IF(ISERROR(VLOOKUP($R472&amp;$T472&amp;$U472,参照!$BH$3:$BS$27,3,0)),"",IF(VLOOKUP($R472&amp;$T472&amp;$U472,参照!$BH$3:$BS$27,3,0)=0,"",VLOOKUP($R472&amp;$T472&amp;$U472,参照!$BH$3:$BS$27,3,0)))</f>
        <v/>
      </c>
      <c r="Y472" s="62"/>
      <c r="Z472" s="130"/>
      <c r="AA472" s="131" t="str">
        <f>IF(ISERROR(VLOOKUP($R472&amp;$T472&amp;$U472,参照!$BH$3:$BS$27,8,0)),"",IF(VLOOKUP($R472&amp;$T472&amp;$U472,参照!$BH$3:$BS$27,8,0)=0,"",VLOOKUP($R472&amp;$T472&amp;$U472,参照!$BH$3:$BS$27,8,0)))</f>
        <v/>
      </c>
      <c r="AB472" s="131" t="str">
        <f>IF(ISERROR(VLOOKUP($R472&amp;$T472&amp;$U472,参照!$BH$3:$BS$27,4,0)),"",IF(VLOOKUP($R472&amp;$T472&amp;$U472,参照!$BH$3:$BS$27,4,0)=0,"",VLOOKUP($R472&amp;$T472&amp;$U472,参照!$BH$3:$BS$27,4,0)))</f>
        <v/>
      </c>
      <c r="AC472" s="62"/>
      <c r="AD472" s="130"/>
      <c r="AE472" s="131" t="str">
        <f>IF(ISERROR(VLOOKUP($R472&amp;$T472&amp;$U472,参照!$BH$3:$BS$27,9,0)),"",IF(VLOOKUP($R472&amp;$T472&amp;$U472,参照!$BH$3:$BS$27,9,0)=0,"",VLOOKUP($R472&amp;$T472&amp;$U472,参照!$BH$3:$BS$27,9,0)))</f>
        <v/>
      </c>
      <c r="AF472" s="131" t="str">
        <f>IF(ISERROR(VLOOKUP($R472&amp;$T472&amp;$U472,参照!$BH$3:$BS$27,5,0)),"",IF(VLOOKUP($R472&amp;$T472&amp;$U472,参照!$BH$3:$BS$27,5,0)=0,"",VLOOKUP($R472&amp;$T472&amp;$U472,参照!$BH$3:$BS$27,5,0)))</f>
        <v/>
      </c>
      <c r="AG472" s="62"/>
      <c r="AH472" s="130"/>
      <c r="AI472" s="131" t="str">
        <f>IF(ISERROR(VLOOKUP($R472&amp;$T472&amp;$U472,参照!$BH$3:$BS$27,10,0)),"",IF(VLOOKUP($R472&amp;$T472&amp;$U472,参照!$BH$3:$BS$27,10,0)=0,"",VLOOKUP($R472&amp;$T472&amp;$U472,参照!$BH$3:$BS$27,10,0)))</f>
        <v/>
      </c>
      <c r="AJ472" s="131" t="str">
        <f>IF(ISERROR(VLOOKUP($R472&amp;$T472&amp;$U472,参照!$BH$3:$BS$27,6,0)),"",IF(VLOOKUP($R472&amp;$T472&amp;$U472,参照!$BH$3:$BS$27,6,0)=0,"",VLOOKUP($R472&amp;$T472&amp;$U472,参照!$BH$3:$BS$27,6,0)))</f>
        <v/>
      </c>
      <c r="AK472" s="62"/>
      <c r="AL472" s="130"/>
      <c r="AM472" s="131" t="str">
        <f>IF(ISERROR(VLOOKUP($R472&amp;$T472&amp;$U472,参照!$BH$3:$BS$27,11,0)),"",IF(VLOOKUP($R472&amp;$T472&amp;$U472,参照!$BH$3:$BS$27,11,0)=0,"",VLOOKUP($R472&amp;$T472&amp;$U472,参照!$BH$3:$BS$27,11,0)))</f>
        <v/>
      </c>
      <c r="AN472" s="131" t="str">
        <f>IF(ISERROR(VLOOKUP($R472&amp;$T472&amp;$U472,参照!$BH$3:$BS$27,7,0)),"",IF(VLOOKUP($R472&amp;$T472&amp;$U472,参照!$BH$3:$BS$27,7,0)=0,"",VLOOKUP($R472&amp;$T472&amp;$U472,参照!$BH$3:$BS$27,7,0)))</f>
        <v/>
      </c>
      <c r="AO472" s="62"/>
      <c r="AP472" s="130"/>
      <c r="AQ472" s="131" t="str">
        <f>IF(ISERROR(VLOOKUP($R472&amp;$T472&amp;$U472,参照!$BH$3:$BS$27,12,0)),"",IF(VLOOKUP($R472&amp;$T472&amp;$U472,参照!$BH$3:$BS$27,12,0)=0,"",VLOOKUP($R472&amp;$T472&amp;$U472,参照!$BH$3:$BS$27,12,0)))</f>
        <v/>
      </c>
      <c r="AR472" s="63"/>
      <c r="AS472" s="122"/>
    </row>
    <row r="473" spans="1:45" ht="21.75" customHeight="1" x14ac:dyDescent="0.25">
      <c r="A473" s="34" t="str">
        <f>表紙!$H$11</f>
        <v>01481</v>
      </c>
      <c r="B473" s="60"/>
      <c r="C473" s="60"/>
      <c r="D473" s="60"/>
      <c r="E473" s="60"/>
      <c r="F473" s="47">
        <v>470</v>
      </c>
      <c r="G473" s="33" t="str">
        <f>IFERROR(VLOOKUP($A473&amp;"-"&amp;★回答入力シート!$F473,参照!$K$3:$N$8180,4,0),"")</f>
        <v/>
      </c>
      <c r="H473" s="33" t="s">
        <v>1784</v>
      </c>
      <c r="I473" s="61"/>
      <c r="J473" s="33" t="s">
        <v>5</v>
      </c>
      <c r="K473" s="61"/>
      <c r="L473" s="33" t="s">
        <v>6</v>
      </c>
      <c r="M473" s="33" t="s">
        <v>1784</v>
      </c>
      <c r="N473" s="61"/>
      <c r="O473" s="33" t="s">
        <v>5</v>
      </c>
      <c r="P473" s="61"/>
      <c r="Q473" s="33" t="s">
        <v>6</v>
      </c>
      <c r="R473" s="61"/>
      <c r="S473" s="129" t="str">
        <f>IF(G473="","",IF(VLOOKUP($G473,参照!$N$3:$O$8180,2,0)=0,"",VLOOKUP($G473,参照!$N$3:$O$8180,2,0)))</f>
        <v/>
      </c>
      <c r="T473" s="61"/>
      <c r="U473" s="61"/>
      <c r="V473" s="60"/>
      <c r="W473" s="60"/>
      <c r="X473" s="131" t="str">
        <f>IF(ISERROR(VLOOKUP($R473&amp;$T473&amp;$U473,参照!$BH$3:$BS$27,3,0)),"",IF(VLOOKUP($R473&amp;$T473&amp;$U473,参照!$BH$3:$BS$27,3,0)=0,"",VLOOKUP($R473&amp;$T473&amp;$U473,参照!$BH$3:$BS$27,3,0)))</f>
        <v/>
      </c>
      <c r="Y473" s="62"/>
      <c r="Z473" s="130"/>
      <c r="AA473" s="131" t="str">
        <f>IF(ISERROR(VLOOKUP($R473&amp;$T473&amp;$U473,参照!$BH$3:$BS$27,8,0)),"",IF(VLOOKUP($R473&amp;$T473&amp;$U473,参照!$BH$3:$BS$27,8,0)=0,"",VLOOKUP($R473&amp;$T473&amp;$U473,参照!$BH$3:$BS$27,8,0)))</f>
        <v/>
      </c>
      <c r="AB473" s="131" t="str">
        <f>IF(ISERROR(VLOOKUP($R473&amp;$T473&amp;$U473,参照!$BH$3:$BS$27,4,0)),"",IF(VLOOKUP($R473&amp;$T473&amp;$U473,参照!$BH$3:$BS$27,4,0)=0,"",VLOOKUP($R473&amp;$T473&amp;$U473,参照!$BH$3:$BS$27,4,0)))</f>
        <v/>
      </c>
      <c r="AC473" s="62"/>
      <c r="AD473" s="130"/>
      <c r="AE473" s="131" t="str">
        <f>IF(ISERROR(VLOOKUP($R473&amp;$T473&amp;$U473,参照!$BH$3:$BS$27,9,0)),"",IF(VLOOKUP($R473&amp;$T473&amp;$U473,参照!$BH$3:$BS$27,9,0)=0,"",VLOOKUP($R473&amp;$T473&amp;$U473,参照!$BH$3:$BS$27,9,0)))</f>
        <v/>
      </c>
      <c r="AF473" s="131" t="str">
        <f>IF(ISERROR(VLOOKUP($R473&amp;$T473&amp;$U473,参照!$BH$3:$BS$27,5,0)),"",IF(VLOOKUP($R473&amp;$T473&amp;$U473,参照!$BH$3:$BS$27,5,0)=0,"",VLOOKUP($R473&amp;$T473&amp;$U473,参照!$BH$3:$BS$27,5,0)))</f>
        <v/>
      </c>
      <c r="AG473" s="62"/>
      <c r="AH473" s="130"/>
      <c r="AI473" s="131" t="str">
        <f>IF(ISERROR(VLOOKUP($R473&amp;$T473&amp;$U473,参照!$BH$3:$BS$27,10,0)),"",IF(VLOOKUP($R473&amp;$T473&amp;$U473,参照!$BH$3:$BS$27,10,0)=0,"",VLOOKUP($R473&amp;$T473&amp;$U473,参照!$BH$3:$BS$27,10,0)))</f>
        <v/>
      </c>
      <c r="AJ473" s="131" t="str">
        <f>IF(ISERROR(VLOOKUP($R473&amp;$T473&amp;$U473,参照!$BH$3:$BS$27,6,0)),"",IF(VLOOKUP($R473&amp;$T473&amp;$U473,参照!$BH$3:$BS$27,6,0)=0,"",VLOOKUP($R473&amp;$T473&amp;$U473,参照!$BH$3:$BS$27,6,0)))</f>
        <v/>
      </c>
      <c r="AK473" s="62"/>
      <c r="AL473" s="130"/>
      <c r="AM473" s="131" t="str">
        <f>IF(ISERROR(VLOOKUP($R473&amp;$T473&amp;$U473,参照!$BH$3:$BS$27,11,0)),"",IF(VLOOKUP($R473&amp;$T473&amp;$U473,参照!$BH$3:$BS$27,11,0)=0,"",VLOOKUP($R473&amp;$T473&amp;$U473,参照!$BH$3:$BS$27,11,0)))</f>
        <v/>
      </c>
      <c r="AN473" s="131" t="str">
        <f>IF(ISERROR(VLOOKUP($R473&amp;$T473&amp;$U473,参照!$BH$3:$BS$27,7,0)),"",IF(VLOOKUP($R473&amp;$T473&amp;$U473,参照!$BH$3:$BS$27,7,0)=0,"",VLOOKUP($R473&amp;$T473&amp;$U473,参照!$BH$3:$BS$27,7,0)))</f>
        <v/>
      </c>
      <c r="AO473" s="62"/>
      <c r="AP473" s="130"/>
      <c r="AQ473" s="131" t="str">
        <f>IF(ISERROR(VLOOKUP($R473&amp;$T473&amp;$U473,参照!$BH$3:$BS$27,12,0)),"",IF(VLOOKUP($R473&amp;$T473&amp;$U473,参照!$BH$3:$BS$27,12,0)=0,"",VLOOKUP($R473&amp;$T473&amp;$U473,参照!$BH$3:$BS$27,12,0)))</f>
        <v/>
      </c>
      <c r="AR473" s="63"/>
      <c r="AS473" s="122"/>
    </row>
    <row r="474" spans="1:45" ht="21.75" customHeight="1" x14ac:dyDescent="0.25">
      <c r="A474" s="34" t="str">
        <f>表紙!$H$11</f>
        <v>01481</v>
      </c>
      <c r="B474" s="60"/>
      <c r="C474" s="60"/>
      <c r="D474" s="60"/>
      <c r="E474" s="60"/>
      <c r="F474" s="47">
        <v>471</v>
      </c>
      <c r="G474" s="33" t="str">
        <f>IFERROR(VLOOKUP($A474&amp;"-"&amp;★回答入力シート!$F474,参照!$K$3:$N$8180,4,0),"")</f>
        <v/>
      </c>
      <c r="H474" s="33" t="s">
        <v>1784</v>
      </c>
      <c r="I474" s="61"/>
      <c r="J474" s="33" t="s">
        <v>5</v>
      </c>
      <c r="K474" s="61"/>
      <c r="L474" s="33" t="s">
        <v>6</v>
      </c>
      <c r="M474" s="33" t="s">
        <v>1784</v>
      </c>
      <c r="N474" s="61"/>
      <c r="O474" s="33" t="s">
        <v>5</v>
      </c>
      <c r="P474" s="61"/>
      <c r="Q474" s="33" t="s">
        <v>6</v>
      </c>
      <c r="R474" s="61"/>
      <c r="S474" s="129" t="str">
        <f>IF(G474="","",IF(VLOOKUP($G474,参照!$N$3:$O$8180,2,0)=0,"",VLOOKUP($G474,参照!$N$3:$O$8180,2,0)))</f>
        <v/>
      </c>
      <c r="T474" s="61"/>
      <c r="U474" s="61"/>
      <c r="V474" s="60"/>
      <c r="W474" s="60"/>
      <c r="X474" s="131" t="str">
        <f>IF(ISERROR(VLOOKUP($R474&amp;$T474&amp;$U474,参照!$BH$3:$BS$27,3,0)),"",IF(VLOOKUP($R474&amp;$T474&amp;$U474,参照!$BH$3:$BS$27,3,0)=0,"",VLOOKUP($R474&amp;$T474&amp;$U474,参照!$BH$3:$BS$27,3,0)))</f>
        <v/>
      </c>
      <c r="Y474" s="62"/>
      <c r="Z474" s="130"/>
      <c r="AA474" s="131" t="str">
        <f>IF(ISERROR(VLOOKUP($R474&amp;$T474&amp;$U474,参照!$BH$3:$BS$27,8,0)),"",IF(VLOOKUP($R474&amp;$T474&amp;$U474,参照!$BH$3:$BS$27,8,0)=0,"",VLOOKUP($R474&amp;$T474&amp;$U474,参照!$BH$3:$BS$27,8,0)))</f>
        <v/>
      </c>
      <c r="AB474" s="131" t="str">
        <f>IF(ISERROR(VLOOKUP($R474&amp;$T474&amp;$U474,参照!$BH$3:$BS$27,4,0)),"",IF(VLOOKUP($R474&amp;$T474&amp;$U474,参照!$BH$3:$BS$27,4,0)=0,"",VLOOKUP($R474&amp;$T474&amp;$U474,参照!$BH$3:$BS$27,4,0)))</f>
        <v/>
      </c>
      <c r="AC474" s="62"/>
      <c r="AD474" s="130"/>
      <c r="AE474" s="131" t="str">
        <f>IF(ISERROR(VLOOKUP($R474&amp;$T474&amp;$U474,参照!$BH$3:$BS$27,9,0)),"",IF(VLOOKUP($R474&amp;$T474&amp;$U474,参照!$BH$3:$BS$27,9,0)=0,"",VLOOKUP($R474&amp;$T474&amp;$U474,参照!$BH$3:$BS$27,9,0)))</f>
        <v/>
      </c>
      <c r="AF474" s="131" t="str">
        <f>IF(ISERROR(VLOOKUP($R474&amp;$T474&amp;$U474,参照!$BH$3:$BS$27,5,0)),"",IF(VLOOKUP($R474&amp;$T474&amp;$U474,参照!$BH$3:$BS$27,5,0)=0,"",VLOOKUP($R474&amp;$T474&amp;$U474,参照!$BH$3:$BS$27,5,0)))</f>
        <v/>
      </c>
      <c r="AG474" s="62"/>
      <c r="AH474" s="130"/>
      <c r="AI474" s="131" t="str">
        <f>IF(ISERROR(VLOOKUP($R474&amp;$T474&amp;$U474,参照!$BH$3:$BS$27,10,0)),"",IF(VLOOKUP($R474&amp;$T474&amp;$U474,参照!$BH$3:$BS$27,10,0)=0,"",VLOOKUP($R474&amp;$T474&amp;$U474,参照!$BH$3:$BS$27,10,0)))</f>
        <v/>
      </c>
      <c r="AJ474" s="131" t="str">
        <f>IF(ISERROR(VLOOKUP($R474&amp;$T474&amp;$U474,参照!$BH$3:$BS$27,6,0)),"",IF(VLOOKUP($R474&amp;$T474&amp;$U474,参照!$BH$3:$BS$27,6,0)=0,"",VLOOKUP($R474&amp;$T474&amp;$U474,参照!$BH$3:$BS$27,6,0)))</f>
        <v/>
      </c>
      <c r="AK474" s="62"/>
      <c r="AL474" s="130"/>
      <c r="AM474" s="131" t="str">
        <f>IF(ISERROR(VLOOKUP($R474&amp;$T474&amp;$U474,参照!$BH$3:$BS$27,11,0)),"",IF(VLOOKUP($R474&amp;$T474&amp;$U474,参照!$BH$3:$BS$27,11,0)=0,"",VLOOKUP($R474&amp;$T474&amp;$U474,参照!$BH$3:$BS$27,11,0)))</f>
        <v/>
      </c>
      <c r="AN474" s="131" t="str">
        <f>IF(ISERROR(VLOOKUP($R474&amp;$T474&amp;$U474,参照!$BH$3:$BS$27,7,0)),"",IF(VLOOKUP($R474&amp;$T474&amp;$U474,参照!$BH$3:$BS$27,7,0)=0,"",VLOOKUP($R474&amp;$T474&amp;$U474,参照!$BH$3:$BS$27,7,0)))</f>
        <v/>
      </c>
      <c r="AO474" s="62"/>
      <c r="AP474" s="130"/>
      <c r="AQ474" s="131" t="str">
        <f>IF(ISERROR(VLOOKUP($R474&amp;$T474&amp;$U474,参照!$BH$3:$BS$27,12,0)),"",IF(VLOOKUP($R474&amp;$T474&amp;$U474,参照!$BH$3:$BS$27,12,0)=0,"",VLOOKUP($R474&amp;$T474&amp;$U474,参照!$BH$3:$BS$27,12,0)))</f>
        <v/>
      </c>
      <c r="AR474" s="63"/>
      <c r="AS474" s="122"/>
    </row>
    <row r="475" spans="1:45" ht="21.75" customHeight="1" x14ac:dyDescent="0.25">
      <c r="A475" s="34" t="str">
        <f>表紙!$H$11</f>
        <v>01481</v>
      </c>
      <c r="B475" s="60"/>
      <c r="C475" s="60"/>
      <c r="D475" s="60"/>
      <c r="E475" s="60"/>
      <c r="F475" s="47">
        <v>472</v>
      </c>
      <c r="G475" s="33" t="str">
        <f>IFERROR(VLOOKUP($A475&amp;"-"&amp;★回答入力シート!$F475,参照!$K$3:$N$8180,4,0),"")</f>
        <v/>
      </c>
      <c r="H475" s="33" t="s">
        <v>1784</v>
      </c>
      <c r="I475" s="61"/>
      <c r="J475" s="33" t="s">
        <v>5</v>
      </c>
      <c r="K475" s="61"/>
      <c r="L475" s="33" t="s">
        <v>6</v>
      </c>
      <c r="M475" s="33" t="s">
        <v>1784</v>
      </c>
      <c r="N475" s="61"/>
      <c r="O475" s="33" t="s">
        <v>5</v>
      </c>
      <c r="P475" s="61"/>
      <c r="Q475" s="33" t="s">
        <v>6</v>
      </c>
      <c r="R475" s="61"/>
      <c r="S475" s="129" t="str">
        <f>IF(G475="","",IF(VLOOKUP($G475,参照!$N$3:$O$8180,2,0)=0,"",VLOOKUP($G475,参照!$N$3:$O$8180,2,0)))</f>
        <v/>
      </c>
      <c r="T475" s="61"/>
      <c r="U475" s="61"/>
      <c r="V475" s="60"/>
      <c r="W475" s="60"/>
      <c r="X475" s="131" t="str">
        <f>IF(ISERROR(VLOOKUP($R475&amp;$T475&amp;$U475,参照!$BH$3:$BS$27,3,0)),"",IF(VLOOKUP($R475&amp;$T475&amp;$U475,参照!$BH$3:$BS$27,3,0)=0,"",VLOOKUP($R475&amp;$T475&amp;$U475,参照!$BH$3:$BS$27,3,0)))</f>
        <v/>
      </c>
      <c r="Y475" s="62"/>
      <c r="Z475" s="130"/>
      <c r="AA475" s="131" t="str">
        <f>IF(ISERROR(VLOOKUP($R475&amp;$T475&amp;$U475,参照!$BH$3:$BS$27,8,0)),"",IF(VLOOKUP($R475&amp;$T475&amp;$U475,参照!$BH$3:$BS$27,8,0)=0,"",VLOOKUP($R475&amp;$T475&amp;$U475,参照!$BH$3:$BS$27,8,0)))</f>
        <v/>
      </c>
      <c r="AB475" s="131" t="str">
        <f>IF(ISERROR(VLOOKUP($R475&amp;$T475&amp;$U475,参照!$BH$3:$BS$27,4,0)),"",IF(VLOOKUP($R475&amp;$T475&amp;$U475,参照!$BH$3:$BS$27,4,0)=0,"",VLOOKUP($R475&amp;$T475&amp;$U475,参照!$BH$3:$BS$27,4,0)))</f>
        <v/>
      </c>
      <c r="AC475" s="62"/>
      <c r="AD475" s="130"/>
      <c r="AE475" s="131" t="str">
        <f>IF(ISERROR(VLOOKUP($R475&amp;$T475&amp;$U475,参照!$BH$3:$BS$27,9,0)),"",IF(VLOOKUP($R475&amp;$T475&amp;$U475,参照!$BH$3:$BS$27,9,0)=0,"",VLOOKUP($R475&amp;$T475&amp;$U475,参照!$BH$3:$BS$27,9,0)))</f>
        <v/>
      </c>
      <c r="AF475" s="131" t="str">
        <f>IF(ISERROR(VLOOKUP($R475&amp;$T475&amp;$U475,参照!$BH$3:$BS$27,5,0)),"",IF(VLOOKUP($R475&amp;$T475&amp;$U475,参照!$BH$3:$BS$27,5,0)=0,"",VLOOKUP($R475&amp;$T475&amp;$U475,参照!$BH$3:$BS$27,5,0)))</f>
        <v/>
      </c>
      <c r="AG475" s="62"/>
      <c r="AH475" s="130"/>
      <c r="AI475" s="131" t="str">
        <f>IF(ISERROR(VLOOKUP($R475&amp;$T475&amp;$U475,参照!$BH$3:$BS$27,10,0)),"",IF(VLOOKUP($R475&amp;$T475&amp;$U475,参照!$BH$3:$BS$27,10,0)=0,"",VLOOKUP($R475&amp;$T475&amp;$U475,参照!$BH$3:$BS$27,10,0)))</f>
        <v/>
      </c>
      <c r="AJ475" s="131" t="str">
        <f>IF(ISERROR(VLOOKUP($R475&amp;$T475&amp;$U475,参照!$BH$3:$BS$27,6,0)),"",IF(VLOOKUP($R475&amp;$T475&amp;$U475,参照!$BH$3:$BS$27,6,0)=0,"",VLOOKUP($R475&amp;$T475&amp;$U475,参照!$BH$3:$BS$27,6,0)))</f>
        <v/>
      </c>
      <c r="AK475" s="62"/>
      <c r="AL475" s="130"/>
      <c r="AM475" s="131" t="str">
        <f>IF(ISERROR(VLOOKUP($R475&amp;$T475&amp;$U475,参照!$BH$3:$BS$27,11,0)),"",IF(VLOOKUP($R475&amp;$T475&amp;$U475,参照!$BH$3:$BS$27,11,0)=0,"",VLOOKUP($R475&amp;$T475&amp;$U475,参照!$BH$3:$BS$27,11,0)))</f>
        <v/>
      </c>
      <c r="AN475" s="131" t="str">
        <f>IF(ISERROR(VLOOKUP($R475&amp;$T475&amp;$U475,参照!$BH$3:$BS$27,7,0)),"",IF(VLOOKUP($R475&amp;$T475&amp;$U475,参照!$BH$3:$BS$27,7,0)=0,"",VLOOKUP($R475&amp;$T475&amp;$U475,参照!$BH$3:$BS$27,7,0)))</f>
        <v/>
      </c>
      <c r="AO475" s="62"/>
      <c r="AP475" s="130"/>
      <c r="AQ475" s="131" t="str">
        <f>IF(ISERROR(VLOOKUP($R475&amp;$T475&amp;$U475,参照!$BH$3:$BS$27,12,0)),"",IF(VLOOKUP($R475&amp;$T475&amp;$U475,参照!$BH$3:$BS$27,12,0)=0,"",VLOOKUP($R475&amp;$T475&amp;$U475,参照!$BH$3:$BS$27,12,0)))</f>
        <v/>
      </c>
      <c r="AR475" s="63"/>
      <c r="AS475" s="122"/>
    </row>
    <row r="476" spans="1:45" ht="21.75" customHeight="1" x14ac:dyDescent="0.25">
      <c r="A476" s="34" t="str">
        <f>表紙!$H$11</f>
        <v>01481</v>
      </c>
      <c r="B476" s="60"/>
      <c r="C476" s="60"/>
      <c r="D476" s="60"/>
      <c r="E476" s="60"/>
      <c r="F476" s="47">
        <v>473</v>
      </c>
      <c r="G476" s="33" t="str">
        <f>IFERROR(VLOOKUP($A476&amp;"-"&amp;★回答入力シート!$F476,参照!$K$3:$N$8180,4,0),"")</f>
        <v/>
      </c>
      <c r="H476" s="33" t="s">
        <v>1784</v>
      </c>
      <c r="I476" s="61"/>
      <c r="J476" s="33" t="s">
        <v>5</v>
      </c>
      <c r="K476" s="61"/>
      <c r="L476" s="33" t="s">
        <v>6</v>
      </c>
      <c r="M476" s="33" t="s">
        <v>1784</v>
      </c>
      <c r="N476" s="61"/>
      <c r="O476" s="33" t="s">
        <v>5</v>
      </c>
      <c r="P476" s="61"/>
      <c r="Q476" s="33" t="s">
        <v>6</v>
      </c>
      <c r="R476" s="61"/>
      <c r="S476" s="129" t="str">
        <f>IF(G476="","",IF(VLOOKUP($G476,参照!$N$3:$O$8180,2,0)=0,"",VLOOKUP($G476,参照!$N$3:$O$8180,2,0)))</f>
        <v/>
      </c>
      <c r="T476" s="61"/>
      <c r="U476" s="61"/>
      <c r="V476" s="60"/>
      <c r="W476" s="60"/>
      <c r="X476" s="131" t="str">
        <f>IF(ISERROR(VLOOKUP($R476&amp;$T476&amp;$U476,参照!$BH$3:$BS$27,3,0)),"",IF(VLOOKUP($R476&amp;$T476&amp;$U476,参照!$BH$3:$BS$27,3,0)=0,"",VLOOKUP($R476&amp;$T476&amp;$U476,参照!$BH$3:$BS$27,3,0)))</f>
        <v/>
      </c>
      <c r="Y476" s="62"/>
      <c r="Z476" s="130"/>
      <c r="AA476" s="131" t="str">
        <f>IF(ISERROR(VLOOKUP($R476&amp;$T476&amp;$U476,参照!$BH$3:$BS$27,8,0)),"",IF(VLOOKUP($R476&amp;$T476&amp;$U476,参照!$BH$3:$BS$27,8,0)=0,"",VLOOKUP($R476&amp;$T476&amp;$U476,参照!$BH$3:$BS$27,8,0)))</f>
        <v/>
      </c>
      <c r="AB476" s="131" t="str">
        <f>IF(ISERROR(VLOOKUP($R476&amp;$T476&amp;$U476,参照!$BH$3:$BS$27,4,0)),"",IF(VLOOKUP($R476&amp;$T476&amp;$U476,参照!$BH$3:$BS$27,4,0)=0,"",VLOOKUP($R476&amp;$T476&amp;$U476,参照!$BH$3:$BS$27,4,0)))</f>
        <v/>
      </c>
      <c r="AC476" s="62"/>
      <c r="AD476" s="130"/>
      <c r="AE476" s="131" t="str">
        <f>IF(ISERROR(VLOOKUP($R476&amp;$T476&amp;$U476,参照!$BH$3:$BS$27,9,0)),"",IF(VLOOKUP($R476&amp;$T476&amp;$U476,参照!$BH$3:$BS$27,9,0)=0,"",VLOOKUP($R476&amp;$T476&amp;$U476,参照!$BH$3:$BS$27,9,0)))</f>
        <v/>
      </c>
      <c r="AF476" s="131" t="str">
        <f>IF(ISERROR(VLOOKUP($R476&amp;$T476&amp;$U476,参照!$BH$3:$BS$27,5,0)),"",IF(VLOOKUP($R476&amp;$T476&amp;$U476,参照!$BH$3:$BS$27,5,0)=0,"",VLOOKUP($R476&amp;$T476&amp;$U476,参照!$BH$3:$BS$27,5,0)))</f>
        <v/>
      </c>
      <c r="AG476" s="62"/>
      <c r="AH476" s="130"/>
      <c r="AI476" s="131" t="str">
        <f>IF(ISERROR(VLOOKUP($R476&amp;$T476&amp;$U476,参照!$BH$3:$BS$27,10,0)),"",IF(VLOOKUP($R476&amp;$T476&amp;$U476,参照!$BH$3:$BS$27,10,0)=0,"",VLOOKUP($R476&amp;$T476&amp;$U476,参照!$BH$3:$BS$27,10,0)))</f>
        <v/>
      </c>
      <c r="AJ476" s="131" t="str">
        <f>IF(ISERROR(VLOOKUP($R476&amp;$T476&amp;$U476,参照!$BH$3:$BS$27,6,0)),"",IF(VLOOKUP($R476&amp;$T476&amp;$U476,参照!$BH$3:$BS$27,6,0)=0,"",VLOOKUP($R476&amp;$T476&amp;$U476,参照!$BH$3:$BS$27,6,0)))</f>
        <v/>
      </c>
      <c r="AK476" s="62"/>
      <c r="AL476" s="130"/>
      <c r="AM476" s="131" t="str">
        <f>IF(ISERROR(VLOOKUP($R476&amp;$T476&amp;$U476,参照!$BH$3:$BS$27,11,0)),"",IF(VLOOKUP($R476&amp;$T476&amp;$U476,参照!$BH$3:$BS$27,11,0)=0,"",VLOOKUP($R476&amp;$T476&amp;$U476,参照!$BH$3:$BS$27,11,0)))</f>
        <v/>
      </c>
      <c r="AN476" s="131" t="str">
        <f>IF(ISERROR(VLOOKUP($R476&amp;$T476&amp;$U476,参照!$BH$3:$BS$27,7,0)),"",IF(VLOOKUP($R476&amp;$T476&amp;$U476,参照!$BH$3:$BS$27,7,0)=0,"",VLOOKUP($R476&amp;$T476&amp;$U476,参照!$BH$3:$BS$27,7,0)))</f>
        <v/>
      </c>
      <c r="AO476" s="62"/>
      <c r="AP476" s="130"/>
      <c r="AQ476" s="131" t="str">
        <f>IF(ISERROR(VLOOKUP($R476&amp;$T476&amp;$U476,参照!$BH$3:$BS$27,12,0)),"",IF(VLOOKUP($R476&amp;$T476&amp;$U476,参照!$BH$3:$BS$27,12,0)=0,"",VLOOKUP($R476&amp;$T476&amp;$U476,参照!$BH$3:$BS$27,12,0)))</f>
        <v/>
      </c>
      <c r="AR476" s="63"/>
      <c r="AS476" s="122"/>
    </row>
    <row r="477" spans="1:45" ht="21.75" customHeight="1" x14ac:dyDescent="0.25">
      <c r="A477" s="34" t="str">
        <f>表紙!$H$11</f>
        <v>01481</v>
      </c>
      <c r="B477" s="60"/>
      <c r="C477" s="60"/>
      <c r="D477" s="60"/>
      <c r="E477" s="60"/>
      <c r="F477" s="47">
        <v>474</v>
      </c>
      <c r="G477" s="33" t="str">
        <f>IFERROR(VLOOKUP($A477&amp;"-"&amp;★回答入力シート!$F477,参照!$K$3:$N$8180,4,0),"")</f>
        <v/>
      </c>
      <c r="H477" s="33" t="s">
        <v>1784</v>
      </c>
      <c r="I477" s="61"/>
      <c r="J477" s="33" t="s">
        <v>5</v>
      </c>
      <c r="K477" s="61"/>
      <c r="L477" s="33" t="s">
        <v>6</v>
      </c>
      <c r="M477" s="33" t="s">
        <v>1784</v>
      </c>
      <c r="N477" s="61"/>
      <c r="O477" s="33" t="s">
        <v>5</v>
      </c>
      <c r="P477" s="61"/>
      <c r="Q477" s="33" t="s">
        <v>6</v>
      </c>
      <c r="R477" s="61"/>
      <c r="S477" s="129" t="str">
        <f>IF(G477="","",IF(VLOOKUP($G477,参照!$N$3:$O$8180,2,0)=0,"",VLOOKUP($G477,参照!$N$3:$O$8180,2,0)))</f>
        <v/>
      </c>
      <c r="T477" s="61"/>
      <c r="U477" s="61"/>
      <c r="V477" s="60"/>
      <c r="W477" s="60"/>
      <c r="X477" s="131" t="str">
        <f>IF(ISERROR(VLOOKUP($R477&amp;$T477&amp;$U477,参照!$BH$3:$BS$27,3,0)),"",IF(VLOOKUP($R477&amp;$T477&amp;$U477,参照!$BH$3:$BS$27,3,0)=0,"",VLOOKUP($R477&amp;$T477&amp;$U477,参照!$BH$3:$BS$27,3,0)))</f>
        <v/>
      </c>
      <c r="Y477" s="62"/>
      <c r="Z477" s="130"/>
      <c r="AA477" s="131" t="str">
        <f>IF(ISERROR(VLOOKUP($R477&amp;$T477&amp;$U477,参照!$BH$3:$BS$27,8,0)),"",IF(VLOOKUP($R477&amp;$T477&amp;$U477,参照!$BH$3:$BS$27,8,0)=0,"",VLOOKUP($R477&amp;$T477&amp;$U477,参照!$BH$3:$BS$27,8,0)))</f>
        <v/>
      </c>
      <c r="AB477" s="131" t="str">
        <f>IF(ISERROR(VLOOKUP($R477&amp;$T477&amp;$U477,参照!$BH$3:$BS$27,4,0)),"",IF(VLOOKUP($R477&amp;$T477&amp;$U477,参照!$BH$3:$BS$27,4,0)=0,"",VLOOKUP($R477&amp;$T477&amp;$U477,参照!$BH$3:$BS$27,4,0)))</f>
        <v/>
      </c>
      <c r="AC477" s="62"/>
      <c r="AD477" s="130"/>
      <c r="AE477" s="131" t="str">
        <f>IF(ISERROR(VLOOKUP($R477&amp;$T477&amp;$U477,参照!$BH$3:$BS$27,9,0)),"",IF(VLOOKUP($R477&amp;$T477&amp;$U477,参照!$BH$3:$BS$27,9,0)=0,"",VLOOKUP($R477&amp;$T477&amp;$U477,参照!$BH$3:$BS$27,9,0)))</f>
        <v/>
      </c>
      <c r="AF477" s="131" t="str">
        <f>IF(ISERROR(VLOOKUP($R477&amp;$T477&amp;$U477,参照!$BH$3:$BS$27,5,0)),"",IF(VLOOKUP($R477&amp;$T477&amp;$U477,参照!$BH$3:$BS$27,5,0)=0,"",VLOOKUP($R477&amp;$T477&amp;$U477,参照!$BH$3:$BS$27,5,0)))</f>
        <v/>
      </c>
      <c r="AG477" s="62"/>
      <c r="AH477" s="130"/>
      <c r="AI477" s="131" t="str">
        <f>IF(ISERROR(VLOOKUP($R477&amp;$T477&amp;$U477,参照!$BH$3:$BS$27,10,0)),"",IF(VLOOKUP($R477&amp;$T477&amp;$U477,参照!$BH$3:$BS$27,10,0)=0,"",VLOOKUP($R477&amp;$T477&amp;$U477,参照!$BH$3:$BS$27,10,0)))</f>
        <v/>
      </c>
      <c r="AJ477" s="131" t="str">
        <f>IF(ISERROR(VLOOKUP($R477&amp;$T477&amp;$U477,参照!$BH$3:$BS$27,6,0)),"",IF(VLOOKUP($R477&amp;$T477&amp;$U477,参照!$BH$3:$BS$27,6,0)=0,"",VLOOKUP($R477&amp;$T477&amp;$U477,参照!$BH$3:$BS$27,6,0)))</f>
        <v/>
      </c>
      <c r="AK477" s="62"/>
      <c r="AL477" s="130"/>
      <c r="AM477" s="131" t="str">
        <f>IF(ISERROR(VLOOKUP($R477&amp;$T477&amp;$U477,参照!$BH$3:$BS$27,11,0)),"",IF(VLOOKUP($R477&amp;$T477&amp;$U477,参照!$BH$3:$BS$27,11,0)=0,"",VLOOKUP($R477&amp;$T477&amp;$U477,参照!$BH$3:$BS$27,11,0)))</f>
        <v/>
      </c>
      <c r="AN477" s="131" t="str">
        <f>IF(ISERROR(VLOOKUP($R477&amp;$T477&amp;$U477,参照!$BH$3:$BS$27,7,0)),"",IF(VLOOKUP($R477&amp;$T477&amp;$U477,参照!$BH$3:$BS$27,7,0)=0,"",VLOOKUP($R477&amp;$T477&amp;$U477,参照!$BH$3:$BS$27,7,0)))</f>
        <v/>
      </c>
      <c r="AO477" s="62"/>
      <c r="AP477" s="130"/>
      <c r="AQ477" s="131" t="str">
        <f>IF(ISERROR(VLOOKUP($R477&amp;$T477&amp;$U477,参照!$BH$3:$BS$27,12,0)),"",IF(VLOOKUP($R477&amp;$T477&amp;$U477,参照!$BH$3:$BS$27,12,0)=0,"",VLOOKUP($R477&amp;$T477&amp;$U477,参照!$BH$3:$BS$27,12,0)))</f>
        <v/>
      </c>
      <c r="AR477" s="63"/>
      <c r="AS477" s="122"/>
    </row>
    <row r="478" spans="1:45" ht="21.75" customHeight="1" x14ac:dyDescent="0.25">
      <c r="A478" s="34" t="str">
        <f>表紙!$H$11</f>
        <v>01481</v>
      </c>
      <c r="B478" s="60"/>
      <c r="C478" s="60"/>
      <c r="D478" s="60"/>
      <c r="E478" s="60"/>
      <c r="F478" s="47">
        <v>475</v>
      </c>
      <c r="G478" s="33" t="str">
        <f>IFERROR(VLOOKUP($A478&amp;"-"&amp;★回答入力シート!$F478,参照!$K$3:$N$8180,4,0),"")</f>
        <v/>
      </c>
      <c r="H478" s="33" t="s">
        <v>1784</v>
      </c>
      <c r="I478" s="61"/>
      <c r="J478" s="33" t="s">
        <v>5</v>
      </c>
      <c r="K478" s="61"/>
      <c r="L478" s="33" t="s">
        <v>6</v>
      </c>
      <c r="M478" s="33" t="s">
        <v>1784</v>
      </c>
      <c r="N478" s="61"/>
      <c r="O478" s="33" t="s">
        <v>5</v>
      </c>
      <c r="P478" s="61"/>
      <c r="Q478" s="33" t="s">
        <v>6</v>
      </c>
      <c r="R478" s="61"/>
      <c r="S478" s="129" t="str">
        <f>IF(G478="","",IF(VLOOKUP($G478,参照!$N$3:$O$8180,2,0)=0,"",VLOOKUP($G478,参照!$N$3:$O$8180,2,0)))</f>
        <v/>
      </c>
      <c r="T478" s="61"/>
      <c r="U478" s="61"/>
      <c r="V478" s="60"/>
      <c r="W478" s="60"/>
      <c r="X478" s="131" t="str">
        <f>IF(ISERROR(VLOOKUP($R478&amp;$T478&amp;$U478,参照!$BH$3:$BS$27,3,0)),"",IF(VLOOKUP($R478&amp;$T478&amp;$U478,参照!$BH$3:$BS$27,3,0)=0,"",VLOOKUP($R478&amp;$T478&amp;$U478,参照!$BH$3:$BS$27,3,0)))</f>
        <v/>
      </c>
      <c r="Y478" s="62"/>
      <c r="Z478" s="130"/>
      <c r="AA478" s="131" t="str">
        <f>IF(ISERROR(VLOOKUP($R478&amp;$T478&amp;$U478,参照!$BH$3:$BS$27,8,0)),"",IF(VLOOKUP($R478&amp;$T478&amp;$U478,参照!$BH$3:$BS$27,8,0)=0,"",VLOOKUP($R478&amp;$T478&amp;$U478,参照!$BH$3:$BS$27,8,0)))</f>
        <v/>
      </c>
      <c r="AB478" s="131" t="str">
        <f>IF(ISERROR(VLOOKUP($R478&amp;$T478&amp;$U478,参照!$BH$3:$BS$27,4,0)),"",IF(VLOOKUP($R478&amp;$T478&amp;$U478,参照!$BH$3:$BS$27,4,0)=0,"",VLOOKUP($R478&amp;$T478&amp;$U478,参照!$BH$3:$BS$27,4,0)))</f>
        <v/>
      </c>
      <c r="AC478" s="62"/>
      <c r="AD478" s="130"/>
      <c r="AE478" s="131" t="str">
        <f>IF(ISERROR(VLOOKUP($R478&amp;$T478&amp;$U478,参照!$BH$3:$BS$27,9,0)),"",IF(VLOOKUP($R478&amp;$T478&amp;$U478,参照!$BH$3:$BS$27,9,0)=0,"",VLOOKUP($R478&amp;$T478&amp;$U478,参照!$BH$3:$BS$27,9,0)))</f>
        <v/>
      </c>
      <c r="AF478" s="131" t="str">
        <f>IF(ISERROR(VLOOKUP($R478&amp;$T478&amp;$U478,参照!$BH$3:$BS$27,5,0)),"",IF(VLOOKUP($R478&amp;$T478&amp;$U478,参照!$BH$3:$BS$27,5,0)=0,"",VLOOKUP($R478&amp;$T478&amp;$U478,参照!$BH$3:$BS$27,5,0)))</f>
        <v/>
      </c>
      <c r="AG478" s="62"/>
      <c r="AH478" s="130"/>
      <c r="AI478" s="131" t="str">
        <f>IF(ISERROR(VLOOKUP($R478&amp;$T478&amp;$U478,参照!$BH$3:$BS$27,10,0)),"",IF(VLOOKUP($R478&amp;$T478&amp;$U478,参照!$BH$3:$BS$27,10,0)=0,"",VLOOKUP($R478&amp;$T478&amp;$U478,参照!$BH$3:$BS$27,10,0)))</f>
        <v/>
      </c>
      <c r="AJ478" s="131" t="str">
        <f>IF(ISERROR(VLOOKUP($R478&amp;$T478&amp;$U478,参照!$BH$3:$BS$27,6,0)),"",IF(VLOOKUP($R478&amp;$T478&amp;$U478,参照!$BH$3:$BS$27,6,0)=0,"",VLOOKUP($R478&amp;$T478&amp;$U478,参照!$BH$3:$BS$27,6,0)))</f>
        <v/>
      </c>
      <c r="AK478" s="62"/>
      <c r="AL478" s="130"/>
      <c r="AM478" s="131" t="str">
        <f>IF(ISERROR(VLOOKUP($R478&amp;$T478&amp;$U478,参照!$BH$3:$BS$27,11,0)),"",IF(VLOOKUP($R478&amp;$T478&amp;$U478,参照!$BH$3:$BS$27,11,0)=0,"",VLOOKUP($R478&amp;$T478&amp;$U478,参照!$BH$3:$BS$27,11,0)))</f>
        <v/>
      </c>
      <c r="AN478" s="131" t="str">
        <f>IF(ISERROR(VLOOKUP($R478&amp;$T478&amp;$U478,参照!$BH$3:$BS$27,7,0)),"",IF(VLOOKUP($R478&amp;$T478&amp;$U478,参照!$BH$3:$BS$27,7,0)=0,"",VLOOKUP($R478&amp;$T478&amp;$U478,参照!$BH$3:$BS$27,7,0)))</f>
        <v/>
      </c>
      <c r="AO478" s="62"/>
      <c r="AP478" s="130"/>
      <c r="AQ478" s="131" t="str">
        <f>IF(ISERROR(VLOOKUP($R478&amp;$T478&amp;$U478,参照!$BH$3:$BS$27,12,0)),"",IF(VLOOKUP($R478&amp;$T478&amp;$U478,参照!$BH$3:$BS$27,12,0)=0,"",VLOOKUP($R478&amp;$T478&amp;$U478,参照!$BH$3:$BS$27,12,0)))</f>
        <v/>
      </c>
      <c r="AR478" s="63"/>
      <c r="AS478" s="122"/>
    </row>
    <row r="479" spans="1:45" ht="21.75" customHeight="1" x14ac:dyDescent="0.25">
      <c r="A479" s="34" t="str">
        <f>表紙!$H$11</f>
        <v>01481</v>
      </c>
      <c r="B479" s="60"/>
      <c r="C479" s="60"/>
      <c r="D479" s="60"/>
      <c r="E479" s="60"/>
      <c r="F479" s="47">
        <v>476</v>
      </c>
      <c r="G479" s="33" t="str">
        <f>IFERROR(VLOOKUP($A479&amp;"-"&amp;★回答入力シート!$F479,参照!$K$3:$N$8180,4,0),"")</f>
        <v/>
      </c>
      <c r="H479" s="33" t="s">
        <v>1784</v>
      </c>
      <c r="I479" s="61"/>
      <c r="J479" s="33" t="s">
        <v>5</v>
      </c>
      <c r="K479" s="61"/>
      <c r="L479" s="33" t="s">
        <v>6</v>
      </c>
      <c r="M479" s="33" t="s">
        <v>1784</v>
      </c>
      <c r="N479" s="61"/>
      <c r="O479" s="33" t="s">
        <v>5</v>
      </c>
      <c r="P479" s="61"/>
      <c r="Q479" s="33" t="s">
        <v>6</v>
      </c>
      <c r="R479" s="61"/>
      <c r="S479" s="129" t="str">
        <f>IF(G479="","",IF(VLOOKUP($G479,参照!$N$3:$O$8180,2,0)=0,"",VLOOKUP($G479,参照!$N$3:$O$8180,2,0)))</f>
        <v/>
      </c>
      <c r="T479" s="61"/>
      <c r="U479" s="61"/>
      <c r="V479" s="60"/>
      <c r="W479" s="60"/>
      <c r="X479" s="131" t="str">
        <f>IF(ISERROR(VLOOKUP($R479&amp;$T479&amp;$U479,参照!$BH$3:$BS$27,3,0)),"",IF(VLOOKUP($R479&amp;$T479&amp;$U479,参照!$BH$3:$BS$27,3,0)=0,"",VLOOKUP($R479&amp;$T479&amp;$U479,参照!$BH$3:$BS$27,3,0)))</f>
        <v/>
      </c>
      <c r="Y479" s="62"/>
      <c r="Z479" s="130"/>
      <c r="AA479" s="131" t="str">
        <f>IF(ISERROR(VLOOKUP($R479&amp;$T479&amp;$U479,参照!$BH$3:$BS$27,8,0)),"",IF(VLOOKUP($R479&amp;$T479&amp;$U479,参照!$BH$3:$BS$27,8,0)=0,"",VLOOKUP($R479&amp;$T479&amp;$U479,参照!$BH$3:$BS$27,8,0)))</f>
        <v/>
      </c>
      <c r="AB479" s="131" t="str">
        <f>IF(ISERROR(VLOOKUP($R479&amp;$T479&amp;$U479,参照!$BH$3:$BS$27,4,0)),"",IF(VLOOKUP($R479&amp;$T479&amp;$U479,参照!$BH$3:$BS$27,4,0)=0,"",VLOOKUP($R479&amp;$T479&amp;$U479,参照!$BH$3:$BS$27,4,0)))</f>
        <v/>
      </c>
      <c r="AC479" s="62"/>
      <c r="AD479" s="130"/>
      <c r="AE479" s="131" t="str">
        <f>IF(ISERROR(VLOOKUP($R479&amp;$T479&amp;$U479,参照!$BH$3:$BS$27,9,0)),"",IF(VLOOKUP($R479&amp;$T479&amp;$U479,参照!$BH$3:$BS$27,9,0)=0,"",VLOOKUP($R479&amp;$T479&amp;$U479,参照!$BH$3:$BS$27,9,0)))</f>
        <v/>
      </c>
      <c r="AF479" s="131" t="str">
        <f>IF(ISERROR(VLOOKUP($R479&amp;$T479&amp;$U479,参照!$BH$3:$BS$27,5,0)),"",IF(VLOOKUP($R479&amp;$T479&amp;$U479,参照!$BH$3:$BS$27,5,0)=0,"",VLOOKUP($R479&amp;$T479&amp;$U479,参照!$BH$3:$BS$27,5,0)))</f>
        <v/>
      </c>
      <c r="AG479" s="62"/>
      <c r="AH479" s="130"/>
      <c r="AI479" s="131" t="str">
        <f>IF(ISERROR(VLOOKUP($R479&amp;$T479&amp;$U479,参照!$BH$3:$BS$27,10,0)),"",IF(VLOOKUP($R479&amp;$T479&amp;$U479,参照!$BH$3:$BS$27,10,0)=0,"",VLOOKUP($R479&amp;$T479&amp;$U479,参照!$BH$3:$BS$27,10,0)))</f>
        <v/>
      </c>
      <c r="AJ479" s="131" t="str">
        <f>IF(ISERROR(VLOOKUP($R479&amp;$T479&amp;$U479,参照!$BH$3:$BS$27,6,0)),"",IF(VLOOKUP($R479&amp;$T479&amp;$U479,参照!$BH$3:$BS$27,6,0)=0,"",VLOOKUP($R479&amp;$T479&amp;$U479,参照!$BH$3:$BS$27,6,0)))</f>
        <v/>
      </c>
      <c r="AK479" s="62"/>
      <c r="AL479" s="130"/>
      <c r="AM479" s="131" t="str">
        <f>IF(ISERROR(VLOOKUP($R479&amp;$T479&amp;$U479,参照!$BH$3:$BS$27,11,0)),"",IF(VLOOKUP($R479&amp;$T479&amp;$U479,参照!$BH$3:$BS$27,11,0)=0,"",VLOOKUP($R479&amp;$T479&amp;$U479,参照!$BH$3:$BS$27,11,0)))</f>
        <v/>
      </c>
      <c r="AN479" s="131" t="str">
        <f>IF(ISERROR(VLOOKUP($R479&amp;$T479&amp;$U479,参照!$BH$3:$BS$27,7,0)),"",IF(VLOOKUP($R479&amp;$T479&amp;$U479,参照!$BH$3:$BS$27,7,0)=0,"",VLOOKUP($R479&amp;$T479&amp;$U479,参照!$BH$3:$BS$27,7,0)))</f>
        <v/>
      </c>
      <c r="AO479" s="62"/>
      <c r="AP479" s="130"/>
      <c r="AQ479" s="131" t="str">
        <f>IF(ISERROR(VLOOKUP($R479&amp;$T479&amp;$U479,参照!$BH$3:$BS$27,12,0)),"",IF(VLOOKUP($R479&amp;$T479&amp;$U479,参照!$BH$3:$BS$27,12,0)=0,"",VLOOKUP($R479&amp;$T479&amp;$U479,参照!$BH$3:$BS$27,12,0)))</f>
        <v/>
      </c>
      <c r="AR479" s="63"/>
      <c r="AS479" s="122"/>
    </row>
    <row r="480" spans="1:45" ht="21.75" customHeight="1" x14ac:dyDescent="0.25">
      <c r="A480" s="34" t="str">
        <f>表紙!$H$11</f>
        <v>01481</v>
      </c>
      <c r="B480" s="60"/>
      <c r="C480" s="60"/>
      <c r="D480" s="60"/>
      <c r="E480" s="60"/>
      <c r="F480" s="47">
        <v>477</v>
      </c>
      <c r="G480" s="33" t="str">
        <f>IFERROR(VLOOKUP($A480&amp;"-"&amp;★回答入力シート!$F480,参照!$K$3:$N$8180,4,0),"")</f>
        <v/>
      </c>
      <c r="H480" s="33" t="s">
        <v>1784</v>
      </c>
      <c r="I480" s="61"/>
      <c r="J480" s="33" t="s">
        <v>5</v>
      </c>
      <c r="K480" s="61"/>
      <c r="L480" s="33" t="s">
        <v>6</v>
      </c>
      <c r="M480" s="33" t="s">
        <v>1784</v>
      </c>
      <c r="N480" s="61"/>
      <c r="O480" s="33" t="s">
        <v>5</v>
      </c>
      <c r="P480" s="61"/>
      <c r="Q480" s="33" t="s">
        <v>6</v>
      </c>
      <c r="R480" s="61"/>
      <c r="S480" s="129" t="str">
        <f>IF(G480="","",IF(VLOOKUP($G480,参照!$N$3:$O$8180,2,0)=0,"",VLOOKUP($G480,参照!$N$3:$O$8180,2,0)))</f>
        <v/>
      </c>
      <c r="T480" s="61"/>
      <c r="U480" s="61"/>
      <c r="V480" s="60"/>
      <c r="W480" s="60"/>
      <c r="X480" s="131" t="str">
        <f>IF(ISERROR(VLOOKUP($R480&amp;$T480&amp;$U480,参照!$BH$3:$BS$27,3,0)),"",IF(VLOOKUP($R480&amp;$T480&amp;$U480,参照!$BH$3:$BS$27,3,0)=0,"",VLOOKUP($R480&amp;$T480&amp;$U480,参照!$BH$3:$BS$27,3,0)))</f>
        <v/>
      </c>
      <c r="Y480" s="62"/>
      <c r="Z480" s="130"/>
      <c r="AA480" s="131" t="str">
        <f>IF(ISERROR(VLOOKUP($R480&amp;$T480&amp;$U480,参照!$BH$3:$BS$27,8,0)),"",IF(VLOOKUP($R480&amp;$T480&amp;$U480,参照!$BH$3:$BS$27,8,0)=0,"",VLOOKUP($R480&amp;$T480&amp;$U480,参照!$BH$3:$BS$27,8,0)))</f>
        <v/>
      </c>
      <c r="AB480" s="131" t="str">
        <f>IF(ISERROR(VLOOKUP($R480&amp;$T480&amp;$U480,参照!$BH$3:$BS$27,4,0)),"",IF(VLOOKUP($R480&amp;$T480&amp;$U480,参照!$BH$3:$BS$27,4,0)=0,"",VLOOKUP($R480&amp;$T480&amp;$U480,参照!$BH$3:$BS$27,4,0)))</f>
        <v/>
      </c>
      <c r="AC480" s="62"/>
      <c r="AD480" s="130"/>
      <c r="AE480" s="131" t="str">
        <f>IF(ISERROR(VLOOKUP($R480&amp;$T480&amp;$U480,参照!$BH$3:$BS$27,9,0)),"",IF(VLOOKUP($R480&amp;$T480&amp;$U480,参照!$BH$3:$BS$27,9,0)=0,"",VLOOKUP($R480&amp;$T480&amp;$U480,参照!$BH$3:$BS$27,9,0)))</f>
        <v/>
      </c>
      <c r="AF480" s="131" t="str">
        <f>IF(ISERROR(VLOOKUP($R480&amp;$T480&amp;$U480,参照!$BH$3:$BS$27,5,0)),"",IF(VLOOKUP($R480&amp;$T480&amp;$U480,参照!$BH$3:$BS$27,5,0)=0,"",VLOOKUP($R480&amp;$T480&amp;$U480,参照!$BH$3:$BS$27,5,0)))</f>
        <v/>
      </c>
      <c r="AG480" s="62"/>
      <c r="AH480" s="130"/>
      <c r="AI480" s="131" t="str">
        <f>IF(ISERROR(VLOOKUP($R480&amp;$T480&amp;$U480,参照!$BH$3:$BS$27,10,0)),"",IF(VLOOKUP($R480&amp;$T480&amp;$U480,参照!$BH$3:$BS$27,10,0)=0,"",VLOOKUP($R480&amp;$T480&amp;$U480,参照!$BH$3:$BS$27,10,0)))</f>
        <v/>
      </c>
      <c r="AJ480" s="131" t="str">
        <f>IF(ISERROR(VLOOKUP($R480&amp;$T480&amp;$U480,参照!$BH$3:$BS$27,6,0)),"",IF(VLOOKUP($R480&amp;$T480&amp;$U480,参照!$BH$3:$BS$27,6,0)=0,"",VLOOKUP($R480&amp;$T480&amp;$U480,参照!$BH$3:$BS$27,6,0)))</f>
        <v/>
      </c>
      <c r="AK480" s="62"/>
      <c r="AL480" s="130"/>
      <c r="AM480" s="131" t="str">
        <f>IF(ISERROR(VLOOKUP($R480&amp;$T480&amp;$U480,参照!$BH$3:$BS$27,11,0)),"",IF(VLOOKUP($R480&amp;$T480&amp;$U480,参照!$BH$3:$BS$27,11,0)=0,"",VLOOKUP($R480&amp;$T480&amp;$U480,参照!$BH$3:$BS$27,11,0)))</f>
        <v/>
      </c>
      <c r="AN480" s="131" t="str">
        <f>IF(ISERROR(VLOOKUP($R480&amp;$T480&amp;$U480,参照!$BH$3:$BS$27,7,0)),"",IF(VLOOKUP($R480&amp;$T480&amp;$U480,参照!$BH$3:$BS$27,7,0)=0,"",VLOOKUP($R480&amp;$T480&amp;$U480,参照!$BH$3:$BS$27,7,0)))</f>
        <v/>
      </c>
      <c r="AO480" s="62"/>
      <c r="AP480" s="130"/>
      <c r="AQ480" s="131" t="str">
        <f>IF(ISERROR(VLOOKUP($R480&amp;$T480&amp;$U480,参照!$BH$3:$BS$27,12,0)),"",IF(VLOOKUP($R480&amp;$T480&amp;$U480,参照!$BH$3:$BS$27,12,0)=0,"",VLOOKUP($R480&amp;$T480&amp;$U480,参照!$BH$3:$BS$27,12,0)))</f>
        <v/>
      </c>
      <c r="AR480" s="63"/>
      <c r="AS480" s="122"/>
    </row>
    <row r="481" spans="1:45" ht="21.75" customHeight="1" x14ac:dyDescent="0.25">
      <c r="A481" s="34" t="str">
        <f>表紙!$H$11</f>
        <v>01481</v>
      </c>
      <c r="B481" s="60"/>
      <c r="C481" s="60"/>
      <c r="D481" s="60"/>
      <c r="E481" s="60"/>
      <c r="F481" s="47">
        <v>478</v>
      </c>
      <c r="G481" s="33" t="str">
        <f>IFERROR(VLOOKUP($A481&amp;"-"&amp;★回答入力シート!$F481,参照!$K$3:$N$8180,4,0),"")</f>
        <v/>
      </c>
      <c r="H481" s="33" t="s">
        <v>1784</v>
      </c>
      <c r="I481" s="61"/>
      <c r="J481" s="33" t="s">
        <v>5</v>
      </c>
      <c r="K481" s="61"/>
      <c r="L481" s="33" t="s">
        <v>6</v>
      </c>
      <c r="M481" s="33" t="s">
        <v>1784</v>
      </c>
      <c r="N481" s="61"/>
      <c r="O481" s="33" t="s">
        <v>5</v>
      </c>
      <c r="P481" s="61"/>
      <c r="Q481" s="33" t="s">
        <v>6</v>
      </c>
      <c r="R481" s="61"/>
      <c r="S481" s="129" t="str">
        <f>IF(G481="","",IF(VLOOKUP($G481,参照!$N$3:$O$8180,2,0)=0,"",VLOOKUP($G481,参照!$N$3:$O$8180,2,0)))</f>
        <v/>
      </c>
      <c r="T481" s="61"/>
      <c r="U481" s="61"/>
      <c r="V481" s="60"/>
      <c r="W481" s="60"/>
      <c r="X481" s="131" t="str">
        <f>IF(ISERROR(VLOOKUP($R481&amp;$T481&amp;$U481,参照!$BH$3:$BS$27,3,0)),"",IF(VLOOKUP($R481&amp;$T481&amp;$U481,参照!$BH$3:$BS$27,3,0)=0,"",VLOOKUP($R481&amp;$T481&amp;$U481,参照!$BH$3:$BS$27,3,0)))</f>
        <v/>
      </c>
      <c r="Y481" s="62"/>
      <c r="Z481" s="130"/>
      <c r="AA481" s="131" t="str">
        <f>IF(ISERROR(VLOOKUP($R481&amp;$T481&amp;$U481,参照!$BH$3:$BS$27,8,0)),"",IF(VLOOKUP($R481&amp;$T481&amp;$U481,参照!$BH$3:$BS$27,8,0)=0,"",VLOOKUP($R481&amp;$T481&amp;$U481,参照!$BH$3:$BS$27,8,0)))</f>
        <v/>
      </c>
      <c r="AB481" s="131" t="str">
        <f>IF(ISERROR(VLOOKUP($R481&amp;$T481&amp;$U481,参照!$BH$3:$BS$27,4,0)),"",IF(VLOOKUP($R481&amp;$T481&amp;$U481,参照!$BH$3:$BS$27,4,0)=0,"",VLOOKUP($R481&amp;$T481&amp;$U481,参照!$BH$3:$BS$27,4,0)))</f>
        <v/>
      </c>
      <c r="AC481" s="62"/>
      <c r="AD481" s="130"/>
      <c r="AE481" s="131" t="str">
        <f>IF(ISERROR(VLOOKUP($R481&amp;$T481&amp;$U481,参照!$BH$3:$BS$27,9,0)),"",IF(VLOOKUP($R481&amp;$T481&amp;$U481,参照!$BH$3:$BS$27,9,0)=0,"",VLOOKUP($R481&amp;$T481&amp;$U481,参照!$BH$3:$BS$27,9,0)))</f>
        <v/>
      </c>
      <c r="AF481" s="131" t="str">
        <f>IF(ISERROR(VLOOKUP($R481&amp;$T481&amp;$U481,参照!$BH$3:$BS$27,5,0)),"",IF(VLOOKUP($R481&amp;$T481&amp;$U481,参照!$BH$3:$BS$27,5,0)=0,"",VLOOKUP($R481&amp;$T481&amp;$U481,参照!$BH$3:$BS$27,5,0)))</f>
        <v/>
      </c>
      <c r="AG481" s="62"/>
      <c r="AH481" s="130"/>
      <c r="AI481" s="131" t="str">
        <f>IF(ISERROR(VLOOKUP($R481&amp;$T481&amp;$U481,参照!$BH$3:$BS$27,10,0)),"",IF(VLOOKUP($R481&amp;$T481&amp;$U481,参照!$BH$3:$BS$27,10,0)=0,"",VLOOKUP($R481&amp;$T481&amp;$U481,参照!$BH$3:$BS$27,10,0)))</f>
        <v/>
      </c>
      <c r="AJ481" s="131" t="str">
        <f>IF(ISERROR(VLOOKUP($R481&amp;$T481&amp;$U481,参照!$BH$3:$BS$27,6,0)),"",IF(VLOOKUP($R481&amp;$T481&amp;$U481,参照!$BH$3:$BS$27,6,0)=0,"",VLOOKUP($R481&amp;$T481&amp;$U481,参照!$BH$3:$BS$27,6,0)))</f>
        <v/>
      </c>
      <c r="AK481" s="62"/>
      <c r="AL481" s="130"/>
      <c r="AM481" s="131" t="str">
        <f>IF(ISERROR(VLOOKUP($R481&amp;$T481&amp;$U481,参照!$BH$3:$BS$27,11,0)),"",IF(VLOOKUP($R481&amp;$T481&amp;$U481,参照!$BH$3:$BS$27,11,0)=0,"",VLOOKUP($R481&amp;$T481&amp;$U481,参照!$BH$3:$BS$27,11,0)))</f>
        <v/>
      </c>
      <c r="AN481" s="131" t="str">
        <f>IF(ISERROR(VLOOKUP($R481&amp;$T481&amp;$U481,参照!$BH$3:$BS$27,7,0)),"",IF(VLOOKUP($R481&amp;$T481&amp;$U481,参照!$BH$3:$BS$27,7,0)=0,"",VLOOKUP($R481&amp;$T481&amp;$U481,参照!$BH$3:$BS$27,7,0)))</f>
        <v/>
      </c>
      <c r="AO481" s="62"/>
      <c r="AP481" s="130"/>
      <c r="AQ481" s="131" t="str">
        <f>IF(ISERROR(VLOOKUP($R481&amp;$T481&amp;$U481,参照!$BH$3:$BS$27,12,0)),"",IF(VLOOKUP($R481&amp;$T481&amp;$U481,参照!$BH$3:$BS$27,12,0)=0,"",VLOOKUP($R481&amp;$T481&amp;$U481,参照!$BH$3:$BS$27,12,0)))</f>
        <v/>
      </c>
      <c r="AR481" s="63"/>
      <c r="AS481" s="122"/>
    </row>
    <row r="482" spans="1:45" ht="21.75" customHeight="1" x14ac:dyDescent="0.25">
      <c r="A482" s="34" t="str">
        <f>表紙!$H$11</f>
        <v>01481</v>
      </c>
      <c r="B482" s="60"/>
      <c r="C482" s="60"/>
      <c r="D482" s="60"/>
      <c r="E482" s="60"/>
      <c r="F482" s="47">
        <v>479</v>
      </c>
      <c r="G482" s="33" t="str">
        <f>IFERROR(VLOOKUP($A482&amp;"-"&amp;★回答入力シート!$F482,参照!$K$3:$N$8180,4,0),"")</f>
        <v/>
      </c>
      <c r="H482" s="33" t="s">
        <v>1784</v>
      </c>
      <c r="I482" s="61"/>
      <c r="J482" s="33" t="s">
        <v>5</v>
      </c>
      <c r="K482" s="61"/>
      <c r="L482" s="33" t="s">
        <v>6</v>
      </c>
      <c r="M482" s="33" t="s">
        <v>1784</v>
      </c>
      <c r="N482" s="61"/>
      <c r="O482" s="33" t="s">
        <v>5</v>
      </c>
      <c r="P482" s="61"/>
      <c r="Q482" s="33" t="s">
        <v>6</v>
      </c>
      <c r="R482" s="61"/>
      <c r="S482" s="129" t="str">
        <f>IF(G482="","",IF(VLOOKUP($G482,参照!$N$3:$O$8180,2,0)=0,"",VLOOKUP($G482,参照!$N$3:$O$8180,2,0)))</f>
        <v/>
      </c>
      <c r="T482" s="61"/>
      <c r="U482" s="61"/>
      <c r="V482" s="60"/>
      <c r="W482" s="60"/>
      <c r="X482" s="131" t="str">
        <f>IF(ISERROR(VLOOKUP($R482&amp;$T482&amp;$U482,参照!$BH$3:$BS$27,3,0)),"",IF(VLOOKUP($R482&amp;$T482&amp;$U482,参照!$BH$3:$BS$27,3,0)=0,"",VLOOKUP($R482&amp;$T482&amp;$U482,参照!$BH$3:$BS$27,3,0)))</f>
        <v/>
      </c>
      <c r="Y482" s="62"/>
      <c r="Z482" s="130"/>
      <c r="AA482" s="131" t="str">
        <f>IF(ISERROR(VLOOKUP($R482&amp;$T482&amp;$U482,参照!$BH$3:$BS$27,8,0)),"",IF(VLOOKUP($R482&amp;$T482&amp;$U482,参照!$BH$3:$BS$27,8,0)=0,"",VLOOKUP($R482&amp;$T482&amp;$U482,参照!$BH$3:$BS$27,8,0)))</f>
        <v/>
      </c>
      <c r="AB482" s="131" t="str">
        <f>IF(ISERROR(VLOOKUP($R482&amp;$T482&amp;$U482,参照!$BH$3:$BS$27,4,0)),"",IF(VLOOKUP($R482&amp;$T482&amp;$U482,参照!$BH$3:$BS$27,4,0)=0,"",VLOOKUP($R482&amp;$T482&amp;$U482,参照!$BH$3:$BS$27,4,0)))</f>
        <v/>
      </c>
      <c r="AC482" s="62"/>
      <c r="AD482" s="130"/>
      <c r="AE482" s="131" t="str">
        <f>IF(ISERROR(VLOOKUP($R482&amp;$T482&amp;$U482,参照!$BH$3:$BS$27,9,0)),"",IF(VLOOKUP($R482&amp;$T482&amp;$U482,参照!$BH$3:$BS$27,9,0)=0,"",VLOOKUP($R482&amp;$T482&amp;$U482,参照!$BH$3:$BS$27,9,0)))</f>
        <v/>
      </c>
      <c r="AF482" s="131" t="str">
        <f>IF(ISERROR(VLOOKUP($R482&amp;$T482&amp;$U482,参照!$BH$3:$BS$27,5,0)),"",IF(VLOOKUP($R482&amp;$T482&amp;$U482,参照!$BH$3:$BS$27,5,0)=0,"",VLOOKUP($R482&amp;$T482&amp;$U482,参照!$BH$3:$BS$27,5,0)))</f>
        <v/>
      </c>
      <c r="AG482" s="62"/>
      <c r="AH482" s="130"/>
      <c r="AI482" s="131" t="str">
        <f>IF(ISERROR(VLOOKUP($R482&amp;$T482&amp;$U482,参照!$BH$3:$BS$27,10,0)),"",IF(VLOOKUP($R482&amp;$T482&amp;$U482,参照!$BH$3:$BS$27,10,0)=0,"",VLOOKUP($R482&amp;$T482&amp;$U482,参照!$BH$3:$BS$27,10,0)))</f>
        <v/>
      </c>
      <c r="AJ482" s="131" t="str">
        <f>IF(ISERROR(VLOOKUP($R482&amp;$T482&amp;$U482,参照!$BH$3:$BS$27,6,0)),"",IF(VLOOKUP($R482&amp;$T482&amp;$U482,参照!$BH$3:$BS$27,6,0)=0,"",VLOOKUP($R482&amp;$T482&amp;$U482,参照!$BH$3:$BS$27,6,0)))</f>
        <v/>
      </c>
      <c r="AK482" s="62"/>
      <c r="AL482" s="130"/>
      <c r="AM482" s="131" t="str">
        <f>IF(ISERROR(VLOOKUP($R482&amp;$T482&amp;$U482,参照!$BH$3:$BS$27,11,0)),"",IF(VLOOKUP($R482&amp;$T482&amp;$U482,参照!$BH$3:$BS$27,11,0)=0,"",VLOOKUP($R482&amp;$T482&amp;$U482,参照!$BH$3:$BS$27,11,0)))</f>
        <v/>
      </c>
      <c r="AN482" s="131" t="str">
        <f>IF(ISERROR(VLOOKUP($R482&amp;$T482&amp;$U482,参照!$BH$3:$BS$27,7,0)),"",IF(VLOOKUP($R482&amp;$T482&amp;$U482,参照!$BH$3:$BS$27,7,0)=0,"",VLOOKUP($R482&amp;$T482&amp;$U482,参照!$BH$3:$BS$27,7,0)))</f>
        <v/>
      </c>
      <c r="AO482" s="62"/>
      <c r="AP482" s="130"/>
      <c r="AQ482" s="131" t="str">
        <f>IF(ISERROR(VLOOKUP($R482&amp;$T482&amp;$U482,参照!$BH$3:$BS$27,12,0)),"",IF(VLOOKUP($R482&amp;$T482&amp;$U482,参照!$BH$3:$BS$27,12,0)=0,"",VLOOKUP($R482&amp;$T482&amp;$U482,参照!$BH$3:$BS$27,12,0)))</f>
        <v/>
      </c>
      <c r="AR482" s="63"/>
      <c r="AS482" s="122"/>
    </row>
    <row r="483" spans="1:45" ht="21.75" customHeight="1" x14ac:dyDescent="0.25">
      <c r="A483" s="34" t="str">
        <f>表紙!$H$11</f>
        <v>01481</v>
      </c>
      <c r="B483" s="60"/>
      <c r="C483" s="60"/>
      <c r="D483" s="60"/>
      <c r="E483" s="60"/>
      <c r="F483" s="47">
        <v>480</v>
      </c>
      <c r="G483" s="33" t="str">
        <f>IFERROR(VLOOKUP($A483&amp;"-"&amp;★回答入力シート!$F483,参照!$K$3:$N$8180,4,0),"")</f>
        <v/>
      </c>
      <c r="H483" s="33" t="s">
        <v>1784</v>
      </c>
      <c r="I483" s="61"/>
      <c r="J483" s="33" t="s">
        <v>5</v>
      </c>
      <c r="K483" s="61"/>
      <c r="L483" s="33" t="s">
        <v>6</v>
      </c>
      <c r="M483" s="33" t="s">
        <v>1784</v>
      </c>
      <c r="N483" s="61"/>
      <c r="O483" s="33" t="s">
        <v>5</v>
      </c>
      <c r="P483" s="61"/>
      <c r="Q483" s="33" t="s">
        <v>6</v>
      </c>
      <c r="R483" s="61"/>
      <c r="S483" s="129" t="str">
        <f>IF(G483="","",IF(VLOOKUP($G483,参照!$N$3:$O$8180,2,0)=0,"",VLOOKUP($G483,参照!$N$3:$O$8180,2,0)))</f>
        <v/>
      </c>
      <c r="T483" s="61"/>
      <c r="U483" s="61"/>
      <c r="V483" s="60"/>
      <c r="W483" s="60"/>
      <c r="X483" s="131" t="str">
        <f>IF(ISERROR(VLOOKUP($R483&amp;$T483&amp;$U483,参照!$BH$3:$BS$27,3,0)),"",IF(VLOOKUP($R483&amp;$T483&amp;$U483,参照!$BH$3:$BS$27,3,0)=0,"",VLOOKUP($R483&amp;$T483&amp;$U483,参照!$BH$3:$BS$27,3,0)))</f>
        <v/>
      </c>
      <c r="Y483" s="62"/>
      <c r="Z483" s="130"/>
      <c r="AA483" s="131" t="str">
        <f>IF(ISERROR(VLOOKUP($R483&amp;$T483&amp;$U483,参照!$BH$3:$BS$27,8,0)),"",IF(VLOOKUP($R483&amp;$T483&amp;$U483,参照!$BH$3:$BS$27,8,0)=0,"",VLOOKUP($R483&amp;$T483&amp;$U483,参照!$BH$3:$BS$27,8,0)))</f>
        <v/>
      </c>
      <c r="AB483" s="131" t="str">
        <f>IF(ISERROR(VLOOKUP($R483&amp;$T483&amp;$U483,参照!$BH$3:$BS$27,4,0)),"",IF(VLOOKUP($R483&amp;$T483&amp;$U483,参照!$BH$3:$BS$27,4,0)=0,"",VLOOKUP($R483&amp;$T483&amp;$U483,参照!$BH$3:$BS$27,4,0)))</f>
        <v/>
      </c>
      <c r="AC483" s="62"/>
      <c r="AD483" s="130"/>
      <c r="AE483" s="131" t="str">
        <f>IF(ISERROR(VLOOKUP($R483&amp;$T483&amp;$U483,参照!$BH$3:$BS$27,9,0)),"",IF(VLOOKUP($R483&amp;$T483&amp;$U483,参照!$BH$3:$BS$27,9,0)=0,"",VLOOKUP($R483&amp;$T483&amp;$U483,参照!$BH$3:$BS$27,9,0)))</f>
        <v/>
      </c>
      <c r="AF483" s="131" t="str">
        <f>IF(ISERROR(VLOOKUP($R483&amp;$T483&amp;$U483,参照!$BH$3:$BS$27,5,0)),"",IF(VLOOKUP($R483&amp;$T483&amp;$U483,参照!$BH$3:$BS$27,5,0)=0,"",VLOOKUP($R483&amp;$T483&amp;$U483,参照!$BH$3:$BS$27,5,0)))</f>
        <v/>
      </c>
      <c r="AG483" s="62"/>
      <c r="AH483" s="130"/>
      <c r="AI483" s="131" t="str">
        <f>IF(ISERROR(VLOOKUP($R483&amp;$T483&amp;$U483,参照!$BH$3:$BS$27,10,0)),"",IF(VLOOKUP($R483&amp;$T483&amp;$U483,参照!$BH$3:$BS$27,10,0)=0,"",VLOOKUP($R483&amp;$T483&amp;$U483,参照!$BH$3:$BS$27,10,0)))</f>
        <v/>
      </c>
      <c r="AJ483" s="131" t="str">
        <f>IF(ISERROR(VLOOKUP($R483&amp;$T483&amp;$U483,参照!$BH$3:$BS$27,6,0)),"",IF(VLOOKUP($R483&amp;$T483&amp;$U483,参照!$BH$3:$BS$27,6,0)=0,"",VLOOKUP($R483&amp;$T483&amp;$U483,参照!$BH$3:$BS$27,6,0)))</f>
        <v/>
      </c>
      <c r="AK483" s="62"/>
      <c r="AL483" s="130"/>
      <c r="AM483" s="131" t="str">
        <f>IF(ISERROR(VLOOKUP($R483&amp;$T483&amp;$U483,参照!$BH$3:$BS$27,11,0)),"",IF(VLOOKUP($R483&amp;$T483&amp;$U483,参照!$BH$3:$BS$27,11,0)=0,"",VLOOKUP($R483&amp;$T483&amp;$U483,参照!$BH$3:$BS$27,11,0)))</f>
        <v/>
      </c>
      <c r="AN483" s="131" t="str">
        <f>IF(ISERROR(VLOOKUP($R483&amp;$T483&amp;$U483,参照!$BH$3:$BS$27,7,0)),"",IF(VLOOKUP($R483&amp;$T483&amp;$U483,参照!$BH$3:$BS$27,7,0)=0,"",VLOOKUP($R483&amp;$T483&amp;$U483,参照!$BH$3:$BS$27,7,0)))</f>
        <v/>
      </c>
      <c r="AO483" s="62"/>
      <c r="AP483" s="130"/>
      <c r="AQ483" s="131" t="str">
        <f>IF(ISERROR(VLOOKUP($R483&amp;$T483&amp;$U483,参照!$BH$3:$BS$27,12,0)),"",IF(VLOOKUP($R483&amp;$T483&amp;$U483,参照!$BH$3:$BS$27,12,0)=0,"",VLOOKUP($R483&amp;$T483&amp;$U483,参照!$BH$3:$BS$27,12,0)))</f>
        <v/>
      </c>
      <c r="AR483" s="63"/>
      <c r="AS483" s="122"/>
    </row>
    <row r="484" spans="1:45" ht="21.75" customHeight="1" x14ac:dyDescent="0.25">
      <c r="A484" s="34" t="str">
        <f>表紙!$H$11</f>
        <v>01481</v>
      </c>
      <c r="B484" s="60"/>
      <c r="C484" s="60"/>
      <c r="D484" s="60"/>
      <c r="E484" s="60"/>
      <c r="F484" s="47">
        <v>481</v>
      </c>
      <c r="G484" s="33" t="str">
        <f>IFERROR(VLOOKUP($A484&amp;"-"&amp;★回答入力シート!$F484,参照!$K$3:$N$8180,4,0),"")</f>
        <v/>
      </c>
      <c r="H484" s="33" t="s">
        <v>1784</v>
      </c>
      <c r="I484" s="61"/>
      <c r="J484" s="33" t="s">
        <v>5</v>
      </c>
      <c r="K484" s="61"/>
      <c r="L484" s="33" t="s">
        <v>6</v>
      </c>
      <c r="M484" s="33" t="s">
        <v>1784</v>
      </c>
      <c r="N484" s="61"/>
      <c r="O484" s="33" t="s">
        <v>5</v>
      </c>
      <c r="P484" s="61"/>
      <c r="Q484" s="33" t="s">
        <v>6</v>
      </c>
      <c r="R484" s="61"/>
      <c r="S484" s="129" t="str">
        <f>IF(G484="","",IF(VLOOKUP($G484,参照!$N$3:$O$8180,2,0)=0,"",VLOOKUP($G484,参照!$N$3:$O$8180,2,0)))</f>
        <v/>
      </c>
      <c r="T484" s="61"/>
      <c r="U484" s="61"/>
      <c r="V484" s="60"/>
      <c r="W484" s="60"/>
      <c r="X484" s="131" t="str">
        <f>IF(ISERROR(VLOOKUP($R484&amp;$T484&amp;$U484,参照!$BH$3:$BS$27,3,0)),"",IF(VLOOKUP($R484&amp;$T484&amp;$U484,参照!$BH$3:$BS$27,3,0)=0,"",VLOOKUP($R484&amp;$T484&amp;$U484,参照!$BH$3:$BS$27,3,0)))</f>
        <v/>
      </c>
      <c r="Y484" s="62"/>
      <c r="Z484" s="130"/>
      <c r="AA484" s="131" t="str">
        <f>IF(ISERROR(VLOOKUP($R484&amp;$T484&amp;$U484,参照!$BH$3:$BS$27,8,0)),"",IF(VLOOKUP($R484&amp;$T484&amp;$U484,参照!$BH$3:$BS$27,8,0)=0,"",VLOOKUP($R484&amp;$T484&amp;$U484,参照!$BH$3:$BS$27,8,0)))</f>
        <v/>
      </c>
      <c r="AB484" s="131" t="str">
        <f>IF(ISERROR(VLOOKUP($R484&amp;$T484&amp;$U484,参照!$BH$3:$BS$27,4,0)),"",IF(VLOOKUP($R484&amp;$T484&amp;$U484,参照!$BH$3:$BS$27,4,0)=0,"",VLOOKUP($R484&amp;$T484&amp;$U484,参照!$BH$3:$BS$27,4,0)))</f>
        <v/>
      </c>
      <c r="AC484" s="62"/>
      <c r="AD484" s="130"/>
      <c r="AE484" s="131" t="str">
        <f>IF(ISERROR(VLOOKUP($R484&amp;$T484&amp;$U484,参照!$BH$3:$BS$27,9,0)),"",IF(VLOOKUP($R484&amp;$T484&amp;$U484,参照!$BH$3:$BS$27,9,0)=0,"",VLOOKUP($R484&amp;$T484&amp;$U484,参照!$BH$3:$BS$27,9,0)))</f>
        <v/>
      </c>
      <c r="AF484" s="131" t="str">
        <f>IF(ISERROR(VLOOKUP($R484&amp;$T484&amp;$U484,参照!$BH$3:$BS$27,5,0)),"",IF(VLOOKUP($R484&amp;$T484&amp;$U484,参照!$BH$3:$BS$27,5,0)=0,"",VLOOKUP($R484&amp;$T484&amp;$U484,参照!$BH$3:$BS$27,5,0)))</f>
        <v/>
      </c>
      <c r="AG484" s="62"/>
      <c r="AH484" s="130"/>
      <c r="AI484" s="131" t="str">
        <f>IF(ISERROR(VLOOKUP($R484&amp;$T484&amp;$U484,参照!$BH$3:$BS$27,10,0)),"",IF(VLOOKUP($R484&amp;$T484&amp;$U484,参照!$BH$3:$BS$27,10,0)=0,"",VLOOKUP($R484&amp;$T484&amp;$U484,参照!$BH$3:$BS$27,10,0)))</f>
        <v/>
      </c>
      <c r="AJ484" s="131" t="str">
        <f>IF(ISERROR(VLOOKUP($R484&amp;$T484&amp;$U484,参照!$BH$3:$BS$27,6,0)),"",IF(VLOOKUP($R484&amp;$T484&amp;$U484,参照!$BH$3:$BS$27,6,0)=0,"",VLOOKUP($R484&amp;$T484&amp;$U484,参照!$BH$3:$BS$27,6,0)))</f>
        <v/>
      </c>
      <c r="AK484" s="62"/>
      <c r="AL484" s="130"/>
      <c r="AM484" s="131" t="str">
        <f>IF(ISERROR(VLOOKUP($R484&amp;$T484&amp;$U484,参照!$BH$3:$BS$27,11,0)),"",IF(VLOOKUP($R484&amp;$T484&amp;$U484,参照!$BH$3:$BS$27,11,0)=0,"",VLOOKUP($R484&amp;$T484&amp;$U484,参照!$BH$3:$BS$27,11,0)))</f>
        <v/>
      </c>
      <c r="AN484" s="131" t="str">
        <f>IF(ISERROR(VLOOKUP($R484&amp;$T484&amp;$U484,参照!$BH$3:$BS$27,7,0)),"",IF(VLOOKUP($R484&amp;$T484&amp;$U484,参照!$BH$3:$BS$27,7,0)=0,"",VLOOKUP($R484&amp;$T484&amp;$U484,参照!$BH$3:$BS$27,7,0)))</f>
        <v/>
      </c>
      <c r="AO484" s="62"/>
      <c r="AP484" s="130"/>
      <c r="AQ484" s="131" t="str">
        <f>IF(ISERROR(VLOOKUP($R484&amp;$T484&amp;$U484,参照!$BH$3:$BS$27,12,0)),"",IF(VLOOKUP($R484&amp;$T484&amp;$U484,参照!$BH$3:$BS$27,12,0)=0,"",VLOOKUP($R484&amp;$T484&amp;$U484,参照!$BH$3:$BS$27,12,0)))</f>
        <v/>
      </c>
      <c r="AR484" s="63"/>
      <c r="AS484" s="122"/>
    </row>
    <row r="485" spans="1:45" ht="21.75" customHeight="1" x14ac:dyDescent="0.25">
      <c r="A485" s="34" t="str">
        <f>表紙!$H$11</f>
        <v>01481</v>
      </c>
      <c r="B485" s="60"/>
      <c r="C485" s="60"/>
      <c r="D485" s="60"/>
      <c r="E485" s="60"/>
      <c r="F485" s="47">
        <v>482</v>
      </c>
      <c r="G485" s="33" t="str">
        <f>IFERROR(VLOOKUP($A485&amp;"-"&amp;★回答入力シート!$F485,参照!$K$3:$N$8180,4,0),"")</f>
        <v/>
      </c>
      <c r="H485" s="33" t="s">
        <v>1784</v>
      </c>
      <c r="I485" s="61"/>
      <c r="J485" s="33" t="s">
        <v>5</v>
      </c>
      <c r="K485" s="61"/>
      <c r="L485" s="33" t="s">
        <v>6</v>
      </c>
      <c r="M485" s="33" t="s">
        <v>1784</v>
      </c>
      <c r="N485" s="61"/>
      <c r="O485" s="33" t="s">
        <v>5</v>
      </c>
      <c r="P485" s="61"/>
      <c r="Q485" s="33" t="s">
        <v>6</v>
      </c>
      <c r="R485" s="61"/>
      <c r="S485" s="129" t="str">
        <f>IF(G485="","",IF(VLOOKUP($G485,参照!$N$3:$O$8180,2,0)=0,"",VLOOKUP($G485,参照!$N$3:$O$8180,2,0)))</f>
        <v/>
      </c>
      <c r="T485" s="61"/>
      <c r="U485" s="61"/>
      <c r="V485" s="60"/>
      <c r="W485" s="60"/>
      <c r="X485" s="131" t="str">
        <f>IF(ISERROR(VLOOKUP($R485&amp;$T485&amp;$U485,参照!$BH$3:$BS$27,3,0)),"",IF(VLOOKUP($R485&amp;$T485&amp;$U485,参照!$BH$3:$BS$27,3,0)=0,"",VLOOKUP($R485&amp;$T485&amp;$U485,参照!$BH$3:$BS$27,3,0)))</f>
        <v/>
      </c>
      <c r="Y485" s="62"/>
      <c r="Z485" s="130"/>
      <c r="AA485" s="131" t="str">
        <f>IF(ISERROR(VLOOKUP($R485&amp;$T485&amp;$U485,参照!$BH$3:$BS$27,8,0)),"",IF(VLOOKUP($R485&amp;$T485&amp;$U485,参照!$BH$3:$BS$27,8,0)=0,"",VLOOKUP($R485&amp;$T485&amp;$U485,参照!$BH$3:$BS$27,8,0)))</f>
        <v/>
      </c>
      <c r="AB485" s="131" t="str">
        <f>IF(ISERROR(VLOOKUP($R485&amp;$T485&amp;$U485,参照!$BH$3:$BS$27,4,0)),"",IF(VLOOKUP($R485&amp;$T485&amp;$U485,参照!$BH$3:$BS$27,4,0)=0,"",VLOOKUP($R485&amp;$T485&amp;$U485,参照!$BH$3:$BS$27,4,0)))</f>
        <v/>
      </c>
      <c r="AC485" s="62"/>
      <c r="AD485" s="130"/>
      <c r="AE485" s="131" t="str">
        <f>IF(ISERROR(VLOOKUP($R485&amp;$T485&amp;$U485,参照!$BH$3:$BS$27,9,0)),"",IF(VLOOKUP($R485&amp;$T485&amp;$U485,参照!$BH$3:$BS$27,9,0)=0,"",VLOOKUP($R485&amp;$T485&amp;$U485,参照!$BH$3:$BS$27,9,0)))</f>
        <v/>
      </c>
      <c r="AF485" s="131" t="str">
        <f>IF(ISERROR(VLOOKUP($R485&amp;$T485&amp;$U485,参照!$BH$3:$BS$27,5,0)),"",IF(VLOOKUP($R485&amp;$T485&amp;$U485,参照!$BH$3:$BS$27,5,0)=0,"",VLOOKUP($R485&amp;$T485&amp;$U485,参照!$BH$3:$BS$27,5,0)))</f>
        <v/>
      </c>
      <c r="AG485" s="62"/>
      <c r="AH485" s="130"/>
      <c r="AI485" s="131" t="str">
        <f>IF(ISERROR(VLOOKUP($R485&amp;$T485&amp;$U485,参照!$BH$3:$BS$27,10,0)),"",IF(VLOOKUP($R485&amp;$T485&amp;$U485,参照!$BH$3:$BS$27,10,0)=0,"",VLOOKUP($R485&amp;$T485&amp;$U485,参照!$BH$3:$BS$27,10,0)))</f>
        <v/>
      </c>
      <c r="AJ485" s="131" t="str">
        <f>IF(ISERROR(VLOOKUP($R485&amp;$T485&amp;$U485,参照!$BH$3:$BS$27,6,0)),"",IF(VLOOKUP($R485&amp;$T485&amp;$U485,参照!$BH$3:$BS$27,6,0)=0,"",VLOOKUP($R485&amp;$T485&amp;$U485,参照!$BH$3:$BS$27,6,0)))</f>
        <v/>
      </c>
      <c r="AK485" s="62"/>
      <c r="AL485" s="130"/>
      <c r="AM485" s="131" t="str">
        <f>IF(ISERROR(VLOOKUP($R485&amp;$T485&amp;$U485,参照!$BH$3:$BS$27,11,0)),"",IF(VLOOKUP($R485&amp;$T485&amp;$U485,参照!$BH$3:$BS$27,11,0)=0,"",VLOOKUP($R485&amp;$T485&amp;$U485,参照!$BH$3:$BS$27,11,0)))</f>
        <v/>
      </c>
      <c r="AN485" s="131" t="str">
        <f>IF(ISERROR(VLOOKUP($R485&amp;$T485&amp;$U485,参照!$BH$3:$BS$27,7,0)),"",IF(VLOOKUP($R485&amp;$T485&amp;$U485,参照!$BH$3:$BS$27,7,0)=0,"",VLOOKUP($R485&amp;$T485&amp;$U485,参照!$BH$3:$BS$27,7,0)))</f>
        <v/>
      </c>
      <c r="AO485" s="62"/>
      <c r="AP485" s="130"/>
      <c r="AQ485" s="131" t="str">
        <f>IF(ISERROR(VLOOKUP($R485&amp;$T485&amp;$U485,参照!$BH$3:$BS$27,12,0)),"",IF(VLOOKUP($R485&amp;$T485&amp;$U485,参照!$BH$3:$BS$27,12,0)=0,"",VLOOKUP($R485&amp;$T485&amp;$U485,参照!$BH$3:$BS$27,12,0)))</f>
        <v/>
      </c>
      <c r="AR485" s="63"/>
      <c r="AS485" s="122"/>
    </row>
    <row r="486" spans="1:45" ht="21.75" customHeight="1" x14ac:dyDescent="0.25">
      <c r="A486" s="34" t="str">
        <f>表紙!$H$11</f>
        <v>01481</v>
      </c>
      <c r="B486" s="60"/>
      <c r="C486" s="60"/>
      <c r="D486" s="60"/>
      <c r="E486" s="60"/>
      <c r="F486" s="47">
        <v>483</v>
      </c>
      <c r="G486" s="33" t="str">
        <f>IFERROR(VLOOKUP($A486&amp;"-"&amp;★回答入力シート!$F486,参照!$K$3:$N$8180,4,0),"")</f>
        <v/>
      </c>
      <c r="H486" s="33" t="s">
        <v>1784</v>
      </c>
      <c r="I486" s="61"/>
      <c r="J486" s="33" t="s">
        <v>5</v>
      </c>
      <c r="K486" s="61"/>
      <c r="L486" s="33" t="s">
        <v>6</v>
      </c>
      <c r="M486" s="33" t="s">
        <v>1784</v>
      </c>
      <c r="N486" s="61"/>
      <c r="O486" s="33" t="s">
        <v>5</v>
      </c>
      <c r="P486" s="61"/>
      <c r="Q486" s="33" t="s">
        <v>6</v>
      </c>
      <c r="R486" s="61"/>
      <c r="S486" s="129" t="str">
        <f>IF(G486="","",IF(VLOOKUP($G486,参照!$N$3:$O$8180,2,0)=0,"",VLOOKUP($G486,参照!$N$3:$O$8180,2,0)))</f>
        <v/>
      </c>
      <c r="T486" s="61"/>
      <c r="U486" s="61"/>
      <c r="V486" s="60"/>
      <c r="W486" s="60"/>
      <c r="X486" s="131" t="str">
        <f>IF(ISERROR(VLOOKUP($R486&amp;$T486&amp;$U486,参照!$BH$3:$BS$27,3,0)),"",IF(VLOOKUP($R486&amp;$T486&amp;$U486,参照!$BH$3:$BS$27,3,0)=0,"",VLOOKUP($R486&amp;$T486&amp;$U486,参照!$BH$3:$BS$27,3,0)))</f>
        <v/>
      </c>
      <c r="Y486" s="62"/>
      <c r="Z486" s="130"/>
      <c r="AA486" s="131" t="str">
        <f>IF(ISERROR(VLOOKUP($R486&amp;$T486&amp;$U486,参照!$BH$3:$BS$27,8,0)),"",IF(VLOOKUP($R486&amp;$T486&amp;$U486,参照!$BH$3:$BS$27,8,0)=0,"",VLOOKUP($R486&amp;$T486&amp;$U486,参照!$BH$3:$BS$27,8,0)))</f>
        <v/>
      </c>
      <c r="AB486" s="131" t="str">
        <f>IF(ISERROR(VLOOKUP($R486&amp;$T486&amp;$U486,参照!$BH$3:$BS$27,4,0)),"",IF(VLOOKUP($R486&amp;$T486&amp;$U486,参照!$BH$3:$BS$27,4,0)=0,"",VLOOKUP($R486&amp;$T486&amp;$U486,参照!$BH$3:$BS$27,4,0)))</f>
        <v/>
      </c>
      <c r="AC486" s="62"/>
      <c r="AD486" s="130"/>
      <c r="AE486" s="131" t="str">
        <f>IF(ISERROR(VLOOKUP($R486&amp;$T486&amp;$U486,参照!$BH$3:$BS$27,9,0)),"",IF(VLOOKUP($R486&amp;$T486&amp;$U486,参照!$BH$3:$BS$27,9,0)=0,"",VLOOKUP($R486&amp;$T486&amp;$U486,参照!$BH$3:$BS$27,9,0)))</f>
        <v/>
      </c>
      <c r="AF486" s="131" t="str">
        <f>IF(ISERROR(VLOOKUP($R486&amp;$T486&amp;$U486,参照!$BH$3:$BS$27,5,0)),"",IF(VLOOKUP($R486&amp;$T486&amp;$U486,参照!$BH$3:$BS$27,5,0)=0,"",VLOOKUP($R486&amp;$T486&amp;$U486,参照!$BH$3:$BS$27,5,0)))</f>
        <v/>
      </c>
      <c r="AG486" s="62"/>
      <c r="AH486" s="130"/>
      <c r="AI486" s="131" t="str">
        <f>IF(ISERROR(VLOOKUP($R486&amp;$T486&amp;$U486,参照!$BH$3:$BS$27,10,0)),"",IF(VLOOKUP($R486&amp;$T486&amp;$U486,参照!$BH$3:$BS$27,10,0)=0,"",VLOOKUP($R486&amp;$T486&amp;$U486,参照!$BH$3:$BS$27,10,0)))</f>
        <v/>
      </c>
      <c r="AJ486" s="131" t="str">
        <f>IF(ISERROR(VLOOKUP($R486&amp;$T486&amp;$U486,参照!$BH$3:$BS$27,6,0)),"",IF(VLOOKUP($R486&amp;$T486&amp;$U486,参照!$BH$3:$BS$27,6,0)=0,"",VLOOKUP($R486&amp;$T486&amp;$U486,参照!$BH$3:$BS$27,6,0)))</f>
        <v/>
      </c>
      <c r="AK486" s="62"/>
      <c r="AL486" s="130"/>
      <c r="AM486" s="131" t="str">
        <f>IF(ISERROR(VLOOKUP($R486&amp;$T486&amp;$U486,参照!$BH$3:$BS$27,11,0)),"",IF(VLOOKUP($R486&amp;$T486&amp;$U486,参照!$BH$3:$BS$27,11,0)=0,"",VLOOKUP($R486&amp;$T486&amp;$U486,参照!$BH$3:$BS$27,11,0)))</f>
        <v/>
      </c>
      <c r="AN486" s="131" t="str">
        <f>IF(ISERROR(VLOOKUP($R486&amp;$T486&amp;$U486,参照!$BH$3:$BS$27,7,0)),"",IF(VLOOKUP($R486&amp;$T486&amp;$U486,参照!$BH$3:$BS$27,7,0)=0,"",VLOOKUP($R486&amp;$T486&amp;$U486,参照!$BH$3:$BS$27,7,0)))</f>
        <v/>
      </c>
      <c r="AO486" s="62"/>
      <c r="AP486" s="130"/>
      <c r="AQ486" s="131" t="str">
        <f>IF(ISERROR(VLOOKUP($R486&amp;$T486&amp;$U486,参照!$BH$3:$BS$27,12,0)),"",IF(VLOOKUP($R486&amp;$T486&amp;$U486,参照!$BH$3:$BS$27,12,0)=0,"",VLOOKUP($R486&amp;$T486&amp;$U486,参照!$BH$3:$BS$27,12,0)))</f>
        <v/>
      </c>
      <c r="AR486" s="63"/>
      <c r="AS486" s="122"/>
    </row>
    <row r="487" spans="1:45" ht="21.75" customHeight="1" x14ac:dyDescent="0.25">
      <c r="A487" s="34" t="str">
        <f>表紙!$H$11</f>
        <v>01481</v>
      </c>
      <c r="B487" s="60"/>
      <c r="C487" s="60"/>
      <c r="D487" s="60"/>
      <c r="E487" s="60"/>
      <c r="F487" s="47">
        <v>484</v>
      </c>
      <c r="G487" s="33" t="str">
        <f>IFERROR(VLOOKUP($A487&amp;"-"&amp;★回答入力シート!$F487,参照!$K$3:$N$8180,4,0),"")</f>
        <v/>
      </c>
      <c r="H487" s="33" t="s">
        <v>1784</v>
      </c>
      <c r="I487" s="61"/>
      <c r="J487" s="33" t="s">
        <v>5</v>
      </c>
      <c r="K487" s="61"/>
      <c r="L487" s="33" t="s">
        <v>6</v>
      </c>
      <c r="M487" s="33" t="s">
        <v>1784</v>
      </c>
      <c r="N487" s="61"/>
      <c r="O487" s="33" t="s">
        <v>5</v>
      </c>
      <c r="P487" s="61"/>
      <c r="Q487" s="33" t="s">
        <v>6</v>
      </c>
      <c r="R487" s="61"/>
      <c r="S487" s="129" t="str">
        <f>IF(G487="","",IF(VLOOKUP($G487,参照!$N$3:$O$8180,2,0)=0,"",VLOOKUP($G487,参照!$N$3:$O$8180,2,0)))</f>
        <v/>
      </c>
      <c r="T487" s="61"/>
      <c r="U487" s="61"/>
      <c r="V487" s="60"/>
      <c r="W487" s="60"/>
      <c r="X487" s="131" t="str">
        <f>IF(ISERROR(VLOOKUP($R487&amp;$T487&amp;$U487,参照!$BH$3:$BS$27,3,0)),"",IF(VLOOKUP($R487&amp;$T487&amp;$U487,参照!$BH$3:$BS$27,3,0)=0,"",VLOOKUP($R487&amp;$T487&amp;$U487,参照!$BH$3:$BS$27,3,0)))</f>
        <v/>
      </c>
      <c r="Y487" s="62"/>
      <c r="Z487" s="130"/>
      <c r="AA487" s="131" t="str">
        <f>IF(ISERROR(VLOOKUP($R487&amp;$T487&amp;$U487,参照!$BH$3:$BS$27,8,0)),"",IF(VLOOKUP($R487&amp;$T487&amp;$U487,参照!$BH$3:$BS$27,8,0)=0,"",VLOOKUP($R487&amp;$T487&amp;$U487,参照!$BH$3:$BS$27,8,0)))</f>
        <v/>
      </c>
      <c r="AB487" s="131" t="str">
        <f>IF(ISERROR(VLOOKUP($R487&amp;$T487&amp;$U487,参照!$BH$3:$BS$27,4,0)),"",IF(VLOOKUP($R487&amp;$T487&amp;$U487,参照!$BH$3:$BS$27,4,0)=0,"",VLOOKUP($R487&amp;$T487&amp;$U487,参照!$BH$3:$BS$27,4,0)))</f>
        <v/>
      </c>
      <c r="AC487" s="62"/>
      <c r="AD487" s="130"/>
      <c r="AE487" s="131" t="str">
        <f>IF(ISERROR(VLOOKUP($R487&amp;$T487&amp;$U487,参照!$BH$3:$BS$27,9,0)),"",IF(VLOOKUP($R487&amp;$T487&amp;$U487,参照!$BH$3:$BS$27,9,0)=0,"",VLOOKUP($R487&amp;$T487&amp;$U487,参照!$BH$3:$BS$27,9,0)))</f>
        <v/>
      </c>
      <c r="AF487" s="131" t="str">
        <f>IF(ISERROR(VLOOKUP($R487&amp;$T487&amp;$U487,参照!$BH$3:$BS$27,5,0)),"",IF(VLOOKUP($R487&amp;$T487&amp;$U487,参照!$BH$3:$BS$27,5,0)=0,"",VLOOKUP($R487&amp;$T487&amp;$U487,参照!$BH$3:$BS$27,5,0)))</f>
        <v/>
      </c>
      <c r="AG487" s="62"/>
      <c r="AH487" s="130"/>
      <c r="AI487" s="131" t="str">
        <f>IF(ISERROR(VLOOKUP($R487&amp;$T487&amp;$U487,参照!$BH$3:$BS$27,10,0)),"",IF(VLOOKUP($R487&amp;$T487&amp;$U487,参照!$BH$3:$BS$27,10,0)=0,"",VLOOKUP($R487&amp;$T487&amp;$U487,参照!$BH$3:$BS$27,10,0)))</f>
        <v/>
      </c>
      <c r="AJ487" s="131" t="str">
        <f>IF(ISERROR(VLOOKUP($R487&amp;$T487&amp;$U487,参照!$BH$3:$BS$27,6,0)),"",IF(VLOOKUP($R487&amp;$T487&amp;$U487,参照!$BH$3:$BS$27,6,0)=0,"",VLOOKUP($R487&amp;$T487&amp;$U487,参照!$BH$3:$BS$27,6,0)))</f>
        <v/>
      </c>
      <c r="AK487" s="62"/>
      <c r="AL487" s="130"/>
      <c r="AM487" s="131" t="str">
        <f>IF(ISERROR(VLOOKUP($R487&amp;$T487&amp;$U487,参照!$BH$3:$BS$27,11,0)),"",IF(VLOOKUP($R487&amp;$T487&amp;$U487,参照!$BH$3:$BS$27,11,0)=0,"",VLOOKUP($R487&amp;$T487&amp;$U487,参照!$BH$3:$BS$27,11,0)))</f>
        <v/>
      </c>
      <c r="AN487" s="131" t="str">
        <f>IF(ISERROR(VLOOKUP($R487&amp;$T487&amp;$U487,参照!$BH$3:$BS$27,7,0)),"",IF(VLOOKUP($R487&amp;$T487&amp;$U487,参照!$BH$3:$BS$27,7,0)=0,"",VLOOKUP($R487&amp;$T487&amp;$U487,参照!$BH$3:$BS$27,7,0)))</f>
        <v/>
      </c>
      <c r="AO487" s="62"/>
      <c r="AP487" s="130"/>
      <c r="AQ487" s="131" t="str">
        <f>IF(ISERROR(VLOOKUP($R487&amp;$T487&amp;$U487,参照!$BH$3:$BS$27,12,0)),"",IF(VLOOKUP($R487&amp;$T487&amp;$U487,参照!$BH$3:$BS$27,12,0)=0,"",VLOOKUP($R487&amp;$T487&amp;$U487,参照!$BH$3:$BS$27,12,0)))</f>
        <v/>
      </c>
      <c r="AR487" s="63"/>
      <c r="AS487" s="122"/>
    </row>
    <row r="488" spans="1:45" ht="21.75" customHeight="1" x14ac:dyDescent="0.25">
      <c r="A488" s="34" t="str">
        <f>表紙!$H$11</f>
        <v>01481</v>
      </c>
      <c r="B488" s="60"/>
      <c r="C488" s="60"/>
      <c r="D488" s="60"/>
      <c r="E488" s="60"/>
      <c r="F488" s="47">
        <v>485</v>
      </c>
      <c r="G488" s="33" t="str">
        <f>IFERROR(VLOOKUP($A488&amp;"-"&amp;★回答入力シート!$F488,参照!$K$3:$N$8180,4,0),"")</f>
        <v/>
      </c>
      <c r="H488" s="33" t="s">
        <v>1784</v>
      </c>
      <c r="I488" s="61"/>
      <c r="J488" s="33" t="s">
        <v>5</v>
      </c>
      <c r="K488" s="61"/>
      <c r="L488" s="33" t="s">
        <v>6</v>
      </c>
      <c r="M488" s="33" t="s">
        <v>1784</v>
      </c>
      <c r="N488" s="61"/>
      <c r="O488" s="33" t="s">
        <v>5</v>
      </c>
      <c r="P488" s="61"/>
      <c r="Q488" s="33" t="s">
        <v>6</v>
      </c>
      <c r="R488" s="61"/>
      <c r="S488" s="129" t="str">
        <f>IF(G488="","",IF(VLOOKUP($G488,参照!$N$3:$O$8180,2,0)=0,"",VLOOKUP($G488,参照!$N$3:$O$8180,2,0)))</f>
        <v/>
      </c>
      <c r="T488" s="61"/>
      <c r="U488" s="61"/>
      <c r="V488" s="60"/>
      <c r="W488" s="60"/>
      <c r="X488" s="131" t="str">
        <f>IF(ISERROR(VLOOKUP($R488&amp;$T488&amp;$U488,参照!$BH$3:$BS$27,3,0)),"",IF(VLOOKUP($R488&amp;$T488&amp;$U488,参照!$BH$3:$BS$27,3,0)=0,"",VLOOKUP($R488&amp;$T488&amp;$U488,参照!$BH$3:$BS$27,3,0)))</f>
        <v/>
      </c>
      <c r="Y488" s="62"/>
      <c r="Z488" s="130"/>
      <c r="AA488" s="131" t="str">
        <f>IF(ISERROR(VLOOKUP($R488&amp;$T488&amp;$U488,参照!$BH$3:$BS$27,8,0)),"",IF(VLOOKUP($R488&amp;$T488&amp;$U488,参照!$BH$3:$BS$27,8,0)=0,"",VLOOKUP($R488&amp;$T488&amp;$U488,参照!$BH$3:$BS$27,8,0)))</f>
        <v/>
      </c>
      <c r="AB488" s="131" t="str">
        <f>IF(ISERROR(VLOOKUP($R488&amp;$T488&amp;$U488,参照!$BH$3:$BS$27,4,0)),"",IF(VLOOKUP($R488&amp;$T488&amp;$U488,参照!$BH$3:$BS$27,4,0)=0,"",VLOOKUP($R488&amp;$T488&amp;$U488,参照!$BH$3:$BS$27,4,0)))</f>
        <v/>
      </c>
      <c r="AC488" s="62"/>
      <c r="AD488" s="130"/>
      <c r="AE488" s="131" t="str">
        <f>IF(ISERROR(VLOOKUP($R488&amp;$T488&amp;$U488,参照!$BH$3:$BS$27,9,0)),"",IF(VLOOKUP($R488&amp;$T488&amp;$U488,参照!$BH$3:$BS$27,9,0)=0,"",VLOOKUP($R488&amp;$T488&amp;$U488,参照!$BH$3:$BS$27,9,0)))</f>
        <v/>
      </c>
      <c r="AF488" s="131" t="str">
        <f>IF(ISERROR(VLOOKUP($R488&amp;$T488&amp;$U488,参照!$BH$3:$BS$27,5,0)),"",IF(VLOOKUP($R488&amp;$T488&amp;$U488,参照!$BH$3:$BS$27,5,0)=0,"",VLOOKUP($R488&amp;$T488&amp;$U488,参照!$BH$3:$BS$27,5,0)))</f>
        <v/>
      </c>
      <c r="AG488" s="62"/>
      <c r="AH488" s="130"/>
      <c r="AI488" s="131" t="str">
        <f>IF(ISERROR(VLOOKUP($R488&amp;$T488&amp;$U488,参照!$BH$3:$BS$27,10,0)),"",IF(VLOOKUP($R488&amp;$T488&amp;$U488,参照!$BH$3:$BS$27,10,0)=0,"",VLOOKUP($R488&amp;$T488&amp;$U488,参照!$BH$3:$BS$27,10,0)))</f>
        <v/>
      </c>
      <c r="AJ488" s="131" t="str">
        <f>IF(ISERROR(VLOOKUP($R488&amp;$T488&amp;$U488,参照!$BH$3:$BS$27,6,0)),"",IF(VLOOKUP($R488&amp;$T488&amp;$U488,参照!$BH$3:$BS$27,6,0)=0,"",VLOOKUP($R488&amp;$T488&amp;$U488,参照!$BH$3:$BS$27,6,0)))</f>
        <v/>
      </c>
      <c r="AK488" s="62"/>
      <c r="AL488" s="130"/>
      <c r="AM488" s="131" t="str">
        <f>IF(ISERROR(VLOOKUP($R488&amp;$T488&amp;$U488,参照!$BH$3:$BS$27,11,0)),"",IF(VLOOKUP($R488&amp;$T488&amp;$U488,参照!$BH$3:$BS$27,11,0)=0,"",VLOOKUP($R488&amp;$T488&amp;$U488,参照!$BH$3:$BS$27,11,0)))</f>
        <v/>
      </c>
      <c r="AN488" s="131" t="str">
        <f>IF(ISERROR(VLOOKUP($R488&amp;$T488&amp;$U488,参照!$BH$3:$BS$27,7,0)),"",IF(VLOOKUP($R488&amp;$T488&amp;$U488,参照!$BH$3:$BS$27,7,0)=0,"",VLOOKUP($R488&amp;$T488&amp;$U488,参照!$BH$3:$BS$27,7,0)))</f>
        <v/>
      </c>
      <c r="AO488" s="62"/>
      <c r="AP488" s="130"/>
      <c r="AQ488" s="131" t="str">
        <f>IF(ISERROR(VLOOKUP($R488&amp;$T488&amp;$U488,参照!$BH$3:$BS$27,12,0)),"",IF(VLOOKUP($R488&amp;$T488&amp;$U488,参照!$BH$3:$BS$27,12,0)=0,"",VLOOKUP($R488&amp;$T488&amp;$U488,参照!$BH$3:$BS$27,12,0)))</f>
        <v/>
      </c>
      <c r="AR488" s="63"/>
      <c r="AS488" s="122"/>
    </row>
    <row r="489" spans="1:45" ht="21.75" customHeight="1" x14ac:dyDescent="0.25">
      <c r="A489" s="34" t="str">
        <f>表紙!$H$11</f>
        <v>01481</v>
      </c>
      <c r="B489" s="60"/>
      <c r="C489" s="60"/>
      <c r="D489" s="60"/>
      <c r="E489" s="60"/>
      <c r="F489" s="47">
        <v>486</v>
      </c>
      <c r="G489" s="33" t="str">
        <f>IFERROR(VLOOKUP($A489&amp;"-"&amp;★回答入力シート!$F489,参照!$K$3:$N$8180,4,0),"")</f>
        <v/>
      </c>
      <c r="H489" s="33" t="s">
        <v>1784</v>
      </c>
      <c r="I489" s="61"/>
      <c r="J489" s="33" t="s">
        <v>5</v>
      </c>
      <c r="K489" s="61"/>
      <c r="L489" s="33" t="s">
        <v>6</v>
      </c>
      <c r="M489" s="33" t="s">
        <v>1784</v>
      </c>
      <c r="N489" s="61"/>
      <c r="O489" s="33" t="s">
        <v>5</v>
      </c>
      <c r="P489" s="61"/>
      <c r="Q489" s="33" t="s">
        <v>6</v>
      </c>
      <c r="R489" s="61"/>
      <c r="S489" s="129" t="str">
        <f>IF(G489="","",IF(VLOOKUP($G489,参照!$N$3:$O$8180,2,0)=0,"",VLOOKUP($G489,参照!$N$3:$O$8180,2,0)))</f>
        <v/>
      </c>
      <c r="T489" s="61"/>
      <c r="U489" s="61"/>
      <c r="V489" s="60"/>
      <c r="W489" s="60"/>
      <c r="X489" s="131" t="str">
        <f>IF(ISERROR(VLOOKUP($R489&amp;$T489&amp;$U489,参照!$BH$3:$BS$27,3,0)),"",IF(VLOOKUP($R489&amp;$T489&amp;$U489,参照!$BH$3:$BS$27,3,0)=0,"",VLOOKUP($R489&amp;$T489&amp;$U489,参照!$BH$3:$BS$27,3,0)))</f>
        <v/>
      </c>
      <c r="Y489" s="62"/>
      <c r="Z489" s="130"/>
      <c r="AA489" s="131" t="str">
        <f>IF(ISERROR(VLOOKUP($R489&amp;$T489&amp;$U489,参照!$BH$3:$BS$27,8,0)),"",IF(VLOOKUP($R489&amp;$T489&amp;$U489,参照!$BH$3:$BS$27,8,0)=0,"",VLOOKUP($R489&amp;$T489&amp;$U489,参照!$BH$3:$BS$27,8,0)))</f>
        <v/>
      </c>
      <c r="AB489" s="131" t="str">
        <f>IF(ISERROR(VLOOKUP($R489&amp;$T489&amp;$U489,参照!$BH$3:$BS$27,4,0)),"",IF(VLOOKUP($R489&amp;$T489&amp;$U489,参照!$BH$3:$BS$27,4,0)=0,"",VLOOKUP($R489&amp;$T489&amp;$U489,参照!$BH$3:$BS$27,4,0)))</f>
        <v/>
      </c>
      <c r="AC489" s="62"/>
      <c r="AD489" s="130"/>
      <c r="AE489" s="131" t="str">
        <f>IF(ISERROR(VLOOKUP($R489&amp;$T489&amp;$U489,参照!$BH$3:$BS$27,9,0)),"",IF(VLOOKUP($R489&amp;$T489&amp;$U489,参照!$BH$3:$BS$27,9,0)=0,"",VLOOKUP($R489&amp;$T489&amp;$U489,参照!$BH$3:$BS$27,9,0)))</f>
        <v/>
      </c>
      <c r="AF489" s="131" t="str">
        <f>IF(ISERROR(VLOOKUP($R489&amp;$T489&amp;$U489,参照!$BH$3:$BS$27,5,0)),"",IF(VLOOKUP($R489&amp;$T489&amp;$U489,参照!$BH$3:$BS$27,5,0)=0,"",VLOOKUP($R489&amp;$T489&amp;$U489,参照!$BH$3:$BS$27,5,0)))</f>
        <v/>
      </c>
      <c r="AG489" s="62"/>
      <c r="AH489" s="130"/>
      <c r="AI489" s="131" t="str">
        <f>IF(ISERROR(VLOOKUP($R489&amp;$T489&amp;$U489,参照!$BH$3:$BS$27,10,0)),"",IF(VLOOKUP($R489&amp;$T489&amp;$U489,参照!$BH$3:$BS$27,10,0)=0,"",VLOOKUP($R489&amp;$T489&amp;$U489,参照!$BH$3:$BS$27,10,0)))</f>
        <v/>
      </c>
      <c r="AJ489" s="131" t="str">
        <f>IF(ISERROR(VLOOKUP($R489&amp;$T489&amp;$U489,参照!$BH$3:$BS$27,6,0)),"",IF(VLOOKUP($R489&amp;$T489&amp;$U489,参照!$BH$3:$BS$27,6,0)=0,"",VLOOKUP($R489&amp;$T489&amp;$U489,参照!$BH$3:$BS$27,6,0)))</f>
        <v/>
      </c>
      <c r="AK489" s="62"/>
      <c r="AL489" s="130"/>
      <c r="AM489" s="131" t="str">
        <f>IF(ISERROR(VLOOKUP($R489&amp;$T489&amp;$U489,参照!$BH$3:$BS$27,11,0)),"",IF(VLOOKUP($R489&amp;$T489&amp;$U489,参照!$BH$3:$BS$27,11,0)=0,"",VLOOKUP($R489&amp;$T489&amp;$U489,参照!$BH$3:$BS$27,11,0)))</f>
        <v/>
      </c>
      <c r="AN489" s="131" t="str">
        <f>IF(ISERROR(VLOOKUP($R489&amp;$T489&amp;$U489,参照!$BH$3:$BS$27,7,0)),"",IF(VLOOKUP($R489&amp;$T489&amp;$U489,参照!$BH$3:$BS$27,7,0)=0,"",VLOOKUP($R489&amp;$T489&amp;$U489,参照!$BH$3:$BS$27,7,0)))</f>
        <v/>
      </c>
      <c r="AO489" s="62"/>
      <c r="AP489" s="130"/>
      <c r="AQ489" s="131" t="str">
        <f>IF(ISERROR(VLOOKUP($R489&amp;$T489&amp;$U489,参照!$BH$3:$BS$27,12,0)),"",IF(VLOOKUP($R489&amp;$T489&amp;$U489,参照!$BH$3:$BS$27,12,0)=0,"",VLOOKUP($R489&amp;$T489&amp;$U489,参照!$BH$3:$BS$27,12,0)))</f>
        <v/>
      </c>
      <c r="AR489" s="63"/>
      <c r="AS489" s="122"/>
    </row>
    <row r="490" spans="1:45" ht="21.75" customHeight="1" x14ac:dyDescent="0.25">
      <c r="A490" s="34" t="str">
        <f>表紙!$H$11</f>
        <v>01481</v>
      </c>
      <c r="B490" s="60"/>
      <c r="C490" s="60"/>
      <c r="D490" s="60"/>
      <c r="E490" s="60"/>
      <c r="F490" s="47">
        <v>487</v>
      </c>
      <c r="G490" s="33" t="str">
        <f>IFERROR(VLOOKUP($A490&amp;"-"&amp;★回答入力シート!$F490,参照!$K$3:$N$8180,4,0),"")</f>
        <v/>
      </c>
      <c r="H490" s="33" t="s">
        <v>1784</v>
      </c>
      <c r="I490" s="61"/>
      <c r="J490" s="33" t="s">
        <v>5</v>
      </c>
      <c r="K490" s="61"/>
      <c r="L490" s="33" t="s">
        <v>6</v>
      </c>
      <c r="M490" s="33" t="s">
        <v>1784</v>
      </c>
      <c r="N490" s="61"/>
      <c r="O490" s="33" t="s">
        <v>5</v>
      </c>
      <c r="P490" s="61"/>
      <c r="Q490" s="33" t="s">
        <v>6</v>
      </c>
      <c r="R490" s="61"/>
      <c r="S490" s="129" t="str">
        <f>IF(G490="","",IF(VLOOKUP($G490,参照!$N$3:$O$8180,2,0)=0,"",VLOOKUP($G490,参照!$N$3:$O$8180,2,0)))</f>
        <v/>
      </c>
      <c r="T490" s="61"/>
      <c r="U490" s="61"/>
      <c r="V490" s="60"/>
      <c r="W490" s="60"/>
      <c r="X490" s="131" t="str">
        <f>IF(ISERROR(VLOOKUP($R490&amp;$T490&amp;$U490,参照!$BH$3:$BS$27,3,0)),"",IF(VLOOKUP($R490&amp;$T490&amp;$U490,参照!$BH$3:$BS$27,3,0)=0,"",VLOOKUP($R490&amp;$T490&amp;$U490,参照!$BH$3:$BS$27,3,0)))</f>
        <v/>
      </c>
      <c r="Y490" s="62"/>
      <c r="Z490" s="130"/>
      <c r="AA490" s="131" t="str">
        <f>IF(ISERROR(VLOOKUP($R490&amp;$T490&amp;$U490,参照!$BH$3:$BS$27,8,0)),"",IF(VLOOKUP($R490&amp;$T490&amp;$U490,参照!$BH$3:$BS$27,8,0)=0,"",VLOOKUP($R490&amp;$T490&amp;$U490,参照!$BH$3:$BS$27,8,0)))</f>
        <v/>
      </c>
      <c r="AB490" s="131" t="str">
        <f>IF(ISERROR(VLOOKUP($R490&amp;$T490&amp;$U490,参照!$BH$3:$BS$27,4,0)),"",IF(VLOOKUP($R490&amp;$T490&amp;$U490,参照!$BH$3:$BS$27,4,0)=0,"",VLOOKUP($R490&amp;$T490&amp;$U490,参照!$BH$3:$BS$27,4,0)))</f>
        <v/>
      </c>
      <c r="AC490" s="62"/>
      <c r="AD490" s="130"/>
      <c r="AE490" s="131" t="str">
        <f>IF(ISERROR(VLOOKUP($R490&amp;$T490&amp;$U490,参照!$BH$3:$BS$27,9,0)),"",IF(VLOOKUP($R490&amp;$T490&amp;$U490,参照!$BH$3:$BS$27,9,0)=0,"",VLOOKUP($R490&amp;$T490&amp;$U490,参照!$BH$3:$BS$27,9,0)))</f>
        <v/>
      </c>
      <c r="AF490" s="131" t="str">
        <f>IF(ISERROR(VLOOKUP($R490&amp;$T490&amp;$U490,参照!$BH$3:$BS$27,5,0)),"",IF(VLOOKUP($R490&amp;$T490&amp;$U490,参照!$BH$3:$BS$27,5,0)=0,"",VLOOKUP($R490&amp;$T490&amp;$U490,参照!$BH$3:$BS$27,5,0)))</f>
        <v/>
      </c>
      <c r="AG490" s="62"/>
      <c r="AH490" s="130"/>
      <c r="AI490" s="131" t="str">
        <f>IF(ISERROR(VLOOKUP($R490&amp;$T490&amp;$U490,参照!$BH$3:$BS$27,10,0)),"",IF(VLOOKUP($R490&amp;$T490&amp;$U490,参照!$BH$3:$BS$27,10,0)=0,"",VLOOKUP($R490&amp;$T490&amp;$U490,参照!$BH$3:$BS$27,10,0)))</f>
        <v/>
      </c>
      <c r="AJ490" s="131" t="str">
        <f>IF(ISERROR(VLOOKUP($R490&amp;$T490&amp;$U490,参照!$BH$3:$BS$27,6,0)),"",IF(VLOOKUP($R490&amp;$T490&amp;$U490,参照!$BH$3:$BS$27,6,0)=0,"",VLOOKUP($R490&amp;$T490&amp;$U490,参照!$BH$3:$BS$27,6,0)))</f>
        <v/>
      </c>
      <c r="AK490" s="62"/>
      <c r="AL490" s="130"/>
      <c r="AM490" s="131" t="str">
        <f>IF(ISERROR(VLOOKUP($R490&amp;$T490&amp;$U490,参照!$BH$3:$BS$27,11,0)),"",IF(VLOOKUP($R490&amp;$T490&amp;$U490,参照!$BH$3:$BS$27,11,0)=0,"",VLOOKUP($R490&amp;$T490&amp;$U490,参照!$BH$3:$BS$27,11,0)))</f>
        <v/>
      </c>
      <c r="AN490" s="131" t="str">
        <f>IF(ISERROR(VLOOKUP($R490&amp;$T490&amp;$U490,参照!$BH$3:$BS$27,7,0)),"",IF(VLOOKUP($R490&amp;$T490&amp;$U490,参照!$BH$3:$BS$27,7,0)=0,"",VLOOKUP($R490&amp;$T490&amp;$U490,参照!$BH$3:$BS$27,7,0)))</f>
        <v/>
      </c>
      <c r="AO490" s="62"/>
      <c r="AP490" s="130"/>
      <c r="AQ490" s="131" t="str">
        <f>IF(ISERROR(VLOOKUP($R490&amp;$T490&amp;$U490,参照!$BH$3:$BS$27,12,0)),"",IF(VLOOKUP($R490&amp;$T490&amp;$U490,参照!$BH$3:$BS$27,12,0)=0,"",VLOOKUP($R490&amp;$T490&amp;$U490,参照!$BH$3:$BS$27,12,0)))</f>
        <v/>
      </c>
      <c r="AR490" s="63"/>
      <c r="AS490" s="122"/>
    </row>
    <row r="491" spans="1:45" ht="21.75" customHeight="1" x14ac:dyDescent="0.25">
      <c r="A491" s="34" t="str">
        <f>表紙!$H$11</f>
        <v>01481</v>
      </c>
      <c r="B491" s="60"/>
      <c r="C491" s="60"/>
      <c r="D491" s="60"/>
      <c r="E491" s="60"/>
      <c r="F491" s="47">
        <v>488</v>
      </c>
      <c r="G491" s="33" t="str">
        <f>IFERROR(VLOOKUP($A491&amp;"-"&amp;★回答入力シート!$F491,参照!$K$3:$N$8180,4,0),"")</f>
        <v/>
      </c>
      <c r="H491" s="33" t="s">
        <v>1784</v>
      </c>
      <c r="I491" s="61"/>
      <c r="J491" s="33" t="s">
        <v>5</v>
      </c>
      <c r="K491" s="61"/>
      <c r="L491" s="33" t="s">
        <v>6</v>
      </c>
      <c r="M491" s="33" t="s">
        <v>1784</v>
      </c>
      <c r="N491" s="61"/>
      <c r="O491" s="33" t="s">
        <v>5</v>
      </c>
      <c r="P491" s="61"/>
      <c r="Q491" s="33" t="s">
        <v>6</v>
      </c>
      <c r="R491" s="61"/>
      <c r="S491" s="129" t="str">
        <f>IF(G491="","",IF(VLOOKUP($G491,参照!$N$3:$O$8180,2,0)=0,"",VLOOKUP($G491,参照!$N$3:$O$8180,2,0)))</f>
        <v/>
      </c>
      <c r="T491" s="61"/>
      <c r="U491" s="61"/>
      <c r="V491" s="60"/>
      <c r="W491" s="60"/>
      <c r="X491" s="131" t="str">
        <f>IF(ISERROR(VLOOKUP($R491&amp;$T491&amp;$U491,参照!$BH$3:$BS$27,3,0)),"",IF(VLOOKUP($R491&amp;$T491&amp;$U491,参照!$BH$3:$BS$27,3,0)=0,"",VLOOKUP($R491&amp;$T491&amp;$U491,参照!$BH$3:$BS$27,3,0)))</f>
        <v/>
      </c>
      <c r="Y491" s="62"/>
      <c r="Z491" s="130"/>
      <c r="AA491" s="131" t="str">
        <f>IF(ISERROR(VLOOKUP($R491&amp;$T491&amp;$U491,参照!$BH$3:$BS$27,8,0)),"",IF(VLOOKUP($R491&amp;$T491&amp;$U491,参照!$BH$3:$BS$27,8,0)=0,"",VLOOKUP($R491&amp;$T491&amp;$U491,参照!$BH$3:$BS$27,8,0)))</f>
        <v/>
      </c>
      <c r="AB491" s="131" t="str">
        <f>IF(ISERROR(VLOOKUP($R491&amp;$T491&amp;$U491,参照!$BH$3:$BS$27,4,0)),"",IF(VLOOKUP($R491&amp;$T491&amp;$U491,参照!$BH$3:$BS$27,4,0)=0,"",VLOOKUP($R491&amp;$T491&amp;$U491,参照!$BH$3:$BS$27,4,0)))</f>
        <v/>
      </c>
      <c r="AC491" s="62"/>
      <c r="AD491" s="130"/>
      <c r="AE491" s="131" t="str">
        <f>IF(ISERROR(VLOOKUP($R491&amp;$T491&amp;$U491,参照!$BH$3:$BS$27,9,0)),"",IF(VLOOKUP($R491&amp;$T491&amp;$U491,参照!$BH$3:$BS$27,9,0)=0,"",VLOOKUP($R491&amp;$T491&amp;$U491,参照!$BH$3:$BS$27,9,0)))</f>
        <v/>
      </c>
      <c r="AF491" s="131" t="str">
        <f>IF(ISERROR(VLOOKUP($R491&amp;$T491&amp;$U491,参照!$BH$3:$BS$27,5,0)),"",IF(VLOOKUP($R491&amp;$T491&amp;$U491,参照!$BH$3:$BS$27,5,0)=0,"",VLOOKUP($R491&amp;$T491&amp;$U491,参照!$BH$3:$BS$27,5,0)))</f>
        <v/>
      </c>
      <c r="AG491" s="62"/>
      <c r="AH491" s="130"/>
      <c r="AI491" s="131" t="str">
        <f>IF(ISERROR(VLOOKUP($R491&amp;$T491&amp;$U491,参照!$BH$3:$BS$27,10,0)),"",IF(VLOOKUP($R491&amp;$T491&amp;$U491,参照!$BH$3:$BS$27,10,0)=0,"",VLOOKUP($R491&amp;$T491&amp;$U491,参照!$BH$3:$BS$27,10,0)))</f>
        <v/>
      </c>
      <c r="AJ491" s="131" t="str">
        <f>IF(ISERROR(VLOOKUP($R491&amp;$T491&amp;$U491,参照!$BH$3:$BS$27,6,0)),"",IF(VLOOKUP($R491&amp;$T491&amp;$U491,参照!$BH$3:$BS$27,6,0)=0,"",VLOOKUP($R491&amp;$T491&amp;$U491,参照!$BH$3:$BS$27,6,0)))</f>
        <v/>
      </c>
      <c r="AK491" s="62"/>
      <c r="AL491" s="130"/>
      <c r="AM491" s="131" t="str">
        <f>IF(ISERROR(VLOOKUP($R491&amp;$T491&amp;$U491,参照!$BH$3:$BS$27,11,0)),"",IF(VLOOKUP($R491&amp;$T491&amp;$U491,参照!$BH$3:$BS$27,11,0)=0,"",VLOOKUP($R491&amp;$T491&amp;$U491,参照!$BH$3:$BS$27,11,0)))</f>
        <v/>
      </c>
      <c r="AN491" s="131" t="str">
        <f>IF(ISERROR(VLOOKUP($R491&amp;$T491&amp;$U491,参照!$BH$3:$BS$27,7,0)),"",IF(VLOOKUP($R491&amp;$T491&amp;$U491,参照!$BH$3:$BS$27,7,0)=0,"",VLOOKUP($R491&amp;$T491&amp;$U491,参照!$BH$3:$BS$27,7,0)))</f>
        <v/>
      </c>
      <c r="AO491" s="62"/>
      <c r="AP491" s="130"/>
      <c r="AQ491" s="131" t="str">
        <f>IF(ISERROR(VLOOKUP($R491&amp;$T491&amp;$U491,参照!$BH$3:$BS$27,12,0)),"",IF(VLOOKUP($R491&amp;$T491&amp;$U491,参照!$BH$3:$BS$27,12,0)=0,"",VLOOKUP($R491&amp;$T491&amp;$U491,参照!$BH$3:$BS$27,12,0)))</f>
        <v/>
      </c>
      <c r="AR491" s="63"/>
      <c r="AS491" s="122"/>
    </row>
    <row r="492" spans="1:45" ht="21.75" customHeight="1" x14ac:dyDescent="0.25">
      <c r="A492" s="34" t="str">
        <f>表紙!$H$11</f>
        <v>01481</v>
      </c>
      <c r="B492" s="60"/>
      <c r="C492" s="60"/>
      <c r="D492" s="60"/>
      <c r="E492" s="60"/>
      <c r="F492" s="47">
        <v>489</v>
      </c>
      <c r="G492" s="33" t="str">
        <f>IFERROR(VLOOKUP($A492&amp;"-"&amp;★回答入力シート!$F492,参照!$K$3:$N$8180,4,0),"")</f>
        <v/>
      </c>
      <c r="H492" s="33" t="s">
        <v>1784</v>
      </c>
      <c r="I492" s="61"/>
      <c r="J492" s="33" t="s">
        <v>5</v>
      </c>
      <c r="K492" s="61"/>
      <c r="L492" s="33" t="s">
        <v>6</v>
      </c>
      <c r="M492" s="33" t="s">
        <v>1784</v>
      </c>
      <c r="N492" s="61"/>
      <c r="O492" s="33" t="s">
        <v>5</v>
      </c>
      <c r="P492" s="61"/>
      <c r="Q492" s="33" t="s">
        <v>6</v>
      </c>
      <c r="R492" s="61"/>
      <c r="S492" s="129" t="str">
        <f>IF(G492="","",IF(VLOOKUP($G492,参照!$N$3:$O$8180,2,0)=0,"",VLOOKUP($G492,参照!$N$3:$O$8180,2,0)))</f>
        <v/>
      </c>
      <c r="T492" s="61"/>
      <c r="U492" s="61"/>
      <c r="V492" s="60"/>
      <c r="W492" s="60"/>
      <c r="X492" s="131" t="str">
        <f>IF(ISERROR(VLOOKUP($R492&amp;$T492&amp;$U492,参照!$BH$3:$BS$27,3,0)),"",IF(VLOOKUP($R492&amp;$T492&amp;$U492,参照!$BH$3:$BS$27,3,0)=0,"",VLOOKUP($R492&amp;$T492&amp;$U492,参照!$BH$3:$BS$27,3,0)))</f>
        <v/>
      </c>
      <c r="Y492" s="62"/>
      <c r="Z492" s="130"/>
      <c r="AA492" s="131" t="str">
        <f>IF(ISERROR(VLOOKUP($R492&amp;$T492&amp;$U492,参照!$BH$3:$BS$27,8,0)),"",IF(VLOOKUP($R492&amp;$T492&amp;$U492,参照!$BH$3:$BS$27,8,0)=0,"",VLOOKUP($R492&amp;$T492&amp;$U492,参照!$BH$3:$BS$27,8,0)))</f>
        <v/>
      </c>
      <c r="AB492" s="131" t="str">
        <f>IF(ISERROR(VLOOKUP($R492&amp;$T492&amp;$U492,参照!$BH$3:$BS$27,4,0)),"",IF(VLOOKUP($R492&amp;$T492&amp;$U492,参照!$BH$3:$BS$27,4,0)=0,"",VLOOKUP($R492&amp;$T492&amp;$U492,参照!$BH$3:$BS$27,4,0)))</f>
        <v/>
      </c>
      <c r="AC492" s="62"/>
      <c r="AD492" s="130"/>
      <c r="AE492" s="131" t="str">
        <f>IF(ISERROR(VLOOKUP($R492&amp;$T492&amp;$U492,参照!$BH$3:$BS$27,9,0)),"",IF(VLOOKUP($R492&amp;$T492&amp;$U492,参照!$BH$3:$BS$27,9,0)=0,"",VLOOKUP($R492&amp;$T492&amp;$U492,参照!$BH$3:$BS$27,9,0)))</f>
        <v/>
      </c>
      <c r="AF492" s="131" t="str">
        <f>IF(ISERROR(VLOOKUP($R492&amp;$T492&amp;$U492,参照!$BH$3:$BS$27,5,0)),"",IF(VLOOKUP($R492&amp;$T492&amp;$U492,参照!$BH$3:$BS$27,5,0)=0,"",VLOOKUP($R492&amp;$T492&amp;$U492,参照!$BH$3:$BS$27,5,0)))</f>
        <v/>
      </c>
      <c r="AG492" s="62"/>
      <c r="AH492" s="130"/>
      <c r="AI492" s="131" t="str">
        <f>IF(ISERROR(VLOOKUP($R492&amp;$T492&amp;$U492,参照!$BH$3:$BS$27,10,0)),"",IF(VLOOKUP($R492&amp;$T492&amp;$U492,参照!$BH$3:$BS$27,10,0)=0,"",VLOOKUP($R492&amp;$T492&amp;$U492,参照!$BH$3:$BS$27,10,0)))</f>
        <v/>
      </c>
      <c r="AJ492" s="131" t="str">
        <f>IF(ISERROR(VLOOKUP($R492&amp;$T492&amp;$U492,参照!$BH$3:$BS$27,6,0)),"",IF(VLOOKUP($R492&amp;$T492&amp;$U492,参照!$BH$3:$BS$27,6,0)=0,"",VLOOKUP($R492&amp;$T492&amp;$U492,参照!$BH$3:$BS$27,6,0)))</f>
        <v/>
      </c>
      <c r="AK492" s="62"/>
      <c r="AL492" s="130"/>
      <c r="AM492" s="131" t="str">
        <f>IF(ISERROR(VLOOKUP($R492&amp;$T492&amp;$U492,参照!$BH$3:$BS$27,11,0)),"",IF(VLOOKUP($R492&amp;$T492&amp;$U492,参照!$BH$3:$BS$27,11,0)=0,"",VLOOKUP($R492&amp;$T492&amp;$U492,参照!$BH$3:$BS$27,11,0)))</f>
        <v/>
      </c>
      <c r="AN492" s="131" t="str">
        <f>IF(ISERROR(VLOOKUP($R492&amp;$T492&amp;$U492,参照!$BH$3:$BS$27,7,0)),"",IF(VLOOKUP($R492&amp;$T492&amp;$U492,参照!$BH$3:$BS$27,7,0)=0,"",VLOOKUP($R492&amp;$T492&amp;$U492,参照!$BH$3:$BS$27,7,0)))</f>
        <v/>
      </c>
      <c r="AO492" s="62"/>
      <c r="AP492" s="130"/>
      <c r="AQ492" s="131" t="str">
        <f>IF(ISERROR(VLOOKUP($R492&amp;$T492&amp;$U492,参照!$BH$3:$BS$27,12,0)),"",IF(VLOOKUP($R492&amp;$T492&amp;$U492,参照!$BH$3:$BS$27,12,0)=0,"",VLOOKUP($R492&amp;$T492&amp;$U492,参照!$BH$3:$BS$27,12,0)))</f>
        <v/>
      </c>
      <c r="AR492" s="63"/>
      <c r="AS492" s="122"/>
    </row>
    <row r="493" spans="1:45" ht="21.75" customHeight="1" x14ac:dyDescent="0.25">
      <c r="A493" s="34" t="str">
        <f>表紙!$H$11</f>
        <v>01481</v>
      </c>
      <c r="B493" s="60"/>
      <c r="C493" s="60"/>
      <c r="D493" s="60"/>
      <c r="E493" s="60"/>
      <c r="F493" s="47">
        <v>490</v>
      </c>
      <c r="G493" s="33" t="str">
        <f>IFERROR(VLOOKUP($A493&amp;"-"&amp;★回答入力シート!$F493,参照!$K$3:$N$8180,4,0),"")</f>
        <v/>
      </c>
      <c r="H493" s="33" t="s">
        <v>1784</v>
      </c>
      <c r="I493" s="61"/>
      <c r="J493" s="33" t="s">
        <v>5</v>
      </c>
      <c r="K493" s="61"/>
      <c r="L493" s="33" t="s">
        <v>6</v>
      </c>
      <c r="M493" s="33" t="s">
        <v>1784</v>
      </c>
      <c r="N493" s="61"/>
      <c r="O493" s="33" t="s">
        <v>5</v>
      </c>
      <c r="P493" s="61"/>
      <c r="Q493" s="33" t="s">
        <v>6</v>
      </c>
      <c r="R493" s="61"/>
      <c r="S493" s="129" t="str">
        <f>IF(G493="","",IF(VLOOKUP($G493,参照!$N$3:$O$8180,2,0)=0,"",VLOOKUP($G493,参照!$N$3:$O$8180,2,0)))</f>
        <v/>
      </c>
      <c r="T493" s="61"/>
      <c r="U493" s="61"/>
      <c r="V493" s="60"/>
      <c r="W493" s="60"/>
      <c r="X493" s="131" t="str">
        <f>IF(ISERROR(VLOOKUP($R493&amp;$T493&amp;$U493,参照!$BH$3:$BS$27,3,0)),"",IF(VLOOKUP($R493&amp;$T493&amp;$U493,参照!$BH$3:$BS$27,3,0)=0,"",VLOOKUP($R493&amp;$T493&amp;$U493,参照!$BH$3:$BS$27,3,0)))</f>
        <v/>
      </c>
      <c r="Y493" s="62"/>
      <c r="Z493" s="130"/>
      <c r="AA493" s="131" t="str">
        <f>IF(ISERROR(VLOOKUP($R493&amp;$T493&amp;$U493,参照!$BH$3:$BS$27,8,0)),"",IF(VLOOKUP($R493&amp;$T493&amp;$U493,参照!$BH$3:$BS$27,8,0)=0,"",VLOOKUP($R493&amp;$T493&amp;$U493,参照!$BH$3:$BS$27,8,0)))</f>
        <v/>
      </c>
      <c r="AB493" s="131" t="str">
        <f>IF(ISERROR(VLOOKUP($R493&amp;$T493&amp;$U493,参照!$BH$3:$BS$27,4,0)),"",IF(VLOOKUP($R493&amp;$T493&amp;$U493,参照!$BH$3:$BS$27,4,0)=0,"",VLOOKUP($R493&amp;$T493&amp;$U493,参照!$BH$3:$BS$27,4,0)))</f>
        <v/>
      </c>
      <c r="AC493" s="62"/>
      <c r="AD493" s="130"/>
      <c r="AE493" s="131" t="str">
        <f>IF(ISERROR(VLOOKUP($R493&amp;$T493&amp;$U493,参照!$BH$3:$BS$27,9,0)),"",IF(VLOOKUP($R493&amp;$T493&amp;$U493,参照!$BH$3:$BS$27,9,0)=0,"",VLOOKUP($R493&amp;$T493&amp;$U493,参照!$BH$3:$BS$27,9,0)))</f>
        <v/>
      </c>
      <c r="AF493" s="131" t="str">
        <f>IF(ISERROR(VLOOKUP($R493&amp;$T493&amp;$U493,参照!$BH$3:$BS$27,5,0)),"",IF(VLOOKUP($R493&amp;$T493&amp;$U493,参照!$BH$3:$BS$27,5,0)=0,"",VLOOKUP($R493&amp;$T493&amp;$U493,参照!$BH$3:$BS$27,5,0)))</f>
        <v/>
      </c>
      <c r="AG493" s="62"/>
      <c r="AH493" s="130"/>
      <c r="AI493" s="131" t="str">
        <f>IF(ISERROR(VLOOKUP($R493&amp;$T493&amp;$U493,参照!$BH$3:$BS$27,10,0)),"",IF(VLOOKUP($R493&amp;$T493&amp;$U493,参照!$BH$3:$BS$27,10,0)=0,"",VLOOKUP($R493&amp;$T493&amp;$U493,参照!$BH$3:$BS$27,10,0)))</f>
        <v/>
      </c>
      <c r="AJ493" s="131" t="str">
        <f>IF(ISERROR(VLOOKUP($R493&amp;$T493&amp;$U493,参照!$BH$3:$BS$27,6,0)),"",IF(VLOOKUP($R493&amp;$T493&amp;$U493,参照!$BH$3:$BS$27,6,0)=0,"",VLOOKUP($R493&amp;$T493&amp;$U493,参照!$BH$3:$BS$27,6,0)))</f>
        <v/>
      </c>
      <c r="AK493" s="62"/>
      <c r="AL493" s="130"/>
      <c r="AM493" s="131" t="str">
        <f>IF(ISERROR(VLOOKUP($R493&amp;$T493&amp;$U493,参照!$BH$3:$BS$27,11,0)),"",IF(VLOOKUP($R493&amp;$T493&amp;$U493,参照!$BH$3:$BS$27,11,0)=0,"",VLOOKUP($R493&amp;$T493&amp;$U493,参照!$BH$3:$BS$27,11,0)))</f>
        <v/>
      </c>
      <c r="AN493" s="131" t="str">
        <f>IF(ISERROR(VLOOKUP($R493&amp;$T493&amp;$U493,参照!$BH$3:$BS$27,7,0)),"",IF(VLOOKUP($R493&amp;$T493&amp;$U493,参照!$BH$3:$BS$27,7,0)=0,"",VLOOKUP($R493&amp;$T493&amp;$U493,参照!$BH$3:$BS$27,7,0)))</f>
        <v/>
      </c>
      <c r="AO493" s="62"/>
      <c r="AP493" s="130"/>
      <c r="AQ493" s="131" t="str">
        <f>IF(ISERROR(VLOOKUP($R493&amp;$T493&amp;$U493,参照!$BH$3:$BS$27,12,0)),"",IF(VLOOKUP($R493&amp;$T493&amp;$U493,参照!$BH$3:$BS$27,12,0)=0,"",VLOOKUP($R493&amp;$T493&amp;$U493,参照!$BH$3:$BS$27,12,0)))</f>
        <v/>
      </c>
      <c r="AR493" s="63"/>
      <c r="AS493" s="122"/>
    </row>
    <row r="494" spans="1:45" ht="21.75" customHeight="1" x14ac:dyDescent="0.25">
      <c r="A494" s="34" t="str">
        <f>表紙!$H$11</f>
        <v>01481</v>
      </c>
      <c r="B494" s="60"/>
      <c r="C494" s="60"/>
      <c r="D494" s="60"/>
      <c r="E494" s="60"/>
      <c r="F494" s="47">
        <v>491</v>
      </c>
      <c r="G494" s="33" t="str">
        <f>IFERROR(VLOOKUP($A494&amp;"-"&amp;★回答入力シート!$F494,参照!$K$3:$N$8180,4,0),"")</f>
        <v/>
      </c>
      <c r="H494" s="33" t="s">
        <v>1784</v>
      </c>
      <c r="I494" s="61"/>
      <c r="J494" s="33" t="s">
        <v>5</v>
      </c>
      <c r="K494" s="61"/>
      <c r="L494" s="33" t="s">
        <v>6</v>
      </c>
      <c r="M494" s="33" t="s">
        <v>1784</v>
      </c>
      <c r="N494" s="61"/>
      <c r="O494" s="33" t="s">
        <v>5</v>
      </c>
      <c r="P494" s="61"/>
      <c r="Q494" s="33" t="s">
        <v>6</v>
      </c>
      <c r="R494" s="61"/>
      <c r="S494" s="129" t="str">
        <f>IF(G494="","",IF(VLOOKUP($G494,参照!$N$3:$O$8180,2,0)=0,"",VLOOKUP($G494,参照!$N$3:$O$8180,2,0)))</f>
        <v/>
      </c>
      <c r="T494" s="61"/>
      <c r="U494" s="61"/>
      <c r="V494" s="60"/>
      <c r="W494" s="60"/>
      <c r="X494" s="131" t="str">
        <f>IF(ISERROR(VLOOKUP($R494&amp;$T494&amp;$U494,参照!$BH$3:$BS$27,3,0)),"",IF(VLOOKUP($R494&amp;$T494&amp;$U494,参照!$BH$3:$BS$27,3,0)=0,"",VLOOKUP($R494&amp;$T494&amp;$U494,参照!$BH$3:$BS$27,3,0)))</f>
        <v/>
      </c>
      <c r="Y494" s="62"/>
      <c r="Z494" s="130"/>
      <c r="AA494" s="131" t="str">
        <f>IF(ISERROR(VLOOKUP($R494&amp;$T494&amp;$U494,参照!$BH$3:$BS$27,8,0)),"",IF(VLOOKUP($R494&amp;$T494&amp;$U494,参照!$BH$3:$BS$27,8,0)=0,"",VLOOKUP($R494&amp;$T494&amp;$U494,参照!$BH$3:$BS$27,8,0)))</f>
        <v/>
      </c>
      <c r="AB494" s="131" t="str">
        <f>IF(ISERROR(VLOOKUP($R494&amp;$T494&amp;$U494,参照!$BH$3:$BS$27,4,0)),"",IF(VLOOKUP($R494&amp;$T494&amp;$U494,参照!$BH$3:$BS$27,4,0)=0,"",VLOOKUP($R494&amp;$T494&amp;$U494,参照!$BH$3:$BS$27,4,0)))</f>
        <v/>
      </c>
      <c r="AC494" s="62"/>
      <c r="AD494" s="130"/>
      <c r="AE494" s="131" t="str">
        <f>IF(ISERROR(VLOOKUP($R494&amp;$T494&amp;$U494,参照!$BH$3:$BS$27,9,0)),"",IF(VLOOKUP($R494&amp;$T494&amp;$U494,参照!$BH$3:$BS$27,9,0)=0,"",VLOOKUP($R494&amp;$T494&amp;$U494,参照!$BH$3:$BS$27,9,0)))</f>
        <v/>
      </c>
      <c r="AF494" s="131" t="str">
        <f>IF(ISERROR(VLOOKUP($R494&amp;$T494&amp;$U494,参照!$BH$3:$BS$27,5,0)),"",IF(VLOOKUP($R494&amp;$T494&amp;$U494,参照!$BH$3:$BS$27,5,0)=0,"",VLOOKUP($R494&amp;$T494&amp;$U494,参照!$BH$3:$BS$27,5,0)))</f>
        <v/>
      </c>
      <c r="AG494" s="62"/>
      <c r="AH494" s="130"/>
      <c r="AI494" s="131" t="str">
        <f>IF(ISERROR(VLOOKUP($R494&amp;$T494&amp;$U494,参照!$BH$3:$BS$27,10,0)),"",IF(VLOOKUP($R494&amp;$T494&amp;$U494,参照!$BH$3:$BS$27,10,0)=0,"",VLOOKUP($R494&amp;$T494&amp;$U494,参照!$BH$3:$BS$27,10,0)))</f>
        <v/>
      </c>
      <c r="AJ494" s="131" t="str">
        <f>IF(ISERROR(VLOOKUP($R494&amp;$T494&amp;$U494,参照!$BH$3:$BS$27,6,0)),"",IF(VLOOKUP($R494&amp;$T494&amp;$U494,参照!$BH$3:$BS$27,6,0)=0,"",VLOOKUP($R494&amp;$T494&amp;$U494,参照!$BH$3:$BS$27,6,0)))</f>
        <v/>
      </c>
      <c r="AK494" s="62"/>
      <c r="AL494" s="130"/>
      <c r="AM494" s="131" t="str">
        <f>IF(ISERROR(VLOOKUP($R494&amp;$T494&amp;$U494,参照!$BH$3:$BS$27,11,0)),"",IF(VLOOKUP($R494&amp;$T494&amp;$U494,参照!$BH$3:$BS$27,11,0)=0,"",VLOOKUP($R494&amp;$T494&amp;$U494,参照!$BH$3:$BS$27,11,0)))</f>
        <v/>
      </c>
      <c r="AN494" s="131" t="str">
        <f>IF(ISERROR(VLOOKUP($R494&amp;$T494&amp;$U494,参照!$BH$3:$BS$27,7,0)),"",IF(VLOOKUP($R494&amp;$T494&amp;$U494,参照!$BH$3:$BS$27,7,0)=0,"",VLOOKUP($R494&amp;$T494&amp;$U494,参照!$BH$3:$BS$27,7,0)))</f>
        <v/>
      </c>
      <c r="AO494" s="62"/>
      <c r="AP494" s="130"/>
      <c r="AQ494" s="131" t="str">
        <f>IF(ISERROR(VLOOKUP($R494&amp;$T494&amp;$U494,参照!$BH$3:$BS$27,12,0)),"",IF(VLOOKUP($R494&amp;$T494&amp;$U494,参照!$BH$3:$BS$27,12,0)=0,"",VLOOKUP($R494&amp;$T494&amp;$U494,参照!$BH$3:$BS$27,12,0)))</f>
        <v/>
      </c>
      <c r="AR494" s="63"/>
      <c r="AS494" s="122"/>
    </row>
    <row r="495" spans="1:45" ht="21.75" customHeight="1" x14ac:dyDescent="0.25">
      <c r="A495" s="34" t="str">
        <f>表紙!$H$11</f>
        <v>01481</v>
      </c>
      <c r="B495" s="60"/>
      <c r="C495" s="60"/>
      <c r="D495" s="60"/>
      <c r="E495" s="60"/>
      <c r="F495" s="47">
        <v>492</v>
      </c>
      <c r="G495" s="33" t="str">
        <f>IFERROR(VLOOKUP($A495&amp;"-"&amp;★回答入力シート!$F495,参照!$K$3:$N$8180,4,0),"")</f>
        <v/>
      </c>
      <c r="H495" s="33" t="s">
        <v>1784</v>
      </c>
      <c r="I495" s="61"/>
      <c r="J495" s="33" t="s">
        <v>5</v>
      </c>
      <c r="K495" s="61"/>
      <c r="L495" s="33" t="s">
        <v>6</v>
      </c>
      <c r="M495" s="33" t="s">
        <v>1784</v>
      </c>
      <c r="N495" s="61"/>
      <c r="O495" s="33" t="s">
        <v>5</v>
      </c>
      <c r="P495" s="61"/>
      <c r="Q495" s="33" t="s">
        <v>6</v>
      </c>
      <c r="R495" s="61"/>
      <c r="S495" s="129" t="str">
        <f>IF(G495="","",IF(VLOOKUP($G495,参照!$N$3:$O$8180,2,0)=0,"",VLOOKUP($G495,参照!$N$3:$O$8180,2,0)))</f>
        <v/>
      </c>
      <c r="T495" s="61"/>
      <c r="U495" s="61"/>
      <c r="V495" s="60"/>
      <c r="W495" s="60"/>
      <c r="X495" s="131" t="str">
        <f>IF(ISERROR(VLOOKUP($R495&amp;$T495&amp;$U495,参照!$BH$3:$BS$27,3,0)),"",IF(VLOOKUP($R495&amp;$T495&amp;$U495,参照!$BH$3:$BS$27,3,0)=0,"",VLOOKUP($R495&amp;$T495&amp;$U495,参照!$BH$3:$BS$27,3,0)))</f>
        <v/>
      </c>
      <c r="Y495" s="62"/>
      <c r="Z495" s="130"/>
      <c r="AA495" s="131" t="str">
        <f>IF(ISERROR(VLOOKUP($R495&amp;$T495&amp;$U495,参照!$BH$3:$BS$27,8,0)),"",IF(VLOOKUP($R495&amp;$T495&amp;$U495,参照!$BH$3:$BS$27,8,0)=0,"",VLOOKUP($R495&amp;$T495&amp;$U495,参照!$BH$3:$BS$27,8,0)))</f>
        <v/>
      </c>
      <c r="AB495" s="131" t="str">
        <f>IF(ISERROR(VLOOKUP($R495&amp;$T495&amp;$U495,参照!$BH$3:$BS$27,4,0)),"",IF(VLOOKUP($R495&amp;$T495&amp;$U495,参照!$BH$3:$BS$27,4,0)=0,"",VLOOKUP($R495&amp;$T495&amp;$U495,参照!$BH$3:$BS$27,4,0)))</f>
        <v/>
      </c>
      <c r="AC495" s="62"/>
      <c r="AD495" s="130"/>
      <c r="AE495" s="131" t="str">
        <f>IF(ISERROR(VLOOKUP($R495&amp;$T495&amp;$U495,参照!$BH$3:$BS$27,9,0)),"",IF(VLOOKUP($R495&amp;$T495&amp;$U495,参照!$BH$3:$BS$27,9,0)=0,"",VLOOKUP($R495&amp;$T495&amp;$U495,参照!$BH$3:$BS$27,9,0)))</f>
        <v/>
      </c>
      <c r="AF495" s="131" t="str">
        <f>IF(ISERROR(VLOOKUP($R495&amp;$T495&amp;$U495,参照!$BH$3:$BS$27,5,0)),"",IF(VLOOKUP($R495&amp;$T495&amp;$U495,参照!$BH$3:$BS$27,5,0)=0,"",VLOOKUP($R495&amp;$T495&amp;$U495,参照!$BH$3:$BS$27,5,0)))</f>
        <v/>
      </c>
      <c r="AG495" s="62"/>
      <c r="AH495" s="130"/>
      <c r="AI495" s="131" t="str">
        <f>IF(ISERROR(VLOOKUP($R495&amp;$T495&amp;$U495,参照!$BH$3:$BS$27,10,0)),"",IF(VLOOKUP($R495&amp;$T495&amp;$U495,参照!$BH$3:$BS$27,10,0)=0,"",VLOOKUP($R495&amp;$T495&amp;$U495,参照!$BH$3:$BS$27,10,0)))</f>
        <v/>
      </c>
      <c r="AJ495" s="131" t="str">
        <f>IF(ISERROR(VLOOKUP($R495&amp;$T495&amp;$U495,参照!$BH$3:$BS$27,6,0)),"",IF(VLOOKUP($R495&amp;$T495&amp;$U495,参照!$BH$3:$BS$27,6,0)=0,"",VLOOKUP($R495&amp;$T495&amp;$U495,参照!$BH$3:$BS$27,6,0)))</f>
        <v/>
      </c>
      <c r="AK495" s="62"/>
      <c r="AL495" s="130"/>
      <c r="AM495" s="131" t="str">
        <f>IF(ISERROR(VLOOKUP($R495&amp;$T495&amp;$U495,参照!$BH$3:$BS$27,11,0)),"",IF(VLOOKUP($R495&amp;$T495&amp;$U495,参照!$BH$3:$BS$27,11,0)=0,"",VLOOKUP($R495&amp;$T495&amp;$U495,参照!$BH$3:$BS$27,11,0)))</f>
        <v/>
      </c>
      <c r="AN495" s="131" t="str">
        <f>IF(ISERROR(VLOOKUP($R495&amp;$T495&amp;$U495,参照!$BH$3:$BS$27,7,0)),"",IF(VLOOKUP($R495&amp;$T495&amp;$U495,参照!$BH$3:$BS$27,7,0)=0,"",VLOOKUP($R495&amp;$T495&amp;$U495,参照!$BH$3:$BS$27,7,0)))</f>
        <v/>
      </c>
      <c r="AO495" s="62"/>
      <c r="AP495" s="130"/>
      <c r="AQ495" s="131" t="str">
        <f>IF(ISERROR(VLOOKUP($R495&amp;$T495&amp;$U495,参照!$BH$3:$BS$27,12,0)),"",IF(VLOOKUP($R495&amp;$T495&amp;$U495,参照!$BH$3:$BS$27,12,0)=0,"",VLOOKUP($R495&amp;$T495&amp;$U495,参照!$BH$3:$BS$27,12,0)))</f>
        <v/>
      </c>
      <c r="AR495" s="63"/>
      <c r="AS495" s="122"/>
    </row>
    <row r="496" spans="1:45" ht="21.75" customHeight="1" x14ac:dyDescent="0.25">
      <c r="A496" s="34" t="str">
        <f>表紙!$H$11</f>
        <v>01481</v>
      </c>
      <c r="B496" s="60"/>
      <c r="C496" s="60"/>
      <c r="D496" s="60"/>
      <c r="E496" s="60"/>
      <c r="F496" s="47">
        <v>493</v>
      </c>
      <c r="G496" s="33" t="str">
        <f>IFERROR(VLOOKUP($A496&amp;"-"&amp;★回答入力シート!$F496,参照!$K$3:$N$8180,4,0),"")</f>
        <v/>
      </c>
      <c r="H496" s="33" t="s">
        <v>1784</v>
      </c>
      <c r="I496" s="61"/>
      <c r="J496" s="33" t="s">
        <v>5</v>
      </c>
      <c r="K496" s="61"/>
      <c r="L496" s="33" t="s">
        <v>6</v>
      </c>
      <c r="M496" s="33" t="s">
        <v>1784</v>
      </c>
      <c r="N496" s="61"/>
      <c r="O496" s="33" t="s">
        <v>5</v>
      </c>
      <c r="P496" s="61"/>
      <c r="Q496" s="33" t="s">
        <v>6</v>
      </c>
      <c r="R496" s="61"/>
      <c r="S496" s="129" t="str">
        <f>IF(G496="","",IF(VLOOKUP($G496,参照!$N$3:$O$8180,2,0)=0,"",VLOOKUP($G496,参照!$N$3:$O$8180,2,0)))</f>
        <v/>
      </c>
      <c r="T496" s="61"/>
      <c r="U496" s="61"/>
      <c r="V496" s="60"/>
      <c r="W496" s="60"/>
      <c r="X496" s="131" t="str">
        <f>IF(ISERROR(VLOOKUP($R496&amp;$T496&amp;$U496,参照!$BH$3:$BS$27,3,0)),"",IF(VLOOKUP($R496&amp;$T496&amp;$U496,参照!$BH$3:$BS$27,3,0)=0,"",VLOOKUP($R496&amp;$T496&amp;$U496,参照!$BH$3:$BS$27,3,0)))</f>
        <v/>
      </c>
      <c r="Y496" s="62"/>
      <c r="Z496" s="130"/>
      <c r="AA496" s="131" t="str">
        <f>IF(ISERROR(VLOOKUP($R496&amp;$T496&amp;$U496,参照!$BH$3:$BS$27,8,0)),"",IF(VLOOKUP($R496&amp;$T496&amp;$U496,参照!$BH$3:$BS$27,8,0)=0,"",VLOOKUP($R496&amp;$T496&amp;$U496,参照!$BH$3:$BS$27,8,0)))</f>
        <v/>
      </c>
      <c r="AB496" s="131" t="str">
        <f>IF(ISERROR(VLOOKUP($R496&amp;$T496&amp;$U496,参照!$BH$3:$BS$27,4,0)),"",IF(VLOOKUP($R496&amp;$T496&amp;$U496,参照!$BH$3:$BS$27,4,0)=0,"",VLOOKUP($R496&amp;$T496&amp;$U496,参照!$BH$3:$BS$27,4,0)))</f>
        <v/>
      </c>
      <c r="AC496" s="62"/>
      <c r="AD496" s="130"/>
      <c r="AE496" s="131" t="str">
        <f>IF(ISERROR(VLOOKUP($R496&amp;$T496&amp;$U496,参照!$BH$3:$BS$27,9,0)),"",IF(VLOOKUP($R496&amp;$T496&amp;$U496,参照!$BH$3:$BS$27,9,0)=0,"",VLOOKUP($R496&amp;$T496&amp;$U496,参照!$BH$3:$BS$27,9,0)))</f>
        <v/>
      </c>
      <c r="AF496" s="131" t="str">
        <f>IF(ISERROR(VLOOKUP($R496&amp;$T496&amp;$U496,参照!$BH$3:$BS$27,5,0)),"",IF(VLOOKUP($R496&amp;$T496&amp;$U496,参照!$BH$3:$BS$27,5,0)=0,"",VLOOKUP($R496&amp;$T496&amp;$U496,参照!$BH$3:$BS$27,5,0)))</f>
        <v/>
      </c>
      <c r="AG496" s="62"/>
      <c r="AH496" s="130"/>
      <c r="AI496" s="131" t="str">
        <f>IF(ISERROR(VLOOKUP($R496&amp;$T496&amp;$U496,参照!$BH$3:$BS$27,10,0)),"",IF(VLOOKUP($R496&amp;$T496&amp;$U496,参照!$BH$3:$BS$27,10,0)=0,"",VLOOKUP($R496&amp;$T496&amp;$U496,参照!$BH$3:$BS$27,10,0)))</f>
        <v/>
      </c>
      <c r="AJ496" s="131" t="str">
        <f>IF(ISERROR(VLOOKUP($R496&amp;$T496&amp;$U496,参照!$BH$3:$BS$27,6,0)),"",IF(VLOOKUP($R496&amp;$T496&amp;$U496,参照!$BH$3:$BS$27,6,0)=0,"",VLOOKUP($R496&amp;$T496&amp;$U496,参照!$BH$3:$BS$27,6,0)))</f>
        <v/>
      </c>
      <c r="AK496" s="62"/>
      <c r="AL496" s="130"/>
      <c r="AM496" s="131" t="str">
        <f>IF(ISERROR(VLOOKUP($R496&amp;$T496&amp;$U496,参照!$BH$3:$BS$27,11,0)),"",IF(VLOOKUP($R496&amp;$T496&amp;$U496,参照!$BH$3:$BS$27,11,0)=0,"",VLOOKUP($R496&amp;$T496&amp;$U496,参照!$BH$3:$BS$27,11,0)))</f>
        <v/>
      </c>
      <c r="AN496" s="131" t="str">
        <f>IF(ISERROR(VLOOKUP($R496&amp;$T496&amp;$U496,参照!$BH$3:$BS$27,7,0)),"",IF(VLOOKUP($R496&amp;$T496&amp;$U496,参照!$BH$3:$BS$27,7,0)=0,"",VLOOKUP($R496&amp;$T496&amp;$U496,参照!$BH$3:$BS$27,7,0)))</f>
        <v/>
      </c>
      <c r="AO496" s="62"/>
      <c r="AP496" s="130"/>
      <c r="AQ496" s="131" t="str">
        <f>IF(ISERROR(VLOOKUP($R496&amp;$T496&amp;$U496,参照!$BH$3:$BS$27,12,0)),"",IF(VLOOKUP($R496&amp;$T496&amp;$U496,参照!$BH$3:$BS$27,12,0)=0,"",VLOOKUP($R496&amp;$T496&amp;$U496,参照!$BH$3:$BS$27,12,0)))</f>
        <v/>
      </c>
      <c r="AR496" s="63"/>
      <c r="AS496" s="122"/>
    </row>
    <row r="497" spans="1:45" ht="21.75" customHeight="1" x14ac:dyDescent="0.25">
      <c r="A497" s="34" t="str">
        <f>表紙!$H$11</f>
        <v>01481</v>
      </c>
      <c r="B497" s="60"/>
      <c r="C497" s="60"/>
      <c r="D497" s="60"/>
      <c r="E497" s="60"/>
      <c r="F497" s="47">
        <v>494</v>
      </c>
      <c r="G497" s="33" t="str">
        <f>IFERROR(VLOOKUP($A497&amp;"-"&amp;★回答入力シート!$F497,参照!$K$3:$N$8180,4,0),"")</f>
        <v/>
      </c>
      <c r="H497" s="33" t="s">
        <v>1784</v>
      </c>
      <c r="I497" s="61"/>
      <c r="J497" s="33" t="s">
        <v>5</v>
      </c>
      <c r="K497" s="61"/>
      <c r="L497" s="33" t="s">
        <v>6</v>
      </c>
      <c r="M497" s="33" t="s">
        <v>1784</v>
      </c>
      <c r="N497" s="61"/>
      <c r="O497" s="33" t="s">
        <v>5</v>
      </c>
      <c r="P497" s="61"/>
      <c r="Q497" s="33" t="s">
        <v>6</v>
      </c>
      <c r="R497" s="61"/>
      <c r="S497" s="129" t="str">
        <f>IF(G497="","",IF(VLOOKUP($G497,参照!$N$3:$O$8180,2,0)=0,"",VLOOKUP($G497,参照!$N$3:$O$8180,2,0)))</f>
        <v/>
      </c>
      <c r="T497" s="61"/>
      <c r="U497" s="61"/>
      <c r="V497" s="60"/>
      <c r="W497" s="60"/>
      <c r="X497" s="131" t="str">
        <f>IF(ISERROR(VLOOKUP($R497&amp;$T497&amp;$U497,参照!$BH$3:$BS$27,3,0)),"",IF(VLOOKUP($R497&amp;$T497&amp;$U497,参照!$BH$3:$BS$27,3,0)=0,"",VLOOKUP($R497&amp;$T497&amp;$U497,参照!$BH$3:$BS$27,3,0)))</f>
        <v/>
      </c>
      <c r="Y497" s="62"/>
      <c r="Z497" s="130"/>
      <c r="AA497" s="131" t="str">
        <f>IF(ISERROR(VLOOKUP($R497&amp;$T497&amp;$U497,参照!$BH$3:$BS$27,8,0)),"",IF(VLOOKUP($R497&amp;$T497&amp;$U497,参照!$BH$3:$BS$27,8,0)=0,"",VLOOKUP($R497&amp;$T497&amp;$U497,参照!$BH$3:$BS$27,8,0)))</f>
        <v/>
      </c>
      <c r="AB497" s="131" t="str">
        <f>IF(ISERROR(VLOOKUP($R497&amp;$T497&amp;$U497,参照!$BH$3:$BS$27,4,0)),"",IF(VLOOKUP($R497&amp;$T497&amp;$U497,参照!$BH$3:$BS$27,4,0)=0,"",VLOOKUP($R497&amp;$T497&amp;$U497,参照!$BH$3:$BS$27,4,0)))</f>
        <v/>
      </c>
      <c r="AC497" s="62"/>
      <c r="AD497" s="130"/>
      <c r="AE497" s="131" t="str">
        <f>IF(ISERROR(VLOOKUP($R497&amp;$T497&amp;$U497,参照!$BH$3:$BS$27,9,0)),"",IF(VLOOKUP($R497&amp;$T497&amp;$U497,参照!$BH$3:$BS$27,9,0)=0,"",VLOOKUP($R497&amp;$T497&amp;$U497,参照!$BH$3:$BS$27,9,0)))</f>
        <v/>
      </c>
      <c r="AF497" s="131" t="str">
        <f>IF(ISERROR(VLOOKUP($R497&amp;$T497&amp;$U497,参照!$BH$3:$BS$27,5,0)),"",IF(VLOOKUP($R497&amp;$T497&amp;$U497,参照!$BH$3:$BS$27,5,0)=0,"",VLOOKUP($R497&amp;$T497&amp;$U497,参照!$BH$3:$BS$27,5,0)))</f>
        <v/>
      </c>
      <c r="AG497" s="62"/>
      <c r="AH497" s="130"/>
      <c r="AI497" s="131" t="str">
        <f>IF(ISERROR(VLOOKUP($R497&amp;$T497&amp;$U497,参照!$BH$3:$BS$27,10,0)),"",IF(VLOOKUP($R497&amp;$T497&amp;$U497,参照!$BH$3:$BS$27,10,0)=0,"",VLOOKUP($R497&amp;$T497&amp;$U497,参照!$BH$3:$BS$27,10,0)))</f>
        <v/>
      </c>
      <c r="AJ497" s="131" t="str">
        <f>IF(ISERROR(VLOOKUP($R497&amp;$T497&amp;$U497,参照!$BH$3:$BS$27,6,0)),"",IF(VLOOKUP($R497&amp;$T497&amp;$U497,参照!$BH$3:$BS$27,6,0)=0,"",VLOOKUP($R497&amp;$T497&amp;$U497,参照!$BH$3:$BS$27,6,0)))</f>
        <v/>
      </c>
      <c r="AK497" s="62"/>
      <c r="AL497" s="130"/>
      <c r="AM497" s="131" t="str">
        <f>IF(ISERROR(VLOOKUP($R497&amp;$T497&amp;$U497,参照!$BH$3:$BS$27,11,0)),"",IF(VLOOKUP($R497&amp;$T497&amp;$U497,参照!$BH$3:$BS$27,11,0)=0,"",VLOOKUP($R497&amp;$T497&amp;$U497,参照!$BH$3:$BS$27,11,0)))</f>
        <v/>
      </c>
      <c r="AN497" s="131" t="str">
        <f>IF(ISERROR(VLOOKUP($R497&amp;$T497&amp;$U497,参照!$BH$3:$BS$27,7,0)),"",IF(VLOOKUP($R497&amp;$T497&amp;$U497,参照!$BH$3:$BS$27,7,0)=0,"",VLOOKUP($R497&amp;$T497&amp;$U497,参照!$BH$3:$BS$27,7,0)))</f>
        <v/>
      </c>
      <c r="AO497" s="62"/>
      <c r="AP497" s="130"/>
      <c r="AQ497" s="131" t="str">
        <f>IF(ISERROR(VLOOKUP($R497&amp;$T497&amp;$U497,参照!$BH$3:$BS$27,12,0)),"",IF(VLOOKUP($R497&amp;$T497&amp;$U497,参照!$BH$3:$BS$27,12,0)=0,"",VLOOKUP($R497&amp;$T497&amp;$U497,参照!$BH$3:$BS$27,12,0)))</f>
        <v/>
      </c>
      <c r="AR497" s="63"/>
      <c r="AS497" s="122"/>
    </row>
    <row r="498" spans="1:45" ht="21.75" customHeight="1" x14ac:dyDescent="0.25">
      <c r="A498" s="34" t="str">
        <f>表紙!$H$11</f>
        <v>01481</v>
      </c>
      <c r="B498" s="60"/>
      <c r="C498" s="60"/>
      <c r="D498" s="60"/>
      <c r="E498" s="60"/>
      <c r="F498" s="47">
        <v>495</v>
      </c>
      <c r="G498" s="33" t="str">
        <f>IFERROR(VLOOKUP($A498&amp;"-"&amp;★回答入力シート!$F498,参照!$K$3:$N$8180,4,0),"")</f>
        <v/>
      </c>
      <c r="H498" s="33" t="s">
        <v>1784</v>
      </c>
      <c r="I498" s="61"/>
      <c r="J498" s="33" t="s">
        <v>5</v>
      </c>
      <c r="K498" s="61"/>
      <c r="L498" s="33" t="s">
        <v>6</v>
      </c>
      <c r="M498" s="33" t="s">
        <v>1784</v>
      </c>
      <c r="N498" s="61"/>
      <c r="O498" s="33" t="s">
        <v>5</v>
      </c>
      <c r="P498" s="61"/>
      <c r="Q498" s="33" t="s">
        <v>6</v>
      </c>
      <c r="R498" s="61"/>
      <c r="S498" s="129" t="str">
        <f>IF(G498="","",IF(VLOOKUP($G498,参照!$N$3:$O$8180,2,0)=0,"",VLOOKUP($G498,参照!$N$3:$O$8180,2,0)))</f>
        <v/>
      </c>
      <c r="T498" s="61"/>
      <c r="U498" s="61"/>
      <c r="V498" s="60"/>
      <c r="W498" s="60"/>
      <c r="X498" s="131" t="str">
        <f>IF(ISERROR(VLOOKUP($R498&amp;$T498&amp;$U498,参照!$BH$3:$BS$27,3,0)),"",IF(VLOOKUP($R498&amp;$T498&amp;$U498,参照!$BH$3:$BS$27,3,0)=0,"",VLOOKUP($R498&amp;$T498&amp;$U498,参照!$BH$3:$BS$27,3,0)))</f>
        <v/>
      </c>
      <c r="Y498" s="62"/>
      <c r="Z498" s="130"/>
      <c r="AA498" s="131" t="str">
        <f>IF(ISERROR(VLOOKUP($R498&amp;$T498&amp;$U498,参照!$BH$3:$BS$27,8,0)),"",IF(VLOOKUP($R498&amp;$T498&amp;$U498,参照!$BH$3:$BS$27,8,0)=0,"",VLOOKUP($R498&amp;$T498&amp;$U498,参照!$BH$3:$BS$27,8,0)))</f>
        <v/>
      </c>
      <c r="AB498" s="131" t="str">
        <f>IF(ISERROR(VLOOKUP($R498&amp;$T498&amp;$U498,参照!$BH$3:$BS$27,4,0)),"",IF(VLOOKUP($R498&amp;$T498&amp;$U498,参照!$BH$3:$BS$27,4,0)=0,"",VLOOKUP($R498&amp;$T498&amp;$U498,参照!$BH$3:$BS$27,4,0)))</f>
        <v/>
      </c>
      <c r="AC498" s="62"/>
      <c r="AD498" s="130"/>
      <c r="AE498" s="131" t="str">
        <f>IF(ISERROR(VLOOKUP($R498&amp;$T498&amp;$U498,参照!$BH$3:$BS$27,9,0)),"",IF(VLOOKUP($R498&amp;$T498&amp;$U498,参照!$BH$3:$BS$27,9,0)=0,"",VLOOKUP($R498&amp;$T498&amp;$U498,参照!$BH$3:$BS$27,9,0)))</f>
        <v/>
      </c>
      <c r="AF498" s="131" t="str">
        <f>IF(ISERROR(VLOOKUP($R498&amp;$T498&amp;$U498,参照!$BH$3:$BS$27,5,0)),"",IF(VLOOKUP($R498&amp;$T498&amp;$U498,参照!$BH$3:$BS$27,5,0)=0,"",VLOOKUP($R498&amp;$T498&amp;$U498,参照!$BH$3:$BS$27,5,0)))</f>
        <v/>
      </c>
      <c r="AG498" s="62"/>
      <c r="AH498" s="130"/>
      <c r="AI498" s="131" t="str">
        <f>IF(ISERROR(VLOOKUP($R498&amp;$T498&amp;$U498,参照!$BH$3:$BS$27,10,0)),"",IF(VLOOKUP($R498&amp;$T498&amp;$U498,参照!$BH$3:$BS$27,10,0)=0,"",VLOOKUP($R498&amp;$T498&amp;$U498,参照!$BH$3:$BS$27,10,0)))</f>
        <v/>
      </c>
      <c r="AJ498" s="131" t="str">
        <f>IF(ISERROR(VLOOKUP($R498&amp;$T498&amp;$U498,参照!$BH$3:$BS$27,6,0)),"",IF(VLOOKUP($R498&amp;$T498&amp;$U498,参照!$BH$3:$BS$27,6,0)=0,"",VLOOKUP($R498&amp;$T498&amp;$U498,参照!$BH$3:$BS$27,6,0)))</f>
        <v/>
      </c>
      <c r="AK498" s="62"/>
      <c r="AL498" s="130"/>
      <c r="AM498" s="131" t="str">
        <f>IF(ISERROR(VLOOKUP($R498&amp;$T498&amp;$U498,参照!$BH$3:$BS$27,11,0)),"",IF(VLOOKUP($R498&amp;$T498&amp;$U498,参照!$BH$3:$BS$27,11,0)=0,"",VLOOKUP($R498&amp;$T498&amp;$U498,参照!$BH$3:$BS$27,11,0)))</f>
        <v/>
      </c>
      <c r="AN498" s="131" t="str">
        <f>IF(ISERROR(VLOOKUP($R498&amp;$T498&amp;$U498,参照!$BH$3:$BS$27,7,0)),"",IF(VLOOKUP($R498&amp;$T498&amp;$U498,参照!$BH$3:$BS$27,7,0)=0,"",VLOOKUP($R498&amp;$T498&amp;$U498,参照!$BH$3:$BS$27,7,0)))</f>
        <v/>
      </c>
      <c r="AO498" s="62"/>
      <c r="AP498" s="130"/>
      <c r="AQ498" s="131" t="str">
        <f>IF(ISERROR(VLOOKUP($R498&amp;$T498&amp;$U498,参照!$BH$3:$BS$27,12,0)),"",IF(VLOOKUP($R498&amp;$T498&amp;$U498,参照!$BH$3:$BS$27,12,0)=0,"",VLOOKUP($R498&amp;$T498&amp;$U498,参照!$BH$3:$BS$27,12,0)))</f>
        <v/>
      </c>
      <c r="AR498" s="63"/>
      <c r="AS498" s="122"/>
    </row>
    <row r="499" spans="1:45" ht="21.75" customHeight="1" x14ac:dyDescent="0.25">
      <c r="A499" s="34" t="str">
        <f>表紙!$H$11</f>
        <v>01481</v>
      </c>
      <c r="B499" s="60"/>
      <c r="C499" s="60"/>
      <c r="D499" s="60"/>
      <c r="E499" s="60"/>
      <c r="F499" s="47">
        <v>496</v>
      </c>
      <c r="G499" s="33" t="str">
        <f>IFERROR(VLOOKUP($A499&amp;"-"&amp;★回答入力シート!$F499,参照!$K$3:$N$8180,4,0),"")</f>
        <v/>
      </c>
      <c r="H499" s="33" t="s">
        <v>1784</v>
      </c>
      <c r="I499" s="61"/>
      <c r="J499" s="33" t="s">
        <v>5</v>
      </c>
      <c r="K499" s="61"/>
      <c r="L499" s="33" t="s">
        <v>6</v>
      </c>
      <c r="M499" s="33" t="s">
        <v>1784</v>
      </c>
      <c r="N499" s="61"/>
      <c r="O499" s="33" t="s">
        <v>5</v>
      </c>
      <c r="P499" s="61"/>
      <c r="Q499" s="33" t="s">
        <v>6</v>
      </c>
      <c r="R499" s="61"/>
      <c r="S499" s="129" t="str">
        <f>IF(G499="","",IF(VLOOKUP($G499,参照!$N$3:$O$8180,2,0)=0,"",VLOOKUP($G499,参照!$N$3:$O$8180,2,0)))</f>
        <v/>
      </c>
      <c r="T499" s="61"/>
      <c r="U499" s="61"/>
      <c r="V499" s="60"/>
      <c r="W499" s="60"/>
      <c r="X499" s="131" t="str">
        <f>IF(ISERROR(VLOOKUP($R499&amp;$T499&amp;$U499,参照!$BH$3:$BS$27,3,0)),"",IF(VLOOKUP($R499&amp;$T499&amp;$U499,参照!$BH$3:$BS$27,3,0)=0,"",VLOOKUP($R499&amp;$T499&amp;$U499,参照!$BH$3:$BS$27,3,0)))</f>
        <v/>
      </c>
      <c r="Y499" s="62"/>
      <c r="Z499" s="130"/>
      <c r="AA499" s="131" t="str">
        <f>IF(ISERROR(VLOOKUP($R499&amp;$T499&amp;$U499,参照!$BH$3:$BS$27,8,0)),"",IF(VLOOKUP($R499&amp;$T499&amp;$U499,参照!$BH$3:$BS$27,8,0)=0,"",VLOOKUP($R499&amp;$T499&amp;$U499,参照!$BH$3:$BS$27,8,0)))</f>
        <v/>
      </c>
      <c r="AB499" s="131" t="str">
        <f>IF(ISERROR(VLOOKUP($R499&amp;$T499&amp;$U499,参照!$BH$3:$BS$27,4,0)),"",IF(VLOOKUP($R499&amp;$T499&amp;$U499,参照!$BH$3:$BS$27,4,0)=0,"",VLOOKUP($R499&amp;$T499&amp;$U499,参照!$BH$3:$BS$27,4,0)))</f>
        <v/>
      </c>
      <c r="AC499" s="62"/>
      <c r="AD499" s="130"/>
      <c r="AE499" s="131" t="str">
        <f>IF(ISERROR(VLOOKUP($R499&amp;$T499&amp;$U499,参照!$BH$3:$BS$27,9,0)),"",IF(VLOOKUP($R499&amp;$T499&amp;$U499,参照!$BH$3:$BS$27,9,0)=0,"",VLOOKUP($R499&amp;$T499&amp;$U499,参照!$BH$3:$BS$27,9,0)))</f>
        <v/>
      </c>
      <c r="AF499" s="131" t="str">
        <f>IF(ISERROR(VLOOKUP($R499&amp;$T499&amp;$U499,参照!$BH$3:$BS$27,5,0)),"",IF(VLOOKUP($R499&amp;$T499&amp;$U499,参照!$BH$3:$BS$27,5,0)=0,"",VLOOKUP($R499&amp;$T499&amp;$U499,参照!$BH$3:$BS$27,5,0)))</f>
        <v/>
      </c>
      <c r="AG499" s="62"/>
      <c r="AH499" s="130"/>
      <c r="AI499" s="131" t="str">
        <f>IF(ISERROR(VLOOKUP($R499&amp;$T499&amp;$U499,参照!$BH$3:$BS$27,10,0)),"",IF(VLOOKUP($R499&amp;$T499&amp;$U499,参照!$BH$3:$BS$27,10,0)=0,"",VLOOKUP($R499&amp;$T499&amp;$U499,参照!$BH$3:$BS$27,10,0)))</f>
        <v/>
      </c>
      <c r="AJ499" s="131" t="str">
        <f>IF(ISERROR(VLOOKUP($R499&amp;$T499&amp;$U499,参照!$BH$3:$BS$27,6,0)),"",IF(VLOOKUP($R499&amp;$T499&amp;$U499,参照!$BH$3:$BS$27,6,0)=0,"",VLOOKUP($R499&amp;$T499&amp;$U499,参照!$BH$3:$BS$27,6,0)))</f>
        <v/>
      </c>
      <c r="AK499" s="62"/>
      <c r="AL499" s="130"/>
      <c r="AM499" s="131" t="str">
        <f>IF(ISERROR(VLOOKUP($R499&amp;$T499&amp;$U499,参照!$BH$3:$BS$27,11,0)),"",IF(VLOOKUP($R499&amp;$T499&amp;$U499,参照!$BH$3:$BS$27,11,0)=0,"",VLOOKUP($R499&amp;$T499&amp;$U499,参照!$BH$3:$BS$27,11,0)))</f>
        <v/>
      </c>
      <c r="AN499" s="131" t="str">
        <f>IF(ISERROR(VLOOKUP($R499&amp;$T499&amp;$U499,参照!$BH$3:$BS$27,7,0)),"",IF(VLOOKUP($R499&amp;$T499&amp;$U499,参照!$BH$3:$BS$27,7,0)=0,"",VLOOKUP($R499&amp;$T499&amp;$U499,参照!$BH$3:$BS$27,7,0)))</f>
        <v/>
      </c>
      <c r="AO499" s="62"/>
      <c r="AP499" s="130"/>
      <c r="AQ499" s="131" t="str">
        <f>IF(ISERROR(VLOOKUP($R499&amp;$T499&amp;$U499,参照!$BH$3:$BS$27,12,0)),"",IF(VLOOKUP($R499&amp;$T499&amp;$U499,参照!$BH$3:$BS$27,12,0)=0,"",VLOOKUP($R499&amp;$T499&amp;$U499,参照!$BH$3:$BS$27,12,0)))</f>
        <v/>
      </c>
      <c r="AR499" s="63"/>
      <c r="AS499" s="122"/>
    </row>
    <row r="500" spans="1:45" ht="21.75" customHeight="1" x14ac:dyDescent="0.25">
      <c r="A500" s="34" t="str">
        <f>表紙!$H$11</f>
        <v>01481</v>
      </c>
      <c r="B500" s="60"/>
      <c r="C500" s="60"/>
      <c r="D500" s="60"/>
      <c r="E500" s="60"/>
      <c r="F500" s="47">
        <v>497</v>
      </c>
      <c r="G500" s="33" t="str">
        <f>IFERROR(VLOOKUP($A500&amp;"-"&amp;★回答入力シート!$F500,参照!$K$3:$N$8180,4,0),"")</f>
        <v/>
      </c>
      <c r="H500" s="33" t="s">
        <v>1784</v>
      </c>
      <c r="I500" s="61"/>
      <c r="J500" s="33" t="s">
        <v>5</v>
      </c>
      <c r="K500" s="61"/>
      <c r="L500" s="33" t="s">
        <v>6</v>
      </c>
      <c r="M500" s="33" t="s">
        <v>1784</v>
      </c>
      <c r="N500" s="61"/>
      <c r="O500" s="33" t="s">
        <v>5</v>
      </c>
      <c r="P500" s="61"/>
      <c r="Q500" s="33" t="s">
        <v>6</v>
      </c>
      <c r="R500" s="61"/>
      <c r="S500" s="129" t="str">
        <f>IF(G500="","",IF(VLOOKUP($G500,参照!$N$3:$O$8180,2,0)=0,"",VLOOKUP($G500,参照!$N$3:$O$8180,2,0)))</f>
        <v/>
      </c>
      <c r="T500" s="61"/>
      <c r="U500" s="61"/>
      <c r="V500" s="60"/>
      <c r="W500" s="60"/>
      <c r="X500" s="131" t="str">
        <f>IF(ISERROR(VLOOKUP($R500&amp;$T500&amp;$U500,参照!$BH$3:$BS$27,3,0)),"",IF(VLOOKUP($R500&amp;$T500&amp;$U500,参照!$BH$3:$BS$27,3,0)=0,"",VLOOKUP($R500&amp;$T500&amp;$U500,参照!$BH$3:$BS$27,3,0)))</f>
        <v/>
      </c>
      <c r="Y500" s="62"/>
      <c r="Z500" s="130"/>
      <c r="AA500" s="131" t="str">
        <f>IF(ISERROR(VLOOKUP($R500&amp;$T500&amp;$U500,参照!$BH$3:$BS$27,8,0)),"",IF(VLOOKUP($R500&amp;$T500&amp;$U500,参照!$BH$3:$BS$27,8,0)=0,"",VLOOKUP($R500&amp;$T500&amp;$U500,参照!$BH$3:$BS$27,8,0)))</f>
        <v/>
      </c>
      <c r="AB500" s="131" t="str">
        <f>IF(ISERROR(VLOOKUP($R500&amp;$T500&amp;$U500,参照!$BH$3:$BS$27,4,0)),"",IF(VLOOKUP($R500&amp;$T500&amp;$U500,参照!$BH$3:$BS$27,4,0)=0,"",VLOOKUP($R500&amp;$T500&amp;$U500,参照!$BH$3:$BS$27,4,0)))</f>
        <v/>
      </c>
      <c r="AC500" s="62"/>
      <c r="AD500" s="130"/>
      <c r="AE500" s="131" t="str">
        <f>IF(ISERROR(VLOOKUP($R500&amp;$T500&amp;$U500,参照!$BH$3:$BS$27,9,0)),"",IF(VLOOKUP($R500&amp;$T500&amp;$U500,参照!$BH$3:$BS$27,9,0)=0,"",VLOOKUP($R500&amp;$T500&amp;$U500,参照!$BH$3:$BS$27,9,0)))</f>
        <v/>
      </c>
      <c r="AF500" s="131" t="str">
        <f>IF(ISERROR(VLOOKUP($R500&amp;$T500&amp;$U500,参照!$BH$3:$BS$27,5,0)),"",IF(VLOOKUP($R500&amp;$T500&amp;$U500,参照!$BH$3:$BS$27,5,0)=0,"",VLOOKUP($R500&amp;$T500&amp;$U500,参照!$BH$3:$BS$27,5,0)))</f>
        <v/>
      </c>
      <c r="AG500" s="62"/>
      <c r="AH500" s="130"/>
      <c r="AI500" s="131" t="str">
        <f>IF(ISERROR(VLOOKUP($R500&amp;$T500&amp;$U500,参照!$BH$3:$BS$27,10,0)),"",IF(VLOOKUP($R500&amp;$T500&amp;$U500,参照!$BH$3:$BS$27,10,0)=0,"",VLOOKUP($R500&amp;$T500&amp;$U500,参照!$BH$3:$BS$27,10,0)))</f>
        <v/>
      </c>
      <c r="AJ500" s="131" t="str">
        <f>IF(ISERROR(VLOOKUP($R500&amp;$T500&amp;$U500,参照!$BH$3:$BS$27,6,0)),"",IF(VLOOKUP($R500&amp;$T500&amp;$U500,参照!$BH$3:$BS$27,6,0)=0,"",VLOOKUP($R500&amp;$T500&amp;$U500,参照!$BH$3:$BS$27,6,0)))</f>
        <v/>
      </c>
      <c r="AK500" s="62"/>
      <c r="AL500" s="130"/>
      <c r="AM500" s="131" t="str">
        <f>IF(ISERROR(VLOOKUP($R500&amp;$T500&amp;$U500,参照!$BH$3:$BS$27,11,0)),"",IF(VLOOKUP($R500&amp;$T500&amp;$U500,参照!$BH$3:$BS$27,11,0)=0,"",VLOOKUP($R500&amp;$T500&amp;$U500,参照!$BH$3:$BS$27,11,0)))</f>
        <v/>
      </c>
      <c r="AN500" s="131" t="str">
        <f>IF(ISERROR(VLOOKUP($R500&amp;$T500&amp;$U500,参照!$BH$3:$BS$27,7,0)),"",IF(VLOOKUP($R500&amp;$T500&amp;$U500,参照!$BH$3:$BS$27,7,0)=0,"",VLOOKUP($R500&amp;$T500&amp;$U500,参照!$BH$3:$BS$27,7,0)))</f>
        <v/>
      </c>
      <c r="AO500" s="62"/>
      <c r="AP500" s="130"/>
      <c r="AQ500" s="131" t="str">
        <f>IF(ISERROR(VLOOKUP($R500&amp;$T500&amp;$U500,参照!$BH$3:$BS$27,12,0)),"",IF(VLOOKUP($R500&amp;$T500&amp;$U500,参照!$BH$3:$BS$27,12,0)=0,"",VLOOKUP($R500&amp;$T500&amp;$U500,参照!$BH$3:$BS$27,12,0)))</f>
        <v/>
      </c>
      <c r="AR500" s="63"/>
      <c r="AS500" s="122"/>
    </row>
  </sheetData>
  <mergeCells count="14">
    <mergeCell ref="X2:AQ2"/>
    <mergeCell ref="X1:AS1"/>
    <mergeCell ref="A1:A3"/>
    <mergeCell ref="V2:W2"/>
    <mergeCell ref="E1:E3"/>
    <mergeCell ref="D1:D3"/>
    <mergeCell ref="C1:C3"/>
    <mergeCell ref="B1:B3"/>
    <mergeCell ref="H3:L3"/>
    <mergeCell ref="M3:Q3"/>
    <mergeCell ref="F1:Q1"/>
    <mergeCell ref="F2:Q2"/>
    <mergeCell ref="R1:W1"/>
    <mergeCell ref="R2:U2"/>
  </mergeCells>
  <phoneticPr fontId="3"/>
  <conditionalFormatting sqref="A4:C4 S5:S500 X5:X500 AR4:AS500 Z4:AB500 AD4:AF500 AH4:AI500 E4:X4">
    <cfRule type="expression" dxfId="662" priority="981">
      <formula>LEN($G4)=0</formula>
    </cfRule>
  </conditionalFormatting>
  <conditionalFormatting sqref="J5:Q500 A47 F47:H47 A37 F37:H37 A48:H500 A38:H46 A5:H21 A23:H27 A22:B22 E22:H22 A30:H36 A28:B29 E28:H29">
    <cfRule type="expression" dxfId="661" priority="982">
      <formula>LEN($G5)=0</formula>
    </cfRule>
  </conditionalFormatting>
  <conditionalFormatting sqref="S4:X4 S5:S500 X5:X500 AR4:AS500 Z4:AB500 AD4:AF500 AH4:AI500">
    <cfRule type="expression" dxfId="660" priority="909">
      <formula>$N4="―"</formula>
    </cfRule>
    <cfRule type="expression" dxfId="659" priority="958">
      <formula>COUNTIFS($N4:$N4,"&gt;2",$P4:$P4,"不明")</formula>
    </cfRule>
    <cfRule type="expression" dxfId="658" priority="969">
      <formula>$N4=4</formula>
    </cfRule>
    <cfRule type="expression" dxfId="657" priority="974">
      <formula>COUNTIFS($N4:$N4,"&gt;2",$P4:$P4,"&gt;3")&gt;0</formula>
    </cfRule>
  </conditionalFormatting>
  <conditionalFormatting sqref="V5:W500">
    <cfRule type="expression" dxfId="656" priority="956">
      <formula>LEN($G5)=0</formula>
    </cfRule>
  </conditionalFormatting>
  <conditionalFormatting sqref="V5:W500">
    <cfRule type="expression" dxfId="655" priority="952">
      <formula>$N5="―"</formula>
    </cfRule>
    <cfRule type="expression" dxfId="654" priority="953">
      <formula>COUNTIFS($N5:$N5,"&gt;2",$P5:$P5,"不明")</formula>
    </cfRule>
    <cfRule type="expression" dxfId="653" priority="954">
      <formula>$N5=4</formula>
    </cfRule>
    <cfRule type="expression" dxfId="652" priority="955">
      <formula>COUNTIFS($N5:$N5,"&gt;2",$P5:$P5,"&gt;3")&gt;0</formula>
    </cfRule>
  </conditionalFormatting>
  <conditionalFormatting sqref="Y4">
    <cfRule type="expression" dxfId="651" priority="950">
      <formula>LEN($G4)=0</formula>
    </cfRule>
  </conditionalFormatting>
  <conditionalFormatting sqref="Y4">
    <cfRule type="expression" dxfId="650" priority="946">
      <formula>$N4="―"</formula>
    </cfRule>
    <cfRule type="expression" dxfId="649" priority="947">
      <formula>COUNTIFS($N4:$N4,"&gt;2",$P4:$P4,"不明")</formula>
    </cfRule>
    <cfRule type="expression" dxfId="648" priority="948">
      <formula>$N4=4</formula>
    </cfRule>
    <cfRule type="expression" dxfId="647" priority="949">
      <formula>COUNTIFS($N4:$N4,"&gt;2",$P4:$P4,"&gt;3")&gt;0</formula>
    </cfRule>
  </conditionalFormatting>
  <conditionalFormatting sqref="AC4">
    <cfRule type="expression" dxfId="646" priority="926">
      <formula>LEN($G4)=0</formula>
    </cfRule>
  </conditionalFormatting>
  <conditionalFormatting sqref="AC4">
    <cfRule type="expression" dxfId="645" priority="922">
      <formula>$N4="―"</formula>
    </cfRule>
    <cfRule type="expression" dxfId="644" priority="923">
      <formula>COUNTIFS($N4:$N4,"&gt;2",$P4:$P4,"不明")</formula>
    </cfRule>
    <cfRule type="expression" dxfId="643" priority="924">
      <formula>$N4=4</formula>
    </cfRule>
    <cfRule type="expression" dxfId="642" priority="925">
      <formula>COUNTIFS($N4:$N4,"&gt;2",$P4:$P4,"&gt;3")&gt;0</formula>
    </cfRule>
  </conditionalFormatting>
  <conditionalFormatting sqref="AG4">
    <cfRule type="expression" dxfId="641" priority="914">
      <formula>LEN($G4)=0</formula>
    </cfRule>
  </conditionalFormatting>
  <conditionalFormatting sqref="AG4">
    <cfRule type="expression" dxfId="640" priority="910">
      <formula>$N4="―"</formula>
    </cfRule>
    <cfRule type="expression" dxfId="639" priority="911">
      <formula>COUNTIFS($N4:$N4,"&gt;2",$P4:$P4,"不明")</formula>
    </cfRule>
    <cfRule type="expression" dxfId="638" priority="912">
      <formula>$N4=4</formula>
    </cfRule>
    <cfRule type="expression" dxfId="637" priority="913">
      <formula>COUNTIFS($N4:$N4,"&gt;2",$P4:$P4,"&gt;3")&gt;0</formula>
    </cfRule>
  </conditionalFormatting>
  <conditionalFormatting sqref="AJ4:AQ500">
    <cfRule type="expression" dxfId="636" priority="755">
      <formula>LEN($G4)=0</formula>
    </cfRule>
  </conditionalFormatting>
  <conditionalFormatting sqref="AJ4:AQ500">
    <cfRule type="expression" dxfId="635" priority="751">
      <formula>$N4="―"</formula>
    </cfRule>
    <cfRule type="expression" dxfId="634" priority="752">
      <formula>COUNTIFS($N4:$N4,"&gt;2",$P4:$P4,"不明")</formula>
    </cfRule>
    <cfRule type="expression" dxfId="633" priority="753">
      <formula>$N4=4</formula>
    </cfRule>
    <cfRule type="expression" dxfId="632" priority="754">
      <formula>COUNTIFS($N4:$N4,"&gt;2",$P4:$P4,"&gt;3")&gt;0</formula>
    </cfRule>
  </conditionalFormatting>
  <conditionalFormatting sqref="AK4">
    <cfRule type="expression" dxfId="631" priority="750">
      <formula>LEN($G4)=0</formula>
    </cfRule>
  </conditionalFormatting>
  <conditionalFormatting sqref="AK4">
    <cfRule type="expression" dxfId="630" priority="746">
      <formula>$N4="―"</formula>
    </cfRule>
    <cfRule type="expression" dxfId="629" priority="747">
      <formula>COUNTIFS($N4:$N4,"&gt;2",$P4:$P4,"不明")</formula>
    </cfRule>
    <cfRule type="expression" dxfId="628" priority="748">
      <formula>$N4=4</formula>
    </cfRule>
    <cfRule type="expression" dxfId="627" priority="749">
      <formula>COUNTIFS($N4:$N4,"&gt;2",$P4:$P4,"&gt;3")&gt;0</formula>
    </cfRule>
  </conditionalFormatting>
  <conditionalFormatting sqref="AO4">
    <cfRule type="expression" dxfId="626" priority="745">
      <formula>LEN($G4)=0</formula>
    </cfRule>
  </conditionalFormatting>
  <conditionalFormatting sqref="AO4">
    <cfRule type="expression" dxfId="625" priority="741">
      <formula>$N4="―"</formula>
    </cfRule>
    <cfRule type="expression" dxfId="624" priority="742">
      <formula>COUNTIFS($N4:$N4,"&gt;2",$P4:$P4,"不明")</formula>
    </cfRule>
    <cfRule type="expression" dxfId="623" priority="743">
      <formula>$N4=4</formula>
    </cfRule>
    <cfRule type="expression" dxfId="622" priority="744">
      <formula>COUNTIFS($N4:$N4,"&gt;2",$P4:$P4,"&gt;3")&gt;0</formula>
    </cfRule>
  </conditionalFormatting>
  <conditionalFormatting sqref="R5:R500">
    <cfRule type="expression" dxfId="621" priority="622">
      <formula>LEN($G5)=0</formula>
    </cfRule>
  </conditionalFormatting>
  <conditionalFormatting sqref="X5:X500 Z5:AB500 AD5:AF500 AH5:AI500 AR5:AS500">
    <cfRule type="expression" dxfId="620" priority="615">
      <formula>LEN($G5)=0</formula>
    </cfRule>
  </conditionalFormatting>
  <conditionalFormatting sqref="X5:X500 Z5:AB500 AD5:AF500 AH5:AI500 AR5:AS500">
    <cfRule type="expression" dxfId="619" priority="596">
      <formula>$N5="―"</formula>
    </cfRule>
    <cfRule type="expression" dxfId="618" priority="612">
      <formula>COUNTIFS($N5:$N5,"&gt;2",$P5:$P5,"不明")</formula>
    </cfRule>
    <cfRule type="expression" dxfId="617" priority="613">
      <formula>$N5=4</formula>
    </cfRule>
    <cfRule type="expression" dxfId="616" priority="614">
      <formula>COUNTIFS($N5:$N5,"&gt;2",$P5:$P5,"&gt;3")&gt;0</formula>
    </cfRule>
  </conditionalFormatting>
  <conditionalFormatting sqref="Y5:Y500">
    <cfRule type="expression" dxfId="615" priority="611">
      <formula>LEN($G5)=0</formula>
    </cfRule>
  </conditionalFormatting>
  <conditionalFormatting sqref="Y5:Y500">
    <cfRule type="expression" dxfId="614" priority="607">
      <formula>$N5="―"</formula>
    </cfRule>
    <cfRule type="expression" dxfId="613" priority="608">
      <formula>COUNTIFS($N5:$N5,"&gt;2",$P5:$P5,"不明")</formula>
    </cfRule>
    <cfRule type="expression" dxfId="612" priority="609">
      <formula>$N5=4</formula>
    </cfRule>
    <cfRule type="expression" dxfId="611" priority="610">
      <formula>COUNTIFS($N5:$N5,"&gt;2",$P5:$P5,"&gt;3")&gt;0</formula>
    </cfRule>
  </conditionalFormatting>
  <conditionalFormatting sqref="AC5:AC500">
    <cfRule type="expression" dxfId="610" priority="606">
      <formula>LEN($G5)=0</formula>
    </cfRule>
  </conditionalFormatting>
  <conditionalFormatting sqref="AC5:AC500">
    <cfRule type="expression" dxfId="609" priority="602">
      <formula>$N5="―"</formula>
    </cfRule>
    <cfRule type="expression" dxfId="608" priority="603">
      <formula>COUNTIFS($N5:$N5,"&gt;2",$P5:$P5,"不明")</formula>
    </cfRule>
    <cfRule type="expression" dxfId="607" priority="604">
      <formula>$N5=4</formula>
    </cfRule>
    <cfRule type="expression" dxfId="606" priority="605">
      <formula>COUNTIFS($N5:$N5,"&gt;2",$P5:$P5,"&gt;3")&gt;0</formula>
    </cfRule>
  </conditionalFormatting>
  <conditionalFormatting sqref="AG5:AG500">
    <cfRule type="expression" dxfId="605" priority="601">
      <formula>LEN($G5)=0</formula>
    </cfRule>
  </conditionalFormatting>
  <conditionalFormatting sqref="AG5:AG500">
    <cfRule type="expression" dxfId="604" priority="597">
      <formula>$N5="―"</formula>
    </cfRule>
    <cfRule type="expression" dxfId="603" priority="598">
      <formula>COUNTIFS($N5:$N5,"&gt;2",$P5:$P5,"不明")</formula>
    </cfRule>
    <cfRule type="expression" dxfId="602" priority="599">
      <formula>$N5=4</formula>
    </cfRule>
    <cfRule type="expression" dxfId="601" priority="600">
      <formula>COUNTIFS($N5:$N5,"&gt;2",$P5:$P5,"&gt;3")&gt;0</formula>
    </cfRule>
  </conditionalFormatting>
  <conditionalFormatting sqref="AJ5:AQ500">
    <cfRule type="expression" dxfId="600" priority="595">
      <formula>LEN($G5)=0</formula>
    </cfRule>
  </conditionalFormatting>
  <conditionalFormatting sqref="AJ5:AQ500">
    <cfRule type="expression" dxfId="599" priority="591">
      <formula>$N5="―"</formula>
    </cfRule>
    <cfRule type="expression" dxfId="598" priority="592">
      <formula>COUNTIFS($N5:$N5,"&gt;2",$P5:$P5,"不明")</formula>
    </cfRule>
    <cfRule type="expression" dxfId="597" priority="593">
      <formula>$N5=4</formula>
    </cfRule>
    <cfRule type="expression" dxfId="596" priority="594">
      <formula>COUNTIFS($N5:$N5,"&gt;2",$P5:$P5,"&gt;3")&gt;0</formula>
    </cfRule>
  </conditionalFormatting>
  <conditionalFormatting sqref="AK5:AK500">
    <cfRule type="expression" dxfId="595" priority="590">
      <formula>LEN($G5)=0</formula>
    </cfRule>
  </conditionalFormatting>
  <conditionalFormatting sqref="AK5:AK500">
    <cfRule type="expression" dxfId="594" priority="586">
      <formula>$N5="―"</formula>
    </cfRule>
    <cfRule type="expression" dxfId="593" priority="587">
      <formula>COUNTIFS($N5:$N5,"&gt;2",$P5:$P5,"不明")</formula>
    </cfRule>
    <cfRule type="expression" dxfId="592" priority="588">
      <formula>$N5=4</formula>
    </cfRule>
    <cfRule type="expression" dxfId="591" priority="589">
      <formula>COUNTIFS($N5:$N5,"&gt;2",$P5:$P5,"&gt;3")&gt;0</formula>
    </cfRule>
  </conditionalFormatting>
  <conditionalFormatting sqref="AO5:AO500">
    <cfRule type="expression" dxfId="590" priority="585">
      <formula>LEN($G5)=0</formula>
    </cfRule>
  </conditionalFormatting>
  <conditionalFormatting sqref="AO5:AO500">
    <cfRule type="expression" dxfId="589" priority="581">
      <formula>$N5="―"</formula>
    </cfRule>
    <cfRule type="expression" dxfId="588" priority="582">
      <formula>COUNTIFS($N5:$N5,"&gt;2",$P5:$P5,"不明")</formula>
    </cfRule>
    <cfRule type="expression" dxfId="587" priority="583">
      <formula>$N5=4</formula>
    </cfRule>
    <cfRule type="expression" dxfId="586" priority="584">
      <formula>COUNTIFS($N5:$N5,"&gt;2",$P5:$P5,"&gt;3")&gt;0</formula>
    </cfRule>
  </conditionalFormatting>
  <conditionalFormatting sqref="R4:S500">
    <cfRule type="expression" dxfId="585" priority="829">
      <formula>$N4="―"</formula>
    </cfRule>
    <cfRule type="expression" dxfId="584" priority="830">
      <formula>COUNTIFS($N4:$N4,"&gt;2",$P4:$P4,"不明")</formula>
    </cfRule>
    <cfRule type="expression" dxfId="583" priority="831">
      <formula>$N4=4</formula>
    </cfRule>
    <cfRule type="expression" dxfId="582" priority="832">
      <formula>COUNTIFS($N4:$N4,"&gt;2",$P4:$P4,"&gt;3")&gt;0</formula>
    </cfRule>
    <cfRule type="expression" dxfId="581" priority="833">
      <formula>LEN($G4)=0</formula>
    </cfRule>
  </conditionalFormatting>
  <conditionalFormatting sqref="X5:X500">
    <cfRule type="expression" dxfId="580" priority="579">
      <formula>LEN($G5)=0</formula>
    </cfRule>
  </conditionalFormatting>
  <conditionalFormatting sqref="X5:X500">
    <cfRule type="expression" dxfId="579" priority="575">
      <formula>$N5="―"</formula>
    </cfRule>
    <cfRule type="expression" dxfId="578" priority="576">
      <formula>COUNTIFS($N5:$N5,"&gt;2",$P5:$P5,"不明")</formula>
    </cfRule>
    <cfRule type="expression" dxfId="577" priority="577">
      <formula>$N5=4</formula>
    </cfRule>
    <cfRule type="expression" dxfId="576" priority="578">
      <formula>COUNTIFS($N5:$N5,"&gt;2",$P5:$P5,"&gt;3")&gt;0</formula>
    </cfRule>
  </conditionalFormatting>
  <conditionalFormatting sqref="AB5:AB500">
    <cfRule type="expression" dxfId="575" priority="573">
      <formula>LEN($G5)=0</formula>
    </cfRule>
  </conditionalFormatting>
  <conditionalFormatting sqref="AB5:AB500">
    <cfRule type="expression" dxfId="574" priority="569">
      <formula>$N5="―"</formula>
    </cfRule>
    <cfRule type="expression" dxfId="573" priority="570">
      <formula>COUNTIFS($N5:$N5,"&gt;2",$P5:$P5,"不明")</formula>
    </cfRule>
    <cfRule type="expression" dxfId="572" priority="571">
      <formula>$N5=4</formula>
    </cfRule>
    <cfRule type="expression" dxfId="571" priority="572">
      <formula>COUNTIFS($N5:$N5,"&gt;2",$P5:$P5,"&gt;3")&gt;0</formula>
    </cfRule>
  </conditionalFormatting>
  <conditionalFormatting sqref="AF5:AF500">
    <cfRule type="expression" dxfId="570" priority="567">
      <formula>LEN($G5)=0</formula>
    </cfRule>
  </conditionalFormatting>
  <conditionalFormatting sqref="AF5:AF500">
    <cfRule type="expression" dxfId="569" priority="563">
      <formula>$N5="―"</formula>
    </cfRule>
    <cfRule type="expression" dxfId="568" priority="564">
      <formula>COUNTIFS($N5:$N5,"&gt;2",$P5:$P5,"不明")</formula>
    </cfRule>
    <cfRule type="expression" dxfId="567" priority="565">
      <formula>$N5=4</formula>
    </cfRule>
    <cfRule type="expression" dxfId="566" priority="566">
      <formula>COUNTIFS($N5:$N5,"&gt;2",$P5:$P5,"&gt;3")&gt;0</formula>
    </cfRule>
  </conditionalFormatting>
  <conditionalFormatting sqref="AJ5:AJ500">
    <cfRule type="expression" dxfId="565" priority="561">
      <formula>LEN($G5)=0</formula>
    </cfRule>
  </conditionalFormatting>
  <conditionalFormatting sqref="AJ5:AJ500">
    <cfRule type="expression" dxfId="564" priority="557">
      <formula>$N5="―"</formula>
    </cfRule>
    <cfRule type="expression" dxfId="563" priority="558">
      <formula>COUNTIFS($N5:$N5,"&gt;2",$P5:$P5,"不明")</formula>
    </cfRule>
    <cfRule type="expression" dxfId="562" priority="559">
      <formula>$N5=4</formula>
    </cfRule>
    <cfRule type="expression" dxfId="561" priority="560">
      <formula>COUNTIFS($N5:$N5,"&gt;2",$P5:$P5,"&gt;3")&gt;0</formula>
    </cfRule>
  </conditionalFormatting>
  <conditionalFormatting sqref="AN5:AN500">
    <cfRule type="expression" dxfId="560" priority="555">
      <formula>LEN($G5)=0</formula>
    </cfRule>
  </conditionalFormatting>
  <conditionalFormatting sqref="AN5:AN500">
    <cfRule type="expression" dxfId="559" priority="551">
      <formula>$N5="―"</formula>
    </cfRule>
    <cfRule type="expression" dxfId="558" priority="552">
      <formula>COUNTIFS($N5:$N5,"&gt;2",$P5:$P5,"不明")</formula>
    </cfRule>
    <cfRule type="expression" dxfId="557" priority="553">
      <formula>$N5=4</formula>
    </cfRule>
    <cfRule type="expression" dxfId="556" priority="554">
      <formula>COUNTIFS($N5:$N5,"&gt;2",$P5:$P5,"&gt;3")&gt;0</formula>
    </cfRule>
  </conditionalFormatting>
  <conditionalFormatting sqref="I5:I500">
    <cfRule type="expression" dxfId="555" priority="550">
      <formula>LEN($G5)=0</formula>
    </cfRule>
  </conditionalFormatting>
  <conditionalFormatting sqref="AJ4:AJ500">
    <cfRule type="expression" dxfId="554" priority="549">
      <formula>LEN($G4)=0</formula>
    </cfRule>
  </conditionalFormatting>
  <conditionalFormatting sqref="AJ4:AJ500">
    <cfRule type="expression" dxfId="553" priority="545">
      <formula>$N4="―"</formula>
    </cfRule>
    <cfRule type="expression" dxfId="552" priority="546">
      <formula>COUNTIFS($N4:$N4,"&gt;2",$P4:$P4,"不明")</formula>
    </cfRule>
    <cfRule type="expression" dxfId="551" priority="547">
      <formula>$N4=4</formula>
    </cfRule>
    <cfRule type="expression" dxfId="550" priority="548">
      <formula>COUNTIFS($N4:$N4,"&gt;2",$P4:$P4,"&gt;3")&gt;0</formula>
    </cfRule>
  </conditionalFormatting>
  <conditionalFormatting sqref="X4:X500">
    <cfRule type="expression" dxfId="549" priority="544">
      <formula>LEN($G4)=0</formula>
    </cfRule>
  </conditionalFormatting>
  <conditionalFormatting sqref="X4:X500">
    <cfRule type="expression" dxfId="548" priority="540">
      <formula>$N4="―"</formula>
    </cfRule>
    <cfRule type="expression" dxfId="547" priority="541">
      <formula>COUNTIFS($N4:$N4,"&gt;2",$P4:$P4,"不明")</formula>
    </cfRule>
    <cfRule type="expression" dxfId="546" priority="542">
      <formula>$N4=4</formula>
    </cfRule>
    <cfRule type="expression" dxfId="545" priority="543">
      <formula>COUNTIFS($N4:$N4,"&gt;2",$P4:$P4,"&gt;3")&gt;0</formula>
    </cfRule>
  </conditionalFormatting>
  <conditionalFormatting sqref="X4:X500">
    <cfRule type="expression" dxfId="544" priority="539">
      <formula>LEN($G4)=0</formula>
    </cfRule>
  </conditionalFormatting>
  <conditionalFormatting sqref="X4:X500">
    <cfRule type="expression" dxfId="543" priority="535">
      <formula>$N4="―"</formula>
    </cfRule>
    <cfRule type="expression" dxfId="542" priority="536">
      <formula>COUNTIFS($N4:$N4,"&gt;2",$P4:$P4,"不明")</formula>
    </cfRule>
    <cfRule type="expression" dxfId="541" priority="537">
      <formula>$N4=4</formula>
    </cfRule>
    <cfRule type="expression" dxfId="540" priority="538">
      <formula>COUNTIFS($N4:$N4,"&gt;2",$P4:$P4,"&gt;3")&gt;0</formula>
    </cfRule>
  </conditionalFormatting>
  <conditionalFormatting sqref="AB4:AB500">
    <cfRule type="expression" dxfId="539" priority="534">
      <formula>LEN($G4)=0</formula>
    </cfRule>
  </conditionalFormatting>
  <conditionalFormatting sqref="AB4:AB500">
    <cfRule type="expression" dxfId="538" priority="530">
      <formula>$N4="―"</formula>
    </cfRule>
    <cfRule type="expression" dxfId="537" priority="531">
      <formula>COUNTIFS($N4:$N4,"&gt;2",$P4:$P4,"不明")</formula>
    </cfRule>
    <cfRule type="expression" dxfId="536" priority="532">
      <formula>$N4=4</formula>
    </cfRule>
    <cfRule type="expression" dxfId="535" priority="533">
      <formula>COUNTIFS($N4:$N4,"&gt;2",$P4:$P4,"&gt;3")&gt;0</formula>
    </cfRule>
  </conditionalFormatting>
  <conditionalFormatting sqref="AB4:AB500">
    <cfRule type="expression" dxfId="534" priority="529">
      <formula>LEN($G4)=0</formula>
    </cfRule>
  </conditionalFormatting>
  <conditionalFormatting sqref="AB4:AB500">
    <cfRule type="expression" dxfId="533" priority="525">
      <formula>$N4="―"</formula>
    </cfRule>
    <cfRule type="expression" dxfId="532" priority="526">
      <formula>COUNTIFS($N4:$N4,"&gt;2",$P4:$P4,"不明")</formula>
    </cfRule>
    <cfRule type="expression" dxfId="531" priority="527">
      <formula>$N4=4</formula>
    </cfRule>
    <cfRule type="expression" dxfId="530" priority="528">
      <formula>COUNTIFS($N4:$N4,"&gt;2",$P4:$P4,"&gt;3")&gt;0</formula>
    </cfRule>
  </conditionalFormatting>
  <conditionalFormatting sqref="AF4:AF500">
    <cfRule type="expression" dxfId="529" priority="524">
      <formula>LEN($G4)=0</formula>
    </cfRule>
  </conditionalFormatting>
  <conditionalFormatting sqref="AF4:AF500">
    <cfRule type="expression" dxfId="528" priority="520">
      <formula>$N4="―"</formula>
    </cfRule>
    <cfRule type="expression" dxfId="527" priority="521">
      <formula>COUNTIFS($N4:$N4,"&gt;2",$P4:$P4,"不明")</formula>
    </cfRule>
    <cfRule type="expression" dxfId="526" priority="522">
      <formula>$N4=4</formula>
    </cfRule>
    <cfRule type="expression" dxfId="525" priority="523">
      <formula>COUNTIFS($N4:$N4,"&gt;2",$P4:$P4,"&gt;3")&gt;0</formula>
    </cfRule>
  </conditionalFormatting>
  <conditionalFormatting sqref="AF4:AF500">
    <cfRule type="expression" dxfId="524" priority="519">
      <formula>LEN($G4)=0</formula>
    </cfRule>
  </conditionalFormatting>
  <conditionalFormatting sqref="AF4:AF500">
    <cfRule type="expression" dxfId="523" priority="515">
      <formula>$N4="―"</formula>
    </cfRule>
    <cfRule type="expression" dxfId="522" priority="516">
      <formula>COUNTIFS($N4:$N4,"&gt;2",$P4:$P4,"不明")</formula>
    </cfRule>
    <cfRule type="expression" dxfId="521" priority="517">
      <formula>$N4=4</formula>
    </cfRule>
    <cfRule type="expression" dxfId="520" priority="518">
      <formula>COUNTIFS($N4:$N4,"&gt;2",$P4:$P4,"&gt;3")&gt;0</formula>
    </cfRule>
  </conditionalFormatting>
  <conditionalFormatting sqref="AN4:AN500">
    <cfRule type="expression" dxfId="519" priority="514">
      <formula>LEN($G4)=0</formula>
    </cfRule>
  </conditionalFormatting>
  <conditionalFormatting sqref="AN4:AN500">
    <cfRule type="expression" dxfId="518" priority="510">
      <formula>$N4="―"</formula>
    </cfRule>
    <cfRule type="expression" dxfId="517" priority="511">
      <formula>COUNTIFS($N4:$N4,"&gt;2",$P4:$P4,"不明")</formula>
    </cfRule>
    <cfRule type="expression" dxfId="516" priority="512">
      <formula>$N4=4</formula>
    </cfRule>
    <cfRule type="expression" dxfId="515" priority="513">
      <formula>COUNTIFS($N4:$N4,"&gt;2",$P4:$P4,"&gt;3")&gt;0</formula>
    </cfRule>
  </conditionalFormatting>
  <conditionalFormatting sqref="AA4:AA500">
    <cfRule type="expression" dxfId="514" priority="509">
      <formula>LEN($G4)=0</formula>
    </cfRule>
  </conditionalFormatting>
  <conditionalFormatting sqref="AA4:AA500">
    <cfRule type="expression" dxfId="513" priority="505">
      <formula>$N4="―"</formula>
    </cfRule>
    <cfRule type="expression" dxfId="512" priority="506">
      <formula>COUNTIFS($N4:$N4,"&gt;2",$P4:$P4,"不明")</formula>
    </cfRule>
    <cfRule type="expression" dxfId="511" priority="507">
      <formula>$N4=4</formula>
    </cfRule>
    <cfRule type="expression" dxfId="510" priority="508">
      <formula>COUNTIFS($N4:$N4,"&gt;2",$P4:$P4,"&gt;3")&gt;0</formula>
    </cfRule>
  </conditionalFormatting>
  <conditionalFormatting sqref="AA4:AA500">
    <cfRule type="expression" dxfId="509" priority="504">
      <formula>LEN($G4)=0</formula>
    </cfRule>
  </conditionalFormatting>
  <conditionalFormatting sqref="AA4:AA500">
    <cfRule type="expression" dxfId="508" priority="500">
      <formula>$N4="―"</formula>
    </cfRule>
    <cfRule type="expression" dxfId="507" priority="501">
      <formula>COUNTIFS($N4:$N4,"&gt;2",$P4:$P4,"不明")</formula>
    </cfRule>
    <cfRule type="expression" dxfId="506" priority="502">
      <formula>$N4=4</formula>
    </cfRule>
    <cfRule type="expression" dxfId="505" priority="503">
      <formula>COUNTIFS($N4:$N4,"&gt;2",$P4:$P4,"&gt;3")&gt;0</formula>
    </cfRule>
  </conditionalFormatting>
  <conditionalFormatting sqref="AE4:AE500">
    <cfRule type="expression" dxfId="504" priority="499">
      <formula>LEN($G4)=0</formula>
    </cfRule>
  </conditionalFormatting>
  <conditionalFormatting sqref="AE4:AE500">
    <cfRule type="expression" dxfId="503" priority="495">
      <formula>$N4="―"</formula>
    </cfRule>
    <cfRule type="expression" dxfId="502" priority="496">
      <formula>COUNTIFS($N4:$N4,"&gt;2",$P4:$P4,"不明")</formula>
    </cfRule>
    <cfRule type="expression" dxfId="501" priority="497">
      <formula>$N4=4</formula>
    </cfRule>
    <cfRule type="expression" dxfId="500" priority="498">
      <formula>COUNTIFS($N4:$N4,"&gt;2",$P4:$P4,"&gt;3")&gt;0</formula>
    </cfRule>
  </conditionalFormatting>
  <conditionalFormatting sqref="AE4:AE500">
    <cfRule type="expression" dxfId="499" priority="494">
      <formula>LEN($G4)=0</formula>
    </cfRule>
  </conditionalFormatting>
  <conditionalFormatting sqref="AE4:AE500">
    <cfRule type="expression" dxfId="498" priority="490">
      <formula>$N4="―"</formula>
    </cfRule>
    <cfRule type="expression" dxfId="497" priority="491">
      <formula>COUNTIFS($N4:$N4,"&gt;2",$P4:$P4,"不明")</formula>
    </cfRule>
    <cfRule type="expression" dxfId="496" priority="492">
      <formula>$N4=4</formula>
    </cfRule>
    <cfRule type="expression" dxfId="495" priority="493">
      <formula>COUNTIFS($N4:$N4,"&gt;2",$P4:$P4,"&gt;3")&gt;0</formula>
    </cfRule>
  </conditionalFormatting>
  <conditionalFormatting sqref="AI4:AI500">
    <cfRule type="expression" dxfId="494" priority="489">
      <formula>LEN($G4)=0</formula>
    </cfRule>
  </conditionalFormatting>
  <conditionalFormatting sqref="AI4:AI500">
    <cfRule type="expression" dxfId="493" priority="485">
      <formula>$N4="―"</formula>
    </cfRule>
    <cfRule type="expression" dxfId="492" priority="486">
      <formula>COUNTIFS($N4:$N4,"&gt;2",$P4:$P4,"不明")</formula>
    </cfRule>
    <cfRule type="expression" dxfId="491" priority="487">
      <formula>$N4=4</formula>
    </cfRule>
    <cfRule type="expression" dxfId="490" priority="488">
      <formula>COUNTIFS($N4:$N4,"&gt;2",$P4:$P4,"&gt;3")&gt;0</formula>
    </cfRule>
  </conditionalFormatting>
  <conditionalFormatting sqref="AI4:AI500">
    <cfRule type="expression" dxfId="489" priority="484">
      <formula>LEN($G4)=0</formula>
    </cfRule>
  </conditionalFormatting>
  <conditionalFormatting sqref="AI4:AI500">
    <cfRule type="expression" dxfId="488" priority="480">
      <formula>$N4="―"</formula>
    </cfRule>
    <cfRule type="expression" dxfId="487" priority="481">
      <formula>COUNTIFS($N4:$N4,"&gt;2",$P4:$P4,"不明")</formula>
    </cfRule>
    <cfRule type="expression" dxfId="486" priority="482">
      <formula>$N4=4</formula>
    </cfRule>
    <cfRule type="expression" dxfId="485" priority="483">
      <formula>COUNTIFS($N4:$N4,"&gt;2",$P4:$P4,"&gt;3")&gt;0</formula>
    </cfRule>
  </conditionalFormatting>
  <conditionalFormatting sqref="AM4:AM500">
    <cfRule type="expression" dxfId="484" priority="479">
      <formula>LEN($G4)=0</formula>
    </cfRule>
  </conditionalFormatting>
  <conditionalFormatting sqref="AM4:AM500">
    <cfRule type="expression" dxfId="483" priority="475">
      <formula>$N4="―"</formula>
    </cfRule>
    <cfRule type="expression" dxfId="482" priority="476">
      <formula>COUNTIFS($N4:$N4,"&gt;2",$P4:$P4,"不明")</formula>
    </cfRule>
    <cfRule type="expression" dxfId="481" priority="477">
      <formula>$N4=4</formula>
    </cfRule>
    <cfRule type="expression" dxfId="480" priority="478">
      <formula>COUNTIFS($N4:$N4,"&gt;2",$P4:$P4,"&gt;3")&gt;0</formula>
    </cfRule>
  </conditionalFormatting>
  <conditionalFormatting sqref="AM4:AM500">
    <cfRule type="expression" dxfId="479" priority="474">
      <formula>LEN($G4)=0</formula>
    </cfRule>
  </conditionalFormatting>
  <conditionalFormatting sqref="AM4:AM500">
    <cfRule type="expression" dxfId="478" priority="470">
      <formula>$N4="―"</formula>
    </cfRule>
    <cfRule type="expression" dxfId="477" priority="471">
      <formula>COUNTIFS($N4:$N4,"&gt;2",$P4:$P4,"不明")</formula>
    </cfRule>
    <cfRule type="expression" dxfId="476" priority="472">
      <formula>$N4=4</formula>
    </cfRule>
    <cfRule type="expression" dxfId="475" priority="473">
      <formula>COUNTIFS($N4:$N4,"&gt;2",$P4:$P4,"&gt;3")&gt;0</formula>
    </cfRule>
  </conditionalFormatting>
  <conditionalFormatting sqref="AM4:AM500">
    <cfRule type="expression" dxfId="474" priority="469">
      <formula>LEN($G4)=0</formula>
    </cfRule>
  </conditionalFormatting>
  <conditionalFormatting sqref="AM4:AM500">
    <cfRule type="expression" dxfId="473" priority="465">
      <formula>$N4="―"</formula>
    </cfRule>
    <cfRule type="expression" dxfId="472" priority="466">
      <formula>COUNTIFS($N4:$N4,"&gt;2",$P4:$P4,"不明")</formula>
    </cfRule>
    <cfRule type="expression" dxfId="471" priority="467">
      <formula>$N4=4</formula>
    </cfRule>
    <cfRule type="expression" dxfId="470" priority="468">
      <formula>COUNTIFS($N4:$N4,"&gt;2",$P4:$P4,"&gt;3")&gt;0</formula>
    </cfRule>
  </conditionalFormatting>
  <conditionalFormatting sqref="AQ4:AQ500">
    <cfRule type="expression" dxfId="469" priority="464">
      <formula>LEN($G4)=0</formula>
    </cfRule>
  </conditionalFormatting>
  <conditionalFormatting sqref="AQ4:AQ500">
    <cfRule type="expression" dxfId="468" priority="460">
      <formula>$N4="―"</formula>
    </cfRule>
    <cfRule type="expression" dxfId="467" priority="461">
      <formula>COUNTIFS($N4:$N4,"&gt;2",$P4:$P4,"不明")</formula>
    </cfRule>
    <cfRule type="expression" dxfId="466" priority="462">
      <formula>$N4=4</formula>
    </cfRule>
    <cfRule type="expression" dxfId="465" priority="463">
      <formula>COUNTIFS($N4:$N4,"&gt;2",$P4:$P4,"&gt;3")&gt;0</formula>
    </cfRule>
  </conditionalFormatting>
  <conditionalFormatting sqref="AQ4:AQ500">
    <cfRule type="expression" dxfId="464" priority="459">
      <formula>LEN($G4)=0</formula>
    </cfRule>
  </conditionalFormatting>
  <conditionalFormatting sqref="AQ4:AQ500">
    <cfRule type="expression" dxfId="463" priority="455">
      <formula>$N4="―"</formula>
    </cfRule>
    <cfRule type="expression" dxfId="462" priority="456">
      <formula>COUNTIFS($N4:$N4,"&gt;2",$P4:$P4,"不明")</formula>
    </cfRule>
    <cfRule type="expression" dxfId="461" priority="457">
      <formula>$N4=4</formula>
    </cfRule>
    <cfRule type="expression" dxfId="460" priority="458">
      <formula>COUNTIFS($N4:$N4,"&gt;2",$P4:$P4,"&gt;3")&gt;0</formula>
    </cfRule>
  </conditionalFormatting>
  <conditionalFormatting sqref="AQ4:AQ500">
    <cfRule type="expression" dxfId="459" priority="454">
      <formula>LEN($G4)=0</formula>
    </cfRule>
  </conditionalFormatting>
  <conditionalFormatting sqref="AQ4:AQ500">
    <cfRule type="expression" dxfId="458" priority="450">
      <formula>$N4="―"</formula>
    </cfRule>
    <cfRule type="expression" dxfId="457" priority="451">
      <formula>COUNTIFS($N4:$N4,"&gt;2",$P4:$P4,"不明")</formula>
    </cfRule>
    <cfRule type="expression" dxfId="456" priority="452">
      <formula>$N4=4</formula>
    </cfRule>
    <cfRule type="expression" dxfId="455" priority="453">
      <formula>COUNTIFS($N4:$N4,"&gt;2",$P4:$P4,"&gt;3")&gt;0</formula>
    </cfRule>
  </conditionalFormatting>
  <conditionalFormatting sqref="AB4:AB500">
    <cfRule type="expression" dxfId="454" priority="449">
      <formula>LEN($G4)=0</formula>
    </cfRule>
  </conditionalFormatting>
  <conditionalFormatting sqref="AB4:AB500">
    <cfRule type="expression" dxfId="453" priority="445">
      <formula>$N4="―"</formula>
    </cfRule>
    <cfRule type="expression" dxfId="452" priority="446">
      <formula>COUNTIFS($N4:$N4,"&gt;2",$P4:$P4,"不明")</formula>
    </cfRule>
    <cfRule type="expression" dxfId="451" priority="447">
      <formula>$N4=4</formula>
    </cfRule>
    <cfRule type="expression" dxfId="450" priority="448">
      <formula>COUNTIFS($N4:$N4,"&gt;2",$P4:$P4,"&gt;3")&gt;0</formula>
    </cfRule>
  </conditionalFormatting>
  <conditionalFormatting sqref="AB4:AB500">
    <cfRule type="expression" dxfId="449" priority="444">
      <formula>LEN($G4)=0</formula>
    </cfRule>
  </conditionalFormatting>
  <conditionalFormatting sqref="AB4:AB500">
    <cfRule type="expression" dxfId="448" priority="440">
      <formula>$N4="―"</formula>
    </cfRule>
    <cfRule type="expression" dxfId="447" priority="441">
      <formula>COUNTIFS($N4:$N4,"&gt;2",$P4:$P4,"不明")</formula>
    </cfRule>
    <cfRule type="expression" dxfId="446" priority="442">
      <formula>$N4=4</formula>
    </cfRule>
    <cfRule type="expression" dxfId="445" priority="443">
      <formula>COUNTIFS($N4:$N4,"&gt;2",$P4:$P4,"&gt;3")&gt;0</formula>
    </cfRule>
  </conditionalFormatting>
  <conditionalFormatting sqref="AF4:AF500">
    <cfRule type="expression" dxfId="444" priority="439">
      <formula>LEN($G4)=0</formula>
    </cfRule>
  </conditionalFormatting>
  <conditionalFormatting sqref="AF4:AF500">
    <cfRule type="expression" dxfId="443" priority="435">
      <formula>$N4="―"</formula>
    </cfRule>
    <cfRule type="expression" dxfId="442" priority="436">
      <formula>COUNTIFS($N4:$N4,"&gt;2",$P4:$P4,"不明")</formula>
    </cfRule>
    <cfRule type="expression" dxfId="441" priority="437">
      <formula>$N4=4</formula>
    </cfRule>
    <cfRule type="expression" dxfId="440" priority="438">
      <formula>COUNTIFS($N4:$N4,"&gt;2",$P4:$P4,"&gt;3")&gt;0</formula>
    </cfRule>
  </conditionalFormatting>
  <conditionalFormatting sqref="AF4:AF500">
    <cfRule type="expression" dxfId="439" priority="434">
      <formula>LEN($G4)=0</formula>
    </cfRule>
  </conditionalFormatting>
  <conditionalFormatting sqref="AF4:AF500">
    <cfRule type="expression" dxfId="438" priority="430">
      <formula>$N4="―"</formula>
    </cfRule>
    <cfRule type="expression" dxfId="437" priority="431">
      <formula>COUNTIFS($N4:$N4,"&gt;2",$P4:$P4,"不明")</formula>
    </cfRule>
    <cfRule type="expression" dxfId="436" priority="432">
      <formula>$N4=4</formula>
    </cfRule>
    <cfRule type="expression" dxfId="435" priority="433">
      <formula>COUNTIFS($N4:$N4,"&gt;2",$P4:$P4,"&gt;3")&gt;0</formula>
    </cfRule>
  </conditionalFormatting>
  <conditionalFormatting sqref="AJ4:AJ500">
    <cfRule type="expression" dxfId="434" priority="429">
      <formula>LEN($G4)=0</formula>
    </cfRule>
  </conditionalFormatting>
  <conditionalFormatting sqref="AJ4:AJ500">
    <cfRule type="expression" dxfId="433" priority="425">
      <formula>$N4="―"</formula>
    </cfRule>
    <cfRule type="expression" dxfId="432" priority="426">
      <formula>COUNTIFS($N4:$N4,"&gt;2",$P4:$P4,"不明")</formula>
    </cfRule>
    <cfRule type="expression" dxfId="431" priority="427">
      <formula>$N4=4</formula>
    </cfRule>
    <cfRule type="expression" dxfId="430" priority="428">
      <formula>COUNTIFS($N4:$N4,"&gt;2",$P4:$P4,"&gt;3")&gt;0</formula>
    </cfRule>
  </conditionalFormatting>
  <conditionalFormatting sqref="AJ4:AJ500">
    <cfRule type="expression" dxfId="429" priority="424">
      <formula>LEN($G4)=0</formula>
    </cfRule>
  </conditionalFormatting>
  <conditionalFormatting sqref="AJ4:AJ500">
    <cfRule type="expression" dxfId="428" priority="420">
      <formula>$N4="―"</formula>
    </cfRule>
    <cfRule type="expression" dxfId="427" priority="421">
      <formula>COUNTIFS($N4:$N4,"&gt;2",$P4:$P4,"不明")</formula>
    </cfRule>
    <cfRule type="expression" dxfId="426" priority="422">
      <formula>$N4=4</formula>
    </cfRule>
    <cfRule type="expression" dxfId="425" priority="423">
      <formula>COUNTIFS($N4:$N4,"&gt;2",$P4:$P4,"&gt;3")&gt;0</formula>
    </cfRule>
  </conditionalFormatting>
  <conditionalFormatting sqref="AJ4:AJ500">
    <cfRule type="expression" dxfId="424" priority="419">
      <formula>LEN($G4)=0</formula>
    </cfRule>
  </conditionalFormatting>
  <conditionalFormatting sqref="AJ4:AJ500">
    <cfRule type="expression" dxfId="423" priority="415">
      <formula>$N4="―"</formula>
    </cfRule>
    <cfRule type="expression" dxfId="422" priority="416">
      <formula>COUNTIFS($N4:$N4,"&gt;2",$P4:$P4,"不明")</formula>
    </cfRule>
    <cfRule type="expression" dxfId="421" priority="417">
      <formula>$N4=4</formula>
    </cfRule>
    <cfRule type="expression" dxfId="420" priority="418">
      <formula>COUNTIFS($N4:$N4,"&gt;2",$P4:$P4,"&gt;3")&gt;0</formula>
    </cfRule>
  </conditionalFormatting>
  <conditionalFormatting sqref="AN4:AN500">
    <cfRule type="expression" dxfId="419" priority="414">
      <formula>LEN($G4)=0</formula>
    </cfRule>
  </conditionalFormatting>
  <conditionalFormatting sqref="AN4:AN500">
    <cfRule type="expression" dxfId="418" priority="410">
      <formula>$N4="―"</formula>
    </cfRule>
    <cfRule type="expression" dxfId="417" priority="411">
      <formula>COUNTIFS($N4:$N4,"&gt;2",$P4:$P4,"不明")</formula>
    </cfRule>
    <cfRule type="expression" dxfId="416" priority="412">
      <formula>$N4=4</formula>
    </cfRule>
    <cfRule type="expression" dxfId="415" priority="413">
      <formula>COUNTIFS($N4:$N4,"&gt;2",$P4:$P4,"&gt;3")&gt;0</formula>
    </cfRule>
  </conditionalFormatting>
  <conditionalFormatting sqref="AN4:AN500">
    <cfRule type="expression" dxfId="414" priority="409">
      <formula>LEN($G4)=0</formula>
    </cfRule>
  </conditionalFormatting>
  <conditionalFormatting sqref="AN4:AN500">
    <cfRule type="expression" dxfId="413" priority="405">
      <formula>$N4="―"</formula>
    </cfRule>
    <cfRule type="expression" dxfId="412" priority="406">
      <formula>COUNTIFS($N4:$N4,"&gt;2",$P4:$P4,"不明")</formula>
    </cfRule>
    <cfRule type="expression" dxfId="411" priority="407">
      <formula>$N4=4</formula>
    </cfRule>
    <cfRule type="expression" dxfId="410" priority="408">
      <formula>COUNTIFS($N4:$N4,"&gt;2",$P4:$P4,"&gt;3")&gt;0</formula>
    </cfRule>
  </conditionalFormatting>
  <conditionalFormatting sqref="AN4:AN500">
    <cfRule type="expression" dxfId="409" priority="404">
      <formula>LEN($G4)=0</formula>
    </cfRule>
  </conditionalFormatting>
  <conditionalFormatting sqref="AN4:AN500">
    <cfRule type="expression" dxfId="408" priority="400">
      <formula>$N4="―"</formula>
    </cfRule>
    <cfRule type="expression" dxfId="407" priority="401">
      <formula>COUNTIFS($N4:$N4,"&gt;2",$P4:$P4,"不明")</formula>
    </cfRule>
    <cfRule type="expression" dxfId="406" priority="402">
      <formula>$N4=4</formula>
    </cfRule>
    <cfRule type="expression" dxfId="405" priority="403">
      <formula>COUNTIFS($N4:$N4,"&gt;2",$P4:$P4,"&gt;3")&gt;0</formula>
    </cfRule>
  </conditionalFormatting>
  <conditionalFormatting sqref="AF4:AF500">
    <cfRule type="expression" dxfId="404" priority="399">
      <formula>LEN($G4)=0</formula>
    </cfRule>
  </conditionalFormatting>
  <conditionalFormatting sqref="AF4:AF500">
    <cfRule type="expression" dxfId="403" priority="395">
      <formula>$N4="―"</formula>
    </cfRule>
    <cfRule type="expression" dxfId="402" priority="396">
      <formula>COUNTIFS($N4:$N4,"&gt;2",$P4:$P4,"不明")</formula>
    </cfRule>
    <cfRule type="expression" dxfId="401" priority="397">
      <formula>$N4=4</formula>
    </cfRule>
    <cfRule type="expression" dxfId="400" priority="398">
      <formula>COUNTIFS($N4:$N4,"&gt;2",$P4:$P4,"&gt;3")&gt;0</formula>
    </cfRule>
  </conditionalFormatting>
  <conditionalFormatting sqref="AF4:AF500">
    <cfRule type="expression" dxfId="399" priority="394">
      <formula>LEN($G4)=0</formula>
    </cfRule>
  </conditionalFormatting>
  <conditionalFormatting sqref="AF4:AF500">
    <cfRule type="expression" dxfId="398" priority="390">
      <formula>$N4="―"</formula>
    </cfRule>
    <cfRule type="expression" dxfId="397" priority="391">
      <formula>COUNTIFS($N4:$N4,"&gt;2",$P4:$P4,"不明")</formula>
    </cfRule>
    <cfRule type="expression" dxfId="396" priority="392">
      <formula>$N4=4</formula>
    </cfRule>
    <cfRule type="expression" dxfId="395" priority="393">
      <formula>COUNTIFS($N4:$N4,"&gt;2",$P4:$P4,"&gt;3")&gt;0</formula>
    </cfRule>
  </conditionalFormatting>
  <conditionalFormatting sqref="AF4:AF500">
    <cfRule type="expression" dxfId="394" priority="389">
      <formula>LEN($G4)=0</formula>
    </cfRule>
  </conditionalFormatting>
  <conditionalFormatting sqref="AF4:AF500">
    <cfRule type="expression" dxfId="393" priority="385">
      <formula>$N4="―"</formula>
    </cfRule>
    <cfRule type="expression" dxfId="392" priority="386">
      <formula>COUNTIFS($N4:$N4,"&gt;2",$P4:$P4,"不明")</formula>
    </cfRule>
    <cfRule type="expression" dxfId="391" priority="387">
      <formula>$N4=4</formula>
    </cfRule>
    <cfRule type="expression" dxfId="390" priority="388">
      <formula>COUNTIFS($N4:$N4,"&gt;2",$P4:$P4,"&gt;3")&gt;0</formula>
    </cfRule>
  </conditionalFormatting>
  <conditionalFormatting sqref="AF4:AF500">
    <cfRule type="expression" dxfId="389" priority="384">
      <formula>LEN($G4)=0</formula>
    </cfRule>
  </conditionalFormatting>
  <conditionalFormatting sqref="AF4:AF500">
    <cfRule type="expression" dxfId="388" priority="380">
      <formula>$N4="―"</formula>
    </cfRule>
    <cfRule type="expression" dxfId="387" priority="381">
      <formula>COUNTIFS($N4:$N4,"&gt;2",$P4:$P4,"不明")</formula>
    </cfRule>
    <cfRule type="expression" dxfId="386" priority="382">
      <formula>$N4=4</formula>
    </cfRule>
    <cfRule type="expression" dxfId="385" priority="383">
      <formula>COUNTIFS($N4:$N4,"&gt;2",$P4:$P4,"&gt;3")&gt;0</formula>
    </cfRule>
  </conditionalFormatting>
  <conditionalFormatting sqref="AJ4:AJ500">
    <cfRule type="expression" dxfId="384" priority="379">
      <formula>LEN($G4)=0</formula>
    </cfRule>
  </conditionalFormatting>
  <conditionalFormatting sqref="AJ4:AJ500">
    <cfRule type="expression" dxfId="383" priority="375">
      <formula>$N4="―"</formula>
    </cfRule>
    <cfRule type="expression" dxfId="382" priority="376">
      <formula>COUNTIFS($N4:$N4,"&gt;2",$P4:$P4,"不明")</formula>
    </cfRule>
    <cfRule type="expression" dxfId="381" priority="377">
      <formula>$N4=4</formula>
    </cfRule>
    <cfRule type="expression" dxfId="380" priority="378">
      <formula>COUNTIFS($N4:$N4,"&gt;2",$P4:$P4,"&gt;3")&gt;0</formula>
    </cfRule>
  </conditionalFormatting>
  <conditionalFormatting sqref="AJ4:AJ500">
    <cfRule type="expression" dxfId="379" priority="374">
      <formula>LEN($G4)=0</formula>
    </cfRule>
  </conditionalFormatting>
  <conditionalFormatting sqref="AJ4:AJ500">
    <cfRule type="expression" dxfId="378" priority="370">
      <formula>$N4="―"</formula>
    </cfRule>
    <cfRule type="expression" dxfId="377" priority="371">
      <formula>COUNTIFS($N4:$N4,"&gt;2",$P4:$P4,"不明")</formula>
    </cfRule>
    <cfRule type="expression" dxfId="376" priority="372">
      <formula>$N4=4</formula>
    </cfRule>
    <cfRule type="expression" dxfId="375" priority="373">
      <formula>COUNTIFS($N4:$N4,"&gt;2",$P4:$P4,"&gt;3")&gt;0</formula>
    </cfRule>
  </conditionalFormatting>
  <conditionalFormatting sqref="AJ4:AJ500">
    <cfRule type="expression" dxfId="374" priority="369">
      <formula>LEN($G4)=0</formula>
    </cfRule>
  </conditionalFormatting>
  <conditionalFormatting sqref="AJ4:AJ500">
    <cfRule type="expression" dxfId="373" priority="365">
      <formula>$N4="―"</formula>
    </cfRule>
    <cfRule type="expression" dxfId="372" priority="366">
      <formula>COUNTIFS($N4:$N4,"&gt;2",$P4:$P4,"不明")</formula>
    </cfRule>
    <cfRule type="expression" dxfId="371" priority="367">
      <formula>$N4=4</formula>
    </cfRule>
    <cfRule type="expression" dxfId="370" priority="368">
      <formula>COUNTIFS($N4:$N4,"&gt;2",$P4:$P4,"&gt;3")&gt;0</formula>
    </cfRule>
  </conditionalFormatting>
  <conditionalFormatting sqref="AJ4:AJ500">
    <cfRule type="expression" dxfId="369" priority="364">
      <formula>LEN($G4)=0</formula>
    </cfRule>
  </conditionalFormatting>
  <conditionalFormatting sqref="AJ4:AJ500">
    <cfRule type="expression" dxfId="368" priority="360">
      <formula>$N4="―"</formula>
    </cfRule>
    <cfRule type="expression" dxfId="367" priority="361">
      <formula>COUNTIFS($N4:$N4,"&gt;2",$P4:$P4,"不明")</formula>
    </cfRule>
    <cfRule type="expression" dxfId="366" priority="362">
      <formula>$N4=4</formula>
    </cfRule>
    <cfRule type="expression" dxfId="365" priority="363">
      <formula>COUNTIFS($N4:$N4,"&gt;2",$P4:$P4,"&gt;3")&gt;0</formula>
    </cfRule>
  </conditionalFormatting>
  <conditionalFormatting sqref="AJ4:AJ500">
    <cfRule type="expression" dxfId="364" priority="359">
      <formula>LEN($G4)=0</formula>
    </cfRule>
  </conditionalFormatting>
  <conditionalFormatting sqref="AJ4:AJ500">
    <cfRule type="expression" dxfId="363" priority="355">
      <formula>$N4="―"</formula>
    </cfRule>
    <cfRule type="expression" dxfId="362" priority="356">
      <formula>COUNTIFS($N4:$N4,"&gt;2",$P4:$P4,"不明")</formula>
    </cfRule>
    <cfRule type="expression" dxfId="361" priority="357">
      <formula>$N4=4</formula>
    </cfRule>
    <cfRule type="expression" dxfId="360" priority="358">
      <formula>COUNTIFS($N4:$N4,"&gt;2",$P4:$P4,"&gt;3")&gt;0</formula>
    </cfRule>
  </conditionalFormatting>
  <conditionalFormatting sqref="AJ4:AJ500">
    <cfRule type="expression" dxfId="359" priority="354">
      <formula>LEN($G4)=0</formula>
    </cfRule>
  </conditionalFormatting>
  <conditionalFormatting sqref="AJ4:AJ500">
    <cfRule type="expression" dxfId="358" priority="350">
      <formula>$N4="―"</formula>
    </cfRule>
    <cfRule type="expression" dxfId="357" priority="351">
      <formula>COUNTIFS($N4:$N4,"&gt;2",$P4:$P4,"不明")</formula>
    </cfRule>
    <cfRule type="expression" dxfId="356" priority="352">
      <formula>$N4=4</formula>
    </cfRule>
    <cfRule type="expression" dxfId="355" priority="353">
      <formula>COUNTIFS($N4:$N4,"&gt;2",$P4:$P4,"&gt;3")&gt;0</formula>
    </cfRule>
  </conditionalFormatting>
  <conditionalFormatting sqref="AJ4:AJ500">
    <cfRule type="expression" dxfId="354" priority="349">
      <formula>LEN($G4)=0</formula>
    </cfRule>
  </conditionalFormatting>
  <conditionalFormatting sqref="AJ4:AJ500">
    <cfRule type="expression" dxfId="353" priority="345">
      <formula>$N4="―"</formula>
    </cfRule>
    <cfRule type="expression" dxfId="352" priority="346">
      <formula>COUNTIFS($N4:$N4,"&gt;2",$P4:$P4,"不明")</formula>
    </cfRule>
    <cfRule type="expression" dxfId="351" priority="347">
      <formula>$N4=4</formula>
    </cfRule>
    <cfRule type="expression" dxfId="350" priority="348">
      <formula>COUNTIFS($N4:$N4,"&gt;2",$P4:$P4,"&gt;3")&gt;0</formula>
    </cfRule>
  </conditionalFormatting>
  <conditionalFormatting sqref="AJ4:AJ500">
    <cfRule type="expression" dxfId="349" priority="344">
      <formula>LEN($G4)=0</formula>
    </cfRule>
  </conditionalFormatting>
  <conditionalFormatting sqref="AJ4:AJ500">
    <cfRule type="expression" dxfId="348" priority="340">
      <formula>$N4="―"</formula>
    </cfRule>
    <cfRule type="expression" dxfId="347" priority="341">
      <formula>COUNTIFS($N4:$N4,"&gt;2",$P4:$P4,"不明")</formula>
    </cfRule>
    <cfRule type="expression" dxfId="346" priority="342">
      <formula>$N4=4</formula>
    </cfRule>
    <cfRule type="expression" dxfId="345" priority="343">
      <formula>COUNTIFS($N4:$N4,"&gt;2",$P4:$P4,"&gt;3")&gt;0</formula>
    </cfRule>
  </conditionalFormatting>
  <conditionalFormatting sqref="AJ4:AJ500">
    <cfRule type="expression" dxfId="344" priority="339">
      <formula>LEN($G4)=0</formula>
    </cfRule>
  </conditionalFormatting>
  <conditionalFormatting sqref="AJ4:AJ500">
    <cfRule type="expression" dxfId="343" priority="335">
      <formula>$N4="―"</formula>
    </cfRule>
    <cfRule type="expression" dxfId="342" priority="336">
      <formula>COUNTIFS($N4:$N4,"&gt;2",$P4:$P4,"不明")</formula>
    </cfRule>
    <cfRule type="expression" dxfId="341" priority="337">
      <formula>$N4=4</formula>
    </cfRule>
    <cfRule type="expression" dxfId="340" priority="338">
      <formula>COUNTIFS($N4:$N4,"&gt;2",$P4:$P4,"&gt;3")&gt;0</formula>
    </cfRule>
  </conditionalFormatting>
  <conditionalFormatting sqref="AN4:AN500">
    <cfRule type="expression" dxfId="339" priority="334">
      <formula>LEN($G4)=0</formula>
    </cfRule>
  </conditionalFormatting>
  <conditionalFormatting sqref="AN4:AN500">
    <cfRule type="expression" dxfId="338" priority="330">
      <formula>$N4="―"</formula>
    </cfRule>
    <cfRule type="expression" dxfId="337" priority="331">
      <formula>COUNTIFS($N4:$N4,"&gt;2",$P4:$P4,"不明")</formula>
    </cfRule>
    <cfRule type="expression" dxfId="336" priority="332">
      <formula>$N4=4</formula>
    </cfRule>
    <cfRule type="expression" dxfId="335" priority="333">
      <formula>COUNTIFS($N4:$N4,"&gt;2",$P4:$P4,"&gt;3")&gt;0</formula>
    </cfRule>
  </conditionalFormatting>
  <conditionalFormatting sqref="AN4:AN500">
    <cfRule type="expression" dxfId="334" priority="329">
      <formula>LEN($G4)=0</formula>
    </cfRule>
  </conditionalFormatting>
  <conditionalFormatting sqref="AN4:AN500">
    <cfRule type="expression" dxfId="333" priority="325">
      <formula>$N4="―"</formula>
    </cfRule>
    <cfRule type="expression" dxfId="332" priority="326">
      <formula>COUNTIFS($N4:$N4,"&gt;2",$P4:$P4,"不明")</formula>
    </cfRule>
    <cfRule type="expression" dxfId="331" priority="327">
      <formula>$N4=4</formula>
    </cfRule>
    <cfRule type="expression" dxfId="330" priority="328">
      <formula>COUNTIFS($N4:$N4,"&gt;2",$P4:$P4,"&gt;3")&gt;0</formula>
    </cfRule>
  </conditionalFormatting>
  <conditionalFormatting sqref="AN4:AN500">
    <cfRule type="expression" dxfId="329" priority="324">
      <formula>LEN($G4)=0</formula>
    </cfRule>
  </conditionalFormatting>
  <conditionalFormatting sqref="AN4:AN500">
    <cfRule type="expression" dxfId="328" priority="320">
      <formula>$N4="―"</formula>
    </cfRule>
    <cfRule type="expression" dxfId="327" priority="321">
      <formula>COUNTIFS($N4:$N4,"&gt;2",$P4:$P4,"不明")</formula>
    </cfRule>
    <cfRule type="expression" dxfId="326" priority="322">
      <formula>$N4=4</formula>
    </cfRule>
    <cfRule type="expression" dxfId="325" priority="323">
      <formula>COUNTIFS($N4:$N4,"&gt;2",$P4:$P4,"&gt;3")&gt;0</formula>
    </cfRule>
  </conditionalFormatting>
  <conditionalFormatting sqref="AN4:AN500">
    <cfRule type="expression" dxfId="324" priority="319">
      <formula>LEN($G4)=0</formula>
    </cfRule>
  </conditionalFormatting>
  <conditionalFormatting sqref="AN4:AN500">
    <cfRule type="expression" dxfId="323" priority="315">
      <formula>$N4="―"</formula>
    </cfRule>
    <cfRule type="expression" dxfId="322" priority="316">
      <formula>COUNTIFS($N4:$N4,"&gt;2",$P4:$P4,"不明")</formula>
    </cfRule>
    <cfRule type="expression" dxfId="321" priority="317">
      <formula>$N4=4</formula>
    </cfRule>
    <cfRule type="expression" dxfId="320" priority="318">
      <formula>COUNTIFS($N4:$N4,"&gt;2",$P4:$P4,"&gt;3")&gt;0</formula>
    </cfRule>
  </conditionalFormatting>
  <conditionalFormatting sqref="AN4:AN500">
    <cfRule type="expression" dxfId="319" priority="314">
      <formula>LEN($G4)=0</formula>
    </cfRule>
  </conditionalFormatting>
  <conditionalFormatting sqref="AN4:AN500">
    <cfRule type="expression" dxfId="318" priority="310">
      <formula>$N4="―"</formula>
    </cfRule>
    <cfRule type="expression" dxfId="317" priority="311">
      <formula>COUNTIFS($N4:$N4,"&gt;2",$P4:$P4,"不明")</formula>
    </cfRule>
    <cfRule type="expression" dxfId="316" priority="312">
      <formula>$N4=4</formula>
    </cfRule>
    <cfRule type="expression" dxfId="315" priority="313">
      <formula>COUNTIFS($N4:$N4,"&gt;2",$P4:$P4,"&gt;3")&gt;0</formula>
    </cfRule>
  </conditionalFormatting>
  <conditionalFormatting sqref="AN4:AN500">
    <cfRule type="expression" dxfId="314" priority="309">
      <formula>LEN($G4)=0</formula>
    </cfRule>
  </conditionalFormatting>
  <conditionalFormatting sqref="AN4:AN500">
    <cfRule type="expression" dxfId="313" priority="305">
      <formula>$N4="―"</formula>
    </cfRule>
    <cfRule type="expression" dxfId="312" priority="306">
      <formula>COUNTIFS($N4:$N4,"&gt;2",$P4:$P4,"不明")</formula>
    </cfRule>
    <cfRule type="expression" dxfId="311" priority="307">
      <formula>$N4=4</formula>
    </cfRule>
    <cfRule type="expression" dxfId="310" priority="308">
      <formula>COUNTIFS($N4:$N4,"&gt;2",$P4:$P4,"&gt;3")&gt;0</formula>
    </cfRule>
  </conditionalFormatting>
  <conditionalFormatting sqref="AN4:AN500">
    <cfRule type="expression" dxfId="309" priority="304">
      <formula>LEN($G4)=0</formula>
    </cfRule>
  </conditionalFormatting>
  <conditionalFormatting sqref="AN4:AN500">
    <cfRule type="expression" dxfId="308" priority="300">
      <formula>$N4="―"</formula>
    </cfRule>
    <cfRule type="expression" dxfId="307" priority="301">
      <formula>COUNTIFS($N4:$N4,"&gt;2",$P4:$P4,"不明")</formula>
    </cfRule>
    <cfRule type="expression" dxfId="306" priority="302">
      <formula>$N4=4</formula>
    </cfRule>
    <cfRule type="expression" dxfId="305" priority="303">
      <formula>COUNTIFS($N4:$N4,"&gt;2",$P4:$P4,"&gt;3")&gt;0</formula>
    </cfRule>
  </conditionalFormatting>
  <conditionalFormatting sqref="AN4:AN500">
    <cfRule type="expression" dxfId="304" priority="299">
      <formula>LEN($G4)=0</formula>
    </cfRule>
  </conditionalFormatting>
  <conditionalFormatting sqref="AN4:AN500">
    <cfRule type="expression" dxfId="303" priority="295">
      <formula>$N4="―"</formula>
    </cfRule>
    <cfRule type="expression" dxfId="302" priority="296">
      <formula>COUNTIFS($N4:$N4,"&gt;2",$P4:$P4,"不明")</formula>
    </cfRule>
    <cfRule type="expression" dxfId="301" priority="297">
      <formula>$N4=4</formula>
    </cfRule>
    <cfRule type="expression" dxfId="300" priority="298">
      <formula>COUNTIFS($N4:$N4,"&gt;2",$P4:$P4,"&gt;3")&gt;0</formula>
    </cfRule>
  </conditionalFormatting>
  <conditionalFormatting sqref="AN4:AN500">
    <cfRule type="expression" dxfId="299" priority="294">
      <formula>LEN($G4)=0</formula>
    </cfRule>
  </conditionalFormatting>
  <conditionalFormatting sqref="AN4:AN500">
    <cfRule type="expression" dxfId="298" priority="290">
      <formula>$N4="―"</formula>
    </cfRule>
    <cfRule type="expression" dxfId="297" priority="291">
      <formula>COUNTIFS($N4:$N4,"&gt;2",$P4:$P4,"不明")</formula>
    </cfRule>
    <cfRule type="expression" dxfId="296" priority="292">
      <formula>$N4=4</formula>
    </cfRule>
    <cfRule type="expression" dxfId="295" priority="293">
      <formula>COUNTIFS($N4:$N4,"&gt;2",$P4:$P4,"&gt;3")&gt;0</formula>
    </cfRule>
  </conditionalFormatting>
  <conditionalFormatting sqref="AN4:AN500">
    <cfRule type="expression" dxfId="294" priority="289">
      <formula>LEN($G4)=0</formula>
    </cfRule>
  </conditionalFormatting>
  <conditionalFormatting sqref="AN4:AN500">
    <cfRule type="expression" dxfId="293" priority="285">
      <formula>$N4="―"</formula>
    </cfRule>
    <cfRule type="expression" dxfId="292" priority="286">
      <formula>COUNTIFS($N4:$N4,"&gt;2",$P4:$P4,"不明")</formula>
    </cfRule>
    <cfRule type="expression" dxfId="291" priority="287">
      <formula>$N4=4</formula>
    </cfRule>
    <cfRule type="expression" dxfId="290" priority="288">
      <formula>COUNTIFS($N4:$N4,"&gt;2",$P4:$P4,"&gt;3")&gt;0</formula>
    </cfRule>
  </conditionalFormatting>
  <conditionalFormatting sqref="AN4:AN500">
    <cfRule type="expression" dxfId="289" priority="284">
      <formula>LEN($G4)=0</formula>
    </cfRule>
  </conditionalFormatting>
  <conditionalFormatting sqref="AN4:AN500">
    <cfRule type="expression" dxfId="288" priority="280">
      <formula>$N4="―"</formula>
    </cfRule>
    <cfRule type="expression" dxfId="287" priority="281">
      <formula>COUNTIFS($N4:$N4,"&gt;2",$P4:$P4,"不明")</formula>
    </cfRule>
    <cfRule type="expression" dxfId="286" priority="282">
      <formula>$N4=4</formula>
    </cfRule>
    <cfRule type="expression" dxfId="285" priority="283">
      <formula>COUNTIFS($N4:$N4,"&gt;2",$P4:$P4,"&gt;3")&gt;0</formula>
    </cfRule>
  </conditionalFormatting>
  <conditionalFormatting sqref="AN4:AN500">
    <cfRule type="expression" dxfId="284" priority="279">
      <formula>LEN($G4)=0</formula>
    </cfRule>
  </conditionalFormatting>
  <conditionalFormatting sqref="AN4:AN500">
    <cfRule type="expression" dxfId="283" priority="275">
      <formula>$N4="―"</formula>
    </cfRule>
    <cfRule type="expression" dxfId="282" priority="276">
      <formula>COUNTIFS($N4:$N4,"&gt;2",$P4:$P4,"不明")</formula>
    </cfRule>
    <cfRule type="expression" dxfId="281" priority="277">
      <formula>$N4=4</formula>
    </cfRule>
    <cfRule type="expression" dxfId="280" priority="278">
      <formula>COUNTIFS($N4:$N4,"&gt;2",$P4:$P4,"&gt;3")&gt;0</formula>
    </cfRule>
  </conditionalFormatting>
  <conditionalFormatting sqref="AN4:AN500">
    <cfRule type="expression" dxfId="279" priority="274">
      <formula>LEN($G4)=0</formula>
    </cfRule>
  </conditionalFormatting>
  <conditionalFormatting sqref="AN4:AN500">
    <cfRule type="expression" dxfId="278" priority="270">
      <formula>$N4="―"</formula>
    </cfRule>
    <cfRule type="expression" dxfId="277" priority="271">
      <formula>COUNTIFS($N4:$N4,"&gt;2",$P4:$P4,"不明")</formula>
    </cfRule>
    <cfRule type="expression" dxfId="276" priority="272">
      <formula>$N4=4</formula>
    </cfRule>
    <cfRule type="expression" dxfId="275" priority="273">
      <formula>COUNTIFS($N4:$N4,"&gt;2",$P4:$P4,"&gt;3")&gt;0</formula>
    </cfRule>
  </conditionalFormatting>
  <conditionalFormatting sqref="AA4:AA500">
    <cfRule type="expression" dxfId="274" priority="269">
      <formula>LEN($G4)=0</formula>
    </cfRule>
  </conditionalFormatting>
  <conditionalFormatting sqref="AA4:AA500">
    <cfRule type="expression" dxfId="273" priority="265">
      <formula>$N4="―"</formula>
    </cfRule>
    <cfRule type="expression" dxfId="272" priority="266">
      <formula>COUNTIFS($N4:$N4,"&gt;2",$P4:$P4,"不明")</formula>
    </cfRule>
    <cfRule type="expression" dxfId="271" priority="267">
      <formula>$N4=4</formula>
    </cfRule>
    <cfRule type="expression" dxfId="270" priority="268">
      <formula>COUNTIFS($N4:$N4,"&gt;2",$P4:$P4,"&gt;3")&gt;0</formula>
    </cfRule>
  </conditionalFormatting>
  <conditionalFormatting sqref="AA4:AA500">
    <cfRule type="expression" dxfId="269" priority="264">
      <formula>LEN($G4)=0</formula>
    </cfRule>
  </conditionalFormatting>
  <conditionalFormatting sqref="AA4:AA500">
    <cfRule type="expression" dxfId="268" priority="260">
      <formula>$N4="―"</formula>
    </cfRule>
    <cfRule type="expression" dxfId="267" priority="261">
      <formula>COUNTIFS($N4:$N4,"&gt;2",$P4:$P4,"不明")</formula>
    </cfRule>
    <cfRule type="expression" dxfId="266" priority="262">
      <formula>$N4=4</formula>
    </cfRule>
    <cfRule type="expression" dxfId="265" priority="263">
      <formula>COUNTIFS($N4:$N4,"&gt;2",$P4:$P4,"&gt;3")&gt;0</formula>
    </cfRule>
  </conditionalFormatting>
  <conditionalFormatting sqref="AE4:AE500">
    <cfRule type="expression" dxfId="264" priority="259">
      <formula>LEN($G4)=0</formula>
    </cfRule>
  </conditionalFormatting>
  <conditionalFormatting sqref="AE4:AE500">
    <cfRule type="expression" dxfId="263" priority="255">
      <formula>$N4="―"</formula>
    </cfRule>
    <cfRule type="expression" dxfId="262" priority="256">
      <formula>COUNTIFS($N4:$N4,"&gt;2",$P4:$P4,"不明")</formula>
    </cfRule>
    <cfRule type="expression" dxfId="261" priority="257">
      <formula>$N4=4</formula>
    </cfRule>
    <cfRule type="expression" dxfId="260" priority="258">
      <formula>COUNTIFS($N4:$N4,"&gt;2",$P4:$P4,"&gt;3")&gt;0</formula>
    </cfRule>
  </conditionalFormatting>
  <conditionalFormatting sqref="AE4:AE500">
    <cfRule type="expression" dxfId="259" priority="254">
      <formula>LEN($G4)=0</formula>
    </cfRule>
  </conditionalFormatting>
  <conditionalFormatting sqref="AE4:AE500">
    <cfRule type="expression" dxfId="258" priority="250">
      <formula>$N4="―"</formula>
    </cfRule>
    <cfRule type="expression" dxfId="257" priority="251">
      <formula>COUNTIFS($N4:$N4,"&gt;2",$P4:$P4,"不明")</formula>
    </cfRule>
    <cfRule type="expression" dxfId="256" priority="252">
      <formula>$N4=4</formula>
    </cfRule>
    <cfRule type="expression" dxfId="255" priority="253">
      <formula>COUNTIFS($N4:$N4,"&gt;2",$P4:$P4,"&gt;3")&gt;0</formula>
    </cfRule>
  </conditionalFormatting>
  <conditionalFormatting sqref="AE4:AE500">
    <cfRule type="expression" dxfId="254" priority="249">
      <formula>LEN($G4)=0</formula>
    </cfRule>
  </conditionalFormatting>
  <conditionalFormatting sqref="AE4:AE500">
    <cfRule type="expression" dxfId="253" priority="245">
      <formula>$N4="―"</formula>
    </cfRule>
    <cfRule type="expression" dxfId="252" priority="246">
      <formula>COUNTIFS($N4:$N4,"&gt;2",$P4:$P4,"不明")</formula>
    </cfRule>
    <cfRule type="expression" dxfId="251" priority="247">
      <formula>$N4=4</formula>
    </cfRule>
    <cfRule type="expression" dxfId="250" priority="248">
      <formula>COUNTIFS($N4:$N4,"&gt;2",$P4:$P4,"&gt;3")&gt;0</formula>
    </cfRule>
  </conditionalFormatting>
  <conditionalFormatting sqref="AE4:AE500">
    <cfRule type="expression" dxfId="249" priority="244">
      <formula>LEN($G4)=0</formula>
    </cfRule>
  </conditionalFormatting>
  <conditionalFormatting sqref="AE4:AE500">
    <cfRule type="expression" dxfId="248" priority="240">
      <formula>$N4="―"</formula>
    </cfRule>
    <cfRule type="expression" dxfId="247" priority="241">
      <formula>COUNTIFS($N4:$N4,"&gt;2",$P4:$P4,"不明")</formula>
    </cfRule>
    <cfRule type="expression" dxfId="246" priority="242">
      <formula>$N4=4</formula>
    </cfRule>
    <cfRule type="expression" dxfId="245" priority="243">
      <formula>COUNTIFS($N4:$N4,"&gt;2",$P4:$P4,"&gt;3")&gt;0</formula>
    </cfRule>
  </conditionalFormatting>
  <conditionalFormatting sqref="AI4:AI500">
    <cfRule type="expression" dxfId="244" priority="239">
      <formula>LEN($G4)=0</formula>
    </cfRule>
  </conditionalFormatting>
  <conditionalFormatting sqref="AI4:AI500">
    <cfRule type="expression" dxfId="243" priority="235">
      <formula>$N4="―"</formula>
    </cfRule>
    <cfRule type="expression" dxfId="242" priority="236">
      <formula>COUNTIFS($N4:$N4,"&gt;2",$P4:$P4,"不明")</formula>
    </cfRule>
    <cfRule type="expression" dxfId="241" priority="237">
      <formula>$N4=4</formula>
    </cfRule>
    <cfRule type="expression" dxfId="240" priority="238">
      <formula>COUNTIFS($N4:$N4,"&gt;2",$P4:$P4,"&gt;3")&gt;0</formula>
    </cfRule>
  </conditionalFormatting>
  <conditionalFormatting sqref="AI4:AI500">
    <cfRule type="expression" dxfId="239" priority="234">
      <formula>LEN($G4)=0</formula>
    </cfRule>
  </conditionalFormatting>
  <conditionalFormatting sqref="AI4:AI500">
    <cfRule type="expression" dxfId="238" priority="230">
      <formula>$N4="―"</formula>
    </cfRule>
    <cfRule type="expression" dxfId="237" priority="231">
      <formula>COUNTIFS($N4:$N4,"&gt;2",$P4:$P4,"不明")</formula>
    </cfRule>
    <cfRule type="expression" dxfId="236" priority="232">
      <formula>$N4=4</formula>
    </cfRule>
    <cfRule type="expression" dxfId="235" priority="233">
      <formula>COUNTIFS($N4:$N4,"&gt;2",$P4:$P4,"&gt;3")&gt;0</formula>
    </cfRule>
  </conditionalFormatting>
  <conditionalFormatting sqref="AI4:AI500">
    <cfRule type="expression" dxfId="234" priority="229">
      <formula>LEN($G4)=0</formula>
    </cfRule>
  </conditionalFormatting>
  <conditionalFormatting sqref="AI4:AI500">
    <cfRule type="expression" dxfId="233" priority="225">
      <formula>$N4="―"</formula>
    </cfRule>
    <cfRule type="expression" dxfId="232" priority="226">
      <formula>COUNTIFS($N4:$N4,"&gt;2",$P4:$P4,"不明")</formula>
    </cfRule>
    <cfRule type="expression" dxfId="231" priority="227">
      <formula>$N4=4</formula>
    </cfRule>
    <cfRule type="expression" dxfId="230" priority="228">
      <formula>COUNTIFS($N4:$N4,"&gt;2",$P4:$P4,"&gt;3")&gt;0</formula>
    </cfRule>
  </conditionalFormatting>
  <conditionalFormatting sqref="AI4:AI500">
    <cfRule type="expression" dxfId="229" priority="224">
      <formula>LEN($G4)=0</formula>
    </cfRule>
  </conditionalFormatting>
  <conditionalFormatting sqref="AI4:AI500">
    <cfRule type="expression" dxfId="228" priority="220">
      <formula>$N4="―"</formula>
    </cfRule>
    <cfRule type="expression" dxfId="227" priority="221">
      <formula>COUNTIFS($N4:$N4,"&gt;2",$P4:$P4,"不明")</formula>
    </cfRule>
    <cfRule type="expression" dxfId="226" priority="222">
      <formula>$N4=4</formula>
    </cfRule>
    <cfRule type="expression" dxfId="225" priority="223">
      <formula>COUNTIFS($N4:$N4,"&gt;2",$P4:$P4,"&gt;3")&gt;0</formula>
    </cfRule>
  </conditionalFormatting>
  <conditionalFormatting sqref="AI4:AI500">
    <cfRule type="expression" dxfId="224" priority="219">
      <formula>LEN($G4)=0</formula>
    </cfRule>
  </conditionalFormatting>
  <conditionalFormatting sqref="AI4:AI500">
    <cfRule type="expression" dxfId="223" priority="215">
      <formula>$N4="―"</formula>
    </cfRule>
    <cfRule type="expression" dxfId="222" priority="216">
      <formula>COUNTIFS($N4:$N4,"&gt;2",$P4:$P4,"不明")</formula>
    </cfRule>
    <cfRule type="expression" dxfId="221" priority="217">
      <formula>$N4=4</formula>
    </cfRule>
    <cfRule type="expression" dxfId="220" priority="218">
      <formula>COUNTIFS($N4:$N4,"&gt;2",$P4:$P4,"&gt;3")&gt;0</formula>
    </cfRule>
  </conditionalFormatting>
  <conditionalFormatting sqref="AI4:AI500">
    <cfRule type="expression" dxfId="219" priority="214">
      <formula>LEN($G4)=0</formula>
    </cfRule>
  </conditionalFormatting>
  <conditionalFormatting sqref="AI4:AI500">
    <cfRule type="expression" dxfId="218" priority="210">
      <formula>$N4="―"</formula>
    </cfRule>
    <cfRule type="expression" dxfId="217" priority="211">
      <formula>COUNTIFS($N4:$N4,"&gt;2",$P4:$P4,"不明")</formula>
    </cfRule>
    <cfRule type="expression" dxfId="216" priority="212">
      <formula>$N4=4</formula>
    </cfRule>
    <cfRule type="expression" dxfId="215" priority="213">
      <formula>COUNTIFS($N4:$N4,"&gt;2",$P4:$P4,"&gt;3")&gt;0</formula>
    </cfRule>
  </conditionalFormatting>
  <conditionalFormatting sqref="AM4:AM500">
    <cfRule type="expression" dxfId="214" priority="209">
      <formula>LEN($G4)=0</formula>
    </cfRule>
  </conditionalFormatting>
  <conditionalFormatting sqref="AM4:AM500">
    <cfRule type="expression" dxfId="213" priority="205">
      <formula>$N4="―"</formula>
    </cfRule>
    <cfRule type="expression" dxfId="212" priority="206">
      <formula>COUNTIFS($N4:$N4,"&gt;2",$P4:$P4,"不明")</formula>
    </cfRule>
    <cfRule type="expression" dxfId="211" priority="207">
      <formula>$N4=4</formula>
    </cfRule>
    <cfRule type="expression" dxfId="210" priority="208">
      <formula>COUNTIFS($N4:$N4,"&gt;2",$P4:$P4,"&gt;3")&gt;0</formula>
    </cfRule>
  </conditionalFormatting>
  <conditionalFormatting sqref="AM4:AM500">
    <cfRule type="expression" dxfId="209" priority="204">
      <formula>LEN($G4)=0</formula>
    </cfRule>
  </conditionalFormatting>
  <conditionalFormatting sqref="AM4:AM500">
    <cfRule type="expression" dxfId="208" priority="200">
      <formula>$N4="―"</formula>
    </cfRule>
    <cfRule type="expression" dxfId="207" priority="201">
      <formula>COUNTIFS($N4:$N4,"&gt;2",$P4:$P4,"不明")</formula>
    </cfRule>
    <cfRule type="expression" dxfId="206" priority="202">
      <formula>$N4=4</formula>
    </cfRule>
    <cfRule type="expression" dxfId="205" priority="203">
      <formula>COUNTIFS($N4:$N4,"&gt;2",$P4:$P4,"&gt;3")&gt;0</formula>
    </cfRule>
  </conditionalFormatting>
  <conditionalFormatting sqref="AM4:AM500">
    <cfRule type="expression" dxfId="204" priority="199">
      <formula>LEN($G4)=0</formula>
    </cfRule>
  </conditionalFormatting>
  <conditionalFormatting sqref="AM4:AM500">
    <cfRule type="expression" dxfId="203" priority="195">
      <formula>$N4="―"</formula>
    </cfRule>
    <cfRule type="expression" dxfId="202" priority="196">
      <formula>COUNTIFS($N4:$N4,"&gt;2",$P4:$P4,"不明")</formula>
    </cfRule>
    <cfRule type="expression" dxfId="201" priority="197">
      <formula>$N4=4</formula>
    </cfRule>
    <cfRule type="expression" dxfId="200" priority="198">
      <formula>COUNTIFS($N4:$N4,"&gt;2",$P4:$P4,"&gt;3")&gt;0</formula>
    </cfRule>
  </conditionalFormatting>
  <conditionalFormatting sqref="AM4:AM500">
    <cfRule type="expression" dxfId="199" priority="194">
      <formula>LEN($G4)=0</formula>
    </cfRule>
  </conditionalFormatting>
  <conditionalFormatting sqref="AM4:AM500">
    <cfRule type="expression" dxfId="198" priority="190">
      <formula>$N4="―"</formula>
    </cfRule>
    <cfRule type="expression" dxfId="197" priority="191">
      <formula>COUNTIFS($N4:$N4,"&gt;2",$P4:$P4,"不明")</formula>
    </cfRule>
    <cfRule type="expression" dxfId="196" priority="192">
      <formula>$N4=4</formula>
    </cfRule>
    <cfRule type="expression" dxfId="195" priority="193">
      <formula>COUNTIFS($N4:$N4,"&gt;2",$P4:$P4,"&gt;3")&gt;0</formula>
    </cfRule>
  </conditionalFormatting>
  <conditionalFormatting sqref="AM4:AM500">
    <cfRule type="expression" dxfId="194" priority="189">
      <formula>LEN($G4)=0</formula>
    </cfRule>
  </conditionalFormatting>
  <conditionalFormatting sqref="AM4:AM500">
    <cfRule type="expression" dxfId="193" priority="185">
      <formula>$N4="―"</formula>
    </cfRule>
    <cfRule type="expression" dxfId="192" priority="186">
      <formula>COUNTIFS($N4:$N4,"&gt;2",$P4:$P4,"不明")</formula>
    </cfRule>
    <cfRule type="expression" dxfId="191" priority="187">
      <formula>$N4=4</formula>
    </cfRule>
    <cfRule type="expression" dxfId="190" priority="188">
      <formula>COUNTIFS($N4:$N4,"&gt;2",$P4:$P4,"&gt;3")&gt;0</formula>
    </cfRule>
  </conditionalFormatting>
  <conditionalFormatting sqref="AM4:AM500">
    <cfRule type="expression" dxfId="189" priority="184">
      <formula>LEN($G4)=0</formula>
    </cfRule>
  </conditionalFormatting>
  <conditionalFormatting sqref="AM4:AM500">
    <cfRule type="expression" dxfId="188" priority="180">
      <formula>$N4="―"</formula>
    </cfRule>
    <cfRule type="expression" dxfId="187" priority="181">
      <formula>COUNTIFS($N4:$N4,"&gt;2",$P4:$P4,"不明")</formula>
    </cfRule>
    <cfRule type="expression" dxfId="186" priority="182">
      <formula>$N4=4</formula>
    </cfRule>
    <cfRule type="expression" dxfId="185" priority="183">
      <formula>COUNTIFS($N4:$N4,"&gt;2",$P4:$P4,"&gt;3")&gt;0</formula>
    </cfRule>
  </conditionalFormatting>
  <conditionalFormatting sqref="AM4:AM500">
    <cfRule type="expression" dxfId="184" priority="179">
      <formula>LEN($G4)=0</formula>
    </cfRule>
  </conditionalFormatting>
  <conditionalFormatting sqref="AM4:AM500">
    <cfRule type="expression" dxfId="183" priority="175">
      <formula>$N4="―"</formula>
    </cfRule>
    <cfRule type="expression" dxfId="182" priority="176">
      <formula>COUNTIFS($N4:$N4,"&gt;2",$P4:$P4,"不明")</formula>
    </cfRule>
    <cfRule type="expression" dxfId="181" priority="177">
      <formula>$N4=4</formula>
    </cfRule>
    <cfRule type="expression" dxfId="180" priority="178">
      <formula>COUNTIFS($N4:$N4,"&gt;2",$P4:$P4,"&gt;3")&gt;0</formula>
    </cfRule>
  </conditionalFormatting>
  <conditionalFormatting sqref="AM4:AM500">
    <cfRule type="expression" dxfId="179" priority="174">
      <formula>LEN($G4)=0</formula>
    </cfRule>
  </conditionalFormatting>
  <conditionalFormatting sqref="AM4:AM500">
    <cfRule type="expression" dxfId="178" priority="170">
      <formula>$N4="―"</formula>
    </cfRule>
    <cfRule type="expression" dxfId="177" priority="171">
      <formula>COUNTIFS($N4:$N4,"&gt;2",$P4:$P4,"不明")</formula>
    </cfRule>
    <cfRule type="expression" dxfId="176" priority="172">
      <formula>$N4=4</formula>
    </cfRule>
    <cfRule type="expression" dxfId="175" priority="173">
      <formula>COUNTIFS($N4:$N4,"&gt;2",$P4:$P4,"&gt;3")&gt;0</formula>
    </cfRule>
  </conditionalFormatting>
  <conditionalFormatting sqref="AM4:AM500">
    <cfRule type="expression" dxfId="174" priority="169">
      <formula>LEN($G4)=0</formula>
    </cfRule>
  </conditionalFormatting>
  <conditionalFormatting sqref="AM4:AM500">
    <cfRule type="expression" dxfId="173" priority="165">
      <formula>$N4="―"</formula>
    </cfRule>
    <cfRule type="expression" dxfId="172" priority="166">
      <formula>COUNTIFS($N4:$N4,"&gt;2",$P4:$P4,"不明")</formula>
    </cfRule>
    <cfRule type="expression" dxfId="171" priority="167">
      <formula>$N4=4</formula>
    </cfRule>
    <cfRule type="expression" dxfId="170" priority="168">
      <formula>COUNTIFS($N4:$N4,"&gt;2",$P4:$P4,"&gt;3")&gt;0</formula>
    </cfRule>
  </conditionalFormatting>
  <conditionalFormatting sqref="AQ4:AQ500">
    <cfRule type="expression" dxfId="169" priority="164">
      <formula>LEN($G4)=0</formula>
    </cfRule>
  </conditionalFormatting>
  <conditionalFormatting sqref="AQ4:AQ500">
    <cfRule type="expression" dxfId="168" priority="160">
      <formula>$N4="―"</formula>
    </cfRule>
    <cfRule type="expression" dxfId="167" priority="161">
      <formula>COUNTIFS($N4:$N4,"&gt;2",$P4:$P4,"不明")</formula>
    </cfRule>
    <cfRule type="expression" dxfId="166" priority="162">
      <formula>$N4=4</formula>
    </cfRule>
    <cfRule type="expression" dxfId="165" priority="163">
      <formula>COUNTIFS($N4:$N4,"&gt;2",$P4:$P4,"&gt;3")&gt;0</formula>
    </cfRule>
  </conditionalFormatting>
  <conditionalFormatting sqref="AQ4:AQ500">
    <cfRule type="expression" dxfId="164" priority="159">
      <formula>LEN($G4)=0</formula>
    </cfRule>
  </conditionalFormatting>
  <conditionalFormatting sqref="AQ4:AQ500">
    <cfRule type="expression" dxfId="163" priority="155">
      <formula>$N4="―"</formula>
    </cfRule>
    <cfRule type="expression" dxfId="162" priority="156">
      <formula>COUNTIFS($N4:$N4,"&gt;2",$P4:$P4,"不明")</formula>
    </cfRule>
    <cfRule type="expression" dxfId="161" priority="157">
      <formula>$N4=4</formula>
    </cfRule>
    <cfRule type="expression" dxfId="160" priority="158">
      <formula>COUNTIFS($N4:$N4,"&gt;2",$P4:$P4,"&gt;3")&gt;0</formula>
    </cfRule>
  </conditionalFormatting>
  <conditionalFormatting sqref="AQ4:AQ500">
    <cfRule type="expression" dxfId="159" priority="154">
      <formula>LEN($G4)=0</formula>
    </cfRule>
  </conditionalFormatting>
  <conditionalFormatting sqref="AQ4:AQ500">
    <cfRule type="expression" dxfId="158" priority="150">
      <formula>$N4="―"</formula>
    </cfRule>
    <cfRule type="expression" dxfId="157" priority="151">
      <formula>COUNTIFS($N4:$N4,"&gt;2",$P4:$P4,"不明")</formula>
    </cfRule>
    <cfRule type="expression" dxfId="156" priority="152">
      <formula>$N4=4</formula>
    </cfRule>
    <cfRule type="expression" dxfId="155" priority="153">
      <formula>COUNTIFS($N4:$N4,"&gt;2",$P4:$P4,"&gt;3")&gt;0</formula>
    </cfRule>
  </conditionalFormatting>
  <conditionalFormatting sqref="AQ4:AQ500">
    <cfRule type="expression" dxfId="154" priority="149">
      <formula>LEN($G4)=0</formula>
    </cfRule>
  </conditionalFormatting>
  <conditionalFormatting sqref="AQ4:AQ500">
    <cfRule type="expression" dxfId="153" priority="145">
      <formula>$N4="―"</formula>
    </cfRule>
    <cfRule type="expression" dxfId="152" priority="146">
      <formula>COUNTIFS($N4:$N4,"&gt;2",$P4:$P4,"不明")</formula>
    </cfRule>
    <cfRule type="expression" dxfId="151" priority="147">
      <formula>$N4=4</formula>
    </cfRule>
    <cfRule type="expression" dxfId="150" priority="148">
      <formula>COUNTIFS($N4:$N4,"&gt;2",$P4:$P4,"&gt;3")&gt;0</formula>
    </cfRule>
  </conditionalFormatting>
  <conditionalFormatting sqref="AQ4:AQ500">
    <cfRule type="expression" dxfId="149" priority="144">
      <formula>LEN($G4)=0</formula>
    </cfRule>
  </conditionalFormatting>
  <conditionalFormatting sqref="AQ4:AQ500">
    <cfRule type="expression" dxfId="148" priority="140">
      <formula>$N4="―"</formula>
    </cfRule>
    <cfRule type="expression" dxfId="147" priority="141">
      <formula>COUNTIFS($N4:$N4,"&gt;2",$P4:$P4,"不明")</formula>
    </cfRule>
    <cfRule type="expression" dxfId="146" priority="142">
      <formula>$N4=4</formula>
    </cfRule>
    <cfRule type="expression" dxfId="145" priority="143">
      <formula>COUNTIFS($N4:$N4,"&gt;2",$P4:$P4,"&gt;3")&gt;0</formula>
    </cfRule>
  </conditionalFormatting>
  <conditionalFormatting sqref="AQ4:AQ500">
    <cfRule type="expression" dxfId="144" priority="139">
      <formula>LEN($G4)=0</formula>
    </cfRule>
  </conditionalFormatting>
  <conditionalFormatting sqref="AQ4:AQ500">
    <cfRule type="expression" dxfId="143" priority="135">
      <formula>$N4="―"</formula>
    </cfRule>
    <cfRule type="expression" dxfId="142" priority="136">
      <formula>COUNTIFS($N4:$N4,"&gt;2",$P4:$P4,"不明")</formula>
    </cfRule>
    <cfRule type="expression" dxfId="141" priority="137">
      <formula>$N4=4</formula>
    </cfRule>
    <cfRule type="expression" dxfId="140" priority="138">
      <formula>COUNTIFS($N4:$N4,"&gt;2",$P4:$P4,"&gt;3")&gt;0</formula>
    </cfRule>
  </conditionalFormatting>
  <conditionalFormatting sqref="AQ4:AQ500">
    <cfRule type="expression" dxfId="139" priority="134">
      <formula>LEN($G4)=0</formula>
    </cfRule>
  </conditionalFormatting>
  <conditionalFormatting sqref="AQ4:AQ500">
    <cfRule type="expression" dxfId="138" priority="130">
      <formula>$N4="―"</formula>
    </cfRule>
    <cfRule type="expression" dxfId="137" priority="131">
      <formula>COUNTIFS($N4:$N4,"&gt;2",$P4:$P4,"不明")</formula>
    </cfRule>
    <cfRule type="expression" dxfId="136" priority="132">
      <formula>$N4=4</formula>
    </cfRule>
    <cfRule type="expression" dxfId="135" priority="133">
      <formula>COUNTIFS($N4:$N4,"&gt;2",$P4:$P4,"&gt;3")&gt;0</formula>
    </cfRule>
  </conditionalFormatting>
  <conditionalFormatting sqref="AQ4:AQ500">
    <cfRule type="expression" dxfId="134" priority="129">
      <formula>LEN($G4)=0</formula>
    </cfRule>
  </conditionalFormatting>
  <conditionalFormatting sqref="AQ4:AQ500">
    <cfRule type="expression" dxfId="133" priority="125">
      <formula>$N4="―"</formula>
    </cfRule>
    <cfRule type="expression" dxfId="132" priority="126">
      <formula>COUNTIFS($N4:$N4,"&gt;2",$P4:$P4,"不明")</formula>
    </cfRule>
    <cfRule type="expression" dxfId="131" priority="127">
      <formula>$N4=4</formula>
    </cfRule>
    <cfRule type="expression" dxfId="130" priority="128">
      <formula>COUNTIFS($N4:$N4,"&gt;2",$P4:$P4,"&gt;3")&gt;0</formula>
    </cfRule>
  </conditionalFormatting>
  <conditionalFormatting sqref="AQ4:AQ500">
    <cfRule type="expression" dxfId="129" priority="124">
      <formula>LEN($G4)=0</formula>
    </cfRule>
  </conditionalFormatting>
  <conditionalFormatting sqref="AQ4:AQ500">
    <cfRule type="expression" dxfId="128" priority="120">
      <formula>$N4="―"</formula>
    </cfRule>
    <cfRule type="expression" dxfId="127" priority="121">
      <formula>COUNTIFS($N4:$N4,"&gt;2",$P4:$P4,"不明")</formula>
    </cfRule>
    <cfRule type="expression" dxfId="126" priority="122">
      <formula>$N4=4</formula>
    </cfRule>
    <cfRule type="expression" dxfId="125" priority="123">
      <formula>COUNTIFS($N4:$N4,"&gt;2",$P4:$P4,"&gt;3")&gt;0</formula>
    </cfRule>
  </conditionalFormatting>
  <conditionalFormatting sqref="AQ4:AQ500">
    <cfRule type="expression" dxfId="124" priority="119">
      <formula>LEN($G4)=0</formula>
    </cfRule>
  </conditionalFormatting>
  <conditionalFormatting sqref="AQ4:AQ500">
    <cfRule type="expression" dxfId="123" priority="115">
      <formula>$N4="―"</formula>
    </cfRule>
    <cfRule type="expression" dxfId="122" priority="116">
      <formula>COUNTIFS($N4:$N4,"&gt;2",$P4:$P4,"不明")</formula>
    </cfRule>
    <cfRule type="expression" dxfId="121" priority="117">
      <formula>$N4=4</formula>
    </cfRule>
    <cfRule type="expression" dxfId="120" priority="118">
      <formula>COUNTIFS($N4:$N4,"&gt;2",$P4:$P4,"&gt;3")&gt;0</formula>
    </cfRule>
  </conditionalFormatting>
  <conditionalFormatting sqref="AQ4:AQ500">
    <cfRule type="expression" dxfId="119" priority="114">
      <formula>LEN($G4)=0</formula>
    </cfRule>
  </conditionalFormatting>
  <conditionalFormatting sqref="AQ4:AQ500">
    <cfRule type="expression" dxfId="118" priority="110">
      <formula>$N4="―"</formula>
    </cfRule>
    <cfRule type="expression" dxfId="117" priority="111">
      <formula>COUNTIFS($N4:$N4,"&gt;2",$P4:$P4,"不明")</formula>
    </cfRule>
    <cfRule type="expression" dxfId="116" priority="112">
      <formula>$N4=4</formula>
    </cfRule>
    <cfRule type="expression" dxfId="115" priority="113">
      <formula>COUNTIFS($N4:$N4,"&gt;2",$P4:$P4,"&gt;3")&gt;0</formula>
    </cfRule>
  </conditionalFormatting>
  <conditionalFormatting sqref="AQ4:AQ500">
    <cfRule type="expression" dxfId="114" priority="109">
      <formula>LEN($G4)=0</formula>
    </cfRule>
  </conditionalFormatting>
  <conditionalFormatting sqref="AQ4:AQ500">
    <cfRule type="expression" dxfId="113" priority="105">
      <formula>$N4="―"</formula>
    </cfRule>
    <cfRule type="expression" dxfId="112" priority="106">
      <formula>COUNTIFS($N4:$N4,"&gt;2",$P4:$P4,"不明")</formula>
    </cfRule>
    <cfRule type="expression" dxfId="111" priority="107">
      <formula>$N4=4</formula>
    </cfRule>
    <cfRule type="expression" dxfId="110" priority="108">
      <formula>COUNTIFS($N4:$N4,"&gt;2",$P4:$P4,"&gt;3")&gt;0</formula>
    </cfRule>
  </conditionalFormatting>
  <conditionalFormatting sqref="R5:R500">
    <cfRule type="expression" dxfId="109" priority="104">
      <formula>LEN($G5)=0</formula>
    </cfRule>
  </conditionalFormatting>
  <conditionalFormatting sqref="T5:T500">
    <cfRule type="expression" dxfId="108" priority="103">
      <formula>LEN($G5)=0</formula>
    </cfRule>
  </conditionalFormatting>
  <conditionalFormatting sqref="T5:T500">
    <cfRule type="expression" dxfId="107" priority="99">
      <formula>$N5="―"</formula>
    </cfRule>
    <cfRule type="expression" dxfId="106" priority="100">
      <formula>COUNTIFS($N5:$N5,"&gt;2",$P5:$P5,"不明")</formula>
    </cfRule>
    <cfRule type="expression" dxfId="105" priority="101">
      <formula>$N5=4</formula>
    </cfRule>
    <cfRule type="expression" dxfId="104" priority="102">
      <formula>COUNTIFS($N5:$N5,"&gt;2",$P5:$P5,"&gt;3")&gt;0</formula>
    </cfRule>
  </conditionalFormatting>
  <conditionalFormatting sqref="U5:U500">
    <cfRule type="expression" dxfId="103" priority="98">
      <formula>LEN($G5)=0</formula>
    </cfRule>
  </conditionalFormatting>
  <conditionalFormatting sqref="U5:U500">
    <cfRule type="expression" dxfId="102" priority="94">
      <formula>$N5="―"</formula>
    </cfRule>
    <cfRule type="expression" dxfId="101" priority="95">
      <formula>COUNTIFS($N5:$N5,"&gt;2",$P5:$P5,"不明")</formula>
    </cfRule>
    <cfRule type="expression" dxfId="100" priority="96">
      <formula>$N5=4</formula>
    </cfRule>
    <cfRule type="expression" dxfId="99" priority="97">
      <formula>COUNTIFS($N5:$N5,"&gt;2",$P5:$P5,"&gt;3")&gt;0</formula>
    </cfRule>
  </conditionalFormatting>
  <conditionalFormatting sqref="Y5:Y500">
    <cfRule type="expression" dxfId="98" priority="92">
      <formula>LEN($G5)=0</formula>
    </cfRule>
  </conditionalFormatting>
  <conditionalFormatting sqref="Y5:Y500">
    <cfRule type="expression" dxfId="97" priority="88">
      <formula>$N5="―"</formula>
    </cfRule>
    <cfRule type="expression" dxfId="96" priority="89">
      <formula>COUNTIFS($N5:$N5,"&gt;2",$P5:$P5,"不明")</formula>
    </cfRule>
    <cfRule type="expression" dxfId="95" priority="90">
      <formula>$N5=4</formula>
    </cfRule>
    <cfRule type="expression" dxfId="94" priority="91">
      <formula>COUNTIFS($N5:$N5,"&gt;2",$P5:$P5,"&gt;3")&gt;0</formula>
    </cfRule>
  </conditionalFormatting>
  <conditionalFormatting sqref="AC5:AC500">
    <cfRule type="expression" dxfId="93" priority="87">
      <formula>LEN($G5)=0</formula>
    </cfRule>
  </conditionalFormatting>
  <conditionalFormatting sqref="AC5:AC500">
    <cfRule type="expression" dxfId="92" priority="83">
      <formula>$N5="―"</formula>
    </cfRule>
    <cfRule type="expression" dxfId="91" priority="84">
      <formula>COUNTIFS($N5:$N5,"&gt;2",$P5:$P5,"不明")</formula>
    </cfRule>
    <cfRule type="expression" dxfId="90" priority="85">
      <formula>$N5=4</formula>
    </cfRule>
    <cfRule type="expression" dxfId="89" priority="86">
      <formula>COUNTIFS($N5:$N5,"&gt;2",$P5:$P5,"&gt;3")&gt;0</formula>
    </cfRule>
  </conditionalFormatting>
  <conditionalFormatting sqref="AG5:AG500">
    <cfRule type="expression" dxfId="88" priority="82">
      <formula>LEN($G5)=0</formula>
    </cfRule>
  </conditionalFormatting>
  <conditionalFormatting sqref="AG5:AG500">
    <cfRule type="expression" dxfId="87" priority="78">
      <formula>$N5="―"</formula>
    </cfRule>
    <cfRule type="expression" dxfId="86" priority="79">
      <formula>COUNTIFS($N5:$N5,"&gt;2",$P5:$P5,"不明")</formula>
    </cfRule>
    <cfRule type="expression" dxfId="85" priority="80">
      <formula>$N5=4</formula>
    </cfRule>
    <cfRule type="expression" dxfId="84" priority="81">
      <formula>COUNTIFS($N5:$N5,"&gt;2",$P5:$P5,"&gt;3")&gt;0</formula>
    </cfRule>
  </conditionalFormatting>
  <conditionalFormatting sqref="AK5:AK500">
    <cfRule type="expression" dxfId="83" priority="77">
      <formula>LEN($G5)=0</formula>
    </cfRule>
  </conditionalFormatting>
  <conditionalFormatting sqref="AK5:AK500">
    <cfRule type="expression" dxfId="82" priority="73">
      <formula>$N5="―"</formula>
    </cfRule>
    <cfRule type="expression" dxfId="81" priority="74">
      <formula>COUNTIFS($N5:$N5,"&gt;2",$P5:$P5,"不明")</formula>
    </cfRule>
    <cfRule type="expression" dxfId="80" priority="75">
      <formula>$N5=4</formula>
    </cfRule>
    <cfRule type="expression" dxfId="79" priority="76">
      <formula>COUNTIFS($N5:$N5,"&gt;2",$P5:$P5,"&gt;3")&gt;0</formula>
    </cfRule>
  </conditionalFormatting>
  <conditionalFormatting sqref="AO5:AO500">
    <cfRule type="expression" dxfId="78" priority="72">
      <formula>LEN($G5)=0</formula>
    </cfRule>
  </conditionalFormatting>
  <conditionalFormatting sqref="AO5:AO500">
    <cfRule type="expression" dxfId="77" priority="68">
      <formula>$N5="―"</formula>
    </cfRule>
    <cfRule type="expression" dxfId="76" priority="69">
      <formula>COUNTIFS($N5:$N5,"&gt;2",$P5:$P5,"不明")</formula>
    </cfRule>
    <cfRule type="expression" dxfId="75" priority="70">
      <formula>$N5=4</formula>
    </cfRule>
    <cfRule type="expression" dxfId="74" priority="71">
      <formula>COUNTIFS($N5:$N5,"&gt;2",$P5:$P5,"&gt;3")&gt;0</formula>
    </cfRule>
  </conditionalFormatting>
  <conditionalFormatting sqref="R5:R7">
    <cfRule type="expression" dxfId="73" priority="67">
      <formula>LEN($G5)=0</formula>
    </cfRule>
  </conditionalFormatting>
  <conditionalFormatting sqref="R8">
    <cfRule type="expression" dxfId="72" priority="66">
      <formula>LEN($G8)=0</formula>
    </cfRule>
  </conditionalFormatting>
  <conditionalFormatting sqref="R9">
    <cfRule type="expression" dxfId="71" priority="65">
      <formula>LEN($G9)=0</formula>
    </cfRule>
  </conditionalFormatting>
  <conditionalFormatting sqref="R10">
    <cfRule type="expression" dxfId="70" priority="64">
      <formula>LEN($G10)=0</formula>
    </cfRule>
  </conditionalFormatting>
  <conditionalFormatting sqref="R11">
    <cfRule type="expression" dxfId="69" priority="63">
      <formula>LEN($G11)=0</formula>
    </cfRule>
  </conditionalFormatting>
  <conditionalFormatting sqref="R12">
    <cfRule type="expression" dxfId="68" priority="62">
      <formula>LEN($G12)=0</formula>
    </cfRule>
  </conditionalFormatting>
  <conditionalFormatting sqref="R13:R16">
    <cfRule type="expression" dxfId="67" priority="61">
      <formula>LEN($G13)=0</formula>
    </cfRule>
  </conditionalFormatting>
  <conditionalFormatting sqref="R15">
    <cfRule type="expression" dxfId="66" priority="60">
      <formula>LEN($G15)=0</formula>
    </cfRule>
  </conditionalFormatting>
  <conditionalFormatting sqref="R16">
    <cfRule type="expression" dxfId="65" priority="59">
      <formula>LEN($G16)=0</formula>
    </cfRule>
  </conditionalFormatting>
  <conditionalFormatting sqref="R5:R10">
    <cfRule type="expression" dxfId="64" priority="58">
      <formula>LEN($G5)=0</formula>
    </cfRule>
  </conditionalFormatting>
  <conditionalFormatting sqref="R11">
    <cfRule type="expression" dxfId="63" priority="57">
      <formula>LEN($G11)=0</formula>
    </cfRule>
  </conditionalFormatting>
  <conditionalFormatting sqref="R11">
    <cfRule type="expression" dxfId="62" priority="56">
      <formula>LEN($G11)=0</formula>
    </cfRule>
  </conditionalFormatting>
  <conditionalFormatting sqref="R12">
    <cfRule type="expression" dxfId="61" priority="55">
      <formula>LEN($G12)=0</formula>
    </cfRule>
  </conditionalFormatting>
  <conditionalFormatting sqref="R12">
    <cfRule type="expression" dxfId="60" priority="54">
      <formula>LEN($G12)=0</formula>
    </cfRule>
  </conditionalFormatting>
  <conditionalFormatting sqref="R12">
    <cfRule type="expression" dxfId="59" priority="53">
      <formula>LEN($G12)=0</formula>
    </cfRule>
  </conditionalFormatting>
  <conditionalFormatting sqref="R13">
    <cfRule type="expression" dxfId="58" priority="52">
      <formula>LEN($G13)=0</formula>
    </cfRule>
  </conditionalFormatting>
  <conditionalFormatting sqref="R13">
    <cfRule type="expression" dxfId="57" priority="51">
      <formula>LEN($G13)=0</formula>
    </cfRule>
  </conditionalFormatting>
  <conditionalFormatting sqref="R13">
    <cfRule type="expression" dxfId="56" priority="50">
      <formula>LEN($G13)=0</formula>
    </cfRule>
  </conditionalFormatting>
  <conditionalFormatting sqref="R14:R16">
    <cfRule type="expression" dxfId="55" priority="49">
      <formula>LEN($G14)=0</formula>
    </cfRule>
  </conditionalFormatting>
  <conditionalFormatting sqref="R14:R16">
    <cfRule type="expression" dxfId="54" priority="48">
      <formula>LEN($G14)=0</formula>
    </cfRule>
  </conditionalFormatting>
  <conditionalFormatting sqref="R14:R16">
    <cfRule type="expression" dxfId="53" priority="47">
      <formula>LEN($G14)=0</formula>
    </cfRule>
  </conditionalFormatting>
  <conditionalFormatting sqref="R17:R18">
    <cfRule type="expression" dxfId="52" priority="46">
      <formula>LEN($G17)=0</formula>
    </cfRule>
  </conditionalFormatting>
  <conditionalFormatting sqref="R17:R18">
    <cfRule type="expression" dxfId="51" priority="45">
      <formula>LEN($G17)=0</formula>
    </cfRule>
  </conditionalFormatting>
  <conditionalFormatting sqref="R17:R18">
    <cfRule type="expression" dxfId="50" priority="44">
      <formula>LEN($G17)=0</formula>
    </cfRule>
  </conditionalFormatting>
  <conditionalFormatting sqref="R17:R18">
    <cfRule type="expression" dxfId="49" priority="43">
      <formula>LEN($G17)=0</formula>
    </cfRule>
  </conditionalFormatting>
  <conditionalFormatting sqref="R17:R18">
    <cfRule type="expression" dxfId="48" priority="42">
      <formula>LEN($G17)=0</formula>
    </cfRule>
  </conditionalFormatting>
  <conditionalFormatting sqref="R19">
    <cfRule type="expression" dxfId="47" priority="41">
      <formula>LEN($G19)=0</formula>
    </cfRule>
  </conditionalFormatting>
  <conditionalFormatting sqref="R19">
    <cfRule type="expression" dxfId="46" priority="40">
      <formula>LEN($G19)=0</formula>
    </cfRule>
  </conditionalFormatting>
  <conditionalFormatting sqref="R19">
    <cfRule type="expression" dxfId="45" priority="39">
      <formula>LEN($G19)=0</formula>
    </cfRule>
  </conditionalFormatting>
  <conditionalFormatting sqref="R19">
    <cfRule type="expression" dxfId="44" priority="38">
      <formula>LEN($G19)=0</formula>
    </cfRule>
  </conditionalFormatting>
  <conditionalFormatting sqref="R19">
    <cfRule type="expression" dxfId="43" priority="37">
      <formula>LEN($G19)=0</formula>
    </cfRule>
  </conditionalFormatting>
  <conditionalFormatting sqref="R20:R22">
    <cfRule type="expression" dxfId="42" priority="36">
      <formula>LEN($G20)=0</formula>
    </cfRule>
  </conditionalFormatting>
  <conditionalFormatting sqref="R20:R22">
    <cfRule type="expression" dxfId="41" priority="35">
      <formula>LEN($G20)=0</formula>
    </cfRule>
  </conditionalFormatting>
  <conditionalFormatting sqref="R20:R22">
    <cfRule type="expression" dxfId="40" priority="34">
      <formula>LEN($G20)=0</formula>
    </cfRule>
  </conditionalFormatting>
  <conditionalFormatting sqref="R20:R22">
    <cfRule type="expression" dxfId="39" priority="33">
      <formula>LEN($G20)=0</formula>
    </cfRule>
  </conditionalFormatting>
  <conditionalFormatting sqref="R20:R22">
    <cfRule type="expression" dxfId="38" priority="32">
      <formula>LEN($G20)=0</formula>
    </cfRule>
  </conditionalFormatting>
  <conditionalFormatting sqref="R23">
    <cfRule type="expression" dxfId="37" priority="31">
      <formula>LEN($G23)=0</formula>
    </cfRule>
  </conditionalFormatting>
  <conditionalFormatting sqref="R23">
    <cfRule type="expression" dxfId="36" priority="30">
      <formula>LEN($G23)=0</formula>
    </cfRule>
  </conditionalFormatting>
  <conditionalFormatting sqref="R23">
    <cfRule type="expression" dxfId="35" priority="29">
      <formula>LEN($G23)=0</formula>
    </cfRule>
  </conditionalFormatting>
  <conditionalFormatting sqref="R23">
    <cfRule type="expression" dxfId="34" priority="28">
      <formula>LEN($G23)=0</formula>
    </cfRule>
  </conditionalFormatting>
  <conditionalFormatting sqref="R23">
    <cfRule type="expression" dxfId="33" priority="27">
      <formula>LEN($G23)=0</formula>
    </cfRule>
  </conditionalFormatting>
  <conditionalFormatting sqref="R24:R25">
    <cfRule type="expression" dxfId="32" priority="26">
      <formula>LEN($G24)=0</formula>
    </cfRule>
  </conditionalFormatting>
  <conditionalFormatting sqref="R24:R25">
    <cfRule type="expression" dxfId="31" priority="25">
      <formula>LEN($G24)=0</formula>
    </cfRule>
  </conditionalFormatting>
  <conditionalFormatting sqref="R24:R25">
    <cfRule type="expression" dxfId="30" priority="24">
      <formula>LEN($G24)=0</formula>
    </cfRule>
  </conditionalFormatting>
  <conditionalFormatting sqref="R24:R25">
    <cfRule type="expression" dxfId="29" priority="23">
      <formula>LEN($G24)=0</formula>
    </cfRule>
  </conditionalFormatting>
  <conditionalFormatting sqref="R24:R25">
    <cfRule type="expression" dxfId="28" priority="22">
      <formula>LEN($G24)=0</formula>
    </cfRule>
  </conditionalFormatting>
  <conditionalFormatting sqref="R26">
    <cfRule type="expression" dxfId="27" priority="21">
      <formula>LEN($G26)=0</formula>
    </cfRule>
  </conditionalFormatting>
  <conditionalFormatting sqref="R26">
    <cfRule type="expression" dxfId="26" priority="20">
      <formula>LEN($G26)=0</formula>
    </cfRule>
  </conditionalFormatting>
  <conditionalFormatting sqref="R26">
    <cfRule type="expression" dxfId="25" priority="19">
      <formula>LEN($G26)=0</formula>
    </cfRule>
  </conditionalFormatting>
  <conditionalFormatting sqref="R26">
    <cfRule type="expression" dxfId="24" priority="18">
      <formula>LEN($G26)=0</formula>
    </cfRule>
  </conditionalFormatting>
  <conditionalFormatting sqref="R26">
    <cfRule type="expression" dxfId="23" priority="17">
      <formula>LEN($G26)=0</formula>
    </cfRule>
  </conditionalFormatting>
  <conditionalFormatting sqref="R27:R29">
    <cfRule type="expression" dxfId="22" priority="16">
      <formula>LEN($G27)=0</formula>
    </cfRule>
  </conditionalFormatting>
  <conditionalFormatting sqref="R27:R29">
    <cfRule type="expression" dxfId="21" priority="15">
      <formula>LEN($G27)=0</formula>
    </cfRule>
  </conditionalFormatting>
  <conditionalFormatting sqref="R27:R29">
    <cfRule type="expression" dxfId="20" priority="14">
      <formula>LEN($G27)=0</formula>
    </cfRule>
  </conditionalFormatting>
  <conditionalFormatting sqref="R27:R29">
    <cfRule type="expression" dxfId="19" priority="13">
      <formula>LEN($G27)=0</formula>
    </cfRule>
  </conditionalFormatting>
  <conditionalFormatting sqref="R27:R29">
    <cfRule type="expression" dxfId="18" priority="12">
      <formula>LEN($G27)=0</formula>
    </cfRule>
  </conditionalFormatting>
  <conditionalFormatting sqref="R5:R6">
    <cfRule type="expression" dxfId="17" priority="11">
      <formula>LEN($G5)=0</formula>
    </cfRule>
  </conditionalFormatting>
  <conditionalFormatting sqref="R7">
    <cfRule type="expression" dxfId="16" priority="10">
      <formula>LEN($G7)=0</formula>
    </cfRule>
  </conditionalFormatting>
  <conditionalFormatting sqref="R8:R9">
    <cfRule type="expression" dxfId="15" priority="9">
      <formula>LEN($G8)=0</formula>
    </cfRule>
  </conditionalFormatting>
  <conditionalFormatting sqref="R8:R9">
    <cfRule type="expression" dxfId="14" priority="8">
      <formula>LEN($G8)=0</formula>
    </cfRule>
  </conditionalFormatting>
  <conditionalFormatting sqref="D4">
    <cfRule type="expression" dxfId="13" priority="7">
      <formula>LEN($G4)=0</formula>
    </cfRule>
  </conditionalFormatting>
  <conditionalFormatting sqref="B47:C47 E47">
    <cfRule type="expression" dxfId="12" priority="6">
      <formula>LEN($G47)=0</formula>
    </cfRule>
  </conditionalFormatting>
  <conditionalFormatting sqref="D47">
    <cfRule type="expression" dxfId="11" priority="5">
      <formula>LEN($G47)=0</formula>
    </cfRule>
  </conditionalFormatting>
  <conditionalFormatting sqref="B37:C37 E37">
    <cfRule type="expression" dxfId="10" priority="4">
      <formula>LEN($G37)=0</formula>
    </cfRule>
  </conditionalFormatting>
  <conditionalFormatting sqref="D37">
    <cfRule type="expression" dxfId="9" priority="3">
      <formula>LEN($G37)=0</formula>
    </cfRule>
  </conditionalFormatting>
  <conditionalFormatting sqref="C22:D22">
    <cfRule type="expression" dxfId="8" priority="2">
      <formula>LEN($G22)=0</formula>
    </cfRule>
  </conditionalFormatting>
  <conditionalFormatting sqref="C28:D29">
    <cfRule type="expression" dxfId="7" priority="1">
      <formula>LEN($G28)=0</formula>
    </cfRule>
  </conditionalFormatting>
  <dataValidations count="6">
    <dataValidation type="list" allowBlank="1" showInputMessage="1" showErrorMessage="1" sqref="K4:K500 P4:P500">
      <formula1>月</formula1>
    </dataValidation>
    <dataValidation type="list" allowBlank="1" showInputMessage="1" showErrorMessage="1" sqref="AR4:AR500">
      <formula1>問3_事業効果</formula1>
    </dataValidation>
    <dataValidation type="list" allowBlank="1" showInputMessage="1" showErrorMessage="1" sqref="Y4:Y500 AK4:AK500 AO4:AO500 AC4:AC500 AG4:AG500">
      <formula1>"　,有り,無し"</formula1>
    </dataValidation>
    <dataValidation type="custom" allowBlank="1" showInputMessage="1" showErrorMessage="1" error="※半角数字以外で入力不可" sqref="V4:W500 AD4:AD500 AH4:AH500 AL4:AL500 AP4:AP500 Z4:Z500">
      <formula1>ISNUMBER(V4)</formula1>
    </dataValidation>
    <dataValidation type="list" allowBlank="1" showInputMessage="1" showErrorMessage="1" sqref="T4:T500">
      <formula1>INDIRECT("D_"&amp;SUBSTITUTE(LEFT($R4,5),"-","_"))</formula1>
    </dataValidation>
    <dataValidation type="list" allowBlank="1" showInputMessage="1" showErrorMessage="1" sqref="U4:U500">
      <formula1>INDIRECT("Z_"&amp;SUBSTITUTE(LEFT($R4,5),"-","_")&amp;"_"&amp;CLEAN(SUBSTITUTE(SUBSTITUTE(SUBSTITUTE($T4,"（","_"),"）",""),"／","or")))</formula1>
    </dataValidation>
  </dataValidations>
  <pageMargins left="0.70866141732283472" right="0.70866141732283472" top="0.74803149606299213" bottom="0.74803149606299213" header="0.31496062992125984" footer="0.31496062992125984"/>
  <pageSetup paperSize="8" scale="44" fitToWidth="3" orientation="landscape" r:id="rId1"/>
  <colBreaks count="2" manualBreakCount="2">
    <brk id="23" max="49" man="1"/>
    <brk id="43" max="49" man="1"/>
  </colBreaks>
  <extLst>
    <ext xmlns:x14="http://schemas.microsoft.com/office/spreadsheetml/2009/9/main" uri="{78C0D931-6437-407d-A8EE-F0AAD7539E65}">
      <x14:conditionalFormattings>
        <x14:conditionalFormatting xmlns:xm="http://schemas.microsoft.com/office/excel/2006/main">
          <x14:cfRule type="expression" priority="1001" id="{83477773-88E1-4098-8DE7-AF1D56C02BCB}">
            <xm:f>ISERROR(VLOOKUP($R4&amp;$T4&amp;$U4,参照!$BH$3:$BI$27,2,0))</xm:f>
            <x14:dxf>
              <fill>
                <patternFill>
                  <bgColor theme="0" tint="-0.24994659260841701"/>
                </patternFill>
              </fill>
            </x14:dxf>
          </x14:cfRule>
          <xm:sqref>X4:AS500</xm:sqref>
        </x14:conditionalFormatting>
        <x14:conditionalFormatting xmlns:xm="http://schemas.microsoft.com/office/excel/2006/main">
          <x14:cfRule type="expression" priority="616" id="{5DAEB9E3-09E9-4BC7-A726-58BC4B479EFD}">
            <xm:f>ISERROR(VLOOKUP($R4&amp;$T4&amp;$U4,参照!$BH$3:$BI$27,2,0))</xm:f>
            <x14:dxf>
              <fill>
                <patternFill>
                  <bgColor theme="0" tint="-0.24994659260841701"/>
                </patternFill>
              </fill>
            </x14:dxf>
          </x14:cfRule>
          <xm:sqref>X4:AS500</xm:sqref>
        </x14:conditionalFormatting>
        <x14:conditionalFormatting xmlns:xm="http://schemas.microsoft.com/office/excel/2006/main">
          <x14:cfRule type="expression" priority="580" id="{6180C378-05D5-4FD8-8FEE-2F55F2A29FA8}">
            <xm:f>ISERROR(VLOOKUP($R5&amp;$T5&amp;$U5,参照!$BH$3:$BI$17,2,0))</xm:f>
            <x14:dxf>
              <fill>
                <patternFill>
                  <bgColor theme="0" tint="-0.24994659260841701"/>
                </patternFill>
              </fill>
            </x14:dxf>
          </x14:cfRule>
          <xm:sqref>X5:X500</xm:sqref>
        </x14:conditionalFormatting>
        <x14:conditionalFormatting xmlns:xm="http://schemas.microsoft.com/office/excel/2006/main">
          <x14:cfRule type="expression" priority="574" id="{3E861C36-8CF4-4956-A8D3-54F897BD5A96}">
            <xm:f>ISERROR(VLOOKUP($R5&amp;$T5&amp;$U5,参照!$BH$3:$BI$17,2,0))</xm:f>
            <x14:dxf>
              <fill>
                <patternFill>
                  <bgColor theme="0" tint="-0.24994659260841701"/>
                </patternFill>
              </fill>
            </x14:dxf>
          </x14:cfRule>
          <xm:sqref>AB5:AB500</xm:sqref>
        </x14:conditionalFormatting>
        <x14:conditionalFormatting xmlns:xm="http://schemas.microsoft.com/office/excel/2006/main">
          <x14:cfRule type="expression" priority="568" id="{69118083-6C1D-4E93-8DCA-183942E1769C}">
            <xm:f>ISERROR(VLOOKUP($R5&amp;$T5&amp;$U5,参照!$BH$3:$BI$17,2,0))</xm:f>
            <x14:dxf>
              <fill>
                <patternFill>
                  <bgColor theme="0" tint="-0.24994659260841701"/>
                </patternFill>
              </fill>
            </x14:dxf>
          </x14:cfRule>
          <xm:sqref>AF5:AF500</xm:sqref>
        </x14:conditionalFormatting>
        <x14:conditionalFormatting xmlns:xm="http://schemas.microsoft.com/office/excel/2006/main">
          <x14:cfRule type="expression" priority="562" id="{59F27169-82E5-4120-944D-23105352CE22}">
            <xm:f>ISERROR(VLOOKUP($R5&amp;$T5&amp;$U5,参照!$BH$3:$BI$17,2,0))</xm:f>
            <x14:dxf>
              <fill>
                <patternFill>
                  <bgColor theme="0" tint="-0.24994659260841701"/>
                </patternFill>
              </fill>
            </x14:dxf>
          </x14:cfRule>
          <xm:sqref>AJ5:AJ500</xm:sqref>
        </x14:conditionalFormatting>
        <x14:conditionalFormatting xmlns:xm="http://schemas.microsoft.com/office/excel/2006/main">
          <x14:cfRule type="expression" priority="556" id="{163B91CF-516C-4D85-8161-A4472D3A53E4}">
            <xm:f>ISERROR(VLOOKUP($R5&amp;$T5&amp;$U5,参照!$BH$3:$BI$17,2,0))</xm:f>
            <x14:dxf>
              <fill>
                <patternFill>
                  <bgColor theme="0" tint="-0.24994659260841701"/>
                </patternFill>
              </fill>
            </x14:dxf>
          </x14:cfRule>
          <xm:sqref>AN5:AN500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参照!$AK$3:$AK$7</xm:f>
          </x14:formula1>
          <xm:sqref>N4:N500</xm:sqref>
        </x14:dataValidation>
        <x14:dataValidation type="list" allowBlank="1" showInputMessage="1" showErrorMessage="1">
          <x14:formula1>
            <xm:f>参照!$AI$3:$AI$6</xm:f>
          </x14:formula1>
          <xm:sqref>I4:I500</xm:sqref>
        </x14:dataValidation>
        <x14:dataValidation type="list" allowBlank="1" showInputMessage="1" showErrorMessage="1">
          <x14:formula1>
            <xm:f>参照!$BA$3:$BA$36</xm:f>
          </x14:formula1>
          <xm:sqref>R4:R500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B1:BX8180"/>
  <sheetViews>
    <sheetView zoomScale="85" zoomScaleNormal="85" workbookViewId="0">
      <pane ySplit="2" topLeftCell="A3" activePane="bottomLeft" state="frozen"/>
      <selection activeCell="H8174" sqref="H8174"/>
      <selection pane="bottomLeft" activeCell="K3" sqref="K3"/>
    </sheetView>
  </sheetViews>
  <sheetFormatPr defaultColWidth="9" defaultRowHeight="14.25" x14ac:dyDescent="0.15"/>
  <cols>
    <col min="1" max="1" width="2.625" style="5" customWidth="1"/>
    <col min="2" max="3" width="9" style="5"/>
    <col min="4" max="4" width="2.625" style="5" customWidth="1"/>
    <col min="5" max="7" width="9" style="5"/>
    <col min="8" max="8" width="22.75" style="5" bestFit="1" customWidth="1"/>
    <col min="9" max="9" width="9" style="6"/>
    <col min="10" max="10" width="9" style="5" customWidth="1"/>
    <col min="11" max="11" width="10.25" style="5" bestFit="1" customWidth="1"/>
    <col min="12" max="13" width="9" style="5"/>
    <col min="14" max="14" width="42.875" style="5" customWidth="1"/>
    <col min="15" max="15" width="86.5" style="5" customWidth="1"/>
    <col min="16" max="16" width="9.25" style="5" customWidth="1"/>
    <col min="17" max="17" width="28" style="5" customWidth="1"/>
    <col min="18" max="18" width="28.5" style="5" customWidth="1"/>
    <col min="19" max="19" width="38.875" style="5" customWidth="1"/>
    <col min="20" max="20" width="4.75" style="23" bestFit="1" customWidth="1"/>
    <col min="21" max="21" width="23.75" style="5" customWidth="1"/>
    <col min="22" max="22" width="22.375" style="5" customWidth="1"/>
    <col min="23" max="23" width="28.125" style="5" customWidth="1"/>
    <col min="24" max="24" width="23.5" style="5" customWidth="1"/>
    <col min="25" max="25" width="15.75" style="5" customWidth="1"/>
    <col min="26" max="30" width="6.125" style="5" customWidth="1"/>
    <col min="31" max="31" width="12.125" style="5" customWidth="1"/>
    <col min="32" max="32" width="10.125" style="5" customWidth="1"/>
    <col min="33" max="33" width="9" style="5"/>
    <col min="34" max="34" width="2.625" style="5" customWidth="1"/>
    <col min="35" max="35" width="9" style="5" customWidth="1"/>
    <col min="36" max="36" width="2.625" style="5" customWidth="1"/>
    <col min="37" max="37" width="9" style="5" customWidth="1"/>
    <col min="38" max="38" width="2.625" style="5" customWidth="1"/>
    <col min="39" max="39" width="9" style="5" customWidth="1"/>
    <col min="40" max="40" width="2.625" style="5" customWidth="1"/>
    <col min="41" max="41" width="9" style="5" customWidth="1"/>
    <col min="42" max="46" width="2.625" style="5" customWidth="1"/>
    <col min="47" max="47" width="27.375" style="5" bestFit="1" customWidth="1"/>
    <col min="48" max="49" width="2.625" style="5" customWidth="1"/>
    <col min="50" max="50" width="17.25" style="5" customWidth="1"/>
    <col min="51" max="52" width="9" style="5"/>
    <col min="53" max="53" width="35" style="5" customWidth="1"/>
    <col min="54" max="54" width="9" style="5"/>
    <col min="55" max="55" width="11.5" style="5" customWidth="1"/>
    <col min="56" max="56" width="36.875" style="5" customWidth="1"/>
    <col min="57" max="57" width="49.875" style="5" customWidth="1"/>
    <col min="58" max="59" width="9" style="5"/>
    <col min="60" max="60" width="48.375" style="5" customWidth="1"/>
    <col min="61" max="61" width="9" style="5"/>
    <col min="62" max="71" width="23.25" style="5" customWidth="1"/>
    <col min="72" max="73" width="9" style="5"/>
    <col min="74" max="74" width="19.25" style="5" customWidth="1"/>
    <col min="75" max="75" width="17.5" style="5" customWidth="1"/>
    <col min="76" max="76" width="40.5" style="5" customWidth="1"/>
    <col min="77" max="16384" width="9" style="5"/>
  </cols>
  <sheetData>
    <row r="1" spans="2:76" x14ac:dyDescent="0.15">
      <c r="B1" s="5" t="s">
        <v>1766</v>
      </c>
      <c r="E1" s="5" t="s">
        <v>1767</v>
      </c>
      <c r="L1" s="26" t="s">
        <v>1768</v>
      </c>
      <c r="M1" s="26"/>
      <c r="Q1" s="25" t="s">
        <v>8294</v>
      </c>
      <c r="AG1" s="5" t="s">
        <v>1772</v>
      </c>
      <c r="BH1" s="5">
        <v>1</v>
      </c>
      <c r="BI1" s="5">
        <v>2</v>
      </c>
      <c r="BJ1" s="5">
        <v>3</v>
      </c>
      <c r="BK1" s="5">
        <v>4</v>
      </c>
      <c r="BL1" s="5">
        <v>5</v>
      </c>
      <c r="BM1" s="5">
        <v>6</v>
      </c>
      <c r="BN1" s="5">
        <v>7</v>
      </c>
      <c r="BO1" s="5">
        <v>8</v>
      </c>
      <c r="BP1" s="5">
        <v>9</v>
      </c>
      <c r="BQ1" s="5">
        <v>10</v>
      </c>
      <c r="BR1" s="5">
        <v>11</v>
      </c>
      <c r="BS1" s="5">
        <v>12</v>
      </c>
      <c r="BV1" s="25" t="s">
        <v>10872</v>
      </c>
    </row>
    <row r="2" spans="2:76" ht="28.5" x14ac:dyDescent="0.15">
      <c r="B2" s="2" t="s">
        <v>1763</v>
      </c>
      <c r="C2" s="2" t="s">
        <v>1764</v>
      </c>
      <c r="E2" s="7" t="s">
        <v>1761</v>
      </c>
      <c r="F2" s="7" t="s">
        <v>9</v>
      </c>
      <c r="G2" s="7" t="s">
        <v>10</v>
      </c>
      <c r="H2" s="7"/>
      <c r="I2" s="8" t="s">
        <v>1762</v>
      </c>
      <c r="K2" s="5" t="s">
        <v>8399</v>
      </c>
      <c r="L2" s="19" t="s">
        <v>8306</v>
      </c>
      <c r="M2" s="45" t="s">
        <v>10199</v>
      </c>
      <c r="N2" s="7" t="s">
        <v>1796</v>
      </c>
      <c r="O2" s="112" t="s">
        <v>10226</v>
      </c>
      <c r="Q2" s="119" t="s">
        <v>10433</v>
      </c>
      <c r="R2" s="119" t="s">
        <v>10314</v>
      </c>
      <c r="S2" s="120" t="s">
        <v>10434</v>
      </c>
      <c r="T2" s="121" t="s">
        <v>10435</v>
      </c>
      <c r="U2" s="120" t="s">
        <v>10436</v>
      </c>
      <c r="V2" s="120" t="s">
        <v>10437</v>
      </c>
      <c r="W2" s="120" t="s">
        <v>10438</v>
      </c>
      <c r="X2" s="120" t="s">
        <v>10439</v>
      </c>
      <c r="Y2" s="120" t="s">
        <v>10440</v>
      </c>
      <c r="Z2" s="120" t="s">
        <v>10441</v>
      </c>
      <c r="AA2" s="120" t="s">
        <v>10442</v>
      </c>
      <c r="AB2" s="120" t="s">
        <v>10443</v>
      </c>
      <c r="AC2" s="120" t="s">
        <v>10444</v>
      </c>
      <c r="AD2" s="120" t="s">
        <v>10445</v>
      </c>
      <c r="AG2" s="15" t="s">
        <v>1770</v>
      </c>
      <c r="AI2" s="17" t="s">
        <v>1789</v>
      </c>
      <c r="AK2" s="15" t="s">
        <v>1790</v>
      </c>
      <c r="AM2" s="17" t="s">
        <v>1779</v>
      </c>
      <c r="AO2" s="15" t="s">
        <v>1773</v>
      </c>
      <c r="AU2" s="16" t="s">
        <v>1774</v>
      </c>
      <c r="AX2" s="16" t="s">
        <v>1798</v>
      </c>
      <c r="BA2" s="40" t="s">
        <v>10873</v>
      </c>
      <c r="BD2" s="119" t="s">
        <v>10381</v>
      </c>
      <c r="BE2" s="119" t="s">
        <v>10379</v>
      </c>
      <c r="BH2" s="16" t="s">
        <v>10239</v>
      </c>
      <c r="BI2" s="121" t="s">
        <v>8305</v>
      </c>
      <c r="BJ2" s="16" t="s">
        <v>8295</v>
      </c>
      <c r="BK2" s="16" t="s">
        <v>8296</v>
      </c>
      <c r="BL2" s="16" t="s">
        <v>8297</v>
      </c>
      <c r="BM2" s="16" t="s">
        <v>8298</v>
      </c>
      <c r="BN2" s="16" t="s">
        <v>8299</v>
      </c>
      <c r="BO2" s="16" t="s">
        <v>8300</v>
      </c>
      <c r="BP2" s="16" t="s">
        <v>8301</v>
      </c>
      <c r="BQ2" s="16" t="s">
        <v>8302</v>
      </c>
      <c r="BR2" s="16" t="s">
        <v>8303</v>
      </c>
      <c r="BS2" s="16" t="s">
        <v>8304</v>
      </c>
      <c r="BV2" s="119" t="s">
        <v>10873</v>
      </c>
      <c r="BW2" s="119" t="s">
        <v>1787</v>
      </c>
      <c r="BX2" s="120" t="s">
        <v>1788</v>
      </c>
    </row>
    <row r="3" spans="2:76" x14ac:dyDescent="0.15">
      <c r="B3" s="3" t="s">
        <v>11</v>
      </c>
      <c r="C3" s="4">
        <v>1</v>
      </c>
      <c r="E3" s="41" t="s">
        <v>8400</v>
      </c>
      <c r="F3" s="9" t="s">
        <v>11</v>
      </c>
      <c r="G3" s="11"/>
      <c r="H3" s="9" t="str">
        <f>F3&amp;G3</f>
        <v>北海道</v>
      </c>
      <c r="I3" s="42" t="str">
        <f>LEFT(E3,5)</f>
        <v>01000</v>
      </c>
      <c r="K3" s="5" t="str">
        <f>L3&amp;"-"&amp;M3</f>
        <v>01000-1</v>
      </c>
      <c r="L3" s="5" t="s">
        <v>1810</v>
      </c>
      <c r="M3" s="43">
        <v>1</v>
      </c>
      <c r="N3" s="37" t="s">
        <v>1811</v>
      </c>
      <c r="O3" s="38" t="s">
        <v>10281</v>
      </c>
      <c r="P3" s="38"/>
      <c r="Q3" s="36" t="s">
        <v>10285</v>
      </c>
      <c r="R3" s="37" t="s">
        <v>10315</v>
      </c>
      <c r="S3" s="38" t="s">
        <v>10246</v>
      </c>
      <c r="T3" s="116" t="s">
        <v>10232</v>
      </c>
      <c r="U3" s="38" t="s">
        <v>10446</v>
      </c>
      <c r="V3" s="37" t="s">
        <v>10447</v>
      </c>
      <c r="W3" s="38" t="s">
        <v>10448</v>
      </c>
      <c r="X3" s="37"/>
      <c r="Y3" s="38"/>
      <c r="Z3" s="37" t="s">
        <v>10449</v>
      </c>
      <c r="AA3" s="38" t="s">
        <v>10450</v>
      </c>
      <c r="AB3" s="37" t="s">
        <v>10451</v>
      </c>
      <c r="AC3" s="38"/>
      <c r="AD3" s="37"/>
      <c r="AE3" s="38"/>
      <c r="AG3" s="12"/>
      <c r="AI3" s="12"/>
      <c r="AK3" s="12"/>
      <c r="AM3" s="12"/>
      <c r="AO3" s="12"/>
      <c r="AU3" s="13"/>
      <c r="BA3" s="117"/>
      <c r="BD3" s="141"/>
      <c r="BE3" s="135" t="s">
        <v>10347</v>
      </c>
      <c r="BH3" s="5" t="s">
        <v>10933</v>
      </c>
      <c r="BI3" s="116" t="s">
        <v>10874</v>
      </c>
      <c r="BJ3" s="38" t="s">
        <v>8308</v>
      </c>
      <c r="BK3" s="37" t="s">
        <v>8288</v>
      </c>
      <c r="BL3" s="38" t="s">
        <v>8290</v>
      </c>
      <c r="BM3" s="37"/>
      <c r="BN3" s="38"/>
      <c r="BO3" s="37" t="s">
        <v>8309</v>
      </c>
      <c r="BP3" s="38" t="s">
        <v>8289</v>
      </c>
      <c r="BQ3" s="37" t="s">
        <v>8291</v>
      </c>
      <c r="BR3" s="38"/>
      <c r="BS3" s="37"/>
      <c r="BV3" s="144"/>
      <c r="BW3" s="143"/>
      <c r="BX3" s="144" t="s">
        <v>10573</v>
      </c>
    </row>
    <row r="4" spans="2:76" x14ac:dyDescent="0.15">
      <c r="B4" s="3" t="s">
        <v>190</v>
      </c>
      <c r="C4" s="4">
        <v>2</v>
      </c>
      <c r="E4" s="41" t="s">
        <v>8401</v>
      </c>
      <c r="F4" s="9" t="s">
        <v>11</v>
      </c>
      <c r="G4" s="9" t="s">
        <v>12</v>
      </c>
      <c r="H4" s="9" t="str">
        <f t="shared" ref="H4:H67" si="0">F4&amp;G4</f>
        <v>北海道札幌市</v>
      </c>
      <c r="I4" s="42" t="str">
        <f t="shared" ref="I4:I67" si="1">LEFT(E4,5)</f>
        <v>01100</v>
      </c>
      <c r="K4" s="5" t="str">
        <f t="shared" ref="K4:K67" si="2">L4&amp;"-"&amp;M4</f>
        <v>01000-2</v>
      </c>
      <c r="L4" s="20" t="s">
        <v>1810</v>
      </c>
      <c r="M4" s="44">
        <v>2</v>
      </c>
      <c r="N4" s="36" t="s">
        <v>1812</v>
      </c>
      <c r="O4" s="38" t="s">
        <v>10282</v>
      </c>
      <c r="P4" s="38"/>
      <c r="Q4" s="39"/>
      <c r="R4" s="37"/>
      <c r="S4" s="39" t="s">
        <v>10452</v>
      </c>
      <c r="T4" s="116" t="s">
        <v>10232</v>
      </c>
      <c r="U4" s="38" t="s">
        <v>10446</v>
      </c>
      <c r="V4" s="36" t="s">
        <v>10453</v>
      </c>
      <c r="W4" s="39" t="s">
        <v>10454</v>
      </c>
      <c r="X4" s="36"/>
      <c r="Y4" s="39"/>
      <c r="Z4" s="37" t="s">
        <v>10449</v>
      </c>
      <c r="AA4" s="37" t="s">
        <v>10451</v>
      </c>
      <c r="AB4" s="37" t="s">
        <v>10451</v>
      </c>
      <c r="AC4" s="39"/>
      <c r="AD4" s="36"/>
      <c r="AE4" s="38"/>
      <c r="AG4" s="12" t="s">
        <v>1771</v>
      </c>
      <c r="AI4" s="12">
        <v>2</v>
      </c>
      <c r="AK4" s="12">
        <v>2</v>
      </c>
      <c r="AM4" s="12">
        <v>28</v>
      </c>
      <c r="AO4" s="12">
        <v>1</v>
      </c>
      <c r="AU4" s="13" t="s">
        <v>10209</v>
      </c>
      <c r="BA4" s="9" t="s">
        <v>10346</v>
      </c>
      <c r="BD4" s="134" t="s">
        <v>10285</v>
      </c>
      <c r="BE4" s="136" t="s">
        <v>8287</v>
      </c>
      <c r="BH4" s="5" t="s">
        <v>10934</v>
      </c>
      <c r="BI4" s="116" t="s">
        <v>10875</v>
      </c>
      <c r="BJ4" s="38" t="s">
        <v>8308</v>
      </c>
      <c r="BK4" s="36" t="s">
        <v>8310</v>
      </c>
      <c r="BL4" s="39" t="s">
        <v>8311</v>
      </c>
      <c r="BM4" s="36"/>
      <c r="BN4" s="39"/>
      <c r="BO4" s="37" t="s">
        <v>8309</v>
      </c>
      <c r="BP4" s="37" t="s">
        <v>8291</v>
      </c>
      <c r="BQ4" s="37" t="s">
        <v>8291</v>
      </c>
      <c r="BR4" s="39"/>
      <c r="BS4" s="36"/>
      <c r="BV4" s="38" t="s">
        <v>10285</v>
      </c>
      <c r="BW4" s="37" t="s">
        <v>8287</v>
      </c>
      <c r="BX4" s="38" t="s">
        <v>10574</v>
      </c>
    </row>
    <row r="5" spans="2:76" x14ac:dyDescent="0.15">
      <c r="B5" s="3" t="s">
        <v>231</v>
      </c>
      <c r="C5" s="4">
        <v>3</v>
      </c>
      <c r="E5" s="41" t="s">
        <v>8402</v>
      </c>
      <c r="F5" s="9" t="s">
        <v>1765</v>
      </c>
      <c r="G5" s="9" t="s">
        <v>13</v>
      </c>
      <c r="H5" s="9" t="str">
        <f t="shared" si="0"/>
        <v>北海道函館市</v>
      </c>
      <c r="I5" s="42" t="str">
        <f t="shared" si="1"/>
        <v>01202</v>
      </c>
      <c r="K5" s="5" t="str">
        <f t="shared" si="2"/>
        <v>01000-3</v>
      </c>
      <c r="L5" s="20" t="s">
        <v>1810</v>
      </c>
      <c r="M5" s="44">
        <v>3</v>
      </c>
      <c r="N5" s="36" t="s">
        <v>1813</v>
      </c>
      <c r="O5" s="38" t="s">
        <v>10283</v>
      </c>
      <c r="P5" s="38"/>
      <c r="Q5" s="39"/>
      <c r="R5" s="36"/>
      <c r="S5" s="39" t="s">
        <v>10229</v>
      </c>
      <c r="T5" s="114"/>
      <c r="U5" s="39"/>
      <c r="V5" s="36"/>
      <c r="W5" s="39"/>
      <c r="X5" s="36"/>
      <c r="Y5" s="39"/>
      <c r="Z5" s="36"/>
      <c r="AA5" s="39"/>
      <c r="AB5" s="36"/>
      <c r="AC5" s="39"/>
      <c r="AD5" s="36"/>
      <c r="AE5" s="38"/>
      <c r="AI5" s="12">
        <v>3</v>
      </c>
      <c r="AK5" s="12">
        <v>3</v>
      </c>
      <c r="AM5" s="12">
        <v>29</v>
      </c>
      <c r="AO5" s="12">
        <v>2</v>
      </c>
      <c r="AU5" s="13" t="s">
        <v>10210</v>
      </c>
      <c r="BA5" s="9" t="s">
        <v>10281</v>
      </c>
      <c r="BD5" s="134"/>
      <c r="BE5" s="136" t="s">
        <v>10384</v>
      </c>
      <c r="BH5" s="5" t="s">
        <v>10876</v>
      </c>
      <c r="BI5" s="116" t="s">
        <v>10729</v>
      </c>
      <c r="BJ5" s="38" t="s">
        <v>8308</v>
      </c>
      <c r="BK5" s="37" t="s">
        <v>8288</v>
      </c>
      <c r="BL5" s="38" t="s">
        <v>8290</v>
      </c>
      <c r="BM5" s="37"/>
      <c r="BN5" s="38"/>
      <c r="BO5" s="37" t="s">
        <v>8309</v>
      </c>
      <c r="BP5" s="38" t="s">
        <v>8289</v>
      </c>
      <c r="BQ5" s="37" t="s">
        <v>8291</v>
      </c>
      <c r="BR5" s="38"/>
      <c r="BS5" s="37"/>
      <c r="BV5" s="38"/>
      <c r="BW5" s="37"/>
      <c r="BX5" s="39" t="s">
        <v>10575</v>
      </c>
    </row>
    <row r="6" spans="2:76" x14ac:dyDescent="0.15">
      <c r="B6" s="3" t="s">
        <v>264</v>
      </c>
      <c r="C6" s="4">
        <v>4</v>
      </c>
      <c r="E6" s="41" t="s">
        <v>8403</v>
      </c>
      <c r="F6" s="9" t="s">
        <v>11</v>
      </c>
      <c r="G6" s="9" t="s">
        <v>14</v>
      </c>
      <c r="H6" s="9" t="str">
        <f t="shared" si="0"/>
        <v>北海道小樽市</v>
      </c>
      <c r="I6" s="42" t="str">
        <f t="shared" si="1"/>
        <v>01203</v>
      </c>
      <c r="K6" s="5" t="str">
        <f t="shared" si="2"/>
        <v>01000-4</v>
      </c>
      <c r="L6" s="20" t="s">
        <v>1810</v>
      </c>
      <c r="M6" s="44">
        <v>4</v>
      </c>
      <c r="N6" s="36" t="s">
        <v>1814</v>
      </c>
      <c r="O6" s="38" t="s">
        <v>10284</v>
      </c>
      <c r="P6" s="38"/>
      <c r="Q6" s="39"/>
      <c r="R6" s="36"/>
      <c r="S6" s="39" t="s">
        <v>10455</v>
      </c>
      <c r="T6" s="114"/>
      <c r="U6" s="39"/>
      <c r="V6" s="36"/>
      <c r="W6" s="39"/>
      <c r="X6" s="36"/>
      <c r="Y6" s="39"/>
      <c r="Z6" s="36"/>
      <c r="AA6" s="39"/>
      <c r="AB6" s="36"/>
      <c r="AC6" s="39"/>
      <c r="AD6" s="36"/>
      <c r="AE6" s="38"/>
      <c r="AI6" s="12" t="s">
        <v>1799</v>
      </c>
      <c r="AK6" s="12">
        <v>4</v>
      </c>
      <c r="AO6" s="12">
        <v>3</v>
      </c>
      <c r="AU6" s="13" t="s">
        <v>10211</v>
      </c>
      <c r="BA6" s="9" t="s">
        <v>10282</v>
      </c>
      <c r="BD6" s="134"/>
      <c r="BE6" s="136" t="s">
        <v>1794</v>
      </c>
      <c r="BH6" s="5" t="s">
        <v>10877</v>
      </c>
      <c r="BI6" s="116" t="s">
        <v>8307</v>
      </c>
      <c r="BJ6" s="38" t="s">
        <v>8308</v>
      </c>
      <c r="BK6" s="36" t="s">
        <v>8310</v>
      </c>
      <c r="BL6" s="39" t="s">
        <v>8311</v>
      </c>
      <c r="BM6" s="36"/>
      <c r="BN6" s="39"/>
      <c r="BO6" s="37" t="s">
        <v>8309</v>
      </c>
      <c r="BP6" s="37" t="s">
        <v>8291</v>
      </c>
      <c r="BQ6" s="37" t="s">
        <v>8291</v>
      </c>
      <c r="BR6" s="39"/>
      <c r="BS6" s="36"/>
      <c r="BV6" s="38"/>
      <c r="BW6" s="36"/>
      <c r="BX6" s="39" t="s">
        <v>10577</v>
      </c>
    </row>
    <row r="7" spans="2:76" x14ac:dyDescent="0.15">
      <c r="B7" s="3" t="s">
        <v>299</v>
      </c>
      <c r="C7" s="4">
        <v>5</v>
      </c>
      <c r="E7" s="41" t="s">
        <v>8404</v>
      </c>
      <c r="F7" s="9" t="s">
        <v>11</v>
      </c>
      <c r="G7" s="9" t="s">
        <v>15</v>
      </c>
      <c r="H7" s="9" t="str">
        <f t="shared" si="0"/>
        <v>北海道旭川市</v>
      </c>
      <c r="I7" s="42" t="str">
        <f t="shared" si="1"/>
        <v>01204</v>
      </c>
      <c r="K7" s="5" t="str">
        <f t="shared" si="2"/>
        <v>01000-5</v>
      </c>
      <c r="L7" s="20" t="s">
        <v>1810</v>
      </c>
      <c r="M7" s="44">
        <v>5</v>
      </c>
      <c r="N7" s="36" t="s">
        <v>1815</v>
      </c>
      <c r="O7" s="38" t="s">
        <v>10285</v>
      </c>
      <c r="P7" s="38"/>
      <c r="Q7" s="38"/>
      <c r="R7" s="38"/>
      <c r="S7" s="38" t="s">
        <v>10316</v>
      </c>
      <c r="T7" s="115"/>
      <c r="U7" s="38"/>
      <c r="V7" s="38"/>
      <c r="W7" s="38"/>
      <c r="X7" s="38"/>
      <c r="Y7" s="38"/>
      <c r="Z7" s="38"/>
      <c r="AA7" s="38"/>
      <c r="AB7" s="38"/>
      <c r="AC7" s="38"/>
      <c r="AD7" s="38"/>
      <c r="AE7" s="38"/>
      <c r="AI7" s="12"/>
      <c r="AK7" s="12" t="s">
        <v>1799</v>
      </c>
      <c r="AO7" s="12">
        <v>4</v>
      </c>
      <c r="AU7" s="13" t="s">
        <v>10212</v>
      </c>
      <c r="BA7" s="9" t="s">
        <v>10296</v>
      </c>
      <c r="BD7" s="141"/>
      <c r="BE7" s="135" t="s">
        <v>10348</v>
      </c>
      <c r="BH7" s="5" t="s">
        <v>10878</v>
      </c>
      <c r="BI7" s="114" t="s">
        <v>8307</v>
      </c>
      <c r="BJ7" s="39" t="s">
        <v>10230</v>
      </c>
      <c r="BK7" s="36" t="s">
        <v>10231</v>
      </c>
      <c r="BL7" s="39"/>
      <c r="BM7" s="36"/>
      <c r="BN7" s="39"/>
      <c r="BO7" s="36" t="s">
        <v>8321</v>
      </c>
      <c r="BP7" s="39" t="s">
        <v>8323</v>
      </c>
      <c r="BQ7" s="36"/>
      <c r="BR7" s="39"/>
      <c r="BS7" s="36"/>
      <c r="BV7" s="38"/>
      <c r="BW7" s="36"/>
      <c r="BX7" s="39" t="s">
        <v>10578</v>
      </c>
    </row>
    <row r="8" spans="2:76" x14ac:dyDescent="0.15">
      <c r="B8" s="3" t="s">
        <v>325</v>
      </c>
      <c r="C8" s="4">
        <v>6</v>
      </c>
      <c r="E8" s="41" t="s">
        <v>8405</v>
      </c>
      <c r="F8" s="9" t="s">
        <v>11</v>
      </c>
      <c r="G8" s="9" t="s">
        <v>16</v>
      </c>
      <c r="H8" s="9" t="str">
        <f t="shared" si="0"/>
        <v>北海道室蘭市</v>
      </c>
      <c r="I8" s="42" t="str">
        <f t="shared" si="1"/>
        <v>01205</v>
      </c>
      <c r="K8" s="5" t="str">
        <f t="shared" si="2"/>
        <v>01000-6</v>
      </c>
      <c r="L8" s="20" t="s">
        <v>1810</v>
      </c>
      <c r="M8" s="44">
        <v>6</v>
      </c>
      <c r="N8" s="36" t="s">
        <v>1816</v>
      </c>
      <c r="O8" s="38" t="s">
        <v>10286</v>
      </c>
      <c r="P8" s="38"/>
      <c r="Q8" s="38"/>
      <c r="R8" s="37" t="s">
        <v>10456</v>
      </c>
      <c r="S8" s="38" t="s">
        <v>10457</v>
      </c>
      <c r="T8" s="116"/>
      <c r="U8" s="38"/>
      <c r="V8" s="37"/>
      <c r="W8" s="38"/>
      <c r="X8" s="37"/>
      <c r="Y8" s="38"/>
      <c r="Z8" s="37"/>
      <c r="AA8" s="38"/>
      <c r="AB8" s="37"/>
      <c r="AC8" s="38"/>
      <c r="AD8" s="37"/>
      <c r="AE8" s="38"/>
      <c r="AI8" s="12"/>
      <c r="AK8" s="12"/>
      <c r="AO8" s="12">
        <v>5</v>
      </c>
      <c r="BA8" s="9" t="s">
        <v>10299</v>
      </c>
      <c r="BD8" s="142" t="s">
        <v>10281</v>
      </c>
      <c r="BE8" s="137" t="s">
        <v>10227</v>
      </c>
      <c r="BH8" s="5" t="s">
        <v>10879</v>
      </c>
      <c r="BI8" s="114" t="s">
        <v>10232</v>
      </c>
      <c r="BJ8" s="39" t="s">
        <v>10880</v>
      </c>
      <c r="BK8" s="36" t="s">
        <v>10881</v>
      </c>
      <c r="BL8" s="39"/>
      <c r="BM8" s="36"/>
      <c r="BN8" s="39"/>
      <c r="BO8" s="36" t="s">
        <v>8322</v>
      </c>
      <c r="BP8" s="39" t="s">
        <v>8364</v>
      </c>
      <c r="BQ8" s="36"/>
      <c r="BR8" s="39"/>
      <c r="BS8" s="36"/>
      <c r="BV8" s="38"/>
      <c r="BW8" s="38"/>
      <c r="BX8" s="38" t="s">
        <v>1794</v>
      </c>
    </row>
    <row r="9" spans="2:76" x14ac:dyDescent="0.15">
      <c r="B9" s="3" t="s">
        <v>361</v>
      </c>
      <c r="C9" s="4">
        <v>7</v>
      </c>
      <c r="E9" s="41" t="s">
        <v>8406</v>
      </c>
      <c r="F9" s="9" t="s">
        <v>11</v>
      </c>
      <c r="G9" s="9" t="s">
        <v>17</v>
      </c>
      <c r="H9" s="9" t="str">
        <f t="shared" si="0"/>
        <v>北海道釧路市</v>
      </c>
      <c r="I9" s="42" t="str">
        <f t="shared" si="1"/>
        <v>01206</v>
      </c>
      <c r="K9" s="5" t="str">
        <f t="shared" si="2"/>
        <v>01000-7</v>
      </c>
      <c r="L9" s="20" t="s">
        <v>1810</v>
      </c>
      <c r="M9" s="44">
        <v>7</v>
      </c>
      <c r="N9" s="36" t="s">
        <v>1817</v>
      </c>
      <c r="O9" s="38" t="s">
        <v>10287</v>
      </c>
      <c r="P9" s="38"/>
      <c r="Q9" s="39"/>
      <c r="R9" s="36"/>
      <c r="S9" s="39" t="s">
        <v>10458</v>
      </c>
      <c r="T9" s="114"/>
      <c r="U9" s="39"/>
      <c r="V9" s="36"/>
      <c r="W9" s="39"/>
      <c r="X9" s="36"/>
      <c r="Y9" s="39"/>
      <c r="Z9" s="36"/>
      <c r="AA9" s="39"/>
      <c r="AB9" s="36"/>
      <c r="AC9" s="39"/>
      <c r="AD9" s="36"/>
      <c r="AE9" s="38"/>
      <c r="AI9" s="12"/>
      <c r="AK9" s="12"/>
      <c r="AO9" s="12">
        <v>6</v>
      </c>
      <c r="BA9" s="9" t="s">
        <v>10283</v>
      </c>
      <c r="BD9" s="142"/>
      <c r="BE9" s="137" t="s">
        <v>1794</v>
      </c>
      <c r="BH9" s="5" t="s">
        <v>10882</v>
      </c>
      <c r="BI9" s="114" t="s">
        <v>10883</v>
      </c>
      <c r="BJ9" s="39" t="s">
        <v>10884</v>
      </c>
      <c r="BK9" s="39" t="s">
        <v>8363</v>
      </c>
      <c r="BL9" s="39"/>
      <c r="BM9" s="36"/>
      <c r="BN9" s="39"/>
      <c r="BO9" s="36" t="s">
        <v>8322</v>
      </c>
      <c r="BP9" s="39" t="s">
        <v>8313</v>
      </c>
      <c r="BQ9" s="36"/>
      <c r="BR9" s="39"/>
      <c r="BS9" s="36"/>
      <c r="BV9" s="144"/>
      <c r="BW9" s="143"/>
      <c r="BX9" s="144" t="s">
        <v>10579</v>
      </c>
    </row>
    <row r="10" spans="2:76" x14ac:dyDescent="0.15">
      <c r="B10" s="3" t="s">
        <v>419</v>
      </c>
      <c r="C10" s="4">
        <v>8</v>
      </c>
      <c r="E10" s="41" t="s">
        <v>8407</v>
      </c>
      <c r="F10" s="9" t="s">
        <v>11</v>
      </c>
      <c r="G10" s="9" t="s">
        <v>18</v>
      </c>
      <c r="H10" s="9" t="str">
        <f t="shared" si="0"/>
        <v>北海道帯広市</v>
      </c>
      <c r="I10" s="42" t="str">
        <f t="shared" si="1"/>
        <v>01207</v>
      </c>
      <c r="K10" s="5" t="str">
        <f t="shared" si="2"/>
        <v>01000-8</v>
      </c>
      <c r="L10" s="20" t="s">
        <v>1810</v>
      </c>
      <c r="M10" s="44">
        <v>8</v>
      </c>
      <c r="N10" s="36" t="s">
        <v>1818</v>
      </c>
      <c r="O10" s="38" t="s">
        <v>10287</v>
      </c>
      <c r="P10" s="38"/>
      <c r="Q10" s="39"/>
      <c r="R10" s="36"/>
      <c r="S10" s="39" t="s">
        <v>10316</v>
      </c>
      <c r="T10" s="114"/>
      <c r="U10" s="39"/>
      <c r="V10" s="36"/>
      <c r="W10" s="39"/>
      <c r="X10" s="36"/>
      <c r="Y10" s="39"/>
      <c r="Z10" s="36"/>
      <c r="AA10" s="39"/>
      <c r="AB10" s="36"/>
      <c r="AC10" s="39"/>
      <c r="AD10" s="36"/>
      <c r="AE10" s="38"/>
      <c r="AI10" s="12"/>
      <c r="AK10" s="12"/>
      <c r="AO10" s="12">
        <v>7</v>
      </c>
      <c r="BA10" s="9" t="s">
        <v>10310</v>
      </c>
      <c r="BD10" s="141"/>
      <c r="BE10" s="135" t="s">
        <v>10349</v>
      </c>
      <c r="BH10" s="5" t="s">
        <v>10885</v>
      </c>
      <c r="BI10" s="114" t="s">
        <v>8307</v>
      </c>
      <c r="BJ10" s="38" t="s">
        <v>10886</v>
      </c>
      <c r="BK10" s="37" t="s">
        <v>10887</v>
      </c>
      <c r="BL10" s="38"/>
      <c r="BM10" s="37"/>
      <c r="BN10" s="38"/>
      <c r="BO10" s="36" t="s">
        <v>8322</v>
      </c>
      <c r="BP10" s="38" t="s">
        <v>8364</v>
      </c>
      <c r="BQ10" s="37"/>
      <c r="BR10" s="38"/>
      <c r="BS10" s="37"/>
      <c r="BV10" s="38" t="s">
        <v>10285</v>
      </c>
      <c r="BW10" s="37" t="s">
        <v>10580</v>
      </c>
      <c r="BX10" s="38" t="s">
        <v>10581</v>
      </c>
    </row>
    <row r="11" spans="2:76" x14ac:dyDescent="0.15">
      <c r="B11" s="3" t="s">
        <v>464</v>
      </c>
      <c r="C11" s="4">
        <v>9</v>
      </c>
      <c r="E11" s="41" t="s">
        <v>8408</v>
      </c>
      <c r="F11" s="9" t="s">
        <v>11</v>
      </c>
      <c r="G11" s="9" t="s">
        <v>19</v>
      </c>
      <c r="H11" s="9" t="str">
        <f t="shared" si="0"/>
        <v>北海道北見市</v>
      </c>
      <c r="I11" s="42" t="str">
        <f t="shared" si="1"/>
        <v>01208</v>
      </c>
      <c r="K11" s="5" t="str">
        <f t="shared" si="2"/>
        <v>01000-9</v>
      </c>
      <c r="L11" s="20" t="s">
        <v>1810</v>
      </c>
      <c r="M11" s="44">
        <v>9</v>
      </c>
      <c r="N11" s="36" t="s">
        <v>1819</v>
      </c>
      <c r="O11" s="38" t="s">
        <v>10287</v>
      </c>
      <c r="P11" s="38"/>
      <c r="Q11" s="38"/>
      <c r="R11" s="36" t="s">
        <v>10316</v>
      </c>
      <c r="S11" s="36" t="s">
        <v>10316</v>
      </c>
      <c r="T11" s="115"/>
      <c r="U11" s="38"/>
      <c r="V11" s="38"/>
      <c r="W11" s="38"/>
      <c r="X11" s="38"/>
      <c r="Y11" s="38"/>
      <c r="Z11" s="38"/>
      <c r="AA11" s="38"/>
      <c r="AB11" s="38"/>
      <c r="AC11" s="38"/>
      <c r="AD11" s="38"/>
      <c r="AE11" s="38"/>
      <c r="AI11" s="12"/>
      <c r="AK11" s="12"/>
      <c r="AO11" s="12">
        <v>8</v>
      </c>
      <c r="BA11" s="9" t="s">
        <v>10284</v>
      </c>
      <c r="BD11" s="134" t="s">
        <v>10282</v>
      </c>
      <c r="BE11" s="136" t="s">
        <v>10385</v>
      </c>
      <c r="BH11" s="5" t="s">
        <v>10888</v>
      </c>
      <c r="BI11" s="114" t="s">
        <v>10729</v>
      </c>
      <c r="BJ11" s="38" t="s">
        <v>10886</v>
      </c>
      <c r="BK11" s="37" t="s">
        <v>10881</v>
      </c>
      <c r="BL11" s="38"/>
      <c r="BM11" s="37"/>
      <c r="BN11" s="38"/>
      <c r="BO11" s="36" t="s">
        <v>8322</v>
      </c>
      <c r="BP11" s="38" t="s">
        <v>8364</v>
      </c>
      <c r="BQ11" s="36"/>
      <c r="BR11" s="39"/>
      <c r="BS11" s="36"/>
      <c r="BV11" s="38"/>
      <c r="BW11" s="36"/>
      <c r="BX11" s="39" t="s">
        <v>10582</v>
      </c>
    </row>
    <row r="12" spans="2:76" x14ac:dyDescent="0.15">
      <c r="B12" s="3" t="s">
        <v>490</v>
      </c>
      <c r="C12" s="4">
        <v>10</v>
      </c>
      <c r="E12" s="41" t="s">
        <v>8409</v>
      </c>
      <c r="F12" s="9" t="s">
        <v>11</v>
      </c>
      <c r="G12" s="9" t="s">
        <v>20</v>
      </c>
      <c r="H12" s="9" t="str">
        <f t="shared" si="0"/>
        <v>北海道夕張市</v>
      </c>
      <c r="I12" s="42" t="str">
        <f t="shared" si="1"/>
        <v>01209</v>
      </c>
      <c r="K12" s="5" t="str">
        <f t="shared" si="2"/>
        <v>01000-10</v>
      </c>
      <c r="L12" s="20" t="s">
        <v>1810</v>
      </c>
      <c r="M12" s="44">
        <v>10</v>
      </c>
      <c r="N12" s="36" t="s">
        <v>1820</v>
      </c>
      <c r="O12" s="38" t="s">
        <v>10288</v>
      </c>
      <c r="P12" s="38"/>
      <c r="Q12" s="36" t="s">
        <v>10281</v>
      </c>
      <c r="R12" s="36" t="s">
        <v>10317</v>
      </c>
      <c r="S12" s="36" t="s">
        <v>10459</v>
      </c>
      <c r="T12" s="116" t="s">
        <v>10232</v>
      </c>
      <c r="U12" s="38" t="s">
        <v>10446</v>
      </c>
      <c r="V12" s="37" t="s">
        <v>10447</v>
      </c>
      <c r="W12" s="38" t="s">
        <v>10448</v>
      </c>
      <c r="X12" s="37"/>
      <c r="Y12" s="38"/>
      <c r="Z12" s="37" t="s">
        <v>10449</v>
      </c>
      <c r="AA12" s="38" t="s">
        <v>10450</v>
      </c>
      <c r="AB12" s="37" t="s">
        <v>10451</v>
      </c>
      <c r="AC12" s="38"/>
      <c r="AD12" s="37"/>
      <c r="AE12" s="38"/>
      <c r="AI12" s="12"/>
      <c r="AK12" s="12"/>
      <c r="AO12" s="12">
        <v>9</v>
      </c>
      <c r="BA12" s="9" t="s">
        <v>10286</v>
      </c>
      <c r="BD12" s="134"/>
      <c r="BE12" s="136" t="s">
        <v>10386</v>
      </c>
      <c r="BH12" s="5" t="s">
        <v>10889</v>
      </c>
      <c r="BI12" s="114" t="s">
        <v>10729</v>
      </c>
      <c r="BJ12" s="39" t="s">
        <v>10890</v>
      </c>
      <c r="BK12" s="36" t="s">
        <v>10891</v>
      </c>
      <c r="BL12" s="39" t="s">
        <v>10892</v>
      </c>
      <c r="BM12" s="36" t="s">
        <v>10893</v>
      </c>
      <c r="BN12" s="39" t="s">
        <v>10894</v>
      </c>
      <c r="BO12" s="36" t="s">
        <v>8313</v>
      </c>
      <c r="BP12" s="39" t="s">
        <v>8365</v>
      </c>
      <c r="BQ12" s="36" t="s">
        <v>10895</v>
      </c>
      <c r="BR12" s="39" t="s">
        <v>10234</v>
      </c>
      <c r="BS12" s="36" t="s">
        <v>10235</v>
      </c>
      <c r="BV12" s="38"/>
      <c r="BW12" s="36"/>
      <c r="BX12" s="39" t="s">
        <v>1794</v>
      </c>
    </row>
    <row r="13" spans="2:76" x14ac:dyDescent="0.15">
      <c r="B13" s="3" t="s">
        <v>525</v>
      </c>
      <c r="C13" s="4">
        <v>11</v>
      </c>
      <c r="E13" s="41" t="s">
        <v>8410</v>
      </c>
      <c r="F13" s="9" t="s">
        <v>11</v>
      </c>
      <c r="G13" s="9" t="s">
        <v>21</v>
      </c>
      <c r="H13" s="9" t="str">
        <f t="shared" si="0"/>
        <v>北海道岩見沢市</v>
      </c>
      <c r="I13" s="42" t="str">
        <f t="shared" si="1"/>
        <v>01210</v>
      </c>
      <c r="K13" s="5" t="str">
        <f t="shared" si="2"/>
        <v>01000-11</v>
      </c>
      <c r="L13" s="20" t="s">
        <v>1810</v>
      </c>
      <c r="M13" s="44">
        <v>11</v>
      </c>
      <c r="N13" s="36" t="s">
        <v>1821</v>
      </c>
      <c r="O13" s="38" t="s">
        <v>10288</v>
      </c>
      <c r="P13" s="38"/>
      <c r="Q13" s="36"/>
      <c r="R13" s="37"/>
      <c r="S13" s="38" t="s">
        <v>10460</v>
      </c>
      <c r="T13" s="116" t="s">
        <v>10232</v>
      </c>
      <c r="U13" s="38" t="s">
        <v>10446</v>
      </c>
      <c r="V13" s="36" t="s">
        <v>10453</v>
      </c>
      <c r="W13" s="39" t="s">
        <v>10454</v>
      </c>
      <c r="X13" s="36"/>
      <c r="Y13" s="39"/>
      <c r="Z13" s="37" t="s">
        <v>10449</v>
      </c>
      <c r="AA13" s="37" t="s">
        <v>10451</v>
      </c>
      <c r="AB13" s="37" t="s">
        <v>10451</v>
      </c>
      <c r="AC13" s="39"/>
      <c r="AD13" s="36"/>
      <c r="AE13" s="38"/>
      <c r="AI13" s="12"/>
      <c r="AK13" s="12"/>
      <c r="AO13" s="12">
        <v>10</v>
      </c>
      <c r="BA13" s="9" t="s">
        <v>10287</v>
      </c>
      <c r="BD13" s="134"/>
      <c r="BE13" s="136" t="s">
        <v>10387</v>
      </c>
      <c r="BH13" s="5" t="s">
        <v>10896</v>
      </c>
      <c r="BI13" s="114" t="s">
        <v>10694</v>
      </c>
      <c r="BJ13" s="39" t="s">
        <v>10236</v>
      </c>
      <c r="BK13" s="36" t="s">
        <v>10897</v>
      </c>
      <c r="BL13" s="36" t="s">
        <v>10898</v>
      </c>
      <c r="BM13" s="39" t="s">
        <v>10899</v>
      </c>
      <c r="BN13" s="39"/>
      <c r="BO13" s="39" t="s">
        <v>8365</v>
      </c>
      <c r="BP13" s="36" t="s">
        <v>10233</v>
      </c>
      <c r="BQ13" s="39" t="s">
        <v>10234</v>
      </c>
      <c r="BR13" s="39" t="s">
        <v>10234</v>
      </c>
      <c r="BS13" s="39"/>
      <c r="BV13" s="144"/>
      <c r="BW13" s="143"/>
      <c r="BX13" s="144" t="s">
        <v>10583</v>
      </c>
    </row>
    <row r="14" spans="2:76" x14ac:dyDescent="0.15">
      <c r="B14" s="3" t="s">
        <v>587</v>
      </c>
      <c r="C14" s="4">
        <v>12</v>
      </c>
      <c r="E14" s="41" t="s">
        <v>8411</v>
      </c>
      <c r="F14" s="9" t="s">
        <v>11</v>
      </c>
      <c r="G14" s="9" t="s">
        <v>22</v>
      </c>
      <c r="H14" s="9" t="str">
        <f t="shared" si="0"/>
        <v>北海道網走市</v>
      </c>
      <c r="I14" s="42" t="str">
        <f t="shared" si="1"/>
        <v>01211</v>
      </c>
      <c r="K14" s="5" t="str">
        <f t="shared" si="2"/>
        <v>01000-12</v>
      </c>
      <c r="L14" s="20" t="s">
        <v>1810</v>
      </c>
      <c r="M14" s="44">
        <v>12</v>
      </c>
      <c r="N14" s="36" t="s">
        <v>1822</v>
      </c>
      <c r="O14" s="38" t="s">
        <v>10288</v>
      </c>
      <c r="P14" s="38"/>
      <c r="Q14" s="36"/>
      <c r="R14" s="37"/>
      <c r="S14" s="38" t="s">
        <v>10229</v>
      </c>
      <c r="T14" s="116"/>
      <c r="U14" s="38"/>
      <c r="V14" s="37"/>
      <c r="W14" s="38"/>
      <c r="X14" s="37"/>
      <c r="Y14" s="38"/>
      <c r="Z14" s="37"/>
      <c r="AA14" s="38"/>
      <c r="AB14" s="37"/>
      <c r="AC14" s="38"/>
      <c r="AD14" s="37"/>
      <c r="AE14" s="38"/>
      <c r="AI14" s="21"/>
      <c r="AK14" s="12"/>
      <c r="AO14" s="12">
        <v>11</v>
      </c>
      <c r="BA14" s="9" t="s">
        <v>10288</v>
      </c>
      <c r="BD14" s="134"/>
      <c r="BE14" s="136" t="s">
        <v>1794</v>
      </c>
      <c r="BH14" s="5" t="s">
        <v>10900</v>
      </c>
      <c r="BI14" s="114" t="s">
        <v>8307</v>
      </c>
      <c r="BJ14" s="39" t="s">
        <v>10901</v>
      </c>
      <c r="BK14" s="36" t="s">
        <v>10902</v>
      </c>
      <c r="BL14" s="39" t="s">
        <v>10785</v>
      </c>
      <c r="BM14" s="36"/>
      <c r="BN14" s="39"/>
      <c r="BO14" s="36" t="s">
        <v>8321</v>
      </c>
      <c r="BP14" s="39" t="s">
        <v>8323</v>
      </c>
      <c r="BQ14" s="36" t="s">
        <v>8321</v>
      </c>
      <c r="BR14" s="39"/>
      <c r="BS14" s="36"/>
      <c r="BV14" s="38" t="s">
        <v>10285</v>
      </c>
      <c r="BW14" s="36" t="s">
        <v>1794</v>
      </c>
      <c r="BX14" s="36" t="s">
        <v>1794</v>
      </c>
    </row>
    <row r="15" spans="2:76" x14ac:dyDescent="0.15">
      <c r="B15" s="3" t="s">
        <v>641</v>
      </c>
      <c r="C15" s="4">
        <v>13</v>
      </c>
      <c r="E15" s="41" t="s">
        <v>8412</v>
      </c>
      <c r="F15" s="9" t="s">
        <v>11</v>
      </c>
      <c r="G15" s="9" t="s">
        <v>23</v>
      </c>
      <c r="H15" s="9" t="str">
        <f t="shared" si="0"/>
        <v>北海道留萌市</v>
      </c>
      <c r="I15" s="42" t="str">
        <f t="shared" si="1"/>
        <v>01212</v>
      </c>
      <c r="K15" s="5" t="str">
        <f t="shared" si="2"/>
        <v>01000-13</v>
      </c>
      <c r="L15" s="20" t="s">
        <v>1810</v>
      </c>
      <c r="M15" s="44">
        <v>13</v>
      </c>
      <c r="N15" s="36" t="s">
        <v>1823</v>
      </c>
      <c r="O15" s="38" t="s">
        <v>10288</v>
      </c>
      <c r="P15" s="38"/>
      <c r="Q15" s="36"/>
      <c r="R15" s="37"/>
      <c r="S15" s="38" t="s">
        <v>10461</v>
      </c>
      <c r="T15" s="116"/>
      <c r="U15" s="38"/>
      <c r="V15" s="37"/>
      <c r="W15" s="38"/>
      <c r="X15" s="37"/>
      <c r="Y15" s="38"/>
      <c r="Z15" s="37"/>
      <c r="AA15" s="38"/>
      <c r="AB15" s="37"/>
      <c r="AC15" s="38"/>
      <c r="AD15" s="37"/>
      <c r="AE15" s="38"/>
      <c r="AI15" s="14"/>
      <c r="AK15" s="21"/>
      <c r="AO15" s="12">
        <v>12</v>
      </c>
      <c r="BA15" s="9" t="s">
        <v>10293</v>
      </c>
      <c r="BD15" s="141"/>
      <c r="BE15" s="135" t="s">
        <v>10350</v>
      </c>
      <c r="BH15" s="5" t="s">
        <v>10903</v>
      </c>
      <c r="BI15" s="114" t="s">
        <v>10883</v>
      </c>
      <c r="BJ15" s="39" t="s">
        <v>10789</v>
      </c>
      <c r="BK15" s="36" t="s">
        <v>10237</v>
      </c>
      <c r="BL15" s="39" t="s">
        <v>10238</v>
      </c>
      <c r="BM15" s="36"/>
      <c r="BN15" s="39"/>
      <c r="BO15" s="36" t="s">
        <v>8309</v>
      </c>
      <c r="BP15" s="39" t="s">
        <v>8322</v>
      </c>
      <c r="BQ15" s="36" t="s">
        <v>8313</v>
      </c>
      <c r="BR15" s="39"/>
      <c r="BS15" s="36"/>
      <c r="BV15" s="144"/>
      <c r="BW15" s="143"/>
      <c r="BX15" s="144" t="s">
        <v>10584</v>
      </c>
    </row>
    <row r="16" spans="2:76" x14ac:dyDescent="0.15">
      <c r="B16" s="3" t="s">
        <v>704</v>
      </c>
      <c r="C16" s="4">
        <v>14</v>
      </c>
      <c r="E16" s="41" t="s">
        <v>8413</v>
      </c>
      <c r="F16" s="9" t="s">
        <v>11</v>
      </c>
      <c r="G16" s="9" t="s">
        <v>24</v>
      </c>
      <c r="H16" s="9" t="str">
        <f t="shared" si="0"/>
        <v>北海道苫小牧市</v>
      </c>
      <c r="I16" s="42" t="str">
        <f t="shared" si="1"/>
        <v>01213</v>
      </c>
      <c r="K16" s="5" t="str">
        <f t="shared" si="2"/>
        <v>01000-14</v>
      </c>
      <c r="L16" s="20" t="s">
        <v>1810</v>
      </c>
      <c r="M16" s="44">
        <v>14</v>
      </c>
      <c r="N16" s="36" t="s">
        <v>1824</v>
      </c>
      <c r="O16" s="38" t="s">
        <v>10288</v>
      </c>
      <c r="P16" s="38"/>
      <c r="Q16" s="36"/>
      <c r="R16" s="37"/>
      <c r="S16" s="38" t="s">
        <v>10462</v>
      </c>
      <c r="T16" s="116"/>
      <c r="U16" s="38"/>
      <c r="V16" s="37"/>
      <c r="W16" s="38"/>
      <c r="X16" s="37"/>
      <c r="Y16" s="38"/>
      <c r="Z16" s="37"/>
      <c r="AA16" s="38"/>
      <c r="AB16" s="37"/>
      <c r="AC16" s="38"/>
      <c r="AD16" s="37"/>
      <c r="AE16" s="38"/>
      <c r="AI16" s="14"/>
      <c r="AK16" s="21"/>
      <c r="AO16" s="12" t="s">
        <v>1775</v>
      </c>
      <c r="BA16" s="9" t="s">
        <v>10297</v>
      </c>
      <c r="BD16" s="142" t="s">
        <v>10296</v>
      </c>
      <c r="BE16" s="137" t="s">
        <v>10388</v>
      </c>
      <c r="BH16" s="5" t="s">
        <v>10904</v>
      </c>
      <c r="BI16" s="114" t="s">
        <v>10232</v>
      </c>
      <c r="BJ16" s="39" t="s">
        <v>8308</v>
      </c>
      <c r="BK16" s="36" t="s">
        <v>8310</v>
      </c>
      <c r="BL16" s="39" t="s">
        <v>8311</v>
      </c>
      <c r="BM16" s="36"/>
      <c r="BN16" s="39"/>
      <c r="BO16" s="36" t="s">
        <v>8309</v>
      </c>
      <c r="BP16" s="39" t="s">
        <v>8291</v>
      </c>
      <c r="BQ16" s="36" t="s">
        <v>8291</v>
      </c>
      <c r="BR16" s="39"/>
      <c r="BS16" s="36"/>
      <c r="BV16" s="38" t="s">
        <v>10281</v>
      </c>
      <c r="BW16" s="36" t="s">
        <v>10227</v>
      </c>
      <c r="BX16" s="36" t="s">
        <v>10585</v>
      </c>
    </row>
    <row r="17" spans="2:76" x14ac:dyDescent="0.15">
      <c r="B17" s="3" t="s">
        <v>738</v>
      </c>
      <c r="C17" s="4">
        <v>15</v>
      </c>
      <c r="E17" s="41" t="s">
        <v>8414</v>
      </c>
      <c r="F17" s="9" t="s">
        <v>11</v>
      </c>
      <c r="G17" s="9" t="s">
        <v>25</v>
      </c>
      <c r="H17" s="9" t="str">
        <f t="shared" si="0"/>
        <v>北海道稚内市</v>
      </c>
      <c r="I17" s="42" t="str">
        <f t="shared" si="1"/>
        <v>01214</v>
      </c>
      <c r="K17" s="5" t="str">
        <f t="shared" si="2"/>
        <v>01000-15</v>
      </c>
      <c r="L17" s="20" t="s">
        <v>1810</v>
      </c>
      <c r="M17" s="44">
        <v>15</v>
      </c>
      <c r="N17" s="36" t="s">
        <v>1825</v>
      </c>
      <c r="O17" s="38" t="s">
        <v>10288</v>
      </c>
      <c r="P17" s="38"/>
      <c r="Q17" s="36"/>
      <c r="R17" s="37"/>
      <c r="S17" s="38" t="s">
        <v>8312</v>
      </c>
      <c r="T17" s="116"/>
      <c r="U17" s="38"/>
      <c r="V17" s="37"/>
      <c r="W17" s="38"/>
      <c r="X17" s="37"/>
      <c r="Y17" s="38"/>
      <c r="Z17" s="37"/>
      <c r="AA17" s="38"/>
      <c r="AB17" s="37"/>
      <c r="AC17" s="38"/>
      <c r="AD17" s="37"/>
      <c r="AE17" s="38"/>
      <c r="AI17" s="14"/>
      <c r="AK17" s="21"/>
      <c r="BA17" s="9" t="s">
        <v>10289</v>
      </c>
      <c r="BD17" s="142"/>
      <c r="BE17" s="137" t="s">
        <v>10389</v>
      </c>
      <c r="BH17" s="5" t="s">
        <v>10905</v>
      </c>
      <c r="BI17" s="116" t="s">
        <v>10906</v>
      </c>
      <c r="BJ17" s="38" t="s">
        <v>8308</v>
      </c>
      <c r="BK17" s="37" t="s">
        <v>8288</v>
      </c>
      <c r="BL17" s="38" t="s">
        <v>8290</v>
      </c>
      <c r="BM17" s="37"/>
      <c r="BN17" s="38"/>
      <c r="BO17" s="37" t="s">
        <v>8309</v>
      </c>
      <c r="BP17" s="38" t="s">
        <v>8289</v>
      </c>
      <c r="BQ17" s="37" t="s">
        <v>8291</v>
      </c>
      <c r="BR17" s="38"/>
      <c r="BS17" s="37"/>
      <c r="BV17" s="38"/>
      <c r="BW17" s="37"/>
      <c r="BX17" s="38" t="s">
        <v>10586</v>
      </c>
    </row>
    <row r="18" spans="2:76" x14ac:dyDescent="0.15">
      <c r="B18" s="3" t="s">
        <v>769</v>
      </c>
      <c r="C18" s="4">
        <v>16</v>
      </c>
      <c r="E18" s="41" t="s">
        <v>8415</v>
      </c>
      <c r="F18" s="9" t="s">
        <v>11</v>
      </c>
      <c r="G18" s="9" t="s">
        <v>26</v>
      </c>
      <c r="H18" s="9" t="str">
        <f t="shared" si="0"/>
        <v>北海道美唄市</v>
      </c>
      <c r="I18" s="42" t="str">
        <f t="shared" si="1"/>
        <v>01215</v>
      </c>
      <c r="K18" s="5" t="str">
        <f t="shared" si="2"/>
        <v>01000-16</v>
      </c>
      <c r="L18" s="20" t="s">
        <v>1810</v>
      </c>
      <c r="M18" s="44">
        <v>16</v>
      </c>
      <c r="N18" s="36" t="s">
        <v>1826</v>
      </c>
      <c r="O18" s="38" t="s">
        <v>10289</v>
      </c>
      <c r="P18" s="38"/>
      <c r="Q18" s="36"/>
      <c r="R18" s="36" t="s">
        <v>10316</v>
      </c>
      <c r="S18" s="36" t="s">
        <v>10316</v>
      </c>
      <c r="T18" s="116"/>
      <c r="U18" s="38"/>
      <c r="V18" s="37"/>
      <c r="W18" s="38"/>
      <c r="X18" s="37"/>
      <c r="Y18" s="38"/>
      <c r="Z18" s="37"/>
      <c r="AA18" s="38"/>
      <c r="AB18" s="37"/>
      <c r="AC18" s="38"/>
      <c r="AD18" s="37"/>
      <c r="AE18" s="38"/>
      <c r="AK18" s="21"/>
      <c r="BA18" s="9" t="s">
        <v>10290</v>
      </c>
      <c r="BD18" s="141"/>
      <c r="BE18" s="135" t="s">
        <v>10351</v>
      </c>
      <c r="BH18" s="5" t="s">
        <v>10907</v>
      </c>
      <c r="BI18" s="116" t="s">
        <v>10729</v>
      </c>
      <c r="BJ18" s="38" t="s">
        <v>8308</v>
      </c>
      <c r="BK18" s="36" t="s">
        <v>8310</v>
      </c>
      <c r="BL18" s="39" t="s">
        <v>8311</v>
      </c>
      <c r="BM18" s="36"/>
      <c r="BN18" s="39"/>
      <c r="BO18" s="37" t="s">
        <v>8309</v>
      </c>
      <c r="BP18" s="37" t="s">
        <v>8291</v>
      </c>
      <c r="BQ18" s="37" t="s">
        <v>8291</v>
      </c>
      <c r="BR18" s="39"/>
      <c r="BS18" s="36"/>
      <c r="BV18" s="38"/>
      <c r="BW18" s="37"/>
      <c r="BX18" s="38" t="s">
        <v>10229</v>
      </c>
    </row>
    <row r="19" spans="2:76" x14ac:dyDescent="0.15">
      <c r="B19" s="3" t="s">
        <v>784</v>
      </c>
      <c r="C19" s="4">
        <v>17</v>
      </c>
      <c r="E19" s="41" t="s">
        <v>8416</v>
      </c>
      <c r="F19" s="9" t="s">
        <v>11</v>
      </c>
      <c r="G19" s="9" t="s">
        <v>27</v>
      </c>
      <c r="H19" s="9" t="str">
        <f t="shared" si="0"/>
        <v>北海道芦別市</v>
      </c>
      <c r="I19" s="42" t="str">
        <f t="shared" si="1"/>
        <v>01216</v>
      </c>
      <c r="K19" s="5" t="str">
        <f t="shared" si="2"/>
        <v>01000-17</v>
      </c>
      <c r="L19" s="20" t="s">
        <v>1810</v>
      </c>
      <c r="M19" s="44">
        <v>17</v>
      </c>
      <c r="N19" s="36" t="s">
        <v>1827</v>
      </c>
      <c r="O19" s="38" t="s">
        <v>10289</v>
      </c>
      <c r="P19" s="38"/>
      <c r="Q19" s="36" t="s">
        <v>10282</v>
      </c>
      <c r="R19" s="37" t="s">
        <v>10463</v>
      </c>
      <c r="S19" s="38" t="s">
        <v>10464</v>
      </c>
      <c r="T19" s="116"/>
      <c r="U19" s="38"/>
      <c r="V19" s="37"/>
      <c r="W19" s="38"/>
      <c r="X19" s="37"/>
      <c r="Y19" s="38"/>
      <c r="Z19" s="37"/>
      <c r="AA19" s="38"/>
      <c r="AB19" s="37"/>
      <c r="AC19" s="38"/>
      <c r="AD19" s="37"/>
      <c r="AE19" s="38"/>
      <c r="AK19" s="21"/>
      <c r="BA19" s="9" t="s">
        <v>10294</v>
      </c>
      <c r="BD19" s="134" t="s">
        <v>10299</v>
      </c>
      <c r="BE19" s="136" t="s">
        <v>10390</v>
      </c>
      <c r="BH19" s="5" t="s">
        <v>10908</v>
      </c>
      <c r="BI19" s="116" t="s">
        <v>10576</v>
      </c>
      <c r="BJ19" s="38" t="s">
        <v>8308</v>
      </c>
      <c r="BK19" s="36" t="s">
        <v>8310</v>
      </c>
      <c r="BL19" s="39" t="s">
        <v>8311</v>
      </c>
      <c r="BM19" s="36"/>
      <c r="BN19" s="39"/>
      <c r="BO19" s="37" t="s">
        <v>8309</v>
      </c>
      <c r="BP19" s="37" t="s">
        <v>8291</v>
      </c>
      <c r="BQ19" s="37" t="s">
        <v>8291</v>
      </c>
      <c r="BR19" s="39"/>
      <c r="BS19" s="36"/>
      <c r="BV19" s="38"/>
      <c r="BW19" s="37"/>
      <c r="BX19" s="38" t="s">
        <v>10587</v>
      </c>
    </row>
    <row r="20" spans="2:76" x14ac:dyDescent="0.15">
      <c r="B20" s="3" t="s">
        <v>804</v>
      </c>
      <c r="C20" s="4">
        <v>18</v>
      </c>
      <c r="E20" s="41" t="s">
        <v>8417</v>
      </c>
      <c r="F20" s="9" t="s">
        <v>11</v>
      </c>
      <c r="G20" s="9" t="s">
        <v>28</v>
      </c>
      <c r="H20" s="9" t="str">
        <f t="shared" si="0"/>
        <v>北海道江別市</v>
      </c>
      <c r="I20" s="42" t="str">
        <f t="shared" si="1"/>
        <v>01217</v>
      </c>
      <c r="K20" s="5" t="str">
        <f t="shared" si="2"/>
        <v>01000-18</v>
      </c>
      <c r="L20" s="20" t="s">
        <v>1810</v>
      </c>
      <c r="M20" s="44">
        <v>18</v>
      </c>
      <c r="N20" s="36" t="s">
        <v>1828</v>
      </c>
      <c r="O20" s="38" t="s">
        <v>10290</v>
      </c>
      <c r="P20" s="38"/>
      <c r="Q20" s="39"/>
      <c r="R20" s="36"/>
      <c r="S20" s="39" t="s">
        <v>8314</v>
      </c>
      <c r="T20" s="114"/>
      <c r="U20" s="39"/>
      <c r="V20" s="36"/>
      <c r="W20" s="39"/>
      <c r="X20" s="36"/>
      <c r="Y20" s="39"/>
      <c r="Z20" s="36"/>
      <c r="AA20" s="39"/>
      <c r="AB20" s="36"/>
      <c r="AC20" s="39"/>
      <c r="AD20" s="36"/>
      <c r="AE20" s="38"/>
      <c r="AK20" s="21"/>
      <c r="BA20" s="9" t="s">
        <v>10292</v>
      </c>
      <c r="BD20" s="134"/>
      <c r="BE20" s="138" t="s">
        <v>10391</v>
      </c>
      <c r="BH20" s="5" t="s">
        <v>10909</v>
      </c>
      <c r="BI20" s="114" t="s">
        <v>10910</v>
      </c>
      <c r="BJ20" s="39" t="s">
        <v>10911</v>
      </c>
      <c r="BK20" s="36" t="s">
        <v>10912</v>
      </c>
      <c r="BL20" s="39" t="s">
        <v>10913</v>
      </c>
      <c r="BM20" s="36"/>
      <c r="BN20" s="39"/>
      <c r="BO20" s="36" t="s">
        <v>8321</v>
      </c>
      <c r="BP20" s="39" t="s">
        <v>8323</v>
      </c>
      <c r="BQ20" s="36" t="s">
        <v>8321</v>
      </c>
      <c r="BR20" s="39"/>
      <c r="BS20" s="36"/>
      <c r="BV20" s="38"/>
      <c r="BW20" s="37"/>
      <c r="BX20" s="38" t="s">
        <v>10588</v>
      </c>
    </row>
    <row r="21" spans="2:76" x14ac:dyDescent="0.15">
      <c r="B21" s="3" t="s">
        <v>821</v>
      </c>
      <c r="C21" s="4">
        <v>19</v>
      </c>
      <c r="E21" s="41" t="s">
        <v>8418</v>
      </c>
      <c r="F21" s="9" t="s">
        <v>11</v>
      </c>
      <c r="G21" s="9" t="s">
        <v>29</v>
      </c>
      <c r="H21" s="9" t="str">
        <f t="shared" si="0"/>
        <v>北海道赤平市</v>
      </c>
      <c r="I21" s="42" t="str">
        <f t="shared" si="1"/>
        <v>01218</v>
      </c>
      <c r="K21" s="5" t="str">
        <f t="shared" si="2"/>
        <v>01000-19</v>
      </c>
      <c r="L21" s="20" t="s">
        <v>1810</v>
      </c>
      <c r="M21" s="44">
        <v>19</v>
      </c>
      <c r="N21" s="36" t="s">
        <v>1829</v>
      </c>
      <c r="O21" s="38" t="s">
        <v>10290</v>
      </c>
      <c r="P21" s="38"/>
      <c r="Q21" s="39"/>
      <c r="R21" s="36"/>
      <c r="S21" s="39" t="s">
        <v>8315</v>
      </c>
      <c r="T21" s="114"/>
      <c r="U21" s="39"/>
      <c r="V21" s="36"/>
      <c r="W21" s="39"/>
      <c r="X21" s="36"/>
      <c r="Y21" s="39"/>
      <c r="Z21" s="36"/>
      <c r="AA21" s="39"/>
      <c r="AB21" s="36"/>
      <c r="AC21" s="39"/>
      <c r="AD21" s="36"/>
      <c r="AE21" s="38"/>
      <c r="BA21" s="9" t="s">
        <v>10291</v>
      </c>
      <c r="BD21" s="134"/>
      <c r="BE21" s="136" t="s">
        <v>1794</v>
      </c>
      <c r="BH21" s="5" t="s">
        <v>10914</v>
      </c>
      <c r="BI21" s="114" t="s">
        <v>10729</v>
      </c>
      <c r="BJ21" s="39" t="s">
        <v>10789</v>
      </c>
      <c r="BK21" s="36" t="s">
        <v>10237</v>
      </c>
      <c r="BL21" s="39" t="s">
        <v>10238</v>
      </c>
      <c r="BM21" s="36"/>
      <c r="BN21" s="39"/>
      <c r="BO21" s="36" t="s">
        <v>8309</v>
      </c>
      <c r="BP21" s="39" t="s">
        <v>8322</v>
      </c>
      <c r="BQ21" s="36" t="s">
        <v>8313</v>
      </c>
      <c r="BR21" s="39"/>
      <c r="BS21" s="36"/>
      <c r="BV21" s="38"/>
      <c r="BW21" s="37"/>
      <c r="BX21" s="38" t="s">
        <v>10589</v>
      </c>
    </row>
    <row r="22" spans="2:76" x14ac:dyDescent="0.15">
      <c r="B22" s="3" t="s">
        <v>848</v>
      </c>
      <c r="C22" s="4">
        <v>20</v>
      </c>
      <c r="E22" s="41" t="s">
        <v>8419</v>
      </c>
      <c r="F22" s="9" t="s">
        <v>11</v>
      </c>
      <c r="G22" s="9" t="s">
        <v>30</v>
      </c>
      <c r="H22" s="9" t="str">
        <f t="shared" si="0"/>
        <v>北海道紋別市</v>
      </c>
      <c r="I22" s="42" t="str">
        <f t="shared" si="1"/>
        <v>01219</v>
      </c>
      <c r="K22" s="5" t="str">
        <f t="shared" si="2"/>
        <v>01000-20</v>
      </c>
      <c r="L22" s="20" t="s">
        <v>1810</v>
      </c>
      <c r="M22" s="44">
        <v>20</v>
      </c>
      <c r="N22" s="36" t="s">
        <v>1830</v>
      </c>
      <c r="O22" s="38" t="s">
        <v>10290</v>
      </c>
      <c r="P22" s="38"/>
      <c r="Q22" s="39"/>
      <c r="R22" s="36"/>
      <c r="S22" s="39" t="s">
        <v>8316</v>
      </c>
      <c r="T22" s="114"/>
      <c r="U22" s="39"/>
      <c r="V22" s="36"/>
      <c r="W22" s="39"/>
      <c r="X22" s="36"/>
      <c r="Y22" s="39"/>
      <c r="Z22" s="36"/>
      <c r="AA22" s="39"/>
      <c r="AB22" s="36"/>
      <c r="AC22" s="39"/>
      <c r="AD22" s="36"/>
      <c r="AE22" s="38"/>
      <c r="AI22" s="14"/>
      <c r="BA22" s="9" t="s">
        <v>10295</v>
      </c>
      <c r="BD22" s="141"/>
      <c r="BE22" s="135" t="s">
        <v>10352</v>
      </c>
      <c r="BH22" s="5" t="s">
        <v>10915</v>
      </c>
      <c r="BI22" s="114" t="s">
        <v>10694</v>
      </c>
      <c r="BJ22" s="39" t="s">
        <v>10916</v>
      </c>
      <c r="BK22" s="39" t="s">
        <v>8363</v>
      </c>
      <c r="BL22" s="39"/>
      <c r="BM22" s="36"/>
      <c r="BN22" s="39"/>
      <c r="BO22" s="36" t="s">
        <v>8322</v>
      </c>
      <c r="BP22" s="39" t="s">
        <v>8313</v>
      </c>
      <c r="BQ22" s="36"/>
      <c r="BR22" s="39"/>
      <c r="BS22" s="36"/>
      <c r="BV22" s="144"/>
      <c r="BW22" s="143"/>
      <c r="BX22" s="144" t="s">
        <v>10590</v>
      </c>
    </row>
    <row r="23" spans="2:76" x14ac:dyDescent="0.15">
      <c r="B23" s="3" t="s">
        <v>923</v>
      </c>
      <c r="C23" s="4">
        <v>21</v>
      </c>
      <c r="E23" s="41" t="s">
        <v>8420</v>
      </c>
      <c r="F23" s="9" t="s">
        <v>11</v>
      </c>
      <c r="G23" s="9" t="s">
        <v>31</v>
      </c>
      <c r="H23" s="9" t="str">
        <f t="shared" si="0"/>
        <v>北海道士別市</v>
      </c>
      <c r="I23" s="42" t="str">
        <f t="shared" si="1"/>
        <v>01220</v>
      </c>
      <c r="K23" s="5" t="str">
        <f t="shared" si="2"/>
        <v>01000-21</v>
      </c>
      <c r="L23" s="20" t="s">
        <v>1810</v>
      </c>
      <c r="M23" s="44">
        <v>21</v>
      </c>
      <c r="N23" s="36" t="s">
        <v>1831</v>
      </c>
      <c r="O23" s="38" t="s">
        <v>10291</v>
      </c>
      <c r="P23" s="38"/>
      <c r="Q23" s="38"/>
      <c r="R23" s="37"/>
      <c r="S23" s="38" t="s">
        <v>10316</v>
      </c>
      <c r="T23" s="116"/>
      <c r="U23" s="38"/>
      <c r="V23" s="37"/>
      <c r="W23" s="38"/>
      <c r="X23" s="37"/>
      <c r="Y23" s="38"/>
      <c r="Z23" s="37"/>
      <c r="AA23" s="38"/>
      <c r="AB23" s="37"/>
      <c r="AC23" s="38"/>
      <c r="AD23" s="37"/>
      <c r="AE23" s="38"/>
      <c r="AI23" s="14"/>
      <c r="BA23" s="9" t="s">
        <v>10298</v>
      </c>
      <c r="BD23" s="142" t="s">
        <v>10283</v>
      </c>
      <c r="BE23" s="139" t="s">
        <v>10392</v>
      </c>
      <c r="BH23" s="5" t="s">
        <v>10917</v>
      </c>
      <c r="BI23" s="114" t="s">
        <v>10576</v>
      </c>
      <c r="BJ23" s="38" t="s">
        <v>10918</v>
      </c>
      <c r="BK23" s="37" t="s">
        <v>10881</v>
      </c>
      <c r="BL23" s="38"/>
      <c r="BM23" s="37"/>
      <c r="BN23" s="38"/>
      <c r="BO23" s="36" t="s">
        <v>8322</v>
      </c>
      <c r="BP23" s="38" t="s">
        <v>8364</v>
      </c>
      <c r="BQ23" s="37"/>
      <c r="BR23" s="38"/>
      <c r="BS23" s="37"/>
      <c r="BV23" s="38" t="s">
        <v>10281</v>
      </c>
      <c r="BW23" s="36" t="s">
        <v>1794</v>
      </c>
      <c r="BX23" s="36" t="s">
        <v>1794</v>
      </c>
    </row>
    <row r="24" spans="2:76" x14ac:dyDescent="0.15">
      <c r="B24" s="3" t="s">
        <v>965</v>
      </c>
      <c r="C24" s="4">
        <v>22</v>
      </c>
      <c r="E24" s="41" t="s">
        <v>8421</v>
      </c>
      <c r="F24" s="9" t="s">
        <v>11</v>
      </c>
      <c r="G24" s="9" t="s">
        <v>32</v>
      </c>
      <c r="H24" s="9" t="str">
        <f t="shared" si="0"/>
        <v>北海道名寄市</v>
      </c>
      <c r="I24" s="42" t="str">
        <f t="shared" si="1"/>
        <v>01221</v>
      </c>
      <c r="K24" s="5" t="str">
        <f t="shared" si="2"/>
        <v>01000-22</v>
      </c>
      <c r="L24" s="20" t="s">
        <v>1810</v>
      </c>
      <c r="M24" s="44">
        <v>22</v>
      </c>
      <c r="N24" s="36" t="s">
        <v>1832</v>
      </c>
      <c r="O24" s="38" t="s">
        <v>10292</v>
      </c>
      <c r="P24" s="38"/>
      <c r="Q24" s="39"/>
      <c r="R24" s="37" t="s">
        <v>10465</v>
      </c>
      <c r="S24" s="38" t="s">
        <v>8286</v>
      </c>
      <c r="T24" s="114"/>
      <c r="U24" s="39"/>
      <c r="V24" s="36"/>
      <c r="W24" s="39"/>
      <c r="X24" s="36"/>
      <c r="Y24" s="39"/>
      <c r="Z24" s="36"/>
      <c r="AA24" s="39"/>
      <c r="AB24" s="36"/>
      <c r="AC24" s="39"/>
      <c r="AD24" s="36"/>
      <c r="AE24" s="38"/>
      <c r="AI24" s="14"/>
      <c r="BA24" s="9" t="s">
        <v>10304</v>
      </c>
      <c r="BD24" s="142"/>
      <c r="BE24" s="137" t="s">
        <v>10393</v>
      </c>
      <c r="BH24" s="5" t="s">
        <v>10919</v>
      </c>
      <c r="BI24" s="114" t="s">
        <v>10729</v>
      </c>
      <c r="BJ24" s="39" t="s">
        <v>10920</v>
      </c>
      <c r="BK24" s="36" t="s">
        <v>10921</v>
      </c>
      <c r="BL24" s="39" t="s">
        <v>10922</v>
      </c>
      <c r="BM24" s="36" t="s">
        <v>10923</v>
      </c>
      <c r="BN24" s="39" t="s">
        <v>10924</v>
      </c>
      <c r="BO24" s="36" t="s">
        <v>8313</v>
      </c>
      <c r="BP24" s="39" t="s">
        <v>8365</v>
      </c>
      <c r="BQ24" s="36" t="s">
        <v>10925</v>
      </c>
      <c r="BR24" s="39" t="s">
        <v>10234</v>
      </c>
      <c r="BS24" s="36" t="s">
        <v>10235</v>
      </c>
      <c r="BV24" s="144"/>
      <c r="BW24" s="143"/>
      <c r="BX24" s="144" t="s">
        <v>10591</v>
      </c>
    </row>
    <row r="25" spans="2:76" x14ac:dyDescent="0.15">
      <c r="B25" s="3" t="s">
        <v>999</v>
      </c>
      <c r="C25" s="4">
        <v>23</v>
      </c>
      <c r="E25" s="41" t="s">
        <v>8422</v>
      </c>
      <c r="F25" s="9" t="s">
        <v>11</v>
      </c>
      <c r="G25" s="9" t="s">
        <v>33</v>
      </c>
      <c r="H25" s="9" t="str">
        <f t="shared" si="0"/>
        <v>北海道三笠市</v>
      </c>
      <c r="I25" s="42" t="str">
        <f t="shared" si="1"/>
        <v>01222</v>
      </c>
      <c r="K25" s="5" t="str">
        <f t="shared" si="2"/>
        <v>01000-23</v>
      </c>
      <c r="L25" s="20" t="s">
        <v>1810</v>
      </c>
      <c r="M25" s="44">
        <v>23</v>
      </c>
      <c r="N25" s="36" t="s">
        <v>1833</v>
      </c>
      <c r="O25" s="38" t="s">
        <v>10292</v>
      </c>
      <c r="P25" s="38"/>
      <c r="Q25" s="39"/>
      <c r="R25" s="36"/>
      <c r="S25" s="39" t="s">
        <v>8315</v>
      </c>
      <c r="T25" s="114"/>
      <c r="U25" s="39"/>
      <c r="V25" s="36"/>
      <c r="W25" s="39"/>
      <c r="X25" s="36"/>
      <c r="Y25" s="39"/>
      <c r="Z25" s="36"/>
      <c r="AA25" s="39"/>
      <c r="AB25" s="36"/>
      <c r="AC25" s="39"/>
      <c r="AD25" s="36"/>
      <c r="AE25" s="38"/>
      <c r="AI25" s="14"/>
      <c r="BA25" s="9" t="s">
        <v>10305</v>
      </c>
      <c r="BD25" s="142"/>
      <c r="BE25" s="137" t="s">
        <v>10936</v>
      </c>
      <c r="BH25" s="5" t="s">
        <v>10926</v>
      </c>
      <c r="BI25" s="114" t="s">
        <v>10875</v>
      </c>
      <c r="BJ25" s="39" t="s">
        <v>10927</v>
      </c>
      <c r="BK25" s="36" t="s">
        <v>10928</v>
      </c>
      <c r="BL25" s="36" t="s">
        <v>10929</v>
      </c>
      <c r="BM25" s="39" t="s">
        <v>10930</v>
      </c>
      <c r="BN25" s="39"/>
      <c r="BO25" s="39" t="s">
        <v>8365</v>
      </c>
      <c r="BP25" s="36" t="s">
        <v>10835</v>
      </c>
      <c r="BQ25" s="39" t="s">
        <v>10234</v>
      </c>
      <c r="BR25" s="39" t="s">
        <v>10234</v>
      </c>
      <c r="BS25" s="39"/>
      <c r="BV25" s="38" t="s">
        <v>10282</v>
      </c>
      <c r="BW25" s="37" t="s">
        <v>10592</v>
      </c>
      <c r="BX25" s="38" t="s">
        <v>10593</v>
      </c>
    </row>
    <row r="26" spans="2:76" x14ac:dyDescent="0.15">
      <c r="B26" s="3" t="s">
        <v>1053</v>
      </c>
      <c r="C26" s="4">
        <v>24</v>
      </c>
      <c r="E26" s="41" t="s">
        <v>8423</v>
      </c>
      <c r="F26" s="9" t="s">
        <v>11</v>
      </c>
      <c r="G26" s="9" t="s">
        <v>34</v>
      </c>
      <c r="H26" s="9" t="str">
        <f t="shared" si="0"/>
        <v>北海道根室市</v>
      </c>
      <c r="I26" s="42" t="str">
        <f t="shared" si="1"/>
        <v>01223</v>
      </c>
      <c r="K26" s="5" t="str">
        <f t="shared" si="2"/>
        <v>01000-24</v>
      </c>
      <c r="L26" s="20" t="s">
        <v>1810</v>
      </c>
      <c r="M26" s="44">
        <v>24</v>
      </c>
      <c r="N26" s="36" t="s">
        <v>1834</v>
      </c>
      <c r="O26" s="38" t="s">
        <v>10292</v>
      </c>
      <c r="P26" s="38"/>
      <c r="Q26" s="39"/>
      <c r="R26" s="36"/>
      <c r="S26" s="39" t="s">
        <v>8317</v>
      </c>
      <c r="T26" s="114"/>
      <c r="U26" s="39"/>
      <c r="V26" s="36"/>
      <c r="W26" s="39"/>
      <c r="X26" s="36"/>
      <c r="Y26" s="39"/>
      <c r="Z26" s="36"/>
      <c r="AA26" s="39"/>
      <c r="AB26" s="36"/>
      <c r="AC26" s="39"/>
      <c r="AD26" s="36"/>
      <c r="AE26" s="38"/>
      <c r="AI26" s="14"/>
      <c r="BA26" s="9" t="s">
        <v>10300</v>
      </c>
      <c r="BD26" s="142"/>
      <c r="BE26" s="137" t="s">
        <v>1794</v>
      </c>
      <c r="BH26" s="5" t="s">
        <v>10931</v>
      </c>
      <c r="BI26" s="114" t="s">
        <v>10232</v>
      </c>
      <c r="BJ26" s="39" t="s">
        <v>10918</v>
      </c>
      <c r="BK26" s="36" t="s">
        <v>10881</v>
      </c>
      <c r="BL26" s="39"/>
      <c r="BM26" s="36"/>
      <c r="BN26" s="39"/>
      <c r="BO26" s="36" t="s">
        <v>8322</v>
      </c>
      <c r="BP26" s="39" t="s">
        <v>8364</v>
      </c>
      <c r="BQ26" s="36"/>
      <c r="BR26" s="39"/>
      <c r="BS26" s="36"/>
      <c r="BV26" s="38"/>
      <c r="BW26" s="36"/>
      <c r="BX26" s="39" t="s">
        <v>8314</v>
      </c>
    </row>
    <row r="27" spans="2:76" x14ac:dyDescent="0.15">
      <c r="B27" s="3" t="s">
        <v>1081</v>
      </c>
      <c r="C27" s="4">
        <v>25</v>
      </c>
      <c r="E27" s="41" t="s">
        <v>8424</v>
      </c>
      <c r="F27" s="9" t="s">
        <v>11</v>
      </c>
      <c r="G27" s="9" t="s">
        <v>35</v>
      </c>
      <c r="H27" s="9" t="str">
        <f t="shared" si="0"/>
        <v>北海道千歳市</v>
      </c>
      <c r="I27" s="42" t="str">
        <f t="shared" si="1"/>
        <v>01224</v>
      </c>
      <c r="K27" s="5" t="str">
        <f t="shared" si="2"/>
        <v>01000-25</v>
      </c>
      <c r="L27" s="20" t="s">
        <v>1810</v>
      </c>
      <c r="M27" s="44">
        <v>25</v>
      </c>
      <c r="N27" s="36" t="s">
        <v>1835</v>
      </c>
      <c r="O27" s="38" t="s">
        <v>10285</v>
      </c>
      <c r="P27" s="38"/>
      <c r="Q27" s="38"/>
      <c r="R27" s="37"/>
      <c r="S27" s="38" t="s">
        <v>10316</v>
      </c>
      <c r="T27" s="116"/>
      <c r="U27" s="38"/>
      <c r="V27" s="37"/>
      <c r="W27" s="38"/>
      <c r="X27" s="37"/>
      <c r="Y27" s="38"/>
      <c r="Z27" s="37"/>
      <c r="AA27" s="38"/>
      <c r="AB27" s="37"/>
      <c r="AC27" s="38"/>
      <c r="AD27" s="37"/>
      <c r="AE27" s="38"/>
      <c r="AI27" s="14"/>
      <c r="BA27" s="9" t="s">
        <v>10312</v>
      </c>
      <c r="BD27" s="141"/>
      <c r="BE27" s="135" t="s">
        <v>10353</v>
      </c>
      <c r="BH27" s="5" t="s">
        <v>10932</v>
      </c>
      <c r="BI27" s="114" t="s">
        <v>10729</v>
      </c>
      <c r="BJ27" s="38" t="s">
        <v>10671</v>
      </c>
      <c r="BK27" s="37" t="s">
        <v>10887</v>
      </c>
      <c r="BL27" s="38"/>
      <c r="BM27" s="37"/>
      <c r="BN27" s="38"/>
      <c r="BO27" s="36" t="s">
        <v>8322</v>
      </c>
      <c r="BP27" s="38" t="s">
        <v>8364</v>
      </c>
      <c r="BQ27" s="36"/>
      <c r="BR27" s="39"/>
      <c r="BS27" s="36"/>
      <c r="BV27" s="38"/>
      <c r="BW27" s="36"/>
      <c r="BX27" s="39" t="s">
        <v>8315</v>
      </c>
    </row>
    <row r="28" spans="2:76" x14ac:dyDescent="0.15">
      <c r="B28" s="3" t="s">
        <v>1101</v>
      </c>
      <c r="C28" s="4">
        <v>26</v>
      </c>
      <c r="E28" s="41" t="s">
        <v>8425</v>
      </c>
      <c r="F28" s="9" t="s">
        <v>11</v>
      </c>
      <c r="G28" s="9" t="s">
        <v>36</v>
      </c>
      <c r="H28" s="9" t="str">
        <f t="shared" si="0"/>
        <v>北海道滝川市</v>
      </c>
      <c r="I28" s="42" t="str">
        <f t="shared" si="1"/>
        <v>01225</v>
      </c>
      <c r="K28" s="5" t="str">
        <f t="shared" si="2"/>
        <v>01000-26</v>
      </c>
      <c r="L28" s="20" t="s">
        <v>1810</v>
      </c>
      <c r="M28" s="44">
        <v>26</v>
      </c>
      <c r="N28" s="36" t="s">
        <v>1836</v>
      </c>
      <c r="O28" s="38" t="s">
        <v>10285</v>
      </c>
      <c r="P28" s="38"/>
      <c r="Q28" s="39"/>
      <c r="R28" s="36" t="s">
        <v>10466</v>
      </c>
      <c r="S28" s="39" t="s">
        <v>8318</v>
      </c>
      <c r="T28" s="114"/>
      <c r="U28" s="39"/>
      <c r="V28" s="36"/>
      <c r="W28" s="39"/>
      <c r="X28" s="36"/>
      <c r="Y28" s="39"/>
      <c r="Z28" s="36"/>
      <c r="AA28" s="39"/>
      <c r="AB28" s="36"/>
      <c r="AC28" s="39"/>
      <c r="AD28" s="36"/>
      <c r="AE28" s="38"/>
      <c r="BA28" s="9" t="s">
        <v>10301</v>
      </c>
      <c r="BD28" s="134" t="s">
        <v>10310</v>
      </c>
      <c r="BE28" s="136" t="s">
        <v>10228</v>
      </c>
      <c r="BV28" s="38"/>
      <c r="BW28" s="36"/>
      <c r="BX28" s="39" t="s">
        <v>8316</v>
      </c>
    </row>
    <row r="29" spans="2:76" x14ac:dyDescent="0.15">
      <c r="B29" s="3" t="s">
        <v>1128</v>
      </c>
      <c r="C29" s="4">
        <v>27</v>
      </c>
      <c r="E29" s="41" t="s">
        <v>8426</v>
      </c>
      <c r="F29" s="9" t="s">
        <v>11</v>
      </c>
      <c r="G29" s="9" t="s">
        <v>37</v>
      </c>
      <c r="H29" s="9" t="str">
        <f t="shared" si="0"/>
        <v>北海道砂川市</v>
      </c>
      <c r="I29" s="42" t="str">
        <f t="shared" si="1"/>
        <v>01226</v>
      </c>
      <c r="K29" s="5" t="str">
        <f t="shared" si="2"/>
        <v>01000-27</v>
      </c>
      <c r="L29" s="20" t="s">
        <v>1810</v>
      </c>
      <c r="M29" s="44">
        <v>27</v>
      </c>
      <c r="N29" s="36" t="s">
        <v>1837</v>
      </c>
      <c r="O29" s="38" t="s">
        <v>10285</v>
      </c>
      <c r="P29" s="38"/>
      <c r="Q29" s="39"/>
      <c r="R29" s="37"/>
      <c r="S29" s="38" t="s">
        <v>8319</v>
      </c>
      <c r="T29" s="114"/>
      <c r="U29" s="39"/>
      <c r="V29" s="36"/>
      <c r="W29" s="39"/>
      <c r="X29" s="36"/>
      <c r="Y29" s="39"/>
      <c r="Z29" s="36"/>
      <c r="AA29" s="39"/>
      <c r="AB29" s="36"/>
      <c r="AC29" s="39"/>
      <c r="AD29" s="36"/>
      <c r="AE29" s="38"/>
      <c r="BA29" s="9" t="s">
        <v>10309</v>
      </c>
      <c r="BD29" s="134"/>
      <c r="BE29" s="136" t="s">
        <v>1794</v>
      </c>
      <c r="BV29" s="38"/>
      <c r="BW29" s="37"/>
      <c r="BX29" s="38" t="s">
        <v>1794</v>
      </c>
    </row>
    <row r="30" spans="2:76" x14ac:dyDescent="0.15">
      <c r="B30" s="3" t="s">
        <v>1172</v>
      </c>
      <c r="C30" s="4">
        <v>28</v>
      </c>
      <c r="E30" s="41" t="s">
        <v>8427</v>
      </c>
      <c r="F30" s="9" t="s">
        <v>11</v>
      </c>
      <c r="G30" s="9" t="s">
        <v>38</v>
      </c>
      <c r="H30" s="9" t="str">
        <f t="shared" si="0"/>
        <v>北海道歌志内市</v>
      </c>
      <c r="I30" s="42" t="str">
        <f t="shared" si="1"/>
        <v>01227</v>
      </c>
      <c r="K30" s="5" t="str">
        <f t="shared" si="2"/>
        <v>01000-28</v>
      </c>
      <c r="L30" s="20" t="s">
        <v>1810</v>
      </c>
      <c r="M30" s="44">
        <v>28</v>
      </c>
      <c r="N30" s="36" t="s">
        <v>1838</v>
      </c>
      <c r="O30" s="38" t="s">
        <v>10281</v>
      </c>
      <c r="P30" s="38"/>
      <c r="Q30" s="39"/>
      <c r="R30" s="36"/>
      <c r="S30" s="39" t="s">
        <v>8315</v>
      </c>
      <c r="T30" s="114"/>
      <c r="U30" s="39"/>
      <c r="V30" s="36"/>
      <c r="W30" s="39"/>
      <c r="X30" s="36"/>
      <c r="Y30" s="39"/>
      <c r="Z30" s="36"/>
      <c r="AA30" s="39"/>
      <c r="AB30" s="36"/>
      <c r="AC30" s="39"/>
      <c r="AD30" s="36"/>
      <c r="AE30" s="38"/>
      <c r="BA30" s="9" t="s">
        <v>10302</v>
      </c>
      <c r="BD30" s="141"/>
      <c r="BE30" s="135" t="s">
        <v>10354</v>
      </c>
      <c r="BV30" s="144"/>
      <c r="BW30" s="143"/>
      <c r="BX30" s="144" t="s">
        <v>10594</v>
      </c>
    </row>
    <row r="31" spans="2:76" x14ac:dyDescent="0.15">
      <c r="B31" s="3" t="s">
        <v>1212</v>
      </c>
      <c r="C31" s="4">
        <v>29</v>
      </c>
      <c r="E31" s="41" t="s">
        <v>8428</v>
      </c>
      <c r="F31" s="9" t="s">
        <v>11</v>
      </c>
      <c r="G31" s="9" t="s">
        <v>39</v>
      </c>
      <c r="H31" s="9" t="str">
        <f t="shared" si="0"/>
        <v>北海道深川市</v>
      </c>
      <c r="I31" s="42" t="str">
        <f t="shared" si="1"/>
        <v>01228</v>
      </c>
      <c r="K31" s="5" t="str">
        <f t="shared" si="2"/>
        <v>01000-30</v>
      </c>
      <c r="L31" s="20" t="s">
        <v>1810</v>
      </c>
      <c r="M31" s="44">
        <v>30</v>
      </c>
      <c r="N31" s="36" t="s">
        <v>1839</v>
      </c>
      <c r="O31" s="38" t="s">
        <v>10282</v>
      </c>
      <c r="P31" s="38"/>
      <c r="Q31" s="39"/>
      <c r="R31" s="36"/>
      <c r="S31" s="39" t="s">
        <v>8320</v>
      </c>
      <c r="T31" s="114"/>
      <c r="U31" s="39"/>
      <c r="V31" s="36"/>
      <c r="W31" s="39"/>
      <c r="X31" s="36"/>
      <c r="Y31" s="39"/>
      <c r="Z31" s="36"/>
      <c r="AA31" s="39"/>
      <c r="AB31" s="36"/>
      <c r="AC31" s="39"/>
      <c r="AD31" s="36"/>
      <c r="AE31" s="38"/>
      <c r="BA31" s="9" t="s">
        <v>10308</v>
      </c>
      <c r="BD31" s="142" t="s">
        <v>10284</v>
      </c>
      <c r="BE31" s="137" t="s">
        <v>10320</v>
      </c>
      <c r="BV31" s="38" t="s">
        <v>10282</v>
      </c>
      <c r="BW31" s="37" t="s">
        <v>10595</v>
      </c>
      <c r="BX31" s="38" t="s">
        <v>8286</v>
      </c>
    </row>
    <row r="32" spans="2:76" x14ac:dyDescent="0.15">
      <c r="B32" s="3" t="s">
        <v>1250</v>
      </c>
      <c r="C32" s="4">
        <v>30</v>
      </c>
      <c r="E32" s="41" t="s">
        <v>8429</v>
      </c>
      <c r="F32" s="9" t="s">
        <v>11</v>
      </c>
      <c r="G32" s="9" t="s">
        <v>40</v>
      </c>
      <c r="H32" s="9" t="str">
        <f t="shared" si="0"/>
        <v>北海道富良野市</v>
      </c>
      <c r="I32" s="42" t="str">
        <f t="shared" si="1"/>
        <v>01229</v>
      </c>
      <c r="K32" s="5" t="str">
        <f t="shared" si="2"/>
        <v>01000-31</v>
      </c>
      <c r="L32" s="20" t="s">
        <v>1810</v>
      </c>
      <c r="M32" s="44">
        <v>31</v>
      </c>
      <c r="N32" s="36" t="s">
        <v>1840</v>
      </c>
      <c r="O32" s="38" t="s">
        <v>10282</v>
      </c>
      <c r="P32" s="38"/>
      <c r="Q32" s="38"/>
      <c r="R32" s="37"/>
      <c r="S32" s="38" t="s">
        <v>10316</v>
      </c>
      <c r="T32" s="116"/>
      <c r="U32" s="38"/>
      <c r="V32" s="37"/>
      <c r="W32" s="38"/>
      <c r="X32" s="37"/>
      <c r="Y32" s="38"/>
      <c r="Z32" s="37"/>
      <c r="AA32" s="38"/>
      <c r="AB32" s="37"/>
      <c r="AC32" s="38"/>
      <c r="AD32" s="37"/>
      <c r="AE32" s="38"/>
      <c r="BA32" s="9" t="s">
        <v>10313</v>
      </c>
      <c r="BD32" s="142"/>
      <c r="BE32" s="137" t="s">
        <v>10394</v>
      </c>
      <c r="BV32" s="38"/>
      <c r="BW32" s="36"/>
      <c r="BX32" s="39" t="s">
        <v>8315</v>
      </c>
    </row>
    <row r="33" spans="2:76" x14ac:dyDescent="0.15">
      <c r="B33" s="3" t="s">
        <v>1279</v>
      </c>
      <c r="C33" s="4">
        <v>31</v>
      </c>
      <c r="E33" s="41" t="s">
        <v>8430</v>
      </c>
      <c r="F33" s="9" t="s">
        <v>11</v>
      </c>
      <c r="G33" s="9" t="s">
        <v>41</v>
      </c>
      <c r="H33" s="9" t="str">
        <f t="shared" si="0"/>
        <v>北海道登別市</v>
      </c>
      <c r="I33" s="42" t="str">
        <f t="shared" si="1"/>
        <v>01230</v>
      </c>
      <c r="K33" s="5" t="str">
        <f t="shared" si="2"/>
        <v>01000-32</v>
      </c>
      <c r="L33" s="20" t="s">
        <v>1810</v>
      </c>
      <c r="M33" s="44">
        <v>32</v>
      </c>
      <c r="N33" s="36" t="s">
        <v>1841</v>
      </c>
      <c r="O33" s="38" t="s">
        <v>10284</v>
      </c>
      <c r="P33" s="38"/>
      <c r="Q33" s="39"/>
      <c r="R33" s="36" t="s">
        <v>10316</v>
      </c>
      <c r="S33" s="36" t="s">
        <v>10316</v>
      </c>
      <c r="T33" s="114"/>
      <c r="U33" s="39"/>
      <c r="V33" s="36"/>
      <c r="W33" s="39"/>
      <c r="X33" s="36"/>
      <c r="Y33" s="39"/>
      <c r="Z33" s="36"/>
      <c r="AA33" s="39"/>
      <c r="AB33" s="36"/>
      <c r="AC33" s="39"/>
      <c r="AD33" s="36"/>
      <c r="AE33" s="38"/>
      <c r="BA33" s="9" t="s">
        <v>10303</v>
      </c>
      <c r="BD33" s="142"/>
      <c r="BE33" s="137" t="s">
        <v>10395</v>
      </c>
      <c r="BV33" s="38"/>
      <c r="BW33" s="36"/>
      <c r="BX33" s="39" t="s">
        <v>8317</v>
      </c>
    </row>
    <row r="34" spans="2:76" x14ac:dyDescent="0.15">
      <c r="B34" s="3" t="s">
        <v>1297</v>
      </c>
      <c r="C34" s="4">
        <v>32</v>
      </c>
      <c r="E34" s="41" t="s">
        <v>8431</v>
      </c>
      <c r="F34" s="9" t="s">
        <v>11</v>
      </c>
      <c r="G34" s="9" t="s">
        <v>42</v>
      </c>
      <c r="H34" s="9" t="str">
        <f t="shared" si="0"/>
        <v>北海道恵庭市</v>
      </c>
      <c r="I34" s="42" t="str">
        <f t="shared" si="1"/>
        <v>01231</v>
      </c>
      <c r="K34" s="5" t="str">
        <f t="shared" si="2"/>
        <v>01000-33</v>
      </c>
      <c r="L34" s="20" t="s">
        <v>1810</v>
      </c>
      <c r="M34" s="44">
        <v>33</v>
      </c>
      <c r="N34" s="36" t="s">
        <v>1842</v>
      </c>
      <c r="O34" s="38" t="s">
        <v>10284</v>
      </c>
      <c r="P34" s="38"/>
      <c r="Q34" s="36" t="s">
        <v>10296</v>
      </c>
      <c r="R34" s="36" t="s">
        <v>10467</v>
      </c>
      <c r="S34" s="36" t="s">
        <v>10468</v>
      </c>
      <c r="T34" s="114"/>
      <c r="U34" s="39"/>
      <c r="V34" s="36"/>
      <c r="W34" s="39"/>
      <c r="X34" s="36"/>
      <c r="Y34" s="39"/>
      <c r="Z34" s="36"/>
      <c r="AA34" s="39"/>
      <c r="AB34" s="36"/>
      <c r="AC34" s="39"/>
      <c r="AD34" s="36"/>
      <c r="AE34" s="38"/>
      <c r="BA34" s="9" t="s">
        <v>10311</v>
      </c>
      <c r="BD34" s="142"/>
      <c r="BE34" s="137" t="s">
        <v>10396</v>
      </c>
      <c r="BV34" s="38"/>
      <c r="BW34" s="37"/>
      <c r="BX34" s="38" t="s">
        <v>1794</v>
      </c>
    </row>
    <row r="35" spans="2:76" x14ac:dyDescent="0.15">
      <c r="B35" s="3" t="s">
        <v>1316</v>
      </c>
      <c r="C35" s="4">
        <v>33</v>
      </c>
      <c r="E35" s="41" t="s">
        <v>8432</v>
      </c>
      <c r="F35" s="9" t="s">
        <v>11</v>
      </c>
      <c r="G35" s="9" t="s">
        <v>43</v>
      </c>
      <c r="H35" s="9" t="str">
        <f t="shared" si="0"/>
        <v>北海道伊達市</v>
      </c>
      <c r="I35" s="42" t="str">
        <f t="shared" si="1"/>
        <v>01233</v>
      </c>
      <c r="K35" s="5" t="str">
        <f t="shared" si="2"/>
        <v>01000-34</v>
      </c>
      <c r="L35" s="20" t="s">
        <v>1810</v>
      </c>
      <c r="M35" s="44">
        <v>34</v>
      </c>
      <c r="N35" s="36" t="s">
        <v>1843</v>
      </c>
      <c r="O35" s="38" t="s">
        <v>10285</v>
      </c>
      <c r="P35" s="38"/>
      <c r="Q35" s="36"/>
      <c r="R35" s="36"/>
      <c r="S35" s="36" t="s">
        <v>8312</v>
      </c>
      <c r="T35" s="114"/>
      <c r="U35" s="39"/>
      <c r="V35" s="36"/>
      <c r="W35" s="39"/>
      <c r="X35" s="36"/>
      <c r="Y35" s="39"/>
      <c r="Z35" s="36"/>
      <c r="AA35" s="39"/>
      <c r="AB35" s="36"/>
      <c r="AC35" s="39"/>
      <c r="AD35" s="36"/>
      <c r="AE35" s="38"/>
      <c r="BA35" s="9" t="s">
        <v>10307</v>
      </c>
      <c r="BD35" s="141"/>
      <c r="BE35" s="135" t="s">
        <v>10355</v>
      </c>
      <c r="BV35" s="144"/>
      <c r="BW35" s="143"/>
      <c r="BX35" s="144" t="s">
        <v>10596</v>
      </c>
    </row>
    <row r="36" spans="2:76" x14ac:dyDescent="0.15">
      <c r="B36" s="3" t="s">
        <v>1344</v>
      </c>
      <c r="C36" s="4">
        <v>34</v>
      </c>
      <c r="E36" s="41" t="s">
        <v>8433</v>
      </c>
      <c r="F36" s="9" t="s">
        <v>11</v>
      </c>
      <c r="G36" s="9" t="s">
        <v>44</v>
      </c>
      <c r="H36" s="9" t="str">
        <f t="shared" si="0"/>
        <v>北海道北広島市</v>
      </c>
      <c r="I36" s="42" t="str">
        <f t="shared" si="1"/>
        <v>01234</v>
      </c>
      <c r="K36" s="5" t="str">
        <f t="shared" si="2"/>
        <v>01000-35</v>
      </c>
      <c r="L36" s="20" t="s">
        <v>1810</v>
      </c>
      <c r="M36" s="44">
        <v>35</v>
      </c>
      <c r="N36" s="36" t="s">
        <v>1844</v>
      </c>
      <c r="O36" s="38" t="s">
        <v>10285</v>
      </c>
      <c r="P36" s="38"/>
      <c r="Q36" s="36"/>
      <c r="R36" s="36" t="s">
        <v>8312</v>
      </c>
      <c r="S36" s="36" t="s">
        <v>8312</v>
      </c>
      <c r="T36" s="114"/>
      <c r="U36" s="39"/>
      <c r="V36" s="36"/>
      <c r="W36" s="39"/>
      <c r="X36" s="36"/>
      <c r="Y36" s="39"/>
      <c r="Z36" s="36"/>
      <c r="AA36" s="39"/>
      <c r="AB36" s="36"/>
      <c r="AC36" s="39"/>
      <c r="AD36" s="36"/>
      <c r="AE36" s="38"/>
      <c r="BA36" s="133" t="s">
        <v>10306</v>
      </c>
      <c r="BD36" s="134" t="s">
        <v>10286</v>
      </c>
      <c r="BE36" s="136" t="s">
        <v>10397</v>
      </c>
      <c r="BV36" s="38" t="s">
        <v>10282</v>
      </c>
      <c r="BW36" s="36" t="s">
        <v>10597</v>
      </c>
      <c r="BX36" s="39" t="s">
        <v>8318</v>
      </c>
    </row>
    <row r="37" spans="2:76" x14ac:dyDescent="0.15">
      <c r="B37" s="3" t="s">
        <v>1367</v>
      </c>
      <c r="C37" s="4">
        <v>35</v>
      </c>
      <c r="E37" s="41" t="s">
        <v>8434</v>
      </c>
      <c r="F37" s="9" t="s">
        <v>11</v>
      </c>
      <c r="G37" s="9" t="s">
        <v>45</v>
      </c>
      <c r="H37" s="9" t="str">
        <f t="shared" si="0"/>
        <v>北海道石狩市</v>
      </c>
      <c r="I37" s="42" t="str">
        <f t="shared" si="1"/>
        <v>01235</v>
      </c>
      <c r="K37" s="5" t="str">
        <f t="shared" si="2"/>
        <v>01000-36</v>
      </c>
      <c r="L37" s="20" t="s">
        <v>1810</v>
      </c>
      <c r="M37" s="44">
        <v>36</v>
      </c>
      <c r="N37" s="36" t="s">
        <v>1845</v>
      </c>
      <c r="O37" s="38" t="s">
        <v>10285</v>
      </c>
      <c r="P37" s="38"/>
      <c r="Q37" s="36" t="s">
        <v>10299</v>
      </c>
      <c r="R37" s="36" t="s">
        <v>10469</v>
      </c>
      <c r="S37" s="36" t="s">
        <v>10470</v>
      </c>
      <c r="T37" s="114"/>
      <c r="U37" s="39"/>
      <c r="V37" s="36"/>
      <c r="W37" s="39"/>
      <c r="X37" s="36"/>
      <c r="Y37" s="39"/>
      <c r="Z37" s="36"/>
      <c r="AA37" s="39"/>
      <c r="AB37" s="36"/>
      <c r="AC37" s="39"/>
      <c r="AD37" s="36"/>
      <c r="AE37" s="38"/>
      <c r="BD37" s="134"/>
      <c r="BE37" s="136" t="s">
        <v>10398</v>
      </c>
      <c r="BV37" s="38"/>
      <c r="BW37" s="37"/>
      <c r="BX37" s="38" t="s">
        <v>8319</v>
      </c>
    </row>
    <row r="38" spans="2:76" x14ac:dyDescent="0.15">
      <c r="B38" s="3" t="s">
        <v>1387</v>
      </c>
      <c r="C38" s="4">
        <v>36</v>
      </c>
      <c r="E38" s="41" t="s">
        <v>8435</v>
      </c>
      <c r="F38" s="9" t="s">
        <v>11</v>
      </c>
      <c r="G38" s="9" t="s">
        <v>46</v>
      </c>
      <c r="H38" s="9" t="str">
        <f t="shared" si="0"/>
        <v>北海道北斗市</v>
      </c>
      <c r="I38" s="42" t="str">
        <f t="shared" si="1"/>
        <v>01236</v>
      </c>
      <c r="K38" s="5" t="str">
        <f t="shared" si="2"/>
        <v>01000-37</v>
      </c>
      <c r="L38" s="20" t="s">
        <v>1810</v>
      </c>
      <c r="M38" s="44">
        <v>37</v>
      </c>
      <c r="N38" s="36" t="s">
        <v>1846</v>
      </c>
      <c r="O38" s="38" t="s">
        <v>10285</v>
      </c>
      <c r="P38" s="38"/>
      <c r="Q38" s="36"/>
      <c r="R38" s="36"/>
      <c r="S38" s="36" t="s">
        <v>10471</v>
      </c>
      <c r="T38" s="116"/>
      <c r="U38" s="38"/>
      <c r="V38" s="37"/>
      <c r="W38" s="38"/>
      <c r="X38" s="37"/>
      <c r="Y38" s="38"/>
      <c r="Z38" s="37"/>
      <c r="AA38" s="38"/>
      <c r="AB38" s="37"/>
      <c r="AC38" s="38"/>
      <c r="AD38" s="37"/>
      <c r="AE38" s="38"/>
      <c r="BD38" s="134"/>
      <c r="BE38" s="136" t="s">
        <v>10399</v>
      </c>
      <c r="BV38" s="38"/>
      <c r="BW38" s="36"/>
      <c r="BX38" s="39" t="s">
        <v>8315</v>
      </c>
    </row>
    <row r="39" spans="2:76" x14ac:dyDescent="0.15">
      <c r="B39" s="3" t="s">
        <v>1412</v>
      </c>
      <c r="C39" s="4">
        <v>37</v>
      </c>
      <c r="E39" s="41" t="s">
        <v>8436</v>
      </c>
      <c r="F39" s="9" t="s">
        <v>11</v>
      </c>
      <c r="G39" s="9" t="s">
        <v>47</v>
      </c>
      <c r="H39" s="9" t="str">
        <f t="shared" si="0"/>
        <v>北海道当別町</v>
      </c>
      <c r="I39" s="42" t="str">
        <f t="shared" si="1"/>
        <v>01303</v>
      </c>
      <c r="K39" s="5" t="str">
        <f t="shared" si="2"/>
        <v>01000-38</v>
      </c>
      <c r="L39" s="20" t="s">
        <v>1810</v>
      </c>
      <c r="M39" s="44">
        <v>38</v>
      </c>
      <c r="N39" s="36" t="s">
        <v>1847</v>
      </c>
      <c r="O39" s="38" t="s">
        <v>10282</v>
      </c>
      <c r="P39" s="38"/>
      <c r="Q39" s="36"/>
      <c r="R39" s="36"/>
      <c r="S39" s="36" t="s">
        <v>8312</v>
      </c>
      <c r="T39" s="116"/>
      <c r="U39" s="38"/>
      <c r="V39" s="37"/>
      <c r="W39" s="38"/>
      <c r="X39" s="37"/>
      <c r="Y39" s="38"/>
      <c r="Z39" s="37"/>
      <c r="AA39" s="38"/>
      <c r="AB39" s="37"/>
      <c r="AC39" s="38"/>
      <c r="AD39" s="37"/>
      <c r="AE39" s="38"/>
      <c r="BD39" s="134"/>
      <c r="BE39" s="136" t="s">
        <v>1794</v>
      </c>
      <c r="BV39" s="38"/>
      <c r="BW39" s="36"/>
      <c r="BX39" s="39" t="s">
        <v>8320</v>
      </c>
    </row>
    <row r="40" spans="2:76" x14ac:dyDescent="0.15">
      <c r="B40" s="3" t="s">
        <v>1430</v>
      </c>
      <c r="C40" s="4">
        <v>38</v>
      </c>
      <c r="E40" s="41" t="s">
        <v>8437</v>
      </c>
      <c r="F40" s="9" t="s">
        <v>11</v>
      </c>
      <c r="G40" s="9" t="s">
        <v>48</v>
      </c>
      <c r="H40" s="9" t="str">
        <f t="shared" si="0"/>
        <v>北海道新篠津村</v>
      </c>
      <c r="I40" s="42" t="str">
        <f t="shared" si="1"/>
        <v>01304</v>
      </c>
      <c r="K40" s="5" t="str">
        <f t="shared" si="2"/>
        <v>01000-39</v>
      </c>
      <c r="L40" s="20" t="s">
        <v>1810</v>
      </c>
      <c r="M40" s="44">
        <v>39</v>
      </c>
      <c r="N40" s="36" t="s">
        <v>1843</v>
      </c>
      <c r="O40" s="38" t="s">
        <v>10284</v>
      </c>
      <c r="P40" s="38"/>
      <c r="Q40" s="36"/>
      <c r="R40" s="117" t="s">
        <v>10472</v>
      </c>
      <c r="S40" s="36" t="s">
        <v>10473</v>
      </c>
      <c r="T40" s="116"/>
      <c r="U40" s="38"/>
      <c r="V40" s="37"/>
      <c r="W40" s="38"/>
      <c r="X40" s="37"/>
      <c r="Y40" s="38"/>
      <c r="Z40" s="37"/>
      <c r="AA40" s="38"/>
      <c r="AB40" s="37"/>
      <c r="AC40" s="38"/>
      <c r="AD40" s="37"/>
      <c r="AE40" s="38"/>
      <c r="BD40" s="141"/>
      <c r="BE40" s="135" t="s">
        <v>10356</v>
      </c>
      <c r="BV40" s="38"/>
      <c r="BW40" s="37"/>
      <c r="BX40" s="38" t="s">
        <v>1794</v>
      </c>
    </row>
    <row r="41" spans="2:76" x14ac:dyDescent="0.15">
      <c r="B41" s="3" t="s">
        <v>1450</v>
      </c>
      <c r="C41" s="4">
        <v>39</v>
      </c>
      <c r="E41" s="41" t="s">
        <v>8438</v>
      </c>
      <c r="F41" s="9" t="s">
        <v>11</v>
      </c>
      <c r="G41" s="9" t="s">
        <v>49</v>
      </c>
      <c r="H41" s="9" t="str">
        <f t="shared" si="0"/>
        <v>北海道松前町</v>
      </c>
      <c r="I41" s="42" t="str">
        <f t="shared" si="1"/>
        <v>01331</v>
      </c>
      <c r="K41" s="5" t="str">
        <f t="shared" si="2"/>
        <v>01000-40</v>
      </c>
      <c r="L41" s="20" t="s">
        <v>1810</v>
      </c>
      <c r="M41" s="44">
        <v>40</v>
      </c>
      <c r="N41" s="36" t="s">
        <v>1848</v>
      </c>
      <c r="O41" s="38" t="s">
        <v>10284</v>
      </c>
      <c r="P41" s="38"/>
      <c r="Q41" s="36"/>
      <c r="R41" s="36"/>
      <c r="S41" s="36" t="s">
        <v>10474</v>
      </c>
      <c r="T41" s="116"/>
      <c r="U41" s="38"/>
      <c r="V41" s="37"/>
      <c r="W41" s="38"/>
      <c r="X41" s="37"/>
      <c r="Y41" s="38"/>
      <c r="Z41" s="37"/>
      <c r="AA41" s="38"/>
      <c r="AB41" s="37"/>
      <c r="AC41" s="38"/>
      <c r="AD41" s="37"/>
      <c r="AE41" s="38"/>
      <c r="BD41" s="142" t="s">
        <v>10287</v>
      </c>
      <c r="BE41" s="137" t="s">
        <v>8330</v>
      </c>
      <c r="BV41" s="144"/>
      <c r="BW41" s="143"/>
      <c r="BX41" s="144" t="s">
        <v>10598</v>
      </c>
    </row>
    <row r="42" spans="2:76" x14ac:dyDescent="0.15">
      <c r="B42" s="3" t="s">
        <v>1485</v>
      </c>
      <c r="C42" s="4">
        <v>40</v>
      </c>
      <c r="E42" s="41" t="s">
        <v>8439</v>
      </c>
      <c r="F42" s="9" t="s">
        <v>11</v>
      </c>
      <c r="G42" s="9" t="s">
        <v>50</v>
      </c>
      <c r="H42" s="9" t="str">
        <f t="shared" si="0"/>
        <v>北海道福島町</v>
      </c>
      <c r="I42" s="42" t="str">
        <f t="shared" si="1"/>
        <v>01332</v>
      </c>
      <c r="K42" s="5" t="str">
        <f t="shared" si="2"/>
        <v>01000-41</v>
      </c>
      <c r="L42" s="20" t="s">
        <v>1810</v>
      </c>
      <c r="M42" s="44">
        <v>41</v>
      </c>
      <c r="N42" s="36" t="s">
        <v>1849</v>
      </c>
      <c r="O42" s="38" t="s">
        <v>10284</v>
      </c>
      <c r="P42" s="38"/>
      <c r="Q42" s="36"/>
      <c r="R42" s="36"/>
      <c r="S42" s="36" t="s">
        <v>8312</v>
      </c>
      <c r="T42" s="116"/>
      <c r="U42" s="38"/>
      <c r="V42" s="37"/>
      <c r="W42" s="38"/>
      <c r="X42" s="37"/>
      <c r="Y42" s="38"/>
      <c r="Z42" s="37"/>
      <c r="AA42" s="38"/>
      <c r="AB42" s="37"/>
      <c r="AC42" s="38"/>
      <c r="AD42" s="37"/>
      <c r="AE42" s="38"/>
      <c r="BD42" s="142"/>
      <c r="BE42" s="137" t="s">
        <v>8331</v>
      </c>
      <c r="BV42" s="38" t="s">
        <v>10282</v>
      </c>
      <c r="BW42" s="36" t="s">
        <v>1794</v>
      </c>
      <c r="BX42" s="36" t="s">
        <v>1794</v>
      </c>
    </row>
    <row r="43" spans="2:76" x14ac:dyDescent="0.15">
      <c r="B43" s="3" t="s">
        <v>1543</v>
      </c>
      <c r="C43" s="4">
        <v>41</v>
      </c>
      <c r="E43" s="41" t="s">
        <v>8440</v>
      </c>
      <c r="F43" s="9" t="s">
        <v>11</v>
      </c>
      <c r="G43" s="9" t="s">
        <v>51</v>
      </c>
      <c r="H43" s="9" t="str">
        <f t="shared" si="0"/>
        <v>北海道知内町</v>
      </c>
      <c r="I43" s="42" t="str">
        <f t="shared" si="1"/>
        <v>01333</v>
      </c>
      <c r="K43" s="5" t="str">
        <f t="shared" si="2"/>
        <v>01000-42</v>
      </c>
      <c r="L43" s="20" t="s">
        <v>1810</v>
      </c>
      <c r="M43" s="44">
        <v>42</v>
      </c>
      <c r="N43" s="36" t="s">
        <v>1850</v>
      </c>
      <c r="O43" s="38" t="s">
        <v>10287</v>
      </c>
      <c r="P43" s="38"/>
      <c r="Q43" s="36"/>
      <c r="R43" s="36" t="s">
        <v>10316</v>
      </c>
      <c r="S43" s="36" t="s">
        <v>10316</v>
      </c>
      <c r="T43" s="116"/>
      <c r="U43" s="38"/>
      <c r="V43" s="37"/>
      <c r="W43" s="38"/>
      <c r="X43" s="37"/>
      <c r="Y43" s="38"/>
      <c r="Z43" s="37"/>
      <c r="AA43" s="38"/>
      <c r="AB43" s="37"/>
      <c r="AC43" s="38"/>
      <c r="AD43" s="37"/>
      <c r="AE43" s="38"/>
      <c r="BD43" s="142"/>
      <c r="BE43" s="137" t="s">
        <v>1794</v>
      </c>
      <c r="BV43" s="144"/>
      <c r="BW43" s="143"/>
      <c r="BX43" s="144" t="s">
        <v>10599</v>
      </c>
    </row>
    <row r="44" spans="2:76" x14ac:dyDescent="0.15">
      <c r="B44" s="3" t="s">
        <v>1564</v>
      </c>
      <c r="C44" s="4">
        <v>42</v>
      </c>
      <c r="E44" s="41" t="s">
        <v>8441</v>
      </c>
      <c r="F44" s="9" t="s">
        <v>11</v>
      </c>
      <c r="G44" s="9" t="s">
        <v>52</v>
      </c>
      <c r="H44" s="9" t="str">
        <f t="shared" si="0"/>
        <v>北海道木古内町</v>
      </c>
      <c r="I44" s="42" t="str">
        <f t="shared" si="1"/>
        <v>01334</v>
      </c>
      <c r="K44" s="5" t="str">
        <f t="shared" si="2"/>
        <v>01000-43</v>
      </c>
      <c r="L44" s="20" t="s">
        <v>1810</v>
      </c>
      <c r="M44" s="44">
        <v>43</v>
      </c>
      <c r="N44" s="36" t="s">
        <v>1851</v>
      </c>
      <c r="O44" s="38" t="s">
        <v>10288</v>
      </c>
      <c r="P44" s="38"/>
      <c r="Q44" s="36" t="s">
        <v>10283</v>
      </c>
      <c r="R44" s="117" t="s">
        <v>10475</v>
      </c>
      <c r="S44" s="36" t="s">
        <v>8354</v>
      </c>
      <c r="T44" s="116"/>
      <c r="U44" s="38"/>
      <c r="V44" s="37"/>
      <c r="W44" s="38"/>
      <c r="X44" s="37"/>
      <c r="Y44" s="38"/>
      <c r="Z44" s="37"/>
      <c r="AA44" s="38"/>
      <c r="AB44" s="37"/>
      <c r="AC44" s="38"/>
      <c r="AD44" s="37"/>
      <c r="AE44" s="38"/>
      <c r="BD44" s="141"/>
      <c r="BE44" s="135" t="s">
        <v>10357</v>
      </c>
      <c r="BV44" s="38" t="s">
        <v>10296</v>
      </c>
      <c r="BW44" s="36" t="s">
        <v>10600</v>
      </c>
      <c r="BX44" s="36" t="s">
        <v>10601</v>
      </c>
    </row>
    <row r="45" spans="2:76" x14ac:dyDescent="0.15">
      <c r="B45" s="3" t="s">
        <v>1586</v>
      </c>
      <c r="C45" s="4">
        <v>43</v>
      </c>
      <c r="E45" s="41" t="s">
        <v>8442</v>
      </c>
      <c r="F45" s="9" t="s">
        <v>11</v>
      </c>
      <c r="G45" s="9" t="s">
        <v>53</v>
      </c>
      <c r="H45" s="9" t="str">
        <f t="shared" si="0"/>
        <v>北海道七飯町</v>
      </c>
      <c r="I45" s="42" t="str">
        <f t="shared" si="1"/>
        <v>01337</v>
      </c>
      <c r="K45" s="5" t="str">
        <f t="shared" si="2"/>
        <v>01000-44</v>
      </c>
      <c r="L45" s="20" t="s">
        <v>1810</v>
      </c>
      <c r="M45" s="44">
        <v>44</v>
      </c>
      <c r="N45" s="36" t="s">
        <v>1852</v>
      </c>
      <c r="O45" s="38" t="s">
        <v>10288</v>
      </c>
      <c r="P45" s="38"/>
      <c r="Q45" s="36"/>
      <c r="R45" s="36"/>
      <c r="S45" s="36" t="s">
        <v>8355</v>
      </c>
      <c r="T45" s="116"/>
      <c r="U45" s="38"/>
      <c r="V45" s="37"/>
      <c r="W45" s="38"/>
      <c r="X45" s="37"/>
      <c r="Y45" s="38"/>
      <c r="Z45" s="37"/>
      <c r="AA45" s="38"/>
      <c r="AB45" s="37"/>
      <c r="AC45" s="38"/>
      <c r="AD45" s="37"/>
      <c r="AE45" s="38"/>
      <c r="BD45" s="134" t="s">
        <v>10288</v>
      </c>
      <c r="BE45" s="136" t="s">
        <v>10400</v>
      </c>
      <c r="BV45" s="38"/>
      <c r="BW45" s="36"/>
      <c r="BX45" s="36" t="s">
        <v>10338</v>
      </c>
    </row>
    <row r="46" spans="2:76" x14ac:dyDescent="0.15">
      <c r="B46" s="3" t="s">
        <v>1629</v>
      </c>
      <c r="C46" s="4">
        <v>44</v>
      </c>
      <c r="E46" s="41" t="s">
        <v>8443</v>
      </c>
      <c r="F46" s="9" t="s">
        <v>11</v>
      </c>
      <c r="G46" s="9" t="s">
        <v>54</v>
      </c>
      <c r="H46" s="9" t="str">
        <f t="shared" si="0"/>
        <v>北海道鹿部町</v>
      </c>
      <c r="I46" s="42" t="str">
        <f t="shared" si="1"/>
        <v>01343</v>
      </c>
      <c r="K46" s="5" t="str">
        <f t="shared" si="2"/>
        <v>01000-45</v>
      </c>
      <c r="L46" s="20" t="s">
        <v>1810</v>
      </c>
      <c r="M46" s="44">
        <v>45</v>
      </c>
      <c r="N46" s="36" t="s">
        <v>1853</v>
      </c>
      <c r="O46" s="38" t="s">
        <v>10288</v>
      </c>
      <c r="P46" s="38"/>
      <c r="Q46" s="36"/>
      <c r="R46" s="36"/>
      <c r="S46" s="36" t="s">
        <v>8356</v>
      </c>
      <c r="T46" s="116"/>
      <c r="U46" s="38"/>
      <c r="V46" s="37"/>
      <c r="W46" s="38"/>
      <c r="X46" s="37"/>
      <c r="Y46" s="38"/>
      <c r="Z46" s="37"/>
      <c r="AA46" s="38"/>
      <c r="AB46" s="37"/>
      <c r="AC46" s="38"/>
      <c r="AD46" s="37"/>
      <c r="AE46" s="38"/>
      <c r="BD46" s="134"/>
      <c r="BE46" s="136" t="s">
        <v>10401</v>
      </c>
      <c r="BV46" s="144"/>
      <c r="BW46" s="143"/>
      <c r="BX46" s="144" t="s">
        <v>10602</v>
      </c>
    </row>
    <row r="47" spans="2:76" x14ac:dyDescent="0.15">
      <c r="B47" s="3" t="s">
        <v>1648</v>
      </c>
      <c r="C47" s="4">
        <v>45</v>
      </c>
      <c r="E47" s="41" t="s">
        <v>8444</v>
      </c>
      <c r="F47" s="9" t="s">
        <v>11</v>
      </c>
      <c r="G47" s="9" t="s">
        <v>55</v>
      </c>
      <c r="H47" s="9" t="str">
        <f t="shared" si="0"/>
        <v>北海道森町</v>
      </c>
      <c r="I47" s="42" t="str">
        <f t="shared" si="1"/>
        <v>01345</v>
      </c>
      <c r="K47" s="5" t="str">
        <f t="shared" si="2"/>
        <v>01000-46</v>
      </c>
      <c r="L47" s="20" t="s">
        <v>1810</v>
      </c>
      <c r="M47" s="44">
        <v>46</v>
      </c>
      <c r="N47" s="36" t="s">
        <v>1854</v>
      </c>
      <c r="O47" s="38" t="s">
        <v>10288</v>
      </c>
      <c r="P47" s="38"/>
      <c r="Q47" s="36"/>
      <c r="R47" s="36"/>
      <c r="S47" s="36" t="s">
        <v>8312</v>
      </c>
      <c r="T47" s="116"/>
      <c r="U47" s="38"/>
      <c r="V47" s="37"/>
      <c r="W47" s="38"/>
      <c r="X47" s="37"/>
      <c r="Y47" s="38"/>
      <c r="Z47" s="37"/>
      <c r="AA47" s="38"/>
      <c r="AB47" s="37"/>
      <c r="AC47" s="38"/>
      <c r="AD47" s="37"/>
      <c r="AE47" s="38"/>
      <c r="BD47" s="134"/>
      <c r="BE47" s="136" t="s">
        <v>10402</v>
      </c>
      <c r="BV47" s="38" t="s">
        <v>10296</v>
      </c>
      <c r="BW47" s="36" t="s">
        <v>10603</v>
      </c>
      <c r="BX47" s="36" t="s">
        <v>10589</v>
      </c>
    </row>
    <row r="48" spans="2:76" x14ac:dyDescent="0.15">
      <c r="B48" s="3" t="s">
        <v>1674</v>
      </c>
      <c r="C48" s="4">
        <v>46</v>
      </c>
      <c r="E48" s="41" t="s">
        <v>8445</v>
      </c>
      <c r="F48" s="9" t="s">
        <v>11</v>
      </c>
      <c r="G48" s="9" t="s">
        <v>56</v>
      </c>
      <c r="H48" s="9" t="str">
        <f t="shared" si="0"/>
        <v>北海道八雲町</v>
      </c>
      <c r="I48" s="42" t="str">
        <f t="shared" si="1"/>
        <v>01346</v>
      </c>
      <c r="K48" s="5" t="str">
        <f t="shared" si="2"/>
        <v>01000-47</v>
      </c>
      <c r="L48" s="20" t="s">
        <v>1810</v>
      </c>
      <c r="M48" s="44">
        <v>47</v>
      </c>
      <c r="N48" s="36" t="s">
        <v>1855</v>
      </c>
      <c r="O48" s="38" t="s">
        <v>10288</v>
      </c>
      <c r="P48" s="38"/>
      <c r="Q48" s="36"/>
      <c r="R48" s="36" t="s">
        <v>10476</v>
      </c>
      <c r="S48" s="36" t="s">
        <v>10477</v>
      </c>
      <c r="T48" s="116"/>
      <c r="U48" s="38"/>
      <c r="V48" s="37"/>
      <c r="W48" s="38"/>
      <c r="X48" s="37"/>
      <c r="Y48" s="38"/>
      <c r="Z48" s="37"/>
      <c r="AA48" s="38"/>
      <c r="AB48" s="37"/>
      <c r="AC48" s="38"/>
      <c r="AD48" s="37"/>
      <c r="AE48" s="38"/>
      <c r="BD48" s="134"/>
      <c r="BE48" s="136" t="s">
        <v>1794</v>
      </c>
      <c r="BV48" s="144"/>
      <c r="BW48" s="143"/>
      <c r="BX48" s="144" t="s">
        <v>10604</v>
      </c>
    </row>
    <row r="49" spans="2:76" x14ac:dyDescent="0.15">
      <c r="B49" s="3" t="s">
        <v>1718</v>
      </c>
      <c r="C49" s="4">
        <v>47</v>
      </c>
      <c r="E49" s="41" t="s">
        <v>8446</v>
      </c>
      <c r="F49" s="9" t="s">
        <v>11</v>
      </c>
      <c r="G49" s="9" t="s">
        <v>57</v>
      </c>
      <c r="H49" s="9" t="str">
        <f t="shared" si="0"/>
        <v>北海道長万部町</v>
      </c>
      <c r="I49" s="42" t="str">
        <f t="shared" si="1"/>
        <v>01347</v>
      </c>
      <c r="K49" s="5" t="str">
        <f t="shared" si="2"/>
        <v>01000-48</v>
      </c>
      <c r="L49" s="20" t="s">
        <v>1810</v>
      </c>
      <c r="M49" s="44">
        <v>48</v>
      </c>
      <c r="N49" s="36" t="s">
        <v>1856</v>
      </c>
      <c r="O49" s="38" t="s">
        <v>10288</v>
      </c>
      <c r="P49" s="38"/>
      <c r="Q49" s="36"/>
      <c r="R49" s="36"/>
      <c r="S49" s="36" t="s">
        <v>10478</v>
      </c>
      <c r="T49" s="116"/>
      <c r="U49" s="38"/>
      <c r="V49" s="37"/>
      <c r="W49" s="38"/>
      <c r="X49" s="37"/>
      <c r="Y49" s="38"/>
      <c r="Z49" s="37"/>
      <c r="AA49" s="38"/>
      <c r="AB49" s="37"/>
      <c r="AC49" s="38"/>
      <c r="AD49" s="37"/>
      <c r="AE49" s="38"/>
      <c r="BD49" s="141"/>
      <c r="BE49" s="135" t="s">
        <v>10358</v>
      </c>
      <c r="BV49" s="38" t="s">
        <v>10299</v>
      </c>
      <c r="BW49" s="36" t="s">
        <v>10605</v>
      </c>
      <c r="BX49" s="36" t="s">
        <v>10606</v>
      </c>
    </row>
    <row r="50" spans="2:76" x14ac:dyDescent="0.15">
      <c r="E50" s="41" t="s">
        <v>8447</v>
      </c>
      <c r="F50" s="9" t="s">
        <v>11</v>
      </c>
      <c r="G50" s="9" t="s">
        <v>58</v>
      </c>
      <c r="H50" s="9" t="str">
        <f t="shared" si="0"/>
        <v>北海道江差町</v>
      </c>
      <c r="I50" s="42" t="str">
        <f t="shared" si="1"/>
        <v>01361</v>
      </c>
      <c r="K50" s="5" t="str">
        <f t="shared" si="2"/>
        <v>01000-49</v>
      </c>
      <c r="L50" s="20" t="s">
        <v>1810</v>
      </c>
      <c r="M50" s="44">
        <v>49</v>
      </c>
      <c r="N50" s="36" t="s">
        <v>1857</v>
      </c>
      <c r="O50" s="38" t="s">
        <v>10288</v>
      </c>
      <c r="P50" s="38"/>
      <c r="Q50" s="36"/>
      <c r="R50" s="36"/>
      <c r="S50" s="36" t="s">
        <v>8312</v>
      </c>
      <c r="T50" s="116"/>
      <c r="U50" s="38"/>
      <c r="V50" s="37"/>
      <c r="W50" s="38"/>
      <c r="X50" s="37"/>
      <c r="Y50" s="38"/>
      <c r="Z50" s="37"/>
      <c r="AA50" s="38"/>
      <c r="AB50" s="37"/>
      <c r="AC50" s="38"/>
      <c r="AD50" s="37"/>
      <c r="AE50" s="38"/>
      <c r="BD50" s="142" t="s">
        <v>10293</v>
      </c>
      <c r="BE50" s="137" t="s">
        <v>10403</v>
      </c>
      <c r="BV50" s="38"/>
      <c r="BW50" s="36"/>
      <c r="BX50" s="36" t="s">
        <v>10607</v>
      </c>
    </row>
    <row r="51" spans="2:76" ht="28.5" x14ac:dyDescent="0.15">
      <c r="E51" s="41" t="s">
        <v>8448</v>
      </c>
      <c r="F51" s="9" t="s">
        <v>11</v>
      </c>
      <c r="G51" s="9" t="s">
        <v>59</v>
      </c>
      <c r="H51" s="9" t="str">
        <f t="shared" si="0"/>
        <v>北海道上ノ国町</v>
      </c>
      <c r="I51" s="42" t="str">
        <f t="shared" si="1"/>
        <v>01362</v>
      </c>
      <c r="K51" s="5" t="str">
        <f t="shared" si="2"/>
        <v>01000-50</v>
      </c>
      <c r="L51" s="20" t="s">
        <v>1810</v>
      </c>
      <c r="M51" s="44">
        <v>50</v>
      </c>
      <c r="N51" s="36" t="s">
        <v>1858</v>
      </c>
      <c r="O51" s="38" t="s">
        <v>10293</v>
      </c>
      <c r="P51" s="38"/>
      <c r="Q51" s="36"/>
      <c r="R51" s="117" t="s">
        <v>10479</v>
      </c>
      <c r="S51" s="36" t="s">
        <v>10477</v>
      </c>
      <c r="T51" s="116"/>
      <c r="U51" s="38"/>
      <c r="V51" s="37"/>
      <c r="W51" s="38"/>
      <c r="X51" s="37"/>
      <c r="Y51" s="38"/>
      <c r="Z51" s="37"/>
      <c r="AA51" s="38"/>
      <c r="AB51" s="37"/>
      <c r="AC51" s="38"/>
      <c r="AD51" s="37"/>
      <c r="AE51" s="38"/>
      <c r="BD51" s="142"/>
      <c r="BE51" s="137" t="s">
        <v>10401</v>
      </c>
      <c r="BV51" s="38"/>
      <c r="BW51" s="36"/>
      <c r="BX51" s="36" t="s">
        <v>10338</v>
      </c>
    </row>
    <row r="52" spans="2:76" x14ac:dyDescent="0.15">
      <c r="E52" s="41" t="s">
        <v>8449</v>
      </c>
      <c r="F52" s="9" t="s">
        <v>11</v>
      </c>
      <c r="G52" s="9" t="s">
        <v>60</v>
      </c>
      <c r="H52" s="9" t="str">
        <f t="shared" si="0"/>
        <v>北海道厚沢部町</v>
      </c>
      <c r="I52" s="42" t="str">
        <f t="shared" si="1"/>
        <v>01363</v>
      </c>
      <c r="K52" s="5" t="str">
        <f t="shared" si="2"/>
        <v>01000-51</v>
      </c>
      <c r="L52" s="20" t="s">
        <v>1810</v>
      </c>
      <c r="M52" s="44">
        <v>51</v>
      </c>
      <c r="N52" s="36" t="s">
        <v>1859</v>
      </c>
      <c r="O52" s="38" t="s">
        <v>10289</v>
      </c>
      <c r="P52" s="38"/>
      <c r="Q52" s="36"/>
      <c r="R52" s="36"/>
      <c r="S52" s="36" t="s">
        <v>10478</v>
      </c>
      <c r="T52" s="116"/>
      <c r="U52" s="38"/>
      <c r="V52" s="37"/>
      <c r="W52" s="38"/>
      <c r="X52" s="37"/>
      <c r="Y52" s="38"/>
      <c r="Z52" s="37"/>
      <c r="AA52" s="38"/>
      <c r="AB52" s="37"/>
      <c r="AC52" s="38"/>
      <c r="AD52" s="37"/>
      <c r="AE52" s="38"/>
      <c r="BD52" s="142"/>
      <c r="BE52" s="137" t="s">
        <v>1794</v>
      </c>
      <c r="BV52" s="144"/>
      <c r="BW52" s="143"/>
      <c r="BX52" s="144" t="s">
        <v>10608</v>
      </c>
    </row>
    <row r="53" spans="2:76" ht="28.5" x14ac:dyDescent="0.15">
      <c r="E53" s="41" t="s">
        <v>8450</v>
      </c>
      <c r="F53" s="9" t="s">
        <v>11</v>
      </c>
      <c r="G53" s="9" t="s">
        <v>61</v>
      </c>
      <c r="H53" s="9" t="str">
        <f t="shared" si="0"/>
        <v>北海道乙部町</v>
      </c>
      <c r="I53" s="42" t="str">
        <f t="shared" si="1"/>
        <v>01364</v>
      </c>
      <c r="K53" s="5" t="str">
        <f t="shared" si="2"/>
        <v>01000-52</v>
      </c>
      <c r="L53" s="20" t="s">
        <v>1810</v>
      </c>
      <c r="M53" s="44">
        <v>52</v>
      </c>
      <c r="N53" s="36" t="s">
        <v>1860</v>
      </c>
      <c r="O53" s="38" t="s">
        <v>10289</v>
      </c>
      <c r="P53" s="38"/>
      <c r="Q53" s="36"/>
      <c r="R53" s="36"/>
      <c r="S53" s="36" t="s">
        <v>8312</v>
      </c>
      <c r="T53" s="116"/>
      <c r="U53" s="38"/>
      <c r="V53" s="37"/>
      <c r="W53" s="38"/>
      <c r="X53" s="37"/>
      <c r="Y53" s="38"/>
      <c r="Z53" s="37"/>
      <c r="AA53" s="38"/>
      <c r="AB53" s="37"/>
      <c r="AC53" s="38"/>
      <c r="AD53" s="37"/>
      <c r="AE53" s="38"/>
      <c r="BD53" s="141"/>
      <c r="BE53" s="135" t="s">
        <v>10359</v>
      </c>
      <c r="BV53" s="38" t="s">
        <v>10299</v>
      </c>
      <c r="BW53" s="117" t="s">
        <v>10318</v>
      </c>
      <c r="BX53" s="36" t="s">
        <v>10609</v>
      </c>
    </row>
    <row r="54" spans="2:76" x14ac:dyDescent="0.15">
      <c r="E54" s="41" t="s">
        <v>8451</v>
      </c>
      <c r="F54" s="9" t="s">
        <v>11</v>
      </c>
      <c r="G54" s="9" t="s">
        <v>62</v>
      </c>
      <c r="H54" s="9" t="str">
        <f t="shared" si="0"/>
        <v>北海道奥尻町</v>
      </c>
      <c r="I54" s="42" t="str">
        <f t="shared" si="1"/>
        <v>01367</v>
      </c>
      <c r="K54" s="5" t="str">
        <f t="shared" si="2"/>
        <v>01000-53</v>
      </c>
      <c r="L54" s="20" t="s">
        <v>1810</v>
      </c>
      <c r="M54" s="44">
        <v>53</v>
      </c>
      <c r="N54" s="36" t="s">
        <v>1861</v>
      </c>
      <c r="O54" s="38" t="s">
        <v>10290</v>
      </c>
      <c r="P54" s="38"/>
      <c r="Q54" s="36"/>
      <c r="R54" s="36" t="s">
        <v>10316</v>
      </c>
      <c r="S54" s="36" t="s">
        <v>10316</v>
      </c>
      <c r="T54" s="116"/>
      <c r="U54" s="38"/>
      <c r="V54" s="37"/>
      <c r="W54" s="38"/>
      <c r="X54" s="37"/>
      <c r="Y54" s="38"/>
      <c r="Z54" s="37"/>
      <c r="AA54" s="38"/>
      <c r="AB54" s="37"/>
      <c r="AC54" s="38"/>
      <c r="AD54" s="37"/>
      <c r="AE54" s="38"/>
      <c r="BD54" s="134" t="s">
        <v>10297</v>
      </c>
      <c r="BE54" s="136" t="s">
        <v>10325</v>
      </c>
      <c r="BV54" s="38"/>
      <c r="BW54" s="36"/>
      <c r="BX54" s="36" t="s">
        <v>10610</v>
      </c>
    </row>
    <row r="55" spans="2:76" x14ac:dyDescent="0.15">
      <c r="E55" s="41" t="s">
        <v>8452</v>
      </c>
      <c r="F55" s="9" t="s">
        <v>11</v>
      </c>
      <c r="G55" s="9" t="s">
        <v>63</v>
      </c>
      <c r="H55" s="9" t="str">
        <f t="shared" si="0"/>
        <v>北海道今金町</v>
      </c>
      <c r="I55" s="42" t="str">
        <f t="shared" si="1"/>
        <v>01370</v>
      </c>
      <c r="K55" s="5" t="str">
        <f t="shared" si="2"/>
        <v>01000-54</v>
      </c>
      <c r="L55" s="20" t="s">
        <v>1810</v>
      </c>
      <c r="M55" s="44">
        <v>54</v>
      </c>
      <c r="N55" s="36" t="s">
        <v>1862</v>
      </c>
      <c r="O55" s="38" t="s">
        <v>10290</v>
      </c>
      <c r="P55" s="38"/>
      <c r="Q55" s="36" t="s">
        <v>10310</v>
      </c>
      <c r="R55" s="36" t="s">
        <v>10319</v>
      </c>
      <c r="S55" s="36" t="s">
        <v>10480</v>
      </c>
      <c r="T55" s="114"/>
      <c r="U55" s="39"/>
      <c r="V55" s="36"/>
      <c r="W55" s="39"/>
      <c r="X55" s="36"/>
      <c r="Y55" s="39"/>
      <c r="Z55" s="36"/>
      <c r="AA55" s="39"/>
      <c r="AB55" s="36"/>
      <c r="AC55" s="39"/>
      <c r="AD55" s="36"/>
      <c r="AE55" s="38"/>
      <c r="BD55" s="134"/>
      <c r="BE55" s="136" t="s">
        <v>10326</v>
      </c>
      <c r="BV55" s="38"/>
      <c r="BW55" s="36"/>
      <c r="BX55" s="36" t="s">
        <v>10338</v>
      </c>
    </row>
    <row r="56" spans="2:76" x14ac:dyDescent="0.15">
      <c r="E56" s="41" t="s">
        <v>8453</v>
      </c>
      <c r="F56" s="9" t="s">
        <v>11</v>
      </c>
      <c r="G56" s="9" t="s">
        <v>64</v>
      </c>
      <c r="H56" s="9" t="str">
        <f t="shared" si="0"/>
        <v>北海道せたな町</v>
      </c>
      <c r="I56" s="42" t="str">
        <f t="shared" si="1"/>
        <v>01371</v>
      </c>
      <c r="K56" s="5" t="str">
        <f t="shared" si="2"/>
        <v>01000-55</v>
      </c>
      <c r="L56" s="20" t="s">
        <v>1810</v>
      </c>
      <c r="M56" s="44">
        <v>55</v>
      </c>
      <c r="N56" s="36" t="s">
        <v>1863</v>
      </c>
      <c r="O56" s="38" t="s">
        <v>10290</v>
      </c>
      <c r="P56" s="38"/>
      <c r="Q56" s="36"/>
      <c r="R56" s="36"/>
      <c r="S56" s="36" t="s">
        <v>8312</v>
      </c>
      <c r="T56" s="114"/>
      <c r="U56" s="39"/>
      <c r="V56" s="36"/>
      <c r="W56" s="39"/>
      <c r="X56" s="36"/>
      <c r="Y56" s="39"/>
      <c r="Z56" s="36"/>
      <c r="AA56" s="39"/>
      <c r="AB56" s="36"/>
      <c r="AC56" s="39"/>
      <c r="AD56" s="36"/>
      <c r="AE56" s="38"/>
      <c r="BD56" s="134"/>
      <c r="BE56" s="136" t="s">
        <v>1794</v>
      </c>
      <c r="BV56" s="144"/>
      <c r="BW56" s="143"/>
      <c r="BX56" s="144" t="s">
        <v>10611</v>
      </c>
    </row>
    <row r="57" spans="2:76" x14ac:dyDescent="0.15">
      <c r="E57" s="41" t="s">
        <v>8454</v>
      </c>
      <c r="F57" s="9" t="s">
        <v>11</v>
      </c>
      <c r="G57" s="9" t="s">
        <v>65</v>
      </c>
      <c r="H57" s="9" t="str">
        <f t="shared" si="0"/>
        <v>北海道島牧村</v>
      </c>
      <c r="I57" s="42" t="str">
        <f t="shared" si="1"/>
        <v>01391</v>
      </c>
      <c r="K57" s="5" t="str">
        <f t="shared" si="2"/>
        <v>01000-56</v>
      </c>
      <c r="L57" s="20" t="s">
        <v>1810</v>
      </c>
      <c r="M57" s="44">
        <v>56</v>
      </c>
      <c r="N57" s="36" t="s">
        <v>1864</v>
      </c>
      <c r="O57" s="38" t="s">
        <v>10290</v>
      </c>
      <c r="P57" s="38"/>
      <c r="Q57" s="36"/>
      <c r="R57" s="36" t="s">
        <v>10316</v>
      </c>
      <c r="S57" s="36" t="s">
        <v>10316</v>
      </c>
      <c r="T57" s="114"/>
      <c r="U57" s="39"/>
      <c r="V57" s="36"/>
      <c r="W57" s="39"/>
      <c r="X57" s="36"/>
      <c r="Y57" s="39"/>
      <c r="Z57" s="36"/>
      <c r="AA57" s="39"/>
      <c r="AB57" s="36"/>
      <c r="AC57" s="39"/>
      <c r="AD57" s="36"/>
      <c r="AE57" s="38"/>
      <c r="BD57" s="141"/>
      <c r="BE57" s="135" t="s">
        <v>10360</v>
      </c>
      <c r="BV57" s="38" t="s">
        <v>10299</v>
      </c>
      <c r="BW57" s="36" t="s">
        <v>1794</v>
      </c>
      <c r="BX57" s="36" t="s">
        <v>1794</v>
      </c>
    </row>
    <row r="58" spans="2:76" x14ac:dyDescent="0.15">
      <c r="E58" s="41" t="s">
        <v>8455</v>
      </c>
      <c r="F58" s="9" t="s">
        <v>11</v>
      </c>
      <c r="G58" s="9" t="s">
        <v>66</v>
      </c>
      <c r="H58" s="9" t="str">
        <f t="shared" si="0"/>
        <v>北海道寿都町</v>
      </c>
      <c r="I58" s="42" t="str">
        <f t="shared" si="1"/>
        <v>01392</v>
      </c>
      <c r="K58" s="5" t="str">
        <f t="shared" si="2"/>
        <v>01000-57</v>
      </c>
      <c r="L58" s="20" t="s">
        <v>1810</v>
      </c>
      <c r="M58" s="44">
        <v>57</v>
      </c>
      <c r="N58" s="36" t="s">
        <v>1865</v>
      </c>
      <c r="O58" s="38" t="s">
        <v>10290</v>
      </c>
      <c r="P58" s="38"/>
      <c r="Q58" s="36" t="s">
        <v>10284</v>
      </c>
      <c r="R58" s="37" t="s">
        <v>10481</v>
      </c>
      <c r="S58" s="38" t="s">
        <v>10482</v>
      </c>
      <c r="T58" s="114"/>
      <c r="U58" s="39"/>
      <c r="V58" s="36"/>
      <c r="W58" s="39"/>
      <c r="X58" s="36"/>
      <c r="Y58" s="39"/>
      <c r="Z58" s="36"/>
      <c r="AA58" s="39"/>
      <c r="AB58" s="36"/>
      <c r="AC58" s="39"/>
      <c r="AD58" s="36"/>
      <c r="AE58" s="38"/>
      <c r="BD58" s="142" t="s">
        <v>10289</v>
      </c>
      <c r="BE58" s="137" t="s">
        <v>10327</v>
      </c>
      <c r="BV58" s="144"/>
      <c r="BW58" s="143"/>
      <c r="BX58" s="144" t="s">
        <v>10612</v>
      </c>
    </row>
    <row r="59" spans="2:76" ht="28.5" x14ac:dyDescent="0.15">
      <c r="E59" s="41" t="s">
        <v>8456</v>
      </c>
      <c r="F59" s="9" t="s">
        <v>11</v>
      </c>
      <c r="G59" s="9" t="s">
        <v>67</v>
      </c>
      <c r="H59" s="9" t="str">
        <f t="shared" si="0"/>
        <v>北海道黒松内町</v>
      </c>
      <c r="I59" s="42" t="str">
        <f t="shared" si="1"/>
        <v>01393</v>
      </c>
      <c r="K59" s="5" t="str">
        <f t="shared" si="2"/>
        <v>01000-58</v>
      </c>
      <c r="L59" s="20" t="s">
        <v>1810</v>
      </c>
      <c r="M59" s="44">
        <v>58</v>
      </c>
      <c r="N59" s="36" t="s">
        <v>1866</v>
      </c>
      <c r="O59" s="38" t="s">
        <v>10290</v>
      </c>
      <c r="P59" s="38"/>
      <c r="Q59" s="39"/>
      <c r="R59" s="36" t="s">
        <v>8285</v>
      </c>
      <c r="S59" s="35" t="s">
        <v>10483</v>
      </c>
      <c r="T59" s="114" t="s">
        <v>10232</v>
      </c>
      <c r="U59" s="39" t="s">
        <v>10484</v>
      </c>
      <c r="V59" s="36" t="s">
        <v>10485</v>
      </c>
      <c r="W59" s="39"/>
      <c r="X59" s="36"/>
      <c r="Y59" s="39"/>
      <c r="Z59" s="36" t="s">
        <v>10486</v>
      </c>
      <c r="AA59" s="39" t="s">
        <v>10487</v>
      </c>
      <c r="AB59" s="36"/>
      <c r="AC59" s="39"/>
      <c r="AD59" s="36"/>
      <c r="AE59" s="38"/>
      <c r="BD59" s="142"/>
      <c r="BE59" s="137" t="s">
        <v>8340</v>
      </c>
      <c r="BV59" s="38" t="s">
        <v>10283</v>
      </c>
      <c r="BW59" s="117" t="s">
        <v>10613</v>
      </c>
      <c r="BX59" s="36" t="s">
        <v>10614</v>
      </c>
    </row>
    <row r="60" spans="2:76" x14ac:dyDescent="0.15">
      <c r="E60" s="41" t="s">
        <v>8457</v>
      </c>
      <c r="F60" s="9" t="s">
        <v>11</v>
      </c>
      <c r="G60" s="9" t="s">
        <v>68</v>
      </c>
      <c r="H60" s="9" t="str">
        <f t="shared" si="0"/>
        <v>北海道蘭越町</v>
      </c>
      <c r="I60" s="42" t="str">
        <f t="shared" si="1"/>
        <v>01394</v>
      </c>
      <c r="K60" s="5" t="str">
        <f t="shared" si="2"/>
        <v>01000-59</v>
      </c>
      <c r="L60" s="20" t="s">
        <v>1810</v>
      </c>
      <c r="M60" s="44">
        <v>59</v>
      </c>
      <c r="N60" s="36" t="s">
        <v>1867</v>
      </c>
      <c r="O60" s="38" t="s">
        <v>10290</v>
      </c>
      <c r="P60" s="38"/>
      <c r="Q60" s="38"/>
      <c r="R60" s="36"/>
      <c r="S60" s="39" t="s">
        <v>10316</v>
      </c>
      <c r="T60" s="116"/>
      <c r="U60" s="38"/>
      <c r="V60" s="37"/>
      <c r="W60" s="38"/>
      <c r="X60" s="37"/>
      <c r="Y60" s="38"/>
      <c r="Z60" s="37"/>
      <c r="AA60" s="38"/>
      <c r="AB60" s="37"/>
      <c r="AC60" s="38"/>
      <c r="AD60" s="37"/>
      <c r="AE60" s="38"/>
      <c r="BD60" s="142"/>
      <c r="BE60" s="137" t="s">
        <v>10404</v>
      </c>
      <c r="BV60" s="38"/>
      <c r="BW60" s="36"/>
      <c r="BX60" s="36" t="s">
        <v>10615</v>
      </c>
    </row>
    <row r="61" spans="2:76" x14ac:dyDescent="0.15">
      <c r="E61" s="41" t="s">
        <v>8458</v>
      </c>
      <c r="F61" s="9" t="s">
        <v>11</v>
      </c>
      <c r="G61" s="9" t="s">
        <v>69</v>
      </c>
      <c r="H61" s="9" t="str">
        <f t="shared" si="0"/>
        <v>北海道ニセコ町</v>
      </c>
      <c r="I61" s="42" t="str">
        <f t="shared" si="1"/>
        <v>01395</v>
      </c>
      <c r="K61" s="5" t="str">
        <f t="shared" si="2"/>
        <v>01000-60</v>
      </c>
      <c r="L61" s="20" t="s">
        <v>1810</v>
      </c>
      <c r="M61" s="44">
        <v>60</v>
      </c>
      <c r="N61" s="36" t="s">
        <v>1868</v>
      </c>
      <c r="O61" s="38" t="s">
        <v>10290</v>
      </c>
      <c r="P61" s="38"/>
      <c r="Q61" s="39"/>
      <c r="R61" s="36" t="s">
        <v>10488</v>
      </c>
      <c r="S61" s="39" t="s">
        <v>8324</v>
      </c>
      <c r="T61" s="114"/>
      <c r="U61" s="39"/>
      <c r="V61" s="36"/>
      <c r="W61" s="39"/>
      <c r="X61" s="36"/>
      <c r="Y61" s="39"/>
      <c r="Z61" s="36"/>
      <c r="AA61" s="39"/>
      <c r="AB61" s="36"/>
      <c r="AC61" s="39"/>
      <c r="AD61" s="36"/>
      <c r="AE61" s="38"/>
      <c r="BD61" s="142"/>
      <c r="BE61" s="137" t="s">
        <v>10405</v>
      </c>
      <c r="BV61" s="38"/>
      <c r="BW61" s="36"/>
      <c r="BX61" s="36" t="s">
        <v>10616</v>
      </c>
    </row>
    <row r="62" spans="2:76" x14ac:dyDescent="0.15">
      <c r="E62" s="41" t="s">
        <v>8459</v>
      </c>
      <c r="F62" s="9" t="s">
        <v>11</v>
      </c>
      <c r="G62" s="9" t="s">
        <v>70</v>
      </c>
      <c r="H62" s="9" t="str">
        <f t="shared" si="0"/>
        <v>北海道真狩村</v>
      </c>
      <c r="I62" s="42" t="str">
        <f t="shared" si="1"/>
        <v>01396</v>
      </c>
      <c r="K62" s="5" t="str">
        <f t="shared" si="2"/>
        <v>01000-61</v>
      </c>
      <c r="L62" s="20" t="s">
        <v>1810</v>
      </c>
      <c r="M62" s="44">
        <v>61</v>
      </c>
      <c r="N62" s="36" t="s">
        <v>1869</v>
      </c>
      <c r="O62" s="38" t="s">
        <v>10290</v>
      </c>
      <c r="P62" s="38"/>
      <c r="Q62" s="39"/>
      <c r="R62" s="36"/>
      <c r="S62" s="39" t="s">
        <v>8325</v>
      </c>
      <c r="T62" s="114"/>
      <c r="U62" s="39"/>
      <c r="V62" s="36"/>
      <c r="W62" s="39"/>
      <c r="X62" s="36"/>
      <c r="Y62" s="39"/>
      <c r="Z62" s="36"/>
      <c r="AA62" s="39"/>
      <c r="AB62" s="36"/>
      <c r="AC62" s="39"/>
      <c r="AD62" s="36"/>
      <c r="AE62" s="38"/>
      <c r="BD62" s="142"/>
      <c r="BE62" s="137" t="s">
        <v>1794</v>
      </c>
      <c r="BV62" s="38"/>
      <c r="BW62" s="36"/>
      <c r="BX62" s="36" t="s">
        <v>10338</v>
      </c>
    </row>
    <row r="63" spans="2:76" x14ac:dyDescent="0.15">
      <c r="E63" s="41" t="s">
        <v>8460</v>
      </c>
      <c r="F63" s="9" t="s">
        <v>11</v>
      </c>
      <c r="G63" s="9" t="s">
        <v>71</v>
      </c>
      <c r="H63" s="9" t="str">
        <f t="shared" si="0"/>
        <v>北海道留寿都村</v>
      </c>
      <c r="I63" s="42" t="str">
        <f t="shared" si="1"/>
        <v>01397</v>
      </c>
      <c r="K63" s="5" t="str">
        <f t="shared" si="2"/>
        <v>01000-62</v>
      </c>
      <c r="L63" s="20" t="s">
        <v>1810</v>
      </c>
      <c r="M63" s="44">
        <v>62</v>
      </c>
      <c r="N63" s="36" t="s">
        <v>1870</v>
      </c>
      <c r="O63" s="38" t="s">
        <v>10290</v>
      </c>
      <c r="P63" s="38"/>
      <c r="Q63" s="39"/>
      <c r="R63" s="36"/>
      <c r="S63" s="39" t="s">
        <v>8326</v>
      </c>
      <c r="T63" s="114"/>
      <c r="U63" s="39"/>
      <c r="V63" s="36"/>
      <c r="W63" s="39"/>
      <c r="X63" s="36"/>
      <c r="Y63" s="39"/>
      <c r="Z63" s="36"/>
      <c r="AA63" s="39"/>
      <c r="AB63" s="36"/>
      <c r="AC63" s="39"/>
      <c r="AD63" s="36"/>
      <c r="AE63" s="38"/>
      <c r="BD63" s="141"/>
      <c r="BE63" s="135" t="s">
        <v>10361</v>
      </c>
      <c r="BV63" s="144"/>
      <c r="BW63" s="143"/>
      <c r="BX63" s="144" t="s">
        <v>10617</v>
      </c>
    </row>
    <row r="64" spans="2:76" x14ac:dyDescent="0.15">
      <c r="E64" s="41" t="s">
        <v>8461</v>
      </c>
      <c r="F64" s="9" t="s">
        <v>11</v>
      </c>
      <c r="G64" s="9" t="s">
        <v>72</v>
      </c>
      <c r="H64" s="9" t="str">
        <f t="shared" si="0"/>
        <v>北海道喜茂別町</v>
      </c>
      <c r="I64" s="42" t="str">
        <f t="shared" si="1"/>
        <v>01398</v>
      </c>
      <c r="K64" s="5" t="str">
        <f t="shared" si="2"/>
        <v>01000-63</v>
      </c>
      <c r="L64" s="20" t="s">
        <v>1810</v>
      </c>
      <c r="M64" s="44">
        <v>63</v>
      </c>
      <c r="N64" s="36" t="s">
        <v>1871</v>
      </c>
      <c r="O64" s="38" t="s">
        <v>10290</v>
      </c>
      <c r="P64" s="38"/>
      <c r="Q64" s="38"/>
      <c r="R64" s="37"/>
      <c r="S64" s="38" t="s">
        <v>10316</v>
      </c>
      <c r="T64" s="116"/>
      <c r="U64" s="38"/>
      <c r="V64" s="37"/>
      <c r="W64" s="38"/>
      <c r="X64" s="37"/>
      <c r="Y64" s="38"/>
      <c r="Z64" s="37"/>
      <c r="AA64" s="38"/>
      <c r="AB64" s="37"/>
      <c r="AC64" s="38"/>
      <c r="AD64" s="37"/>
      <c r="AE64" s="38"/>
      <c r="BD64" s="134" t="s">
        <v>10290</v>
      </c>
      <c r="BE64" s="136" t="s">
        <v>10329</v>
      </c>
      <c r="BV64" s="38" t="s">
        <v>10283</v>
      </c>
      <c r="BW64" s="36" t="s">
        <v>10618</v>
      </c>
      <c r="BX64" s="36" t="s">
        <v>10619</v>
      </c>
    </row>
    <row r="65" spans="5:76" x14ac:dyDescent="0.15">
      <c r="E65" s="41" t="s">
        <v>8462</v>
      </c>
      <c r="F65" s="9" t="s">
        <v>11</v>
      </c>
      <c r="G65" s="9" t="s">
        <v>73</v>
      </c>
      <c r="H65" s="9" t="str">
        <f t="shared" si="0"/>
        <v>北海道京極町</v>
      </c>
      <c r="I65" s="42" t="str">
        <f t="shared" si="1"/>
        <v>01399</v>
      </c>
      <c r="K65" s="5" t="str">
        <f t="shared" si="2"/>
        <v>01000-64</v>
      </c>
      <c r="L65" s="20" t="s">
        <v>1810</v>
      </c>
      <c r="M65" s="44">
        <v>64</v>
      </c>
      <c r="N65" s="36" t="s">
        <v>1872</v>
      </c>
      <c r="O65" s="38" t="s">
        <v>10294</v>
      </c>
      <c r="P65" s="38"/>
      <c r="Q65" s="39"/>
      <c r="R65" s="36" t="s">
        <v>10489</v>
      </c>
      <c r="S65" s="39" t="s">
        <v>8327</v>
      </c>
      <c r="T65" s="114"/>
      <c r="U65" s="39"/>
      <c r="V65" s="36"/>
      <c r="W65" s="39"/>
      <c r="X65" s="36"/>
      <c r="Y65" s="39"/>
      <c r="Z65" s="36"/>
      <c r="AA65" s="39"/>
      <c r="AB65" s="36"/>
      <c r="AC65" s="39"/>
      <c r="AD65" s="36"/>
      <c r="AE65" s="38"/>
      <c r="BD65" s="134"/>
      <c r="BE65" s="136" t="s">
        <v>10406</v>
      </c>
      <c r="BV65" s="38"/>
      <c r="BW65" s="36"/>
      <c r="BX65" s="36" t="s">
        <v>10620</v>
      </c>
    </row>
    <row r="66" spans="5:76" x14ac:dyDescent="0.15">
      <c r="E66" s="41" t="s">
        <v>8463</v>
      </c>
      <c r="F66" s="9" t="s">
        <v>11</v>
      </c>
      <c r="G66" s="9" t="s">
        <v>74</v>
      </c>
      <c r="H66" s="9" t="str">
        <f t="shared" si="0"/>
        <v>北海道倶知安町</v>
      </c>
      <c r="I66" s="42" t="str">
        <f t="shared" si="1"/>
        <v>01400</v>
      </c>
      <c r="K66" s="5" t="str">
        <f t="shared" si="2"/>
        <v>01000-65</v>
      </c>
      <c r="L66" s="20" t="s">
        <v>1810</v>
      </c>
      <c r="M66" s="44">
        <v>65</v>
      </c>
      <c r="N66" s="36" t="s">
        <v>1873</v>
      </c>
      <c r="O66" s="38" t="s">
        <v>10291</v>
      </c>
      <c r="P66" s="38"/>
      <c r="Q66" s="39"/>
      <c r="R66" s="36"/>
      <c r="S66" s="39" t="s">
        <v>8328</v>
      </c>
      <c r="T66" s="114"/>
      <c r="U66" s="39"/>
      <c r="V66" s="36"/>
      <c r="W66" s="39"/>
      <c r="X66" s="36"/>
      <c r="Y66" s="39"/>
      <c r="Z66" s="36"/>
      <c r="AA66" s="39"/>
      <c r="AB66" s="36"/>
      <c r="AC66" s="39"/>
      <c r="AD66" s="36"/>
      <c r="AE66" s="38"/>
      <c r="BD66" s="134"/>
      <c r="BE66" s="136" t="s">
        <v>8312</v>
      </c>
      <c r="BV66" s="38"/>
      <c r="BW66" s="36"/>
      <c r="BX66" s="36" t="s">
        <v>10338</v>
      </c>
    </row>
    <row r="67" spans="5:76" x14ac:dyDescent="0.15">
      <c r="E67" s="41" t="s">
        <v>8464</v>
      </c>
      <c r="F67" s="9" t="s">
        <v>11</v>
      </c>
      <c r="G67" s="9" t="s">
        <v>75</v>
      </c>
      <c r="H67" s="9" t="str">
        <f t="shared" si="0"/>
        <v>北海道共和町</v>
      </c>
      <c r="I67" s="42" t="str">
        <f t="shared" si="1"/>
        <v>01401</v>
      </c>
      <c r="K67" s="5" t="str">
        <f t="shared" si="2"/>
        <v>01000-66</v>
      </c>
      <c r="L67" s="20" t="s">
        <v>1810</v>
      </c>
      <c r="M67" s="44">
        <v>66</v>
      </c>
      <c r="N67" s="36" t="s">
        <v>1874</v>
      </c>
      <c r="O67" s="38" t="s">
        <v>10291</v>
      </c>
      <c r="P67" s="38"/>
      <c r="Q67" s="39"/>
      <c r="R67" s="36"/>
      <c r="S67" s="39" t="s">
        <v>8329</v>
      </c>
      <c r="T67" s="114"/>
      <c r="U67" s="39"/>
      <c r="V67" s="36"/>
      <c r="W67" s="39"/>
      <c r="X67" s="36"/>
      <c r="Y67" s="39"/>
      <c r="Z67" s="36"/>
      <c r="AA67" s="39"/>
      <c r="AB67" s="36"/>
      <c r="AC67" s="39"/>
      <c r="AD67" s="36"/>
      <c r="AE67" s="38"/>
      <c r="BD67" s="141"/>
      <c r="BE67" s="135" t="s">
        <v>10362</v>
      </c>
      <c r="BV67" s="144"/>
      <c r="BW67" s="143"/>
      <c r="BX67" s="144" t="s">
        <v>10937</v>
      </c>
    </row>
    <row r="68" spans="5:76" x14ac:dyDescent="0.15">
      <c r="E68" s="41" t="s">
        <v>8465</v>
      </c>
      <c r="F68" s="9" t="s">
        <v>11</v>
      </c>
      <c r="G68" s="9" t="s">
        <v>76</v>
      </c>
      <c r="H68" s="9" t="str">
        <f t="shared" ref="H68:H131" si="3">F68&amp;G68</f>
        <v>北海道岩内町</v>
      </c>
      <c r="I68" s="42" t="str">
        <f t="shared" ref="I68:I131" si="4">LEFT(E68,5)</f>
        <v>01402</v>
      </c>
      <c r="K68" s="5" t="str">
        <f t="shared" ref="K68:K131" si="5">L68&amp;"-"&amp;M68</f>
        <v>01000-67</v>
      </c>
      <c r="L68" s="20" t="s">
        <v>1810</v>
      </c>
      <c r="M68" s="44">
        <v>67</v>
      </c>
      <c r="N68" s="36" t="s">
        <v>1875</v>
      </c>
      <c r="O68" s="38" t="s">
        <v>10291</v>
      </c>
      <c r="P68" s="38"/>
      <c r="Q68" s="38"/>
      <c r="R68" s="37"/>
      <c r="S68" s="38" t="s">
        <v>10316</v>
      </c>
      <c r="T68" s="116"/>
      <c r="U68" s="38"/>
      <c r="V68" s="37"/>
      <c r="W68" s="38"/>
      <c r="X68" s="37"/>
      <c r="Y68" s="38"/>
      <c r="Z68" s="37"/>
      <c r="AA68" s="38"/>
      <c r="AB68" s="37"/>
      <c r="AC68" s="38"/>
      <c r="AD68" s="37"/>
      <c r="AE68" s="38"/>
      <c r="BD68" s="142" t="s">
        <v>10294</v>
      </c>
      <c r="BE68" s="137" t="s">
        <v>10330</v>
      </c>
      <c r="BV68" s="38" t="s">
        <v>10283</v>
      </c>
      <c r="BW68" s="36" t="s">
        <v>10935</v>
      </c>
      <c r="BX68" s="36" t="s">
        <v>10621</v>
      </c>
    </row>
    <row r="69" spans="5:76" x14ac:dyDescent="0.15">
      <c r="E69" s="41" t="s">
        <v>8466</v>
      </c>
      <c r="F69" s="9" t="s">
        <v>11</v>
      </c>
      <c r="G69" s="9" t="s">
        <v>77</v>
      </c>
      <c r="H69" s="9" t="str">
        <f t="shared" si="3"/>
        <v>北海道泊村</v>
      </c>
      <c r="I69" s="42" t="str">
        <f t="shared" si="4"/>
        <v>01403</v>
      </c>
      <c r="K69" s="5" t="str">
        <f t="shared" si="5"/>
        <v>01000-68</v>
      </c>
      <c r="L69" s="20" t="s">
        <v>1810</v>
      </c>
      <c r="M69" s="44">
        <v>68</v>
      </c>
      <c r="N69" s="36" t="s">
        <v>1876</v>
      </c>
      <c r="O69" s="38" t="s">
        <v>10291</v>
      </c>
      <c r="P69" s="38"/>
      <c r="Q69" s="38" t="s">
        <v>10286</v>
      </c>
      <c r="R69" s="37" t="s">
        <v>10490</v>
      </c>
      <c r="S69" s="38" t="s">
        <v>10491</v>
      </c>
      <c r="T69" s="116"/>
      <c r="U69" s="38"/>
      <c r="V69" s="36"/>
      <c r="W69" s="39"/>
      <c r="X69" s="36"/>
      <c r="Y69" s="39"/>
      <c r="Z69" s="37"/>
      <c r="AA69" s="37"/>
      <c r="AB69" s="37"/>
      <c r="AC69" s="39"/>
      <c r="AD69" s="36"/>
      <c r="AE69" s="38"/>
      <c r="BD69" s="142"/>
      <c r="BE69" s="137" t="s">
        <v>10407</v>
      </c>
      <c r="BV69" s="38"/>
      <c r="BW69" s="36"/>
      <c r="BX69" s="36" t="s">
        <v>10622</v>
      </c>
    </row>
    <row r="70" spans="5:76" x14ac:dyDescent="0.15">
      <c r="E70" s="41" t="s">
        <v>8467</v>
      </c>
      <c r="F70" s="9" t="s">
        <v>11</v>
      </c>
      <c r="G70" s="9" t="s">
        <v>78</v>
      </c>
      <c r="H70" s="9" t="str">
        <f t="shared" si="3"/>
        <v>北海道神恵内村</v>
      </c>
      <c r="I70" s="42" t="str">
        <f t="shared" si="4"/>
        <v>01404</v>
      </c>
      <c r="K70" s="5" t="str">
        <f t="shared" si="5"/>
        <v>01000-69</v>
      </c>
      <c r="L70" s="20" t="s">
        <v>1810</v>
      </c>
      <c r="M70" s="44">
        <v>69</v>
      </c>
      <c r="N70" s="36" t="s">
        <v>1877</v>
      </c>
      <c r="O70" s="38" t="s">
        <v>10291</v>
      </c>
      <c r="P70" s="38"/>
      <c r="Q70" s="38"/>
      <c r="R70" s="37"/>
      <c r="S70" s="118" t="s">
        <v>10492</v>
      </c>
      <c r="T70" s="116"/>
      <c r="U70" s="38"/>
      <c r="V70" s="37"/>
      <c r="W70" s="38"/>
      <c r="X70" s="37"/>
      <c r="Y70" s="38"/>
      <c r="Z70" s="37"/>
      <c r="AA70" s="38"/>
      <c r="AB70" s="37"/>
      <c r="AC70" s="38"/>
      <c r="AD70" s="37"/>
      <c r="AE70" s="38"/>
      <c r="BD70" s="142"/>
      <c r="BE70" s="137" t="s">
        <v>10408</v>
      </c>
      <c r="BV70" s="38"/>
      <c r="BW70" s="36"/>
      <c r="BX70" s="36" t="s">
        <v>10589</v>
      </c>
    </row>
    <row r="71" spans="5:76" x14ac:dyDescent="0.15">
      <c r="E71" s="41" t="s">
        <v>8468</v>
      </c>
      <c r="F71" s="9" t="s">
        <v>11</v>
      </c>
      <c r="G71" s="9" t="s">
        <v>79</v>
      </c>
      <c r="H71" s="9" t="str">
        <f t="shared" si="3"/>
        <v>北海道積丹町</v>
      </c>
      <c r="I71" s="42" t="str">
        <f t="shared" si="4"/>
        <v>01405</v>
      </c>
      <c r="K71" s="5" t="str">
        <f t="shared" si="5"/>
        <v>01000-70</v>
      </c>
      <c r="L71" s="20" t="s">
        <v>1810</v>
      </c>
      <c r="M71" s="44">
        <v>70</v>
      </c>
      <c r="N71" s="36" t="s">
        <v>1878</v>
      </c>
      <c r="O71" s="38" t="s">
        <v>10295</v>
      </c>
      <c r="P71" s="38"/>
      <c r="Q71" s="38"/>
      <c r="R71" s="37"/>
      <c r="S71" s="38" t="s">
        <v>10493</v>
      </c>
      <c r="T71" s="116"/>
      <c r="U71" s="38"/>
      <c r="V71" s="37"/>
      <c r="W71" s="38"/>
      <c r="X71" s="37"/>
      <c r="Y71" s="38"/>
      <c r="Z71" s="37"/>
      <c r="AA71" s="38"/>
      <c r="AB71" s="37"/>
      <c r="AC71" s="38"/>
      <c r="AD71" s="37"/>
      <c r="AE71" s="38"/>
      <c r="BD71" s="142"/>
      <c r="BE71" s="137" t="s">
        <v>8312</v>
      </c>
      <c r="BV71" s="144"/>
      <c r="BW71" s="143"/>
      <c r="BX71" s="144" t="s">
        <v>10623</v>
      </c>
    </row>
    <row r="72" spans="5:76" x14ac:dyDescent="0.15">
      <c r="E72" s="41" t="s">
        <v>8469</v>
      </c>
      <c r="F72" s="9" t="s">
        <v>11</v>
      </c>
      <c r="G72" s="9" t="s">
        <v>80</v>
      </c>
      <c r="H72" s="9" t="str">
        <f t="shared" si="3"/>
        <v>北海道古平町</v>
      </c>
      <c r="I72" s="42" t="str">
        <f t="shared" si="4"/>
        <v>01406</v>
      </c>
      <c r="K72" s="5" t="str">
        <f t="shared" si="5"/>
        <v>01000-71</v>
      </c>
      <c r="L72" s="20" t="s">
        <v>1810</v>
      </c>
      <c r="M72" s="44">
        <v>71</v>
      </c>
      <c r="N72" s="36" t="s">
        <v>1879</v>
      </c>
      <c r="O72" s="38" t="s">
        <v>10282</v>
      </c>
      <c r="P72" s="38"/>
      <c r="Q72" s="38"/>
      <c r="R72" s="37"/>
      <c r="S72" s="38" t="s">
        <v>10494</v>
      </c>
      <c r="T72" s="116"/>
      <c r="U72" s="38"/>
      <c r="V72" s="37"/>
      <c r="W72" s="38"/>
      <c r="X72" s="37"/>
      <c r="Y72" s="38"/>
      <c r="Z72" s="37"/>
      <c r="AA72" s="38"/>
      <c r="AB72" s="37"/>
      <c r="AC72" s="38"/>
      <c r="AD72" s="37"/>
      <c r="AE72" s="38"/>
      <c r="BD72" s="141"/>
      <c r="BE72" s="135" t="s">
        <v>10363</v>
      </c>
      <c r="BV72" s="38" t="s">
        <v>10283</v>
      </c>
      <c r="BW72" s="36" t="s">
        <v>1794</v>
      </c>
      <c r="BX72" s="36" t="s">
        <v>1794</v>
      </c>
    </row>
    <row r="73" spans="5:76" x14ac:dyDescent="0.15">
      <c r="E73" s="41" t="s">
        <v>8470</v>
      </c>
      <c r="F73" s="9" t="s">
        <v>11</v>
      </c>
      <c r="G73" s="9" t="s">
        <v>81</v>
      </c>
      <c r="H73" s="9" t="str">
        <f t="shared" si="3"/>
        <v>北海道仁木町</v>
      </c>
      <c r="I73" s="42" t="str">
        <f t="shared" si="4"/>
        <v>01407</v>
      </c>
      <c r="K73" s="5" t="str">
        <f t="shared" si="5"/>
        <v>01000-73</v>
      </c>
      <c r="L73" s="20" t="s">
        <v>1810</v>
      </c>
      <c r="M73" s="44">
        <v>73</v>
      </c>
      <c r="N73" s="36" t="s">
        <v>1846</v>
      </c>
      <c r="O73" s="38" t="s">
        <v>10285</v>
      </c>
      <c r="P73" s="38"/>
      <c r="Q73" s="38"/>
      <c r="R73" s="37"/>
      <c r="S73" s="38" t="s">
        <v>8312</v>
      </c>
      <c r="T73" s="116"/>
      <c r="U73" s="38"/>
      <c r="V73" s="37"/>
      <c r="W73" s="38"/>
      <c r="X73" s="37"/>
      <c r="Y73" s="38"/>
      <c r="Z73" s="37"/>
      <c r="AA73" s="38"/>
      <c r="AB73" s="37"/>
      <c r="AC73" s="38"/>
      <c r="AD73" s="37"/>
      <c r="AE73" s="38"/>
      <c r="BD73" s="134" t="s">
        <v>10292</v>
      </c>
      <c r="BE73" s="136" t="s">
        <v>10409</v>
      </c>
      <c r="BV73" s="144"/>
      <c r="BW73" s="143"/>
      <c r="BX73" s="144" t="s">
        <v>10624</v>
      </c>
    </row>
    <row r="74" spans="5:76" x14ac:dyDescent="0.15">
      <c r="E74" s="41" t="s">
        <v>8471</v>
      </c>
      <c r="F74" s="9" t="s">
        <v>11</v>
      </c>
      <c r="G74" s="9" t="s">
        <v>82</v>
      </c>
      <c r="H74" s="9" t="str">
        <f t="shared" si="3"/>
        <v>北海道余市町</v>
      </c>
      <c r="I74" s="42" t="str">
        <f t="shared" si="4"/>
        <v>01408</v>
      </c>
      <c r="K74" s="5" t="str">
        <f t="shared" si="5"/>
        <v>01000-74</v>
      </c>
      <c r="L74" s="20" t="s">
        <v>1810</v>
      </c>
      <c r="M74" s="44">
        <v>74</v>
      </c>
      <c r="N74" s="36" t="s">
        <v>1880</v>
      </c>
      <c r="O74" s="38" t="s">
        <v>10285</v>
      </c>
      <c r="P74" s="38"/>
      <c r="Q74" s="38"/>
      <c r="R74" s="36" t="s">
        <v>10495</v>
      </c>
      <c r="S74" s="36" t="s">
        <v>10496</v>
      </c>
      <c r="T74" s="116" t="s">
        <v>10232</v>
      </c>
      <c r="U74" s="38" t="s">
        <v>10258</v>
      </c>
      <c r="V74" s="37" t="s">
        <v>10259</v>
      </c>
      <c r="W74" s="38"/>
      <c r="X74" s="37"/>
      <c r="Y74" s="38"/>
      <c r="Z74" s="37" t="s">
        <v>10497</v>
      </c>
      <c r="AA74" s="38" t="s">
        <v>10498</v>
      </c>
      <c r="AB74" s="37"/>
      <c r="AC74" s="38"/>
      <c r="AD74" s="37"/>
      <c r="AE74" s="38"/>
      <c r="BD74" s="134"/>
      <c r="BE74" s="138" t="s">
        <v>10342</v>
      </c>
      <c r="BV74" s="38" t="s">
        <v>10310</v>
      </c>
      <c r="BW74" s="36" t="s">
        <v>10228</v>
      </c>
      <c r="BX74" s="36" t="s">
        <v>10625</v>
      </c>
    </row>
    <row r="75" spans="5:76" x14ac:dyDescent="0.15">
      <c r="E75" s="41" t="s">
        <v>8472</v>
      </c>
      <c r="F75" s="9" t="s">
        <v>11</v>
      </c>
      <c r="G75" s="9" t="s">
        <v>83</v>
      </c>
      <c r="H75" s="9" t="str">
        <f t="shared" si="3"/>
        <v>北海道赤井川村</v>
      </c>
      <c r="I75" s="42" t="str">
        <f t="shared" si="4"/>
        <v>01409</v>
      </c>
      <c r="K75" s="5" t="str">
        <f t="shared" si="5"/>
        <v>01000-72</v>
      </c>
      <c r="L75" s="20" t="s">
        <v>1810</v>
      </c>
      <c r="M75" s="44">
        <v>72</v>
      </c>
      <c r="N75" s="36" t="s">
        <v>1881</v>
      </c>
      <c r="O75" s="38" t="s">
        <v>10285</v>
      </c>
      <c r="P75" s="38"/>
      <c r="Q75" s="36"/>
      <c r="R75" s="36"/>
      <c r="S75" s="36" t="s">
        <v>8312</v>
      </c>
      <c r="T75" s="114"/>
      <c r="U75" s="39"/>
      <c r="V75" s="36"/>
      <c r="W75" s="39"/>
      <c r="X75" s="36"/>
      <c r="Y75" s="39"/>
      <c r="Z75" s="36"/>
      <c r="AA75" s="39"/>
      <c r="AB75" s="36"/>
      <c r="AC75" s="39"/>
      <c r="AD75" s="36"/>
      <c r="AE75" s="38"/>
      <c r="BD75" s="134"/>
      <c r="BE75" s="136" t="s">
        <v>8312</v>
      </c>
      <c r="BV75" s="38"/>
      <c r="BW75" s="36"/>
      <c r="BX75" s="36" t="s">
        <v>10589</v>
      </c>
    </row>
    <row r="76" spans="5:76" x14ac:dyDescent="0.15">
      <c r="E76" s="41" t="s">
        <v>8473</v>
      </c>
      <c r="F76" s="9" t="s">
        <v>11</v>
      </c>
      <c r="G76" s="9" t="s">
        <v>84</v>
      </c>
      <c r="H76" s="9" t="str">
        <f t="shared" si="3"/>
        <v>北海道南幌町</v>
      </c>
      <c r="I76" s="42" t="str">
        <f t="shared" si="4"/>
        <v>01423</v>
      </c>
      <c r="K76" s="5" t="str">
        <f t="shared" si="5"/>
        <v>01000-75</v>
      </c>
      <c r="L76" s="20" t="s">
        <v>1810</v>
      </c>
      <c r="M76" s="44">
        <v>75</v>
      </c>
      <c r="N76" s="36" t="s">
        <v>1882</v>
      </c>
      <c r="O76" s="38" t="s">
        <v>10285</v>
      </c>
      <c r="P76" s="38"/>
      <c r="Q76" s="38"/>
      <c r="R76" s="36" t="s">
        <v>10499</v>
      </c>
      <c r="S76" s="39" t="s">
        <v>10500</v>
      </c>
      <c r="T76" s="114"/>
      <c r="U76" s="39"/>
      <c r="V76" s="36"/>
      <c r="W76" s="39"/>
      <c r="X76" s="36"/>
      <c r="Y76" s="39"/>
      <c r="Z76" s="36"/>
      <c r="AA76" s="39"/>
      <c r="AB76" s="36"/>
      <c r="AC76" s="39"/>
      <c r="AD76" s="36"/>
      <c r="AE76" s="38"/>
      <c r="BD76" s="141"/>
      <c r="BE76" s="135" t="s">
        <v>10364</v>
      </c>
      <c r="BV76" s="144"/>
      <c r="BW76" s="143"/>
      <c r="BX76" s="144" t="s">
        <v>10626</v>
      </c>
    </row>
    <row r="77" spans="5:76" x14ac:dyDescent="0.15">
      <c r="E77" s="41" t="s">
        <v>8474</v>
      </c>
      <c r="F77" s="9" t="s">
        <v>11</v>
      </c>
      <c r="G77" s="9" t="s">
        <v>85</v>
      </c>
      <c r="H77" s="9" t="str">
        <f t="shared" si="3"/>
        <v>北海道奈井江町</v>
      </c>
      <c r="I77" s="42" t="str">
        <f t="shared" si="4"/>
        <v>01424</v>
      </c>
      <c r="K77" s="5" t="str">
        <f t="shared" si="5"/>
        <v>01000-76</v>
      </c>
      <c r="L77" s="20" t="s">
        <v>1810</v>
      </c>
      <c r="M77" s="44">
        <v>76</v>
      </c>
      <c r="N77" s="36" t="s">
        <v>1883</v>
      </c>
      <c r="O77" s="38" t="s">
        <v>10282</v>
      </c>
      <c r="P77" s="38"/>
      <c r="Q77" s="38"/>
      <c r="R77" s="36"/>
      <c r="S77" s="39" t="s">
        <v>8312</v>
      </c>
      <c r="T77" s="114"/>
      <c r="U77" s="39"/>
      <c r="V77" s="36"/>
      <c r="W77" s="39"/>
      <c r="X77" s="36"/>
      <c r="Y77" s="39"/>
      <c r="Z77" s="36"/>
      <c r="AA77" s="39"/>
      <c r="AB77" s="36"/>
      <c r="AC77" s="39"/>
      <c r="AD77" s="36"/>
      <c r="AE77" s="38"/>
      <c r="BD77" s="142" t="s">
        <v>10291</v>
      </c>
      <c r="BE77" s="137" t="s">
        <v>10410</v>
      </c>
      <c r="BV77" s="38" t="s">
        <v>10310</v>
      </c>
      <c r="BW77" s="36" t="s">
        <v>1794</v>
      </c>
      <c r="BX77" s="36" t="s">
        <v>1794</v>
      </c>
    </row>
    <row r="78" spans="5:76" x14ac:dyDescent="0.15">
      <c r="E78" s="41" t="s">
        <v>8475</v>
      </c>
      <c r="F78" s="9" t="s">
        <v>11</v>
      </c>
      <c r="G78" s="9" t="s">
        <v>86</v>
      </c>
      <c r="H78" s="9" t="str">
        <f t="shared" si="3"/>
        <v>北海道上砂川町</v>
      </c>
      <c r="I78" s="42" t="str">
        <f t="shared" si="4"/>
        <v>01425</v>
      </c>
      <c r="K78" s="5" t="str">
        <f t="shared" si="5"/>
        <v>01000-77</v>
      </c>
      <c r="L78" s="20" t="s">
        <v>1810</v>
      </c>
      <c r="M78" s="44">
        <v>77</v>
      </c>
      <c r="N78" s="36" t="s">
        <v>1884</v>
      </c>
      <c r="O78" s="38" t="s">
        <v>10283</v>
      </c>
      <c r="P78" s="38"/>
      <c r="Q78" s="38"/>
      <c r="R78" s="36" t="s">
        <v>10316</v>
      </c>
      <c r="S78" s="39" t="s">
        <v>10316</v>
      </c>
      <c r="T78" s="114"/>
      <c r="U78" s="39"/>
      <c r="V78" s="36"/>
      <c r="W78" s="39"/>
      <c r="X78" s="36"/>
      <c r="Y78" s="39"/>
      <c r="Z78" s="36"/>
      <c r="AA78" s="39"/>
      <c r="AB78" s="36"/>
      <c r="AC78" s="39"/>
      <c r="AD78" s="36"/>
      <c r="AE78" s="38"/>
      <c r="BD78" s="142"/>
      <c r="BE78" s="137" t="s">
        <v>10411</v>
      </c>
      <c r="BV78" s="144"/>
      <c r="BW78" s="143"/>
      <c r="BX78" s="144" t="s">
        <v>10627</v>
      </c>
    </row>
    <row r="79" spans="5:76" x14ac:dyDescent="0.15">
      <c r="E79" s="41" t="s">
        <v>8476</v>
      </c>
      <c r="F79" s="9" t="s">
        <v>11</v>
      </c>
      <c r="G79" s="9" t="s">
        <v>87</v>
      </c>
      <c r="H79" s="9" t="str">
        <f t="shared" si="3"/>
        <v>北海道由仁町</v>
      </c>
      <c r="I79" s="42" t="str">
        <f t="shared" si="4"/>
        <v>01427</v>
      </c>
      <c r="K79" s="5" t="str">
        <f t="shared" si="5"/>
        <v>01000-78</v>
      </c>
      <c r="L79" s="20" t="s">
        <v>1810</v>
      </c>
      <c r="M79" s="44">
        <v>78</v>
      </c>
      <c r="N79" s="36" t="s">
        <v>1885</v>
      </c>
      <c r="O79" s="38" t="s">
        <v>10282</v>
      </c>
      <c r="P79" s="38"/>
      <c r="Q79" s="38" t="s">
        <v>10287</v>
      </c>
      <c r="R79" s="36" t="s">
        <v>10322</v>
      </c>
      <c r="S79" s="39" t="s">
        <v>10501</v>
      </c>
      <c r="T79" s="114"/>
      <c r="U79" s="39"/>
      <c r="V79" s="36"/>
      <c r="W79" s="39"/>
      <c r="X79" s="36"/>
      <c r="Y79" s="39"/>
      <c r="Z79" s="36"/>
      <c r="AA79" s="39"/>
      <c r="AB79" s="36"/>
      <c r="AC79" s="39"/>
      <c r="AD79" s="36"/>
      <c r="AE79" s="38"/>
      <c r="BD79" s="142"/>
      <c r="BE79" s="137" t="s">
        <v>10412</v>
      </c>
      <c r="BV79" s="38" t="s">
        <v>10284</v>
      </c>
      <c r="BW79" s="37" t="s">
        <v>10320</v>
      </c>
      <c r="BX79" s="38" t="s">
        <v>10628</v>
      </c>
    </row>
    <row r="80" spans="5:76" x14ac:dyDescent="0.15">
      <c r="E80" s="41" t="s">
        <v>8477</v>
      </c>
      <c r="F80" s="9" t="s">
        <v>11</v>
      </c>
      <c r="G80" s="9" t="s">
        <v>88</v>
      </c>
      <c r="H80" s="9" t="str">
        <f t="shared" si="3"/>
        <v>北海道長沼町</v>
      </c>
      <c r="I80" s="42" t="str">
        <f t="shared" si="4"/>
        <v>01428</v>
      </c>
      <c r="K80" s="5" t="str">
        <f t="shared" si="5"/>
        <v>01000-79</v>
      </c>
      <c r="L80" s="20" t="s">
        <v>1810</v>
      </c>
      <c r="M80" s="44">
        <v>79</v>
      </c>
      <c r="N80" s="36" t="s">
        <v>1815</v>
      </c>
      <c r="O80" s="38" t="s">
        <v>10283</v>
      </c>
      <c r="P80" s="38"/>
      <c r="Q80" s="38"/>
      <c r="R80" s="36"/>
      <c r="S80" s="39" t="s">
        <v>10502</v>
      </c>
      <c r="T80" s="114"/>
      <c r="U80" s="39"/>
      <c r="V80" s="36"/>
      <c r="W80" s="39"/>
      <c r="X80" s="36"/>
      <c r="Y80" s="39"/>
      <c r="Z80" s="36"/>
      <c r="AA80" s="39"/>
      <c r="AB80" s="36"/>
      <c r="AC80" s="39"/>
      <c r="AD80" s="36"/>
      <c r="AE80" s="38"/>
      <c r="BD80" s="142"/>
      <c r="BE80" s="137" t="s">
        <v>8360</v>
      </c>
      <c r="BV80" s="144"/>
      <c r="BW80" s="143"/>
      <c r="BX80" s="144" t="s">
        <v>10629</v>
      </c>
    </row>
    <row r="81" spans="5:76" ht="28.5" x14ac:dyDescent="0.15">
      <c r="E81" s="41" t="s">
        <v>8478</v>
      </c>
      <c r="F81" s="9" t="s">
        <v>11</v>
      </c>
      <c r="G81" s="9" t="s">
        <v>89</v>
      </c>
      <c r="H81" s="9" t="str">
        <f t="shared" si="3"/>
        <v>北海道栗山町</v>
      </c>
      <c r="I81" s="42" t="str">
        <f t="shared" si="4"/>
        <v>01429</v>
      </c>
      <c r="K81" s="5" t="str">
        <f t="shared" si="5"/>
        <v>01000-81</v>
      </c>
      <c r="L81" s="20" t="s">
        <v>1810</v>
      </c>
      <c r="M81" s="44">
        <v>81</v>
      </c>
      <c r="N81" s="36" t="s">
        <v>1886</v>
      </c>
      <c r="O81" s="38" t="s">
        <v>10285</v>
      </c>
      <c r="P81" s="38"/>
      <c r="Q81" s="38"/>
      <c r="R81" s="36"/>
      <c r="S81" s="39" t="s">
        <v>10316</v>
      </c>
      <c r="T81" s="114"/>
      <c r="U81" s="39"/>
      <c r="V81" s="36"/>
      <c r="W81" s="39"/>
      <c r="X81" s="36"/>
      <c r="Y81" s="39"/>
      <c r="Z81" s="36"/>
      <c r="AA81" s="39"/>
      <c r="AB81" s="36"/>
      <c r="AC81" s="39"/>
      <c r="AD81" s="36"/>
      <c r="AE81" s="38"/>
      <c r="BD81" s="142"/>
      <c r="BE81" s="137" t="s">
        <v>8361</v>
      </c>
      <c r="BV81" s="38" t="s">
        <v>10284</v>
      </c>
      <c r="BW81" s="36" t="s">
        <v>10630</v>
      </c>
      <c r="BX81" s="35" t="s">
        <v>10631</v>
      </c>
    </row>
    <row r="82" spans="5:76" x14ac:dyDescent="0.15">
      <c r="E82" s="41" t="s">
        <v>8479</v>
      </c>
      <c r="F82" s="9" t="s">
        <v>11</v>
      </c>
      <c r="G82" s="9" t="s">
        <v>90</v>
      </c>
      <c r="H82" s="9" t="str">
        <f t="shared" si="3"/>
        <v>北海道月形町</v>
      </c>
      <c r="I82" s="42" t="str">
        <f t="shared" si="4"/>
        <v>01430</v>
      </c>
      <c r="K82" s="5" t="str">
        <f t="shared" si="5"/>
        <v>01000-82</v>
      </c>
      <c r="L82" s="20" t="s">
        <v>1810</v>
      </c>
      <c r="M82" s="44">
        <v>82</v>
      </c>
      <c r="N82" s="36" t="s">
        <v>1846</v>
      </c>
      <c r="O82" s="38" t="s">
        <v>10285</v>
      </c>
      <c r="P82" s="38"/>
      <c r="Q82" s="38"/>
      <c r="R82" s="36" t="s">
        <v>10323</v>
      </c>
      <c r="S82" s="39" t="s">
        <v>10503</v>
      </c>
      <c r="T82" s="114"/>
      <c r="U82" s="39"/>
      <c r="V82" s="36"/>
      <c r="W82" s="39"/>
      <c r="X82" s="36"/>
      <c r="Y82" s="39"/>
      <c r="Z82" s="36"/>
      <c r="AA82" s="39"/>
      <c r="AB82" s="36"/>
      <c r="AC82" s="39"/>
      <c r="AD82" s="36"/>
      <c r="AE82" s="38"/>
      <c r="BD82" s="142"/>
      <c r="BE82" s="137" t="s">
        <v>8362</v>
      </c>
      <c r="BV82" s="38"/>
      <c r="BW82" s="36"/>
      <c r="BX82" s="39" t="s">
        <v>1794</v>
      </c>
    </row>
    <row r="83" spans="5:76" x14ac:dyDescent="0.15">
      <c r="E83" s="41" t="s">
        <v>8480</v>
      </c>
      <c r="F83" s="9" t="s">
        <v>11</v>
      </c>
      <c r="G83" s="9" t="s">
        <v>91</v>
      </c>
      <c r="H83" s="9" t="str">
        <f t="shared" si="3"/>
        <v>北海道浦臼町</v>
      </c>
      <c r="I83" s="42" t="str">
        <f t="shared" si="4"/>
        <v>01431</v>
      </c>
      <c r="K83" s="5" t="str">
        <f t="shared" si="5"/>
        <v>01000-83</v>
      </c>
      <c r="L83" s="20" t="s">
        <v>1810</v>
      </c>
      <c r="M83" s="44">
        <v>83</v>
      </c>
      <c r="N83" s="36" t="s">
        <v>1887</v>
      </c>
      <c r="O83" s="38" t="s">
        <v>10284</v>
      </c>
      <c r="P83" s="38"/>
      <c r="Q83" s="38"/>
      <c r="R83" s="36"/>
      <c r="S83" s="39" t="s">
        <v>10504</v>
      </c>
      <c r="T83" s="114"/>
      <c r="U83" s="39"/>
      <c r="V83" s="36"/>
      <c r="W83" s="39"/>
      <c r="X83" s="36"/>
      <c r="Y83" s="39"/>
      <c r="Z83" s="36"/>
      <c r="AA83" s="39"/>
      <c r="AB83" s="36"/>
      <c r="AC83" s="39"/>
      <c r="AD83" s="36"/>
      <c r="AE83" s="38"/>
      <c r="BD83" s="142"/>
      <c r="BE83" s="137" t="s">
        <v>10335</v>
      </c>
      <c r="BV83" s="144"/>
      <c r="BW83" s="143"/>
      <c r="BX83" s="144" t="s">
        <v>10632</v>
      </c>
    </row>
    <row r="84" spans="5:76" x14ac:dyDescent="0.15">
      <c r="E84" s="41" t="s">
        <v>8481</v>
      </c>
      <c r="F84" s="9" t="s">
        <v>11</v>
      </c>
      <c r="G84" s="9" t="s">
        <v>92</v>
      </c>
      <c r="H84" s="9" t="str">
        <f t="shared" si="3"/>
        <v>北海道新十津川町</v>
      </c>
      <c r="I84" s="42" t="str">
        <f t="shared" si="4"/>
        <v>01432</v>
      </c>
      <c r="K84" s="5" t="str">
        <f t="shared" si="5"/>
        <v>01000-84</v>
      </c>
      <c r="L84" s="20" t="s">
        <v>1810</v>
      </c>
      <c r="M84" s="44">
        <v>84</v>
      </c>
      <c r="N84" s="36" t="s">
        <v>1888</v>
      </c>
      <c r="O84" s="38" t="s">
        <v>10288</v>
      </c>
      <c r="P84" s="38"/>
      <c r="Q84" s="38"/>
      <c r="R84" s="36"/>
      <c r="S84" s="39" t="s">
        <v>10316</v>
      </c>
      <c r="T84" s="114"/>
      <c r="U84" s="39"/>
      <c r="V84" s="36"/>
      <c r="W84" s="39"/>
      <c r="X84" s="36"/>
      <c r="Y84" s="39"/>
      <c r="Z84" s="36"/>
      <c r="AA84" s="39"/>
      <c r="AB84" s="36"/>
      <c r="AC84" s="39"/>
      <c r="AD84" s="36"/>
      <c r="AE84" s="38"/>
      <c r="BD84" s="141"/>
      <c r="BE84" s="135" t="s">
        <v>10365</v>
      </c>
      <c r="BV84" s="38" t="s">
        <v>10284</v>
      </c>
      <c r="BW84" s="36" t="s">
        <v>10633</v>
      </c>
      <c r="BX84" s="39" t="s">
        <v>8324</v>
      </c>
    </row>
    <row r="85" spans="5:76" x14ac:dyDescent="0.15">
      <c r="E85" s="41" t="s">
        <v>8482</v>
      </c>
      <c r="F85" s="9" t="s">
        <v>11</v>
      </c>
      <c r="G85" s="9" t="s">
        <v>93</v>
      </c>
      <c r="H85" s="9" t="str">
        <f t="shared" si="3"/>
        <v>北海道妹背牛町</v>
      </c>
      <c r="I85" s="42" t="str">
        <f t="shared" si="4"/>
        <v>01433</v>
      </c>
      <c r="K85" s="5" t="str">
        <f t="shared" si="5"/>
        <v>01000-85</v>
      </c>
      <c r="L85" s="20" t="s">
        <v>1810</v>
      </c>
      <c r="M85" s="44">
        <v>85</v>
      </c>
      <c r="N85" s="36" t="s">
        <v>1889</v>
      </c>
      <c r="O85" s="38" t="s">
        <v>10288</v>
      </c>
      <c r="P85" s="38"/>
      <c r="Q85" s="38"/>
      <c r="R85" s="36" t="s">
        <v>10316</v>
      </c>
      <c r="S85" s="39" t="s">
        <v>10316</v>
      </c>
      <c r="T85" s="114"/>
      <c r="U85" s="39"/>
      <c r="V85" s="36"/>
      <c r="W85" s="39"/>
      <c r="X85" s="36"/>
      <c r="Y85" s="39"/>
      <c r="Z85" s="36"/>
      <c r="AA85" s="39"/>
      <c r="AB85" s="36"/>
      <c r="AC85" s="39"/>
      <c r="AD85" s="36"/>
      <c r="AE85" s="38"/>
      <c r="BD85" s="134" t="s">
        <v>10295</v>
      </c>
      <c r="BE85" s="136" t="s">
        <v>10413</v>
      </c>
      <c r="BV85" s="38"/>
      <c r="BW85" s="36"/>
      <c r="BX85" s="39" t="s">
        <v>8325</v>
      </c>
    </row>
    <row r="86" spans="5:76" x14ac:dyDescent="0.15">
      <c r="E86" s="41" t="s">
        <v>8483</v>
      </c>
      <c r="F86" s="9" t="s">
        <v>11</v>
      </c>
      <c r="G86" s="9" t="s">
        <v>94</v>
      </c>
      <c r="H86" s="9" t="str">
        <f t="shared" si="3"/>
        <v>北海道秩父別町</v>
      </c>
      <c r="I86" s="42" t="str">
        <f t="shared" si="4"/>
        <v>01434</v>
      </c>
      <c r="K86" s="5" t="str">
        <f t="shared" si="5"/>
        <v>01000-86</v>
      </c>
      <c r="L86" s="20" t="s">
        <v>1810</v>
      </c>
      <c r="M86" s="44">
        <v>86</v>
      </c>
      <c r="N86" s="36" t="s">
        <v>1890</v>
      </c>
      <c r="O86" s="38" t="s">
        <v>10288</v>
      </c>
      <c r="P86" s="38"/>
      <c r="Q86" s="36" t="s">
        <v>10288</v>
      </c>
      <c r="R86" s="36" t="s">
        <v>10505</v>
      </c>
      <c r="S86" s="39" t="s">
        <v>10506</v>
      </c>
      <c r="T86" s="114" t="s">
        <v>10232</v>
      </c>
      <c r="U86" s="39" t="s">
        <v>10260</v>
      </c>
      <c r="V86" s="36" t="s">
        <v>10507</v>
      </c>
      <c r="W86" s="39"/>
      <c r="X86" s="36"/>
      <c r="Y86" s="39"/>
      <c r="Z86" s="36" t="s">
        <v>10497</v>
      </c>
      <c r="AA86" s="39" t="s">
        <v>10508</v>
      </c>
      <c r="AB86" s="36"/>
      <c r="AC86" s="39"/>
      <c r="AD86" s="36"/>
      <c r="AE86" s="38"/>
      <c r="BD86" s="134"/>
      <c r="BE86" s="136" t="s">
        <v>10414</v>
      </c>
      <c r="BV86" s="38"/>
      <c r="BW86" s="36"/>
      <c r="BX86" s="39" t="s">
        <v>8326</v>
      </c>
    </row>
    <row r="87" spans="5:76" x14ac:dyDescent="0.15">
      <c r="E87" s="41" t="s">
        <v>8484</v>
      </c>
      <c r="F87" s="9" t="s">
        <v>11</v>
      </c>
      <c r="G87" s="9" t="s">
        <v>95</v>
      </c>
      <c r="H87" s="9" t="str">
        <f t="shared" si="3"/>
        <v>北海道雨竜町</v>
      </c>
      <c r="I87" s="42" t="str">
        <f t="shared" si="4"/>
        <v>01436</v>
      </c>
      <c r="K87" s="5" t="str">
        <f t="shared" si="5"/>
        <v>01000-87</v>
      </c>
      <c r="L87" s="20" t="s">
        <v>1810</v>
      </c>
      <c r="M87" s="44">
        <v>87</v>
      </c>
      <c r="N87" s="36" t="s">
        <v>1891</v>
      </c>
      <c r="O87" s="38" t="s">
        <v>10288</v>
      </c>
      <c r="P87" s="38"/>
      <c r="Q87" s="36"/>
      <c r="R87" s="36"/>
      <c r="S87" s="39" t="s">
        <v>8334</v>
      </c>
      <c r="T87" s="114"/>
      <c r="U87" s="113"/>
      <c r="V87" s="37"/>
      <c r="W87" s="113"/>
      <c r="X87" s="37"/>
      <c r="Y87" s="113"/>
      <c r="Z87" s="36"/>
      <c r="AA87" s="39"/>
      <c r="AB87" s="37"/>
      <c r="AC87" s="113"/>
      <c r="AD87" s="37"/>
      <c r="AE87" s="38"/>
      <c r="BD87" s="134"/>
      <c r="BE87" s="136" t="s">
        <v>10415</v>
      </c>
      <c r="BV87" s="38"/>
      <c r="BW87" s="37"/>
      <c r="BX87" s="38" t="s">
        <v>1794</v>
      </c>
    </row>
    <row r="88" spans="5:76" x14ac:dyDescent="0.15">
      <c r="E88" s="41" t="s">
        <v>8485</v>
      </c>
      <c r="F88" s="9" t="s">
        <v>11</v>
      </c>
      <c r="G88" s="9" t="s">
        <v>96</v>
      </c>
      <c r="H88" s="9" t="str">
        <f t="shared" si="3"/>
        <v>北海道北竜町</v>
      </c>
      <c r="I88" s="42" t="str">
        <f t="shared" si="4"/>
        <v>01437</v>
      </c>
      <c r="K88" s="5" t="str">
        <f t="shared" si="5"/>
        <v>01000-88</v>
      </c>
      <c r="L88" s="20" t="s">
        <v>1810</v>
      </c>
      <c r="M88" s="44">
        <v>88</v>
      </c>
      <c r="N88" s="36" t="s">
        <v>1892</v>
      </c>
      <c r="O88" s="38" t="s">
        <v>10288</v>
      </c>
      <c r="P88" s="38"/>
      <c r="Q88" s="36"/>
      <c r="R88" s="36"/>
      <c r="S88" s="38" t="s">
        <v>8335</v>
      </c>
      <c r="T88" s="114"/>
      <c r="U88" s="38"/>
      <c r="V88" s="37"/>
      <c r="W88" s="38"/>
      <c r="X88" s="37"/>
      <c r="Y88" s="38"/>
      <c r="Z88" s="36"/>
      <c r="AA88" s="39"/>
      <c r="AB88" s="37"/>
      <c r="AC88" s="38"/>
      <c r="AD88" s="37"/>
      <c r="AE88" s="38"/>
      <c r="BD88" s="141"/>
      <c r="BE88" s="135" t="s">
        <v>10367</v>
      </c>
      <c r="BV88" s="144"/>
      <c r="BW88" s="143"/>
      <c r="BX88" s="144" t="s">
        <v>10634</v>
      </c>
    </row>
    <row r="89" spans="5:76" x14ac:dyDescent="0.15">
      <c r="E89" s="41" t="s">
        <v>8486</v>
      </c>
      <c r="F89" s="9" t="s">
        <v>11</v>
      </c>
      <c r="G89" s="9" t="s">
        <v>97</v>
      </c>
      <c r="H89" s="9" t="str">
        <f t="shared" si="3"/>
        <v>北海道沼田町</v>
      </c>
      <c r="I89" s="42" t="str">
        <f t="shared" si="4"/>
        <v>01438</v>
      </c>
      <c r="K89" s="5" t="str">
        <f t="shared" si="5"/>
        <v>01000-89</v>
      </c>
      <c r="L89" s="20" t="s">
        <v>1810</v>
      </c>
      <c r="M89" s="44">
        <v>89</v>
      </c>
      <c r="N89" s="36" t="s">
        <v>1893</v>
      </c>
      <c r="O89" s="38" t="s">
        <v>10288</v>
      </c>
      <c r="P89" s="38"/>
      <c r="Q89" s="36"/>
      <c r="R89" s="36"/>
      <c r="S89" s="39" t="s">
        <v>10509</v>
      </c>
      <c r="T89" s="114"/>
      <c r="U89" s="38"/>
      <c r="V89" s="37"/>
      <c r="W89" s="39"/>
      <c r="X89" s="36"/>
      <c r="Y89" s="39"/>
      <c r="Z89" s="36"/>
      <c r="AA89" s="39"/>
      <c r="AB89" s="36"/>
      <c r="AC89" s="39"/>
      <c r="AD89" s="36"/>
      <c r="AE89" s="38"/>
      <c r="BD89" s="113" t="s">
        <v>10298</v>
      </c>
      <c r="BE89" s="137" t="s">
        <v>10416</v>
      </c>
      <c r="BV89" s="38" t="s">
        <v>10284</v>
      </c>
      <c r="BW89" s="36" t="s">
        <v>10635</v>
      </c>
      <c r="BX89" s="39" t="s">
        <v>8327</v>
      </c>
    </row>
    <row r="90" spans="5:76" x14ac:dyDescent="0.15">
      <c r="E90" s="41" t="s">
        <v>8487</v>
      </c>
      <c r="F90" s="9" t="s">
        <v>11</v>
      </c>
      <c r="G90" s="9" t="s">
        <v>98</v>
      </c>
      <c r="H90" s="9" t="str">
        <f t="shared" si="3"/>
        <v>北海道鷹栖町</v>
      </c>
      <c r="I90" s="42" t="str">
        <f t="shared" si="4"/>
        <v>01452</v>
      </c>
      <c r="K90" s="5" t="str">
        <f t="shared" si="5"/>
        <v>01000-90</v>
      </c>
      <c r="L90" s="20" t="s">
        <v>1810</v>
      </c>
      <c r="M90" s="44">
        <v>90</v>
      </c>
      <c r="N90" s="36" t="s">
        <v>1894</v>
      </c>
      <c r="O90" s="38" t="s">
        <v>10288</v>
      </c>
      <c r="P90" s="38"/>
      <c r="Q90" s="36"/>
      <c r="R90" s="36"/>
      <c r="S90" s="39" t="s">
        <v>10316</v>
      </c>
      <c r="T90" s="114"/>
      <c r="U90" s="38"/>
      <c r="V90" s="37"/>
      <c r="W90" s="39"/>
      <c r="X90" s="36"/>
      <c r="Y90" s="39"/>
      <c r="Z90" s="36"/>
      <c r="AA90" s="39"/>
      <c r="AB90" s="36"/>
      <c r="AC90" s="39"/>
      <c r="AD90" s="36"/>
      <c r="AE90" s="38"/>
      <c r="BD90" s="142"/>
      <c r="BE90" s="137" t="s">
        <v>10386</v>
      </c>
      <c r="BV90" s="38"/>
      <c r="BW90" s="36"/>
      <c r="BX90" s="39" t="s">
        <v>8328</v>
      </c>
    </row>
    <row r="91" spans="5:76" x14ac:dyDescent="0.15">
      <c r="E91" s="41" t="s">
        <v>8488</v>
      </c>
      <c r="F91" s="9" t="s">
        <v>11</v>
      </c>
      <c r="G91" s="9" t="s">
        <v>99</v>
      </c>
      <c r="H91" s="9" t="str">
        <f t="shared" si="3"/>
        <v>北海道東神楽町</v>
      </c>
      <c r="I91" s="42" t="str">
        <f t="shared" si="4"/>
        <v>01453</v>
      </c>
      <c r="K91" s="5" t="str">
        <f t="shared" si="5"/>
        <v>01000-91</v>
      </c>
      <c r="L91" s="20" t="s">
        <v>1810</v>
      </c>
      <c r="M91" s="44">
        <v>91</v>
      </c>
      <c r="N91" s="36" t="s">
        <v>1895</v>
      </c>
      <c r="O91" s="38" t="s">
        <v>10293</v>
      </c>
      <c r="P91" s="38"/>
      <c r="Q91" s="36"/>
      <c r="R91" s="36" t="s">
        <v>10510</v>
      </c>
      <c r="S91" s="39" t="s">
        <v>10511</v>
      </c>
      <c r="T91" s="114" t="s">
        <v>10232</v>
      </c>
      <c r="U91" s="39" t="s">
        <v>10258</v>
      </c>
      <c r="V91" s="36" t="s">
        <v>10259</v>
      </c>
      <c r="W91" s="39"/>
      <c r="X91" s="36"/>
      <c r="Y91" s="39"/>
      <c r="Z91" s="36" t="s">
        <v>10497</v>
      </c>
      <c r="AA91" s="39" t="s">
        <v>10498</v>
      </c>
      <c r="AB91" s="36"/>
      <c r="AC91" s="39"/>
      <c r="AD91" s="36"/>
      <c r="AE91" s="38"/>
      <c r="BD91" s="142"/>
      <c r="BE91" s="137" t="s">
        <v>10417</v>
      </c>
      <c r="BV91" s="38"/>
      <c r="BW91" s="36"/>
      <c r="BX91" s="39" t="s">
        <v>8329</v>
      </c>
    </row>
    <row r="92" spans="5:76" x14ac:dyDescent="0.15">
      <c r="E92" s="41" t="s">
        <v>8489</v>
      </c>
      <c r="F92" s="9" t="s">
        <v>11</v>
      </c>
      <c r="G92" s="9" t="s">
        <v>100</v>
      </c>
      <c r="H92" s="9" t="str">
        <f t="shared" si="3"/>
        <v>北海道当麻町</v>
      </c>
      <c r="I92" s="42" t="str">
        <f t="shared" si="4"/>
        <v>01454</v>
      </c>
      <c r="K92" s="5" t="str">
        <f t="shared" si="5"/>
        <v>01000-92</v>
      </c>
      <c r="L92" s="20" t="s">
        <v>1810</v>
      </c>
      <c r="M92" s="44">
        <v>92</v>
      </c>
      <c r="N92" s="36" t="s">
        <v>1887</v>
      </c>
      <c r="O92" s="38" t="s">
        <v>10293</v>
      </c>
      <c r="P92" s="38"/>
      <c r="Q92" s="38"/>
      <c r="R92" s="36"/>
      <c r="S92" s="39" t="s">
        <v>10316</v>
      </c>
      <c r="T92" s="114"/>
      <c r="U92" s="39"/>
      <c r="V92" s="39"/>
      <c r="W92" s="39"/>
      <c r="X92" s="36"/>
      <c r="Y92" s="39"/>
      <c r="Z92" s="36"/>
      <c r="AA92" s="39"/>
      <c r="AB92" s="36"/>
      <c r="AC92" s="39"/>
      <c r="AD92" s="36"/>
      <c r="AE92" s="38"/>
      <c r="BD92" s="142"/>
      <c r="BE92" s="137" t="s">
        <v>1794</v>
      </c>
      <c r="BV92" s="38"/>
      <c r="BW92" s="37"/>
      <c r="BX92" s="38" t="s">
        <v>1794</v>
      </c>
    </row>
    <row r="93" spans="5:76" x14ac:dyDescent="0.15">
      <c r="E93" s="41" t="s">
        <v>8490</v>
      </c>
      <c r="F93" s="9" t="s">
        <v>11</v>
      </c>
      <c r="G93" s="9" t="s">
        <v>101</v>
      </c>
      <c r="H93" s="9" t="str">
        <f t="shared" si="3"/>
        <v>北海道比布町</v>
      </c>
      <c r="I93" s="42" t="str">
        <f t="shared" si="4"/>
        <v>01455</v>
      </c>
      <c r="K93" s="5" t="str">
        <f t="shared" si="5"/>
        <v>01000-93</v>
      </c>
      <c r="L93" s="20" t="s">
        <v>1810</v>
      </c>
      <c r="M93" s="44">
        <v>93</v>
      </c>
      <c r="N93" s="36" t="s">
        <v>1896</v>
      </c>
      <c r="O93" s="38" t="s">
        <v>10289</v>
      </c>
      <c r="P93" s="38"/>
      <c r="Q93" s="36"/>
      <c r="R93" s="37" t="s">
        <v>10512</v>
      </c>
      <c r="S93" s="38" t="s">
        <v>8336</v>
      </c>
      <c r="T93" s="116"/>
      <c r="U93" s="38"/>
      <c r="V93" s="37"/>
      <c r="W93" s="38"/>
      <c r="X93" s="37"/>
      <c r="Y93" s="38"/>
      <c r="Z93" s="37"/>
      <c r="AA93" s="38"/>
      <c r="AB93" s="37"/>
      <c r="AC93" s="38"/>
      <c r="AD93" s="37"/>
      <c r="AE93" s="38"/>
      <c r="BD93" s="141"/>
      <c r="BE93" s="135" t="s">
        <v>10366</v>
      </c>
      <c r="BV93" s="144"/>
      <c r="BW93" s="143"/>
      <c r="BX93" s="144" t="s">
        <v>10636</v>
      </c>
    </row>
    <row r="94" spans="5:76" x14ac:dyDescent="0.15">
      <c r="E94" s="41" t="s">
        <v>8491</v>
      </c>
      <c r="F94" s="9" t="s">
        <v>11</v>
      </c>
      <c r="G94" s="9" t="s">
        <v>102</v>
      </c>
      <c r="H94" s="9" t="str">
        <f t="shared" si="3"/>
        <v>北海道愛別町</v>
      </c>
      <c r="I94" s="42" t="str">
        <f t="shared" si="4"/>
        <v>01456</v>
      </c>
      <c r="K94" s="5" t="str">
        <f t="shared" si="5"/>
        <v>01000-94</v>
      </c>
      <c r="L94" s="20" t="s">
        <v>1810</v>
      </c>
      <c r="M94" s="44">
        <v>94</v>
      </c>
      <c r="N94" s="36" t="s">
        <v>1897</v>
      </c>
      <c r="O94" s="38" t="s">
        <v>10289</v>
      </c>
      <c r="P94" s="38"/>
      <c r="Q94" s="36"/>
      <c r="R94" s="36"/>
      <c r="S94" s="39" t="s">
        <v>8337</v>
      </c>
      <c r="T94" s="114"/>
      <c r="U94" s="39"/>
      <c r="V94" s="36"/>
      <c r="W94" s="39"/>
      <c r="X94" s="36"/>
      <c r="Y94" s="39"/>
      <c r="Z94" s="36"/>
      <c r="AA94" s="39"/>
      <c r="AB94" s="36"/>
      <c r="AC94" s="39"/>
      <c r="AD94" s="36"/>
      <c r="AE94" s="38"/>
      <c r="BD94" s="134" t="s">
        <v>10304</v>
      </c>
      <c r="BE94" s="136" t="s">
        <v>10227</v>
      </c>
      <c r="BV94" s="38" t="s">
        <v>10286</v>
      </c>
      <c r="BW94" s="36" t="s">
        <v>10637</v>
      </c>
      <c r="BX94" s="36" t="s">
        <v>10638</v>
      </c>
    </row>
    <row r="95" spans="5:76" x14ac:dyDescent="0.15">
      <c r="E95" s="41" t="s">
        <v>8492</v>
      </c>
      <c r="F95" s="9" t="s">
        <v>11</v>
      </c>
      <c r="G95" s="9" t="s">
        <v>103</v>
      </c>
      <c r="H95" s="9" t="str">
        <f t="shared" si="3"/>
        <v>北海道上川町</v>
      </c>
      <c r="I95" s="42" t="str">
        <f t="shared" si="4"/>
        <v>01457</v>
      </c>
      <c r="K95" s="5" t="str">
        <f t="shared" si="5"/>
        <v>01000-95</v>
      </c>
      <c r="L95" s="20" t="s">
        <v>1810</v>
      </c>
      <c r="M95" s="44">
        <v>95</v>
      </c>
      <c r="N95" s="36" t="s">
        <v>1898</v>
      </c>
      <c r="O95" s="38" t="s">
        <v>10289</v>
      </c>
      <c r="P95" s="38"/>
      <c r="Q95" s="36"/>
      <c r="R95" s="36"/>
      <c r="S95" s="39" t="s">
        <v>10316</v>
      </c>
      <c r="T95" s="114"/>
      <c r="U95" s="39"/>
      <c r="V95" s="36"/>
      <c r="W95" s="39"/>
      <c r="X95" s="36"/>
      <c r="Y95" s="39"/>
      <c r="Z95" s="36"/>
      <c r="AA95" s="39"/>
      <c r="AB95" s="36"/>
      <c r="AC95" s="39"/>
      <c r="AD95" s="36"/>
      <c r="AE95" s="38"/>
      <c r="BD95" s="134"/>
      <c r="BE95" s="136" t="s">
        <v>1794</v>
      </c>
      <c r="BV95" s="38"/>
      <c r="BW95" s="36"/>
      <c r="BX95" s="39" t="s">
        <v>10639</v>
      </c>
    </row>
    <row r="96" spans="5:76" x14ac:dyDescent="0.15">
      <c r="E96" s="41" t="s">
        <v>8493</v>
      </c>
      <c r="F96" s="9" t="s">
        <v>11</v>
      </c>
      <c r="G96" s="9" t="s">
        <v>104</v>
      </c>
      <c r="H96" s="9" t="str">
        <f t="shared" si="3"/>
        <v>北海道東川町</v>
      </c>
      <c r="I96" s="42" t="str">
        <f t="shared" si="4"/>
        <v>01458</v>
      </c>
      <c r="K96" s="5" t="str">
        <f t="shared" si="5"/>
        <v>01000-96</v>
      </c>
      <c r="L96" s="20" t="s">
        <v>1810</v>
      </c>
      <c r="M96" s="44">
        <v>96</v>
      </c>
      <c r="N96" s="36" t="s">
        <v>1899</v>
      </c>
      <c r="O96" s="38" t="s">
        <v>10289</v>
      </c>
      <c r="P96" s="38"/>
      <c r="Q96" s="36"/>
      <c r="R96" s="36" t="s">
        <v>10316</v>
      </c>
      <c r="S96" s="38" t="s">
        <v>10316</v>
      </c>
      <c r="T96" s="114"/>
      <c r="U96" s="39"/>
      <c r="V96" s="36"/>
      <c r="W96" s="39"/>
      <c r="X96" s="36"/>
      <c r="Y96" s="39"/>
      <c r="Z96" s="36"/>
      <c r="AA96" s="39"/>
      <c r="AB96" s="36"/>
      <c r="AC96" s="39"/>
      <c r="AD96" s="36"/>
      <c r="AE96" s="38"/>
      <c r="BD96" s="141"/>
      <c r="BE96" s="135" t="s">
        <v>10368</v>
      </c>
      <c r="BV96" s="38"/>
      <c r="BW96" s="36"/>
      <c r="BX96" s="39" t="s">
        <v>10640</v>
      </c>
    </row>
    <row r="97" spans="5:76" x14ac:dyDescent="0.15">
      <c r="E97" s="41" t="s">
        <v>8494</v>
      </c>
      <c r="F97" s="9" t="s">
        <v>11</v>
      </c>
      <c r="G97" s="9" t="s">
        <v>105</v>
      </c>
      <c r="H97" s="9" t="str">
        <f t="shared" si="3"/>
        <v>北海道美瑛町</v>
      </c>
      <c r="I97" s="42" t="str">
        <f t="shared" si="4"/>
        <v>01459</v>
      </c>
      <c r="K97" s="5" t="str">
        <f t="shared" si="5"/>
        <v>01000-97</v>
      </c>
      <c r="L97" s="20" t="s">
        <v>1810</v>
      </c>
      <c r="M97" s="44">
        <v>97</v>
      </c>
      <c r="N97" s="36" t="s">
        <v>1900</v>
      </c>
      <c r="O97" s="38" t="s">
        <v>10289</v>
      </c>
      <c r="P97" s="38"/>
      <c r="Q97" s="38" t="s">
        <v>10293</v>
      </c>
      <c r="R97" s="37" t="s">
        <v>10505</v>
      </c>
      <c r="S97" s="38" t="s">
        <v>10513</v>
      </c>
      <c r="T97" s="114"/>
      <c r="U97" s="38"/>
      <c r="V97" s="37"/>
      <c r="W97" s="38"/>
      <c r="X97" s="37"/>
      <c r="Y97" s="38"/>
      <c r="Z97" s="36"/>
      <c r="AA97" s="38"/>
      <c r="AB97" s="37"/>
      <c r="AC97" s="38"/>
      <c r="AD97" s="37"/>
      <c r="AE97" s="38"/>
      <c r="BD97" s="113" t="s">
        <v>10305</v>
      </c>
      <c r="BE97" s="137" t="s">
        <v>10388</v>
      </c>
      <c r="BV97" s="38"/>
      <c r="BW97" s="36"/>
      <c r="BX97" s="39" t="s">
        <v>10641</v>
      </c>
    </row>
    <row r="98" spans="5:76" x14ac:dyDescent="0.15">
      <c r="E98" s="41" t="s">
        <v>8495</v>
      </c>
      <c r="F98" s="9" t="s">
        <v>11</v>
      </c>
      <c r="G98" s="9" t="s">
        <v>106</v>
      </c>
      <c r="H98" s="9" t="str">
        <f t="shared" si="3"/>
        <v>北海道上富良野町</v>
      </c>
      <c r="I98" s="42" t="str">
        <f t="shared" si="4"/>
        <v>01460</v>
      </c>
      <c r="K98" s="5" t="str">
        <f t="shared" si="5"/>
        <v>01000-98</v>
      </c>
      <c r="L98" s="20" t="s">
        <v>1810</v>
      </c>
      <c r="M98" s="44">
        <v>98</v>
      </c>
      <c r="N98" s="36" t="s">
        <v>1901</v>
      </c>
      <c r="O98" s="38" t="s">
        <v>10290</v>
      </c>
      <c r="P98" s="38"/>
      <c r="Q98" s="39"/>
      <c r="R98" s="36"/>
      <c r="S98" s="39" t="s">
        <v>10514</v>
      </c>
      <c r="T98" s="114"/>
      <c r="U98" s="39"/>
      <c r="V98" s="36"/>
      <c r="W98" s="39"/>
      <c r="X98" s="36"/>
      <c r="Y98" s="39"/>
      <c r="Z98" s="36"/>
      <c r="AA98" s="39"/>
      <c r="AB98" s="36"/>
      <c r="AC98" s="39"/>
      <c r="AD98" s="36"/>
      <c r="AE98" s="38"/>
      <c r="BD98" s="142"/>
      <c r="BE98" s="137" t="s">
        <v>10338</v>
      </c>
      <c r="BV98" s="38"/>
      <c r="BW98" s="36"/>
      <c r="BX98" s="39" t="s">
        <v>10338</v>
      </c>
    </row>
    <row r="99" spans="5:76" x14ac:dyDescent="0.15">
      <c r="E99" s="41" t="s">
        <v>8496</v>
      </c>
      <c r="F99" s="9" t="s">
        <v>11</v>
      </c>
      <c r="G99" s="9" t="s">
        <v>107</v>
      </c>
      <c r="H99" s="9" t="str">
        <f t="shared" si="3"/>
        <v>北海道中富良野町</v>
      </c>
      <c r="I99" s="42" t="str">
        <f t="shared" si="4"/>
        <v>01461</v>
      </c>
      <c r="K99" s="5" t="str">
        <f t="shared" si="5"/>
        <v>01000-99</v>
      </c>
      <c r="L99" s="20" t="s">
        <v>1810</v>
      </c>
      <c r="M99" s="44">
        <v>99</v>
      </c>
      <c r="N99" s="36" t="s">
        <v>1902</v>
      </c>
      <c r="O99" s="38" t="s">
        <v>10290</v>
      </c>
      <c r="P99" s="38"/>
      <c r="Q99" s="39"/>
      <c r="R99" s="36"/>
      <c r="S99" s="39" t="s">
        <v>10515</v>
      </c>
      <c r="T99" s="114"/>
      <c r="U99" s="39"/>
      <c r="V99" s="36"/>
      <c r="W99" s="39"/>
      <c r="X99" s="36"/>
      <c r="Y99" s="39"/>
      <c r="Z99" s="36"/>
      <c r="AA99" s="39"/>
      <c r="AB99" s="36"/>
      <c r="AC99" s="39"/>
      <c r="AD99" s="36"/>
      <c r="AE99" s="38"/>
      <c r="BD99" s="141"/>
      <c r="BE99" s="135" t="s">
        <v>10370</v>
      </c>
      <c r="BV99" s="144"/>
      <c r="BW99" s="143"/>
      <c r="BX99" s="144" t="s">
        <v>10642</v>
      </c>
    </row>
    <row r="100" spans="5:76" x14ac:dyDescent="0.15">
      <c r="E100" s="41" t="s">
        <v>8497</v>
      </c>
      <c r="F100" s="9" t="s">
        <v>11</v>
      </c>
      <c r="G100" s="9" t="s">
        <v>108</v>
      </c>
      <c r="H100" s="9" t="str">
        <f t="shared" si="3"/>
        <v>北海道南富良野町</v>
      </c>
      <c r="I100" s="42" t="str">
        <f t="shared" si="4"/>
        <v>01462</v>
      </c>
      <c r="K100" s="5" t="str">
        <f t="shared" si="5"/>
        <v>01000-101</v>
      </c>
      <c r="L100" s="20" t="s">
        <v>1810</v>
      </c>
      <c r="M100" s="44">
        <v>101</v>
      </c>
      <c r="N100" s="36" t="s">
        <v>1903</v>
      </c>
      <c r="O100" s="38" t="s">
        <v>10290</v>
      </c>
      <c r="P100" s="38"/>
      <c r="Q100" s="39"/>
      <c r="R100" s="36"/>
      <c r="S100" s="39" t="s">
        <v>10516</v>
      </c>
      <c r="T100" s="114"/>
      <c r="U100" s="39"/>
      <c r="V100" s="36"/>
      <c r="W100" s="39"/>
      <c r="X100" s="36"/>
      <c r="Y100" s="39"/>
      <c r="Z100" s="36"/>
      <c r="AA100" s="39"/>
      <c r="AB100" s="36"/>
      <c r="AC100" s="39"/>
      <c r="AD100" s="36"/>
      <c r="AE100" s="38"/>
      <c r="BD100" s="134" t="s">
        <v>10300</v>
      </c>
      <c r="BE100" s="136" t="s">
        <v>10339</v>
      </c>
      <c r="BV100" s="38" t="s">
        <v>10286</v>
      </c>
      <c r="BW100" s="36" t="s">
        <v>10321</v>
      </c>
      <c r="BX100" s="39" t="s">
        <v>10643</v>
      </c>
    </row>
    <row r="101" spans="5:76" x14ac:dyDescent="0.15">
      <c r="E101" s="41" t="s">
        <v>8498</v>
      </c>
      <c r="F101" s="9" t="s">
        <v>11</v>
      </c>
      <c r="G101" s="9" t="s">
        <v>109</v>
      </c>
      <c r="H101" s="9" t="str">
        <f t="shared" si="3"/>
        <v>北海道占冠村</v>
      </c>
      <c r="I101" s="42" t="str">
        <f t="shared" si="4"/>
        <v>01463</v>
      </c>
      <c r="K101" s="5" t="str">
        <f t="shared" si="5"/>
        <v>01000-102</v>
      </c>
      <c r="L101" s="20" t="s">
        <v>1810</v>
      </c>
      <c r="M101" s="44">
        <v>102</v>
      </c>
      <c r="N101" s="36" t="s">
        <v>1863</v>
      </c>
      <c r="O101" s="38" t="s">
        <v>10290</v>
      </c>
      <c r="P101" s="38"/>
      <c r="Q101" s="38"/>
      <c r="R101" s="37"/>
      <c r="S101" s="38" t="s">
        <v>10517</v>
      </c>
      <c r="T101" s="116"/>
      <c r="U101" s="38"/>
      <c r="V101" s="37"/>
      <c r="W101" s="38"/>
      <c r="X101" s="37"/>
      <c r="Y101" s="38"/>
      <c r="Z101" s="37"/>
      <c r="AA101" s="38"/>
      <c r="AB101" s="37"/>
      <c r="AC101" s="38"/>
      <c r="AD101" s="37"/>
      <c r="AE101" s="38"/>
      <c r="BD101" s="134"/>
      <c r="BE101" s="136" t="s">
        <v>10418</v>
      </c>
      <c r="BV101" s="38"/>
      <c r="BW101" s="36"/>
      <c r="BX101" s="39" t="s">
        <v>10589</v>
      </c>
    </row>
    <row r="102" spans="5:76" x14ac:dyDescent="0.15">
      <c r="E102" s="41" t="s">
        <v>8499</v>
      </c>
      <c r="F102" s="9" t="s">
        <v>11</v>
      </c>
      <c r="G102" s="9" t="s">
        <v>110</v>
      </c>
      <c r="H102" s="9" t="str">
        <f t="shared" si="3"/>
        <v>北海道和寒町</v>
      </c>
      <c r="I102" s="42" t="str">
        <f t="shared" si="4"/>
        <v>01464</v>
      </c>
      <c r="K102" s="5" t="str">
        <f t="shared" si="5"/>
        <v>01000-103</v>
      </c>
      <c r="L102" s="20" t="s">
        <v>1810</v>
      </c>
      <c r="M102" s="44">
        <v>103</v>
      </c>
      <c r="N102" s="36" t="s">
        <v>1904</v>
      </c>
      <c r="O102" s="38" t="s">
        <v>10291</v>
      </c>
      <c r="P102" s="38"/>
      <c r="Q102" s="39"/>
      <c r="R102" s="36"/>
      <c r="S102" s="39" t="s">
        <v>10518</v>
      </c>
      <c r="T102" s="114"/>
      <c r="U102" s="39"/>
      <c r="V102" s="36"/>
      <c r="W102" s="39"/>
      <c r="X102" s="36"/>
      <c r="Y102" s="39"/>
      <c r="Z102" s="36"/>
      <c r="AA102" s="39"/>
      <c r="AB102" s="36"/>
      <c r="AC102" s="39"/>
      <c r="AD102" s="36"/>
      <c r="AE102" s="38"/>
      <c r="BD102" s="134"/>
      <c r="BE102" s="136" t="s">
        <v>1794</v>
      </c>
      <c r="BV102" s="144"/>
      <c r="BW102" s="143"/>
      <c r="BX102" s="144" t="s">
        <v>10644</v>
      </c>
    </row>
    <row r="103" spans="5:76" x14ac:dyDescent="0.15">
      <c r="E103" s="41" t="s">
        <v>8500</v>
      </c>
      <c r="F103" s="9" t="s">
        <v>11</v>
      </c>
      <c r="G103" s="9" t="s">
        <v>111</v>
      </c>
      <c r="H103" s="9" t="str">
        <f t="shared" si="3"/>
        <v>北海道剣淵町</v>
      </c>
      <c r="I103" s="42" t="str">
        <f t="shared" si="4"/>
        <v>01465</v>
      </c>
      <c r="K103" s="5" t="str">
        <f t="shared" si="5"/>
        <v>01000-104</v>
      </c>
      <c r="L103" s="20" t="s">
        <v>1810</v>
      </c>
      <c r="M103" s="44">
        <v>104</v>
      </c>
      <c r="N103" s="36" t="s">
        <v>1905</v>
      </c>
      <c r="O103" s="38" t="s">
        <v>10291</v>
      </c>
      <c r="P103" s="38"/>
      <c r="Q103" s="38"/>
      <c r="R103" s="36"/>
      <c r="S103" s="39" t="s">
        <v>10519</v>
      </c>
      <c r="T103" s="114"/>
      <c r="U103" s="39"/>
      <c r="V103" s="36"/>
      <c r="W103" s="39"/>
      <c r="X103" s="36"/>
      <c r="Y103" s="39"/>
      <c r="Z103" s="36"/>
      <c r="AA103" s="39"/>
      <c r="AB103" s="36"/>
      <c r="AC103" s="39"/>
      <c r="AD103" s="36"/>
      <c r="AE103" s="38"/>
      <c r="BD103" s="141"/>
      <c r="BE103" s="135" t="s">
        <v>10369</v>
      </c>
      <c r="BV103" s="38" t="s">
        <v>10286</v>
      </c>
      <c r="BW103" s="36" t="s">
        <v>10341</v>
      </c>
      <c r="BX103" s="39" t="s">
        <v>10645</v>
      </c>
    </row>
    <row r="104" spans="5:76" x14ac:dyDescent="0.15">
      <c r="E104" s="41" t="s">
        <v>8501</v>
      </c>
      <c r="F104" s="9" t="s">
        <v>11</v>
      </c>
      <c r="G104" s="9" t="s">
        <v>112</v>
      </c>
      <c r="H104" s="9" t="str">
        <f t="shared" si="3"/>
        <v>北海道下川町</v>
      </c>
      <c r="I104" s="42" t="str">
        <f t="shared" si="4"/>
        <v>01468</v>
      </c>
      <c r="K104" s="5" t="str">
        <f t="shared" si="5"/>
        <v>01000-105</v>
      </c>
      <c r="L104" s="20" t="s">
        <v>1810</v>
      </c>
      <c r="M104" s="44">
        <v>105</v>
      </c>
      <c r="N104" s="36" t="s">
        <v>1906</v>
      </c>
      <c r="O104" s="38" t="s">
        <v>10291</v>
      </c>
      <c r="P104" s="38"/>
      <c r="Q104" s="39"/>
      <c r="R104" s="36"/>
      <c r="S104" s="39" t="s">
        <v>10520</v>
      </c>
      <c r="T104" s="114"/>
      <c r="U104" s="39"/>
      <c r="V104" s="36"/>
      <c r="W104" s="39"/>
      <c r="X104" s="36"/>
      <c r="Y104" s="39"/>
      <c r="Z104" s="36"/>
      <c r="AA104" s="39"/>
      <c r="AB104" s="36"/>
      <c r="AC104" s="39"/>
      <c r="AD104" s="36"/>
      <c r="AE104" s="38"/>
      <c r="BD104" s="113" t="s">
        <v>10312</v>
      </c>
      <c r="BE104" s="137" t="s">
        <v>10228</v>
      </c>
      <c r="BV104" s="38"/>
      <c r="BW104" s="36"/>
      <c r="BX104" s="39" t="s">
        <v>10338</v>
      </c>
    </row>
    <row r="105" spans="5:76" x14ac:dyDescent="0.15">
      <c r="E105" s="41" t="s">
        <v>8502</v>
      </c>
      <c r="F105" s="9" t="s">
        <v>11</v>
      </c>
      <c r="G105" s="9" t="s">
        <v>113</v>
      </c>
      <c r="H105" s="9" t="str">
        <f t="shared" si="3"/>
        <v>北海道美深町</v>
      </c>
      <c r="I105" s="42" t="str">
        <f t="shared" si="4"/>
        <v>01469</v>
      </c>
      <c r="K105" s="5" t="str">
        <f t="shared" si="5"/>
        <v>01000-106</v>
      </c>
      <c r="L105" s="20" t="s">
        <v>1810</v>
      </c>
      <c r="M105" s="44">
        <v>106</v>
      </c>
      <c r="N105" s="36" t="s">
        <v>1907</v>
      </c>
      <c r="O105" s="38" t="s">
        <v>10291</v>
      </c>
      <c r="P105" s="38"/>
      <c r="Q105" s="38"/>
      <c r="R105" s="37"/>
      <c r="S105" s="38" t="s">
        <v>10316</v>
      </c>
      <c r="T105" s="116"/>
      <c r="U105" s="38"/>
      <c r="V105" s="37"/>
      <c r="W105" s="38"/>
      <c r="X105" s="37"/>
      <c r="Y105" s="38"/>
      <c r="Z105" s="37"/>
      <c r="AA105" s="38"/>
      <c r="AB105" s="37"/>
      <c r="AC105" s="38"/>
      <c r="AD105" s="37"/>
      <c r="AE105" s="38"/>
      <c r="BD105" s="142"/>
      <c r="BE105" s="137" t="s">
        <v>1794</v>
      </c>
      <c r="BV105" s="144"/>
      <c r="BW105" s="143"/>
      <c r="BX105" s="144" t="s">
        <v>10646</v>
      </c>
    </row>
    <row r="106" spans="5:76" x14ac:dyDescent="0.15">
      <c r="E106" s="41" t="s">
        <v>8503</v>
      </c>
      <c r="F106" s="9" t="s">
        <v>11</v>
      </c>
      <c r="G106" s="9" t="s">
        <v>114</v>
      </c>
      <c r="H106" s="9" t="str">
        <f t="shared" si="3"/>
        <v>北海道音威子府村</v>
      </c>
      <c r="I106" s="42" t="str">
        <f t="shared" si="4"/>
        <v>01470</v>
      </c>
      <c r="K106" s="5" t="str">
        <f t="shared" si="5"/>
        <v>01000-107</v>
      </c>
      <c r="L106" s="20" t="s">
        <v>1810</v>
      </c>
      <c r="M106" s="44">
        <v>107</v>
      </c>
      <c r="N106" s="36" t="s">
        <v>1908</v>
      </c>
      <c r="O106" s="38" t="s">
        <v>10291</v>
      </c>
      <c r="P106" s="38"/>
      <c r="Q106" s="38"/>
      <c r="R106" s="37" t="s">
        <v>10510</v>
      </c>
      <c r="S106" s="38" t="s">
        <v>10511</v>
      </c>
      <c r="T106" s="116" t="s">
        <v>10232</v>
      </c>
      <c r="U106" s="38" t="s">
        <v>10258</v>
      </c>
      <c r="V106" s="37" t="s">
        <v>10259</v>
      </c>
      <c r="W106" s="38"/>
      <c r="X106" s="37"/>
      <c r="Y106" s="38"/>
      <c r="Z106" s="37" t="s">
        <v>10497</v>
      </c>
      <c r="AA106" s="38" t="s">
        <v>10498</v>
      </c>
      <c r="AB106" s="37"/>
      <c r="AC106" s="38"/>
      <c r="AD106" s="37"/>
      <c r="AE106" s="38"/>
      <c r="BD106" s="141"/>
      <c r="BE106" s="135" t="s">
        <v>10376</v>
      </c>
      <c r="BV106" s="38" t="s">
        <v>10286</v>
      </c>
      <c r="BW106" s="36" t="s">
        <v>1794</v>
      </c>
      <c r="BX106" s="39" t="s">
        <v>1794</v>
      </c>
    </row>
    <row r="107" spans="5:76" x14ac:dyDescent="0.15">
      <c r="E107" s="41" t="s">
        <v>8504</v>
      </c>
      <c r="F107" s="9" t="s">
        <v>11</v>
      </c>
      <c r="G107" s="9" t="s">
        <v>115</v>
      </c>
      <c r="H107" s="9" t="str">
        <f t="shared" si="3"/>
        <v>北海道中川町</v>
      </c>
      <c r="I107" s="42" t="str">
        <f t="shared" si="4"/>
        <v>01471</v>
      </c>
      <c r="K107" s="5" t="str">
        <f t="shared" si="5"/>
        <v>01000-108</v>
      </c>
      <c r="L107" s="20" t="s">
        <v>1810</v>
      </c>
      <c r="M107" s="44">
        <v>108</v>
      </c>
      <c r="N107" s="36" t="s">
        <v>1909</v>
      </c>
      <c r="O107" s="38" t="s">
        <v>10291</v>
      </c>
      <c r="P107" s="38"/>
      <c r="Q107" s="39"/>
      <c r="R107" s="36"/>
      <c r="S107" s="39" t="s">
        <v>10316</v>
      </c>
      <c r="T107" s="114"/>
      <c r="U107" s="39"/>
      <c r="V107" s="36"/>
      <c r="W107" s="39"/>
      <c r="X107" s="36"/>
      <c r="Y107" s="39"/>
      <c r="Z107" s="36"/>
      <c r="AA107" s="39"/>
      <c r="AB107" s="36"/>
      <c r="AC107" s="39"/>
      <c r="AD107" s="36"/>
      <c r="AE107" s="38"/>
      <c r="BD107" s="134" t="s">
        <v>10301</v>
      </c>
      <c r="BE107" s="136" t="s">
        <v>10331</v>
      </c>
      <c r="BV107" s="144"/>
      <c r="BW107" s="143"/>
      <c r="BX107" s="144" t="s">
        <v>10647</v>
      </c>
    </row>
    <row r="108" spans="5:76" x14ac:dyDescent="0.15">
      <c r="E108" s="41" t="s">
        <v>8505</v>
      </c>
      <c r="F108" s="9" t="s">
        <v>11</v>
      </c>
      <c r="G108" s="9" t="s">
        <v>116</v>
      </c>
      <c r="H108" s="9" t="str">
        <f t="shared" si="3"/>
        <v>北海道幌加内町</v>
      </c>
      <c r="I108" s="42" t="str">
        <f t="shared" si="4"/>
        <v>01472</v>
      </c>
      <c r="K108" s="5" t="str">
        <f t="shared" si="5"/>
        <v>01000-109</v>
      </c>
      <c r="L108" s="20" t="s">
        <v>1810</v>
      </c>
      <c r="M108" s="44">
        <v>109</v>
      </c>
      <c r="N108" s="36" t="s">
        <v>1910</v>
      </c>
      <c r="O108" s="38" t="s">
        <v>10291</v>
      </c>
      <c r="P108" s="38"/>
      <c r="Q108" s="39"/>
      <c r="R108" s="36" t="s">
        <v>10316</v>
      </c>
      <c r="S108" s="39" t="s">
        <v>10316</v>
      </c>
      <c r="T108" s="114"/>
      <c r="U108" s="39"/>
      <c r="V108" s="36"/>
      <c r="W108" s="39"/>
      <c r="X108" s="36"/>
      <c r="Y108" s="39"/>
      <c r="Z108" s="36"/>
      <c r="AA108" s="39"/>
      <c r="AB108" s="36"/>
      <c r="AC108" s="39"/>
      <c r="AD108" s="36"/>
      <c r="AE108" s="38"/>
      <c r="BD108" s="134"/>
      <c r="BE108" s="136" t="s">
        <v>10343</v>
      </c>
      <c r="BV108" s="38" t="s">
        <v>10287</v>
      </c>
      <c r="BW108" s="36" t="s">
        <v>8330</v>
      </c>
      <c r="BX108" s="39" t="s">
        <v>10648</v>
      </c>
    </row>
    <row r="109" spans="5:76" x14ac:dyDescent="0.15">
      <c r="E109" s="41" t="s">
        <v>8506</v>
      </c>
      <c r="F109" s="9" t="s">
        <v>11</v>
      </c>
      <c r="G109" s="9" t="s">
        <v>117</v>
      </c>
      <c r="H109" s="9" t="str">
        <f t="shared" si="3"/>
        <v>北海道増毛町</v>
      </c>
      <c r="I109" s="42" t="str">
        <f t="shared" si="4"/>
        <v>01481</v>
      </c>
      <c r="K109" s="5" t="str">
        <f t="shared" si="5"/>
        <v>01000-110</v>
      </c>
      <c r="L109" s="20" t="s">
        <v>1810</v>
      </c>
      <c r="M109" s="44">
        <v>110</v>
      </c>
      <c r="N109" s="36" t="s">
        <v>1911</v>
      </c>
      <c r="O109" s="38" t="s">
        <v>10291</v>
      </c>
      <c r="P109" s="38"/>
      <c r="Q109" s="38" t="s">
        <v>10297</v>
      </c>
      <c r="R109" s="37" t="s">
        <v>10521</v>
      </c>
      <c r="S109" s="38" t="s">
        <v>10522</v>
      </c>
      <c r="T109" s="116"/>
      <c r="U109" s="38"/>
      <c r="V109" s="37"/>
      <c r="W109" s="38"/>
      <c r="X109" s="37"/>
      <c r="Y109" s="38"/>
      <c r="Z109" s="37"/>
      <c r="AA109" s="38"/>
      <c r="AB109" s="37"/>
      <c r="AC109" s="38"/>
      <c r="AD109" s="37"/>
      <c r="AE109" s="38"/>
      <c r="BD109" s="134"/>
      <c r="BE109" s="136" t="s">
        <v>10344</v>
      </c>
      <c r="BV109" s="38"/>
      <c r="BW109" s="36"/>
      <c r="BX109" s="39" t="s">
        <v>10649</v>
      </c>
    </row>
    <row r="110" spans="5:76" x14ac:dyDescent="0.15">
      <c r="E110" s="41" t="s">
        <v>8507</v>
      </c>
      <c r="F110" s="9" t="s">
        <v>11</v>
      </c>
      <c r="G110" s="9" t="s">
        <v>118</v>
      </c>
      <c r="H110" s="9" t="str">
        <f t="shared" si="3"/>
        <v>北海道小平町</v>
      </c>
      <c r="I110" s="42" t="str">
        <f t="shared" si="4"/>
        <v>01482</v>
      </c>
      <c r="K110" s="5" t="str">
        <f t="shared" si="5"/>
        <v>01000-111</v>
      </c>
      <c r="L110" s="20" t="s">
        <v>1810</v>
      </c>
      <c r="M110" s="44">
        <v>111</v>
      </c>
      <c r="N110" s="36" t="s">
        <v>1912</v>
      </c>
      <c r="O110" s="38" t="s">
        <v>10291</v>
      </c>
      <c r="P110" s="38"/>
      <c r="Q110" s="39"/>
      <c r="R110" s="36"/>
      <c r="S110" s="39" t="s">
        <v>10523</v>
      </c>
      <c r="T110" s="114"/>
      <c r="U110" s="39"/>
      <c r="V110" s="36"/>
      <c r="W110" s="39"/>
      <c r="X110" s="36"/>
      <c r="Y110" s="39"/>
      <c r="Z110" s="36"/>
      <c r="AA110" s="39"/>
      <c r="AB110" s="36"/>
      <c r="AC110" s="39"/>
      <c r="AD110" s="36"/>
      <c r="AE110" s="38"/>
      <c r="BD110" s="134"/>
      <c r="BE110" s="136" t="s">
        <v>8360</v>
      </c>
      <c r="BV110" s="38"/>
      <c r="BW110" s="36"/>
      <c r="BX110" s="39" t="s">
        <v>1794</v>
      </c>
    </row>
    <row r="111" spans="5:76" x14ac:dyDescent="0.15">
      <c r="E111" s="41" t="s">
        <v>8508</v>
      </c>
      <c r="F111" s="9" t="s">
        <v>11</v>
      </c>
      <c r="G111" s="9" t="s">
        <v>119</v>
      </c>
      <c r="H111" s="9" t="str">
        <f t="shared" si="3"/>
        <v>北海道苫前町</v>
      </c>
      <c r="I111" s="42" t="str">
        <f t="shared" si="4"/>
        <v>01483</v>
      </c>
      <c r="K111" s="5" t="str">
        <f t="shared" si="5"/>
        <v>01100-1</v>
      </c>
      <c r="L111" s="20" t="s">
        <v>1913</v>
      </c>
      <c r="M111" s="44">
        <v>1</v>
      </c>
      <c r="N111" s="36" t="s">
        <v>1914</v>
      </c>
      <c r="O111" s="38" t="s">
        <v>10286</v>
      </c>
      <c r="P111" s="38"/>
      <c r="Q111" s="39"/>
      <c r="R111" s="36"/>
      <c r="S111" s="39" t="s">
        <v>8312</v>
      </c>
      <c r="T111" s="114"/>
      <c r="U111" s="39"/>
      <c r="V111" s="36"/>
      <c r="W111" s="39"/>
      <c r="X111" s="36"/>
      <c r="Y111" s="39"/>
      <c r="Z111" s="36"/>
      <c r="AA111" s="39"/>
      <c r="AB111" s="36"/>
      <c r="AC111" s="39"/>
      <c r="AD111" s="36"/>
      <c r="AE111" s="38"/>
      <c r="BD111" s="134"/>
      <c r="BE111" s="136" t="s">
        <v>8361</v>
      </c>
      <c r="BV111" s="144"/>
      <c r="BW111" s="143"/>
      <c r="BX111" s="144" t="s">
        <v>10650</v>
      </c>
    </row>
    <row r="112" spans="5:76" x14ac:dyDescent="0.15">
      <c r="E112" s="41" t="s">
        <v>8509</v>
      </c>
      <c r="F112" s="9" t="s">
        <v>11</v>
      </c>
      <c r="G112" s="9" t="s">
        <v>120</v>
      </c>
      <c r="H112" s="9" t="str">
        <f t="shared" si="3"/>
        <v>北海道羽幌町</v>
      </c>
      <c r="I112" s="42" t="str">
        <f t="shared" si="4"/>
        <v>01484</v>
      </c>
      <c r="K112" s="5" t="str">
        <f t="shared" si="5"/>
        <v>01100-2</v>
      </c>
      <c r="L112" s="20" t="s">
        <v>1913</v>
      </c>
      <c r="M112" s="44">
        <v>2</v>
      </c>
      <c r="N112" s="36" t="s">
        <v>1915</v>
      </c>
      <c r="O112" s="38" t="s">
        <v>10289</v>
      </c>
      <c r="P112" s="38"/>
      <c r="Q112" s="39"/>
      <c r="R112" s="36" t="s">
        <v>10524</v>
      </c>
      <c r="S112" s="39" t="s">
        <v>10525</v>
      </c>
      <c r="T112" s="114"/>
      <c r="U112" s="38"/>
      <c r="V112" s="37"/>
      <c r="W112" s="38"/>
      <c r="X112" s="37"/>
      <c r="Y112" s="38"/>
      <c r="Z112" s="36"/>
      <c r="AA112" s="38"/>
      <c r="AB112" s="36"/>
      <c r="AC112" s="39"/>
      <c r="AD112" s="36"/>
      <c r="AE112" s="38"/>
      <c r="BD112" s="134"/>
      <c r="BE112" s="136" t="s">
        <v>8362</v>
      </c>
      <c r="BV112" s="38" t="s">
        <v>10287</v>
      </c>
      <c r="BW112" s="36" t="s">
        <v>8331</v>
      </c>
      <c r="BX112" s="38" t="s">
        <v>8332</v>
      </c>
    </row>
    <row r="113" spans="5:76" x14ac:dyDescent="0.15">
      <c r="E113" s="41" t="s">
        <v>8510</v>
      </c>
      <c r="F113" s="9" t="s">
        <v>11</v>
      </c>
      <c r="G113" s="9" t="s">
        <v>121</v>
      </c>
      <c r="H113" s="9" t="str">
        <f t="shared" si="3"/>
        <v>北海道初山別村</v>
      </c>
      <c r="I113" s="42" t="str">
        <f t="shared" si="4"/>
        <v>01485</v>
      </c>
      <c r="K113" s="5" t="str">
        <f t="shared" si="5"/>
        <v>01100-3</v>
      </c>
      <c r="L113" s="20" t="s">
        <v>1913</v>
      </c>
      <c r="M113" s="44">
        <v>3</v>
      </c>
      <c r="N113" s="36" t="s">
        <v>1916</v>
      </c>
      <c r="O113" s="38" t="s">
        <v>10285</v>
      </c>
      <c r="P113" s="38"/>
      <c r="Q113" s="38"/>
      <c r="R113" s="37"/>
      <c r="S113" s="38" t="s">
        <v>8312</v>
      </c>
      <c r="T113" s="116"/>
      <c r="U113" s="38"/>
      <c r="V113" s="37"/>
      <c r="W113" s="38"/>
      <c r="X113" s="37"/>
      <c r="Y113" s="38"/>
      <c r="Z113" s="37"/>
      <c r="AA113" s="38"/>
      <c r="AB113" s="37"/>
      <c r="AC113" s="38"/>
      <c r="AD113" s="37"/>
      <c r="AE113" s="38"/>
      <c r="BD113" s="134"/>
      <c r="BE113" s="136" t="s">
        <v>10415</v>
      </c>
      <c r="BV113" s="38"/>
      <c r="BW113" s="36"/>
      <c r="BX113" s="39" t="s">
        <v>8333</v>
      </c>
    </row>
    <row r="114" spans="5:76" x14ac:dyDescent="0.15">
      <c r="E114" s="41" t="s">
        <v>8511</v>
      </c>
      <c r="F114" s="9" t="s">
        <v>11</v>
      </c>
      <c r="G114" s="9" t="s">
        <v>122</v>
      </c>
      <c r="H114" s="9" t="str">
        <f t="shared" si="3"/>
        <v>北海道遠別町</v>
      </c>
      <c r="I114" s="42" t="str">
        <f t="shared" si="4"/>
        <v>01486</v>
      </c>
      <c r="K114" s="5" t="str">
        <f t="shared" si="5"/>
        <v>01100-4</v>
      </c>
      <c r="L114" s="20" t="s">
        <v>1913</v>
      </c>
      <c r="M114" s="44">
        <v>4</v>
      </c>
      <c r="N114" s="36" t="s">
        <v>1917</v>
      </c>
      <c r="O114" s="38" t="s">
        <v>10286</v>
      </c>
      <c r="P114" s="38"/>
      <c r="Q114" s="39"/>
      <c r="R114" s="36" t="s">
        <v>10316</v>
      </c>
      <c r="S114" s="39" t="s">
        <v>10316</v>
      </c>
      <c r="T114" s="114"/>
      <c r="U114" s="39"/>
      <c r="V114" s="36"/>
      <c r="W114" s="39"/>
      <c r="X114" s="36"/>
      <c r="Y114" s="39"/>
      <c r="Z114" s="36"/>
      <c r="AA114" s="39"/>
      <c r="AB114" s="36"/>
      <c r="AC114" s="39"/>
      <c r="AD114" s="36"/>
      <c r="AE114" s="38"/>
      <c r="BD114" s="141"/>
      <c r="BE114" s="135" t="s">
        <v>10377</v>
      </c>
      <c r="BV114" s="38"/>
      <c r="BW114" s="36"/>
      <c r="BX114" s="39" t="s">
        <v>1794</v>
      </c>
    </row>
    <row r="115" spans="5:76" x14ac:dyDescent="0.15">
      <c r="E115" s="41" t="s">
        <v>8512</v>
      </c>
      <c r="F115" s="9" t="s">
        <v>11</v>
      </c>
      <c r="G115" s="9" t="s">
        <v>123</v>
      </c>
      <c r="H115" s="9" t="str">
        <f t="shared" si="3"/>
        <v>北海道天塩町</v>
      </c>
      <c r="I115" s="42" t="str">
        <f t="shared" si="4"/>
        <v>01487</v>
      </c>
      <c r="K115" s="5" t="str">
        <f t="shared" si="5"/>
        <v>01100-6</v>
      </c>
      <c r="L115" s="20" t="s">
        <v>1913</v>
      </c>
      <c r="M115" s="44">
        <v>6</v>
      </c>
      <c r="N115" s="36" t="s">
        <v>1918</v>
      </c>
      <c r="O115" s="38" t="s">
        <v>10283</v>
      </c>
      <c r="P115" s="38"/>
      <c r="Q115" s="38" t="s">
        <v>10289</v>
      </c>
      <c r="R115" s="36" t="s">
        <v>10526</v>
      </c>
      <c r="S115" s="36" t="s">
        <v>10527</v>
      </c>
      <c r="T115" s="114"/>
      <c r="U115" s="39"/>
      <c r="V115" s="36"/>
      <c r="W115" s="39"/>
      <c r="X115" s="36"/>
      <c r="Y115" s="39"/>
      <c r="Z115" s="36"/>
      <c r="AA115" s="39"/>
      <c r="AB115" s="36"/>
      <c r="AC115" s="39"/>
      <c r="AD115" s="36"/>
      <c r="AE115" s="38"/>
      <c r="BD115" s="142" t="s">
        <v>10309</v>
      </c>
      <c r="BE115" s="137" t="s">
        <v>10419</v>
      </c>
      <c r="BV115" s="144"/>
      <c r="BW115" s="143"/>
      <c r="BX115" s="144" t="s">
        <v>10651</v>
      </c>
    </row>
    <row r="116" spans="5:76" x14ac:dyDescent="0.15">
      <c r="E116" s="41" t="s">
        <v>8513</v>
      </c>
      <c r="F116" s="9" t="s">
        <v>11</v>
      </c>
      <c r="G116" s="9" t="s">
        <v>124</v>
      </c>
      <c r="H116" s="9" t="str">
        <f t="shared" si="3"/>
        <v>北海道猿払村</v>
      </c>
      <c r="I116" s="42" t="str">
        <f t="shared" si="4"/>
        <v>01511</v>
      </c>
      <c r="K116" s="5" t="str">
        <f t="shared" si="5"/>
        <v>01100-7</v>
      </c>
      <c r="L116" s="20" t="s">
        <v>1913</v>
      </c>
      <c r="M116" s="44">
        <v>7</v>
      </c>
      <c r="N116" s="36" t="s">
        <v>1919</v>
      </c>
      <c r="O116" s="38" t="s">
        <v>10282</v>
      </c>
      <c r="P116" s="38"/>
      <c r="Q116" s="38"/>
      <c r="R116" s="36"/>
      <c r="S116" s="39" t="s">
        <v>8338</v>
      </c>
      <c r="T116" s="114"/>
      <c r="U116" s="39"/>
      <c r="V116" s="36"/>
      <c r="W116" s="39"/>
      <c r="X116" s="36"/>
      <c r="Y116" s="39"/>
      <c r="Z116" s="36"/>
      <c r="AA116" s="39"/>
      <c r="AB116" s="36"/>
      <c r="AC116" s="39"/>
      <c r="AD116" s="36"/>
      <c r="AE116" s="38"/>
      <c r="BD116" s="142"/>
      <c r="BE116" s="137" t="s">
        <v>10345</v>
      </c>
      <c r="BV116" s="38" t="s">
        <v>10287</v>
      </c>
      <c r="BW116" s="36" t="s">
        <v>1794</v>
      </c>
      <c r="BX116" s="39" t="s">
        <v>1794</v>
      </c>
    </row>
    <row r="117" spans="5:76" x14ac:dyDescent="0.15">
      <c r="E117" s="41" t="s">
        <v>8514</v>
      </c>
      <c r="F117" s="9" t="s">
        <v>11</v>
      </c>
      <c r="G117" s="9" t="s">
        <v>125</v>
      </c>
      <c r="H117" s="9" t="str">
        <f t="shared" si="3"/>
        <v>北海道浜頓別町</v>
      </c>
      <c r="I117" s="42" t="str">
        <f t="shared" si="4"/>
        <v>01512</v>
      </c>
      <c r="K117" s="5" t="str">
        <f t="shared" si="5"/>
        <v>01100-8</v>
      </c>
      <c r="L117" s="20" t="s">
        <v>1913</v>
      </c>
      <c r="M117" s="44">
        <v>8</v>
      </c>
      <c r="N117" s="36" t="s">
        <v>1920</v>
      </c>
      <c r="O117" s="38" t="s">
        <v>10282</v>
      </c>
      <c r="P117" s="38"/>
      <c r="Q117" s="38"/>
      <c r="R117" s="36"/>
      <c r="S117" s="39" t="s">
        <v>8339</v>
      </c>
      <c r="T117" s="114"/>
      <c r="U117" s="39"/>
      <c r="V117" s="36"/>
      <c r="W117" s="39"/>
      <c r="X117" s="36"/>
      <c r="Y117" s="39"/>
      <c r="Z117" s="36"/>
      <c r="AA117" s="39"/>
      <c r="AB117" s="36"/>
      <c r="AC117" s="39"/>
      <c r="AD117" s="36"/>
      <c r="AE117" s="38"/>
      <c r="BD117" s="141"/>
      <c r="BE117" s="135" t="s">
        <v>10420</v>
      </c>
      <c r="BV117" s="144"/>
      <c r="BW117" s="143"/>
      <c r="BX117" s="144" t="s">
        <v>10652</v>
      </c>
    </row>
    <row r="118" spans="5:76" x14ac:dyDescent="0.15">
      <c r="E118" s="41" t="s">
        <v>8515</v>
      </c>
      <c r="F118" s="9" t="s">
        <v>11</v>
      </c>
      <c r="G118" s="9" t="s">
        <v>126</v>
      </c>
      <c r="H118" s="9" t="str">
        <f t="shared" si="3"/>
        <v>北海道中頓別町</v>
      </c>
      <c r="I118" s="42" t="str">
        <f t="shared" si="4"/>
        <v>01513</v>
      </c>
      <c r="K118" s="5" t="str">
        <f t="shared" si="5"/>
        <v>01100-9</v>
      </c>
      <c r="L118" s="20" t="s">
        <v>1913</v>
      </c>
      <c r="M118" s="44">
        <v>9</v>
      </c>
      <c r="N118" s="36" t="s">
        <v>1921</v>
      </c>
      <c r="O118" s="38" t="s">
        <v>10285</v>
      </c>
      <c r="P118" s="38"/>
      <c r="Q118" s="38"/>
      <c r="R118" s="36"/>
      <c r="S118" s="39" t="s">
        <v>8316</v>
      </c>
      <c r="T118" s="114"/>
      <c r="U118" s="39"/>
      <c r="V118" s="36"/>
      <c r="W118" s="39"/>
      <c r="X118" s="36"/>
      <c r="Y118" s="39"/>
      <c r="Z118" s="36"/>
      <c r="AA118" s="39"/>
      <c r="AB118" s="36"/>
      <c r="AC118" s="39"/>
      <c r="AD118" s="36"/>
      <c r="AE118" s="38"/>
      <c r="BD118" s="134" t="s">
        <v>10302</v>
      </c>
      <c r="BE118" s="136" t="s">
        <v>10400</v>
      </c>
      <c r="BV118" s="38" t="s">
        <v>10288</v>
      </c>
      <c r="BW118" s="36" t="s">
        <v>10653</v>
      </c>
      <c r="BX118" s="39" t="s">
        <v>10654</v>
      </c>
    </row>
    <row r="119" spans="5:76" x14ac:dyDescent="0.15">
      <c r="E119" s="41" t="s">
        <v>8516</v>
      </c>
      <c r="F119" s="9" t="s">
        <v>11</v>
      </c>
      <c r="G119" s="9" t="s">
        <v>127</v>
      </c>
      <c r="H119" s="9" t="str">
        <f t="shared" si="3"/>
        <v>北海道枝幸町</v>
      </c>
      <c r="I119" s="42" t="str">
        <f t="shared" si="4"/>
        <v>01514</v>
      </c>
      <c r="K119" s="5" t="str">
        <f t="shared" si="5"/>
        <v>01100-10</v>
      </c>
      <c r="L119" s="20" t="s">
        <v>1913</v>
      </c>
      <c r="M119" s="44">
        <v>10</v>
      </c>
      <c r="N119" s="36" t="s">
        <v>1922</v>
      </c>
      <c r="O119" s="38" t="s">
        <v>10283</v>
      </c>
      <c r="P119" s="38"/>
      <c r="Q119" s="38"/>
      <c r="R119" s="36"/>
      <c r="S119" s="39" t="s">
        <v>10316</v>
      </c>
      <c r="T119" s="114"/>
      <c r="U119" s="39"/>
      <c r="V119" s="36"/>
      <c r="W119" s="39"/>
      <c r="X119" s="36"/>
      <c r="Y119" s="39"/>
      <c r="Z119" s="36"/>
      <c r="AA119" s="39"/>
      <c r="AB119" s="36"/>
      <c r="AC119" s="39"/>
      <c r="AD119" s="36"/>
      <c r="AE119" s="38"/>
      <c r="BD119" s="134"/>
      <c r="BE119" s="136" t="s">
        <v>10421</v>
      </c>
      <c r="BV119" s="38"/>
      <c r="BW119" s="37"/>
      <c r="BX119" s="38" t="s">
        <v>8334</v>
      </c>
    </row>
    <row r="120" spans="5:76" x14ac:dyDescent="0.15">
      <c r="E120" s="41" t="s">
        <v>8517</v>
      </c>
      <c r="F120" s="9" t="s">
        <v>11</v>
      </c>
      <c r="G120" s="9" t="s">
        <v>128</v>
      </c>
      <c r="H120" s="9" t="str">
        <f t="shared" si="3"/>
        <v>北海道豊富町</v>
      </c>
      <c r="I120" s="42" t="str">
        <f t="shared" si="4"/>
        <v>01516</v>
      </c>
      <c r="K120" s="5" t="str">
        <f t="shared" si="5"/>
        <v>01100-11</v>
      </c>
      <c r="L120" s="20" t="s">
        <v>1913</v>
      </c>
      <c r="M120" s="44">
        <v>11</v>
      </c>
      <c r="N120" s="36" t="s">
        <v>1923</v>
      </c>
      <c r="O120" s="38" t="s">
        <v>10288</v>
      </c>
      <c r="P120" s="38"/>
      <c r="Q120" s="38"/>
      <c r="R120" s="36" t="s">
        <v>10328</v>
      </c>
      <c r="S120" s="39" t="s">
        <v>10527</v>
      </c>
      <c r="T120" s="114"/>
      <c r="U120" s="39"/>
      <c r="V120" s="36"/>
      <c r="W120" s="39"/>
      <c r="X120" s="36"/>
      <c r="Y120" s="39"/>
      <c r="Z120" s="36"/>
      <c r="AA120" s="39"/>
      <c r="AB120" s="36"/>
      <c r="AC120" s="39"/>
      <c r="AD120" s="36"/>
      <c r="AE120" s="38"/>
      <c r="BD120" s="134"/>
      <c r="BE120" s="136" t="s">
        <v>10402</v>
      </c>
      <c r="BV120" s="38"/>
      <c r="BW120" s="36"/>
      <c r="BX120" s="39" t="s">
        <v>8335</v>
      </c>
    </row>
    <row r="121" spans="5:76" x14ac:dyDescent="0.15">
      <c r="E121" s="41" t="s">
        <v>8518</v>
      </c>
      <c r="F121" s="9" t="s">
        <v>11</v>
      </c>
      <c r="G121" s="9" t="s">
        <v>129</v>
      </c>
      <c r="H121" s="9" t="str">
        <f t="shared" si="3"/>
        <v>北海道礼文町</v>
      </c>
      <c r="I121" s="42" t="str">
        <f t="shared" si="4"/>
        <v>01517</v>
      </c>
      <c r="K121" s="5" t="str">
        <f t="shared" si="5"/>
        <v>01100-12</v>
      </c>
      <c r="L121" s="20" t="s">
        <v>1913</v>
      </c>
      <c r="M121" s="44">
        <v>12</v>
      </c>
      <c r="N121" s="36" t="s">
        <v>1924</v>
      </c>
      <c r="O121" s="38" t="s">
        <v>10290</v>
      </c>
      <c r="P121" s="38"/>
      <c r="Q121" s="38"/>
      <c r="R121" s="36"/>
      <c r="S121" s="39" t="s">
        <v>8341</v>
      </c>
      <c r="T121" s="114"/>
      <c r="U121" s="39"/>
      <c r="V121" s="36"/>
      <c r="W121" s="39"/>
      <c r="X121" s="36"/>
      <c r="Y121" s="39"/>
      <c r="Z121" s="36"/>
      <c r="AA121" s="39"/>
      <c r="AB121" s="36"/>
      <c r="AC121" s="39"/>
      <c r="AD121" s="36"/>
      <c r="AE121" s="38"/>
      <c r="BD121" s="134"/>
      <c r="BE121" s="136" t="s">
        <v>1794</v>
      </c>
      <c r="BV121" s="38"/>
      <c r="BW121" s="36"/>
      <c r="BX121" s="39" t="s">
        <v>10655</v>
      </c>
    </row>
    <row r="122" spans="5:76" x14ac:dyDescent="0.15">
      <c r="E122" s="41" t="s">
        <v>8519</v>
      </c>
      <c r="F122" s="9" t="s">
        <v>11</v>
      </c>
      <c r="G122" s="9" t="s">
        <v>130</v>
      </c>
      <c r="H122" s="9" t="str">
        <f t="shared" si="3"/>
        <v>北海道利尻町</v>
      </c>
      <c r="I122" s="42" t="str">
        <f t="shared" si="4"/>
        <v>01518</v>
      </c>
      <c r="K122" s="5" t="str">
        <f t="shared" si="5"/>
        <v>01100-13</v>
      </c>
      <c r="L122" s="20" t="s">
        <v>1913</v>
      </c>
      <c r="M122" s="44">
        <v>13</v>
      </c>
      <c r="N122" s="36" t="s">
        <v>1925</v>
      </c>
      <c r="O122" s="38" t="s">
        <v>10290</v>
      </c>
      <c r="P122" s="38"/>
      <c r="Q122" s="38"/>
      <c r="R122" s="37"/>
      <c r="S122" s="38" t="s">
        <v>8339</v>
      </c>
      <c r="T122" s="116"/>
      <c r="U122" s="38"/>
      <c r="V122" s="37"/>
      <c r="W122" s="38"/>
      <c r="X122" s="37"/>
      <c r="Y122" s="38"/>
      <c r="Z122" s="37"/>
      <c r="AA122" s="38"/>
      <c r="AB122" s="37"/>
      <c r="AC122" s="38"/>
      <c r="AD122" s="37"/>
      <c r="AE122" s="38"/>
      <c r="BD122" s="141"/>
      <c r="BE122" s="135" t="s">
        <v>10378</v>
      </c>
      <c r="BV122" s="38"/>
      <c r="BW122" s="36"/>
      <c r="BX122" s="38" t="s">
        <v>1794</v>
      </c>
    </row>
    <row r="123" spans="5:76" x14ac:dyDescent="0.15">
      <c r="E123" s="41" t="s">
        <v>8520</v>
      </c>
      <c r="F123" s="9" t="s">
        <v>11</v>
      </c>
      <c r="G123" s="9" t="s">
        <v>131</v>
      </c>
      <c r="H123" s="9" t="str">
        <f t="shared" si="3"/>
        <v>北海道利尻富士町</v>
      </c>
      <c r="I123" s="42" t="str">
        <f t="shared" si="4"/>
        <v>01519</v>
      </c>
      <c r="K123" s="5" t="str">
        <f t="shared" si="5"/>
        <v>01100-14</v>
      </c>
      <c r="L123" s="20" t="s">
        <v>1913</v>
      </c>
      <c r="M123" s="44">
        <v>14</v>
      </c>
      <c r="N123" s="36" t="s">
        <v>1926</v>
      </c>
      <c r="O123" s="38" t="s">
        <v>10288</v>
      </c>
      <c r="P123" s="38"/>
      <c r="Q123" s="39"/>
      <c r="R123" s="36"/>
      <c r="S123" s="39" t="s">
        <v>8316</v>
      </c>
      <c r="T123" s="114"/>
      <c r="U123" s="39"/>
      <c r="V123" s="36"/>
      <c r="W123" s="39"/>
      <c r="X123" s="36"/>
      <c r="Y123" s="39"/>
      <c r="Z123" s="36"/>
      <c r="AA123" s="39"/>
      <c r="AB123" s="36"/>
      <c r="AC123" s="39"/>
      <c r="AD123" s="36"/>
      <c r="AE123" s="38"/>
      <c r="BD123" s="142" t="s">
        <v>10308</v>
      </c>
      <c r="BE123" s="137" t="s">
        <v>10422</v>
      </c>
      <c r="BV123" s="144"/>
      <c r="BW123" s="143"/>
      <c r="BX123" s="144" t="s">
        <v>10656</v>
      </c>
    </row>
    <row r="124" spans="5:76" x14ac:dyDescent="0.15">
      <c r="E124" s="41" t="s">
        <v>8521</v>
      </c>
      <c r="F124" s="9" t="s">
        <v>11</v>
      </c>
      <c r="G124" s="9" t="s">
        <v>132</v>
      </c>
      <c r="H124" s="9" t="str">
        <f t="shared" si="3"/>
        <v>北海道幌延町</v>
      </c>
      <c r="I124" s="42" t="str">
        <f t="shared" si="4"/>
        <v>01520</v>
      </c>
      <c r="K124" s="5" t="str">
        <f t="shared" si="5"/>
        <v>01100-15</v>
      </c>
      <c r="L124" s="20" t="s">
        <v>1913</v>
      </c>
      <c r="M124" s="44">
        <v>15</v>
      </c>
      <c r="N124" s="36" t="s">
        <v>1927</v>
      </c>
      <c r="O124" s="38" t="s">
        <v>10288</v>
      </c>
      <c r="P124" s="38"/>
      <c r="Q124" s="39"/>
      <c r="R124" s="36"/>
      <c r="S124" s="39" t="s">
        <v>8342</v>
      </c>
      <c r="T124" s="114"/>
      <c r="U124" s="39"/>
      <c r="V124" s="36"/>
      <c r="W124" s="39"/>
      <c r="X124" s="36"/>
      <c r="Y124" s="39"/>
      <c r="Z124" s="36"/>
      <c r="AA124" s="39"/>
      <c r="AB124" s="36"/>
      <c r="AC124" s="39"/>
      <c r="AD124" s="36"/>
      <c r="AE124" s="38"/>
      <c r="BD124" s="142"/>
      <c r="BE124" s="137" t="s">
        <v>10423</v>
      </c>
      <c r="BV124" s="38" t="s">
        <v>10288</v>
      </c>
      <c r="BW124" s="37" t="s">
        <v>10324</v>
      </c>
      <c r="BX124" s="38" t="s">
        <v>10657</v>
      </c>
    </row>
    <row r="125" spans="5:76" x14ac:dyDescent="0.15">
      <c r="E125" s="41" t="s">
        <v>8522</v>
      </c>
      <c r="F125" s="9" t="s">
        <v>11</v>
      </c>
      <c r="G125" s="9" t="s">
        <v>133</v>
      </c>
      <c r="H125" s="9" t="str">
        <f t="shared" si="3"/>
        <v>北海道美幌町</v>
      </c>
      <c r="I125" s="42" t="str">
        <f t="shared" si="4"/>
        <v>01543</v>
      </c>
      <c r="K125" s="5" t="str">
        <f t="shared" si="5"/>
        <v>01100-16</v>
      </c>
      <c r="L125" s="20" t="s">
        <v>1913</v>
      </c>
      <c r="M125" s="44">
        <v>16</v>
      </c>
      <c r="N125" s="36" t="s">
        <v>1928</v>
      </c>
      <c r="O125" s="38" t="s">
        <v>10290</v>
      </c>
      <c r="P125" s="38"/>
      <c r="Q125" s="38"/>
      <c r="R125" s="36"/>
      <c r="S125" s="39" t="s">
        <v>10316</v>
      </c>
      <c r="T125" s="114"/>
      <c r="U125" s="39"/>
      <c r="V125" s="36"/>
      <c r="W125" s="39"/>
      <c r="X125" s="36"/>
      <c r="Y125" s="39"/>
      <c r="Z125" s="36"/>
      <c r="AA125" s="39"/>
      <c r="AB125" s="36"/>
      <c r="AC125" s="39"/>
      <c r="AD125" s="36"/>
      <c r="AE125" s="38"/>
      <c r="BD125" s="141"/>
      <c r="BE125" s="135" t="s">
        <v>10374</v>
      </c>
      <c r="BV125" s="38"/>
      <c r="BW125" s="36"/>
      <c r="BX125" s="39" t="s">
        <v>1794</v>
      </c>
    </row>
    <row r="126" spans="5:76" x14ac:dyDescent="0.15">
      <c r="E126" s="41" t="s">
        <v>8523</v>
      </c>
      <c r="F126" s="9" t="s">
        <v>11</v>
      </c>
      <c r="G126" s="9" t="s">
        <v>134</v>
      </c>
      <c r="H126" s="9" t="str">
        <f t="shared" si="3"/>
        <v>北海道津別町</v>
      </c>
      <c r="I126" s="42" t="str">
        <f t="shared" si="4"/>
        <v>01544</v>
      </c>
      <c r="K126" s="5" t="str">
        <f t="shared" si="5"/>
        <v>01100-17</v>
      </c>
      <c r="L126" s="20" t="s">
        <v>1913</v>
      </c>
      <c r="M126" s="44">
        <v>17</v>
      </c>
      <c r="N126" s="36" t="s">
        <v>1929</v>
      </c>
      <c r="O126" s="38" t="s">
        <v>10287</v>
      </c>
      <c r="P126" s="38"/>
      <c r="Q126" s="38"/>
      <c r="R126" s="37" t="s">
        <v>10528</v>
      </c>
      <c r="S126" s="38" t="s">
        <v>8343</v>
      </c>
      <c r="T126" s="114"/>
      <c r="U126" s="39"/>
      <c r="V126" s="36"/>
      <c r="W126" s="39"/>
      <c r="X126" s="36"/>
      <c r="Y126" s="39"/>
      <c r="Z126" s="36"/>
      <c r="AA126" s="39"/>
      <c r="AB126" s="36"/>
      <c r="AC126" s="39"/>
      <c r="AD126" s="37"/>
      <c r="AE126" s="38"/>
      <c r="BD126" s="134" t="s">
        <v>10313</v>
      </c>
      <c r="BE126" s="136" t="s">
        <v>10330</v>
      </c>
      <c r="BV126" s="144"/>
      <c r="BW126" s="143"/>
      <c r="BX126" s="144" t="s">
        <v>10658</v>
      </c>
    </row>
    <row r="127" spans="5:76" x14ac:dyDescent="0.15">
      <c r="E127" s="41" t="s">
        <v>8524</v>
      </c>
      <c r="F127" s="9" t="s">
        <v>11</v>
      </c>
      <c r="G127" s="9" t="s">
        <v>135</v>
      </c>
      <c r="H127" s="9" t="str">
        <f t="shared" si="3"/>
        <v>北海道斜里町</v>
      </c>
      <c r="I127" s="42" t="str">
        <f t="shared" si="4"/>
        <v>01545</v>
      </c>
      <c r="K127" s="5" t="str">
        <f t="shared" si="5"/>
        <v>01100-18</v>
      </c>
      <c r="L127" s="20" t="s">
        <v>1913</v>
      </c>
      <c r="M127" s="44">
        <v>18</v>
      </c>
      <c r="N127" s="36" t="s">
        <v>1930</v>
      </c>
      <c r="O127" s="38" t="s">
        <v>10288</v>
      </c>
      <c r="P127" s="38"/>
      <c r="Q127" s="38"/>
      <c r="R127" s="36"/>
      <c r="S127" s="39" t="s">
        <v>8344</v>
      </c>
      <c r="T127" s="114"/>
      <c r="U127" s="39"/>
      <c r="V127" s="36"/>
      <c r="W127" s="39"/>
      <c r="X127" s="36"/>
      <c r="Y127" s="39"/>
      <c r="Z127" s="36"/>
      <c r="AA127" s="39"/>
      <c r="AB127" s="36"/>
      <c r="AC127" s="39"/>
      <c r="AD127" s="36"/>
      <c r="AE127" s="38"/>
      <c r="BD127" s="134"/>
      <c r="BE127" s="136" t="s">
        <v>10424</v>
      </c>
      <c r="BV127" s="38" t="s">
        <v>10288</v>
      </c>
      <c r="BW127" s="36" t="s">
        <v>10402</v>
      </c>
      <c r="BX127" s="39" t="s">
        <v>8336</v>
      </c>
    </row>
    <row r="128" spans="5:76" x14ac:dyDescent="0.15">
      <c r="E128" s="41" t="s">
        <v>8525</v>
      </c>
      <c r="F128" s="9" t="s">
        <v>11</v>
      </c>
      <c r="G128" s="9" t="s">
        <v>136</v>
      </c>
      <c r="H128" s="9" t="str">
        <f t="shared" si="3"/>
        <v>北海道清里町</v>
      </c>
      <c r="I128" s="42" t="str">
        <f t="shared" si="4"/>
        <v>01546</v>
      </c>
      <c r="K128" s="5" t="str">
        <f t="shared" si="5"/>
        <v>01100-19</v>
      </c>
      <c r="L128" s="20" t="s">
        <v>1913</v>
      </c>
      <c r="M128" s="44">
        <v>19</v>
      </c>
      <c r="N128" s="36" t="s">
        <v>1931</v>
      </c>
      <c r="O128" s="38" t="s">
        <v>10288</v>
      </c>
      <c r="P128" s="38"/>
      <c r="Q128" s="38"/>
      <c r="R128" s="36"/>
      <c r="S128" s="39" t="s">
        <v>8345</v>
      </c>
      <c r="T128" s="114"/>
      <c r="U128" s="39"/>
      <c r="V128" s="36"/>
      <c r="W128" s="39"/>
      <c r="X128" s="36"/>
      <c r="Y128" s="39"/>
      <c r="Z128" s="36"/>
      <c r="AA128" s="39"/>
      <c r="AB128" s="36"/>
      <c r="AC128" s="39"/>
      <c r="AD128" s="36"/>
      <c r="AE128" s="38"/>
      <c r="BD128" s="134"/>
      <c r="BE128" s="136" t="s">
        <v>10425</v>
      </c>
      <c r="BV128" s="38"/>
      <c r="BW128" s="36"/>
      <c r="BX128" s="39" t="s">
        <v>8337</v>
      </c>
    </row>
    <row r="129" spans="5:76" x14ac:dyDescent="0.15">
      <c r="E129" s="41" t="s">
        <v>8526</v>
      </c>
      <c r="F129" s="9" t="s">
        <v>11</v>
      </c>
      <c r="G129" s="9" t="s">
        <v>137</v>
      </c>
      <c r="H129" s="9" t="str">
        <f t="shared" si="3"/>
        <v>北海道小清水町</v>
      </c>
      <c r="I129" s="42" t="str">
        <f t="shared" si="4"/>
        <v>01547</v>
      </c>
      <c r="K129" s="5" t="str">
        <f t="shared" si="5"/>
        <v>01100-20</v>
      </c>
      <c r="L129" s="20" t="s">
        <v>1913</v>
      </c>
      <c r="M129" s="44">
        <v>20</v>
      </c>
      <c r="N129" s="36" t="s">
        <v>1932</v>
      </c>
      <c r="O129" s="38" t="s">
        <v>10288</v>
      </c>
      <c r="P129" s="38"/>
      <c r="Q129" s="38"/>
      <c r="R129" s="36"/>
      <c r="S129" s="39" t="s">
        <v>8339</v>
      </c>
      <c r="T129" s="114"/>
      <c r="U129" s="39"/>
      <c r="V129" s="36"/>
      <c r="W129" s="39"/>
      <c r="X129" s="36"/>
      <c r="Y129" s="39"/>
      <c r="Z129" s="36"/>
      <c r="AA129" s="39"/>
      <c r="AB129" s="36"/>
      <c r="AC129" s="39"/>
      <c r="AD129" s="36"/>
      <c r="AE129" s="38"/>
      <c r="BD129" s="134"/>
      <c r="BE129" s="136" t="s">
        <v>8312</v>
      </c>
      <c r="BV129" s="38"/>
      <c r="BW129" s="37"/>
      <c r="BX129" s="38" t="s">
        <v>1794</v>
      </c>
    </row>
    <row r="130" spans="5:76" x14ac:dyDescent="0.15">
      <c r="E130" s="41" t="s">
        <v>8527</v>
      </c>
      <c r="F130" s="9" t="s">
        <v>11</v>
      </c>
      <c r="G130" s="9" t="s">
        <v>138</v>
      </c>
      <c r="H130" s="9" t="str">
        <f t="shared" si="3"/>
        <v>北海道訓子府町</v>
      </c>
      <c r="I130" s="42" t="str">
        <f t="shared" si="4"/>
        <v>01549</v>
      </c>
      <c r="K130" s="5" t="str">
        <f t="shared" si="5"/>
        <v>01100-21</v>
      </c>
      <c r="L130" s="20" t="s">
        <v>1913</v>
      </c>
      <c r="M130" s="44">
        <v>21</v>
      </c>
      <c r="N130" s="36" t="s">
        <v>1933</v>
      </c>
      <c r="O130" s="38" t="s">
        <v>10292</v>
      </c>
      <c r="P130" s="38"/>
      <c r="Q130" s="38"/>
      <c r="R130" s="37"/>
      <c r="S130" s="38" t="s">
        <v>8316</v>
      </c>
      <c r="T130" s="116"/>
      <c r="U130" s="38"/>
      <c r="V130" s="37"/>
      <c r="W130" s="38"/>
      <c r="X130" s="37"/>
      <c r="Y130" s="38"/>
      <c r="Z130" s="37"/>
      <c r="AA130" s="38"/>
      <c r="AB130" s="37"/>
      <c r="AC130" s="38"/>
      <c r="AD130" s="37"/>
      <c r="AE130" s="38"/>
      <c r="BD130" s="141"/>
      <c r="BE130" s="135" t="s">
        <v>10373</v>
      </c>
      <c r="BV130" s="144"/>
      <c r="BW130" s="143"/>
      <c r="BX130" s="144" t="s">
        <v>10659</v>
      </c>
    </row>
    <row r="131" spans="5:76" x14ac:dyDescent="0.15">
      <c r="E131" s="41" t="s">
        <v>8528</v>
      </c>
      <c r="F131" s="9" t="s">
        <v>11</v>
      </c>
      <c r="G131" s="9" t="s">
        <v>139</v>
      </c>
      <c r="H131" s="9" t="str">
        <f t="shared" si="3"/>
        <v>北海道置戸町</v>
      </c>
      <c r="I131" s="42" t="str">
        <f t="shared" si="4"/>
        <v>01550</v>
      </c>
      <c r="K131" s="5" t="str">
        <f t="shared" si="5"/>
        <v>01100-22</v>
      </c>
      <c r="L131" s="20" t="s">
        <v>1913</v>
      </c>
      <c r="M131" s="44">
        <v>22</v>
      </c>
      <c r="N131" s="36" t="s">
        <v>1934</v>
      </c>
      <c r="O131" s="38" t="s">
        <v>10296</v>
      </c>
      <c r="P131" s="38"/>
      <c r="Q131" s="38"/>
      <c r="R131" s="36"/>
      <c r="S131" s="39" t="s">
        <v>10316</v>
      </c>
      <c r="T131" s="114"/>
      <c r="U131" s="39"/>
      <c r="V131" s="36"/>
      <c r="W131" s="39"/>
      <c r="X131" s="36"/>
      <c r="Y131" s="39"/>
      <c r="Z131" s="36"/>
      <c r="AA131" s="39"/>
      <c r="AB131" s="36"/>
      <c r="AC131" s="39"/>
      <c r="AD131" s="36"/>
      <c r="AE131" s="38"/>
      <c r="BD131" s="113" t="s">
        <v>10303</v>
      </c>
      <c r="BE131" s="137" t="s">
        <v>10329</v>
      </c>
      <c r="BV131" s="38" t="s">
        <v>10288</v>
      </c>
      <c r="BW131" s="36" t="s">
        <v>1794</v>
      </c>
      <c r="BX131" s="39" t="s">
        <v>1794</v>
      </c>
    </row>
    <row r="132" spans="5:76" x14ac:dyDescent="0.15">
      <c r="E132" s="41" t="s">
        <v>8529</v>
      </c>
      <c r="F132" s="9" t="s">
        <v>11</v>
      </c>
      <c r="G132" s="9" t="s">
        <v>140</v>
      </c>
      <c r="H132" s="9" t="str">
        <f t="shared" ref="H132:H195" si="6">F132&amp;G132</f>
        <v>北海道佐呂間町</v>
      </c>
      <c r="I132" s="42" t="str">
        <f t="shared" ref="I132:I195" si="7">LEFT(E132,5)</f>
        <v>01552</v>
      </c>
      <c r="K132" s="5" t="str">
        <f t="shared" ref="K132:K195" si="8">L132&amp;"-"&amp;M132</f>
        <v>01100-23</v>
      </c>
      <c r="L132" s="20" t="s">
        <v>1913</v>
      </c>
      <c r="M132" s="44">
        <v>23</v>
      </c>
      <c r="N132" s="36" t="s">
        <v>1935</v>
      </c>
      <c r="O132" s="38" t="s">
        <v>10283</v>
      </c>
      <c r="P132" s="38"/>
      <c r="Q132" s="38"/>
      <c r="R132" s="36" t="s">
        <v>10529</v>
      </c>
      <c r="S132" s="39" t="s">
        <v>8339</v>
      </c>
      <c r="T132" s="114"/>
      <c r="U132" s="39"/>
      <c r="V132" s="39"/>
      <c r="W132" s="36"/>
      <c r="X132" s="36"/>
      <c r="Y132" s="39"/>
      <c r="Z132" s="36"/>
      <c r="AA132" s="36"/>
      <c r="AB132" s="39"/>
      <c r="AC132" s="39"/>
      <c r="AD132" s="36"/>
      <c r="AE132" s="38"/>
      <c r="BD132" s="142"/>
      <c r="BE132" s="137" t="s">
        <v>10426</v>
      </c>
      <c r="BV132" s="144"/>
      <c r="BW132" s="143"/>
      <c r="BX132" s="144" t="s">
        <v>10660</v>
      </c>
    </row>
    <row r="133" spans="5:76" x14ac:dyDescent="0.15">
      <c r="E133" s="41" t="s">
        <v>8530</v>
      </c>
      <c r="F133" s="9" t="s">
        <v>11</v>
      </c>
      <c r="G133" s="9" t="s">
        <v>141</v>
      </c>
      <c r="H133" s="9" t="str">
        <f t="shared" si="6"/>
        <v>北海道遠軽町</v>
      </c>
      <c r="I133" s="42" t="str">
        <f t="shared" si="7"/>
        <v>01555</v>
      </c>
      <c r="K133" s="5" t="str">
        <f t="shared" si="8"/>
        <v>01100-24</v>
      </c>
      <c r="L133" s="20" t="s">
        <v>1913</v>
      </c>
      <c r="M133" s="44">
        <v>24</v>
      </c>
      <c r="N133" s="36" t="s">
        <v>1936</v>
      </c>
      <c r="O133" s="38" t="s">
        <v>10290</v>
      </c>
      <c r="P133" s="38"/>
      <c r="Q133" s="38"/>
      <c r="R133" s="36"/>
      <c r="S133" s="39" t="s">
        <v>8346</v>
      </c>
      <c r="T133" s="114"/>
      <c r="U133" s="39"/>
      <c r="V133" s="36"/>
      <c r="W133" s="39"/>
      <c r="X133" s="36"/>
      <c r="Y133" s="39"/>
      <c r="Z133" s="36"/>
      <c r="AA133" s="39"/>
      <c r="AB133" s="36"/>
      <c r="AC133" s="39"/>
      <c r="AD133" s="36"/>
      <c r="AE133" s="38"/>
      <c r="BD133" s="142"/>
      <c r="BE133" s="137" t="s">
        <v>8312</v>
      </c>
      <c r="BV133" s="38" t="s">
        <v>10293</v>
      </c>
      <c r="BW133" s="36" t="s">
        <v>10661</v>
      </c>
      <c r="BX133" s="39" t="s">
        <v>10662</v>
      </c>
    </row>
    <row r="134" spans="5:76" x14ac:dyDescent="0.15">
      <c r="E134" s="41" t="s">
        <v>8531</v>
      </c>
      <c r="F134" s="9" t="s">
        <v>11</v>
      </c>
      <c r="G134" s="9" t="s">
        <v>142</v>
      </c>
      <c r="H134" s="9" t="str">
        <f t="shared" si="6"/>
        <v>北海道湧別町</v>
      </c>
      <c r="I134" s="42" t="str">
        <f t="shared" si="7"/>
        <v>01559</v>
      </c>
      <c r="K134" s="5" t="str">
        <f t="shared" si="8"/>
        <v>01100-25</v>
      </c>
      <c r="L134" s="20" t="s">
        <v>1913</v>
      </c>
      <c r="M134" s="44">
        <v>25</v>
      </c>
      <c r="N134" s="36" t="s">
        <v>1937</v>
      </c>
      <c r="O134" s="38" t="s">
        <v>10290</v>
      </c>
      <c r="P134" s="38"/>
      <c r="Q134" s="38"/>
      <c r="R134" s="37"/>
      <c r="S134" s="38" t="s">
        <v>8316</v>
      </c>
      <c r="T134" s="116"/>
      <c r="U134" s="38"/>
      <c r="V134" s="37"/>
      <c r="W134" s="38"/>
      <c r="X134" s="37"/>
      <c r="Y134" s="38"/>
      <c r="Z134" s="37"/>
      <c r="AA134" s="38"/>
      <c r="AB134" s="37"/>
      <c r="AC134" s="38"/>
      <c r="AD134" s="37"/>
      <c r="AE134" s="38"/>
      <c r="BD134" s="141"/>
      <c r="BE134" s="135" t="s">
        <v>10371</v>
      </c>
      <c r="BV134" s="38"/>
      <c r="BW134" s="36"/>
      <c r="BX134" s="39" t="s">
        <v>10663</v>
      </c>
    </row>
    <row r="135" spans="5:76" x14ac:dyDescent="0.15">
      <c r="E135" s="41" t="s">
        <v>8532</v>
      </c>
      <c r="F135" s="9" t="s">
        <v>11</v>
      </c>
      <c r="G135" s="9" t="s">
        <v>143</v>
      </c>
      <c r="H135" s="9" t="str">
        <f t="shared" si="6"/>
        <v>北海道滝上町</v>
      </c>
      <c r="I135" s="42" t="str">
        <f t="shared" si="7"/>
        <v>01560</v>
      </c>
      <c r="K135" s="5" t="str">
        <f t="shared" si="8"/>
        <v>01100-26</v>
      </c>
      <c r="L135" s="20" t="s">
        <v>1913</v>
      </c>
      <c r="M135" s="44">
        <v>26</v>
      </c>
      <c r="N135" s="36" t="s">
        <v>1938</v>
      </c>
      <c r="O135" s="38" t="s">
        <v>10286</v>
      </c>
      <c r="P135" s="38"/>
      <c r="Q135" s="39"/>
      <c r="R135" s="36"/>
      <c r="S135" s="39" t="s">
        <v>10316</v>
      </c>
      <c r="T135" s="114"/>
      <c r="U135" s="39"/>
      <c r="V135" s="36"/>
      <c r="W135" s="39"/>
      <c r="X135" s="36"/>
      <c r="Y135" s="39"/>
      <c r="Z135" s="36"/>
      <c r="AA135" s="39"/>
      <c r="AB135" s="36"/>
      <c r="AC135" s="39"/>
      <c r="AD135" s="36"/>
      <c r="AE135" s="38"/>
      <c r="BD135" s="134" t="s">
        <v>10311</v>
      </c>
      <c r="BE135" s="136" t="s">
        <v>10340</v>
      </c>
      <c r="BV135" s="38"/>
      <c r="BW135" s="37"/>
      <c r="BX135" s="38" t="s">
        <v>10664</v>
      </c>
    </row>
    <row r="136" spans="5:76" x14ac:dyDescent="0.15">
      <c r="E136" s="41" t="s">
        <v>8533</v>
      </c>
      <c r="F136" s="9" t="s">
        <v>11</v>
      </c>
      <c r="G136" s="9" t="s">
        <v>144</v>
      </c>
      <c r="H136" s="9" t="str">
        <f t="shared" si="6"/>
        <v>北海道興部町</v>
      </c>
      <c r="I136" s="42" t="str">
        <f t="shared" si="7"/>
        <v>01561</v>
      </c>
      <c r="K136" s="5" t="str">
        <f t="shared" si="8"/>
        <v>01100-27</v>
      </c>
      <c r="L136" s="20" t="s">
        <v>1913</v>
      </c>
      <c r="M136" s="44">
        <v>27</v>
      </c>
      <c r="N136" s="36" t="s">
        <v>1939</v>
      </c>
      <c r="O136" s="38" t="s">
        <v>10286</v>
      </c>
      <c r="P136" s="38"/>
      <c r="Q136" s="39"/>
      <c r="R136" s="36" t="s">
        <v>10316</v>
      </c>
      <c r="S136" s="39" t="s">
        <v>10316</v>
      </c>
      <c r="T136" s="114"/>
      <c r="U136" s="39"/>
      <c r="V136" s="36"/>
      <c r="W136" s="39"/>
      <c r="X136" s="36"/>
      <c r="Y136" s="39"/>
      <c r="Z136" s="36"/>
      <c r="AA136" s="39"/>
      <c r="AB136" s="36"/>
      <c r="AC136" s="39"/>
      <c r="AD136" s="36"/>
      <c r="AE136" s="38"/>
      <c r="BD136" s="134"/>
      <c r="BE136" s="136" t="s">
        <v>10427</v>
      </c>
      <c r="BV136" s="38"/>
      <c r="BW136" s="37"/>
      <c r="BX136" s="38" t="s">
        <v>10665</v>
      </c>
    </row>
    <row r="137" spans="5:76" x14ac:dyDescent="0.15">
      <c r="E137" s="41" t="s">
        <v>8534</v>
      </c>
      <c r="F137" s="9" t="s">
        <v>11</v>
      </c>
      <c r="G137" s="9" t="s">
        <v>145</v>
      </c>
      <c r="H137" s="9" t="str">
        <f t="shared" si="6"/>
        <v>北海道西興部村</v>
      </c>
      <c r="I137" s="42" t="str">
        <f t="shared" si="7"/>
        <v>01562</v>
      </c>
      <c r="K137" s="5" t="str">
        <f t="shared" si="8"/>
        <v>01100-28</v>
      </c>
      <c r="L137" s="20" t="s">
        <v>1913</v>
      </c>
      <c r="M137" s="44">
        <v>28</v>
      </c>
      <c r="N137" s="36" t="s">
        <v>1940</v>
      </c>
      <c r="O137" s="38" t="s">
        <v>10288</v>
      </c>
      <c r="P137" s="38"/>
      <c r="Q137" s="39" t="s">
        <v>10290</v>
      </c>
      <c r="R137" s="36" t="s">
        <v>10530</v>
      </c>
      <c r="S137" s="39" t="s">
        <v>10531</v>
      </c>
      <c r="T137" s="114" t="s">
        <v>10232</v>
      </c>
      <c r="U137" s="39" t="s">
        <v>10261</v>
      </c>
      <c r="V137" s="36" t="s">
        <v>10262</v>
      </c>
      <c r="W137" s="39" t="s">
        <v>10263</v>
      </c>
      <c r="X137" s="36" t="s">
        <v>10264</v>
      </c>
      <c r="Y137" s="39" t="s">
        <v>10265</v>
      </c>
      <c r="Z137" s="36" t="s">
        <v>10508</v>
      </c>
      <c r="AA137" s="39" t="s">
        <v>10532</v>
      </c>
      <c r="AB137" s="36" t="s">
        <v>10266</v>
      </c>
      <c r="AC137" s="39" t="s">
        <v>10533</v>
      </c>
      <c r="AD137" s="36" t="s">
        <v>10534</v>
      </c>
      <c r="AE137" s="38"/>
      <c r="BD137" s="134"/>
      <c r="BE137" s="136" t="s">
        <v>10428</v>
      </c>
      <c r="BV137" s="38"/>
      <c r="BW137" s="36"/>
      <c r="BX137" s="39" t="s">
        <v>10666</v>
      </c>
    </row>
    <row r="138" spans="5:76" x14ac:dyDescent="0.15">
      <c r="E138" s="41" t="s">
        <v>8535</v>
      </c>
      <c r="F138" s="9" t="s">
        <v>11</v>
      </c>
      <c r="G138" s="9" t="s">
        <v>146</v>
      </c>
      <c r="H138" s="9" t="str">
        <f t="shared" si="6"/>
        <v>北海道雄武町</v>
      </c>
      <c r="I138" s="42" t="str">
        <f t="shared" si="7"/>
        <v>01563</v>
      </c>
      <c r="K138" s="5" t="str">
        <f t="shared" si="8"/>
        <v>01100-29</v>
      </c>
      <c r="L138" s="20" t="s">
        <v>1913</v>
      </c>
      <c r="M138" s="44">
        <v>29</v>
      </c>
      <c r="N138" s="36" t="s">
        <v>1941</v>
      </c>
      <c r="O138" s="38" t="s">
        <v>10287</v>
      </c>
      <c r="P138" s="38"/>
      <c r="Q138" s="38"/>
      <c r="R138" s="37"/>
      <c r="S138" s="38" t="s">
        <v>8347</v>
      </c>
      <c r="T138" s="116" t="s">
        <v>10232</v>
      </c>
      <c r="U138" s="38" t="s">
        <v>10267</v>
      </c>
      <c r="V138" s="37" t="s">
        <v>10268</v>
      </c>
      <c r="W138" s="38" t="s">
        <v>10269</v>
      </c>
      <c r="X138" s="37" t="s">
        <v>10270</v>
      </c>
      <c r="Y138" s="38"/>
      <c r="Z138" s="37" t="s">
        <v>10532</v>
      </c>
      <c r="AA138" s="38" t="s">
        <v>10266</v>
      </c>
      <c r="AB138" s="37" t="s">
        <v>10533</v>
      </c>
      <c r="AC138" s="38" t="s">
        <v>10533</v>
      </c>
      <c r="AD138" s="37"/>
      <c r="AE138" s="38"/>
      <c r="BD138" s="134"/>
      <c r="BE138" s="136" t="s">
        <v>1794</v>
      </c>
      <c r="BV138" s="38"/>
      <c r="BW138" s="36"/>
      <c r="BX138" s="39" t="s">
        <v>10667</v>
      </c>
    </row>
    <row r="139" spans="5:76" x14ac:dyDescent="0.15">
      <c r="E139" s="41" t="s">
        <v>8536</v>
      </c>
      <c r="F139" s="9" t="s">
        <v>11</v>
      </c>
      <c r="G139" s="9" t="s">
        <v>147</v>
      </c>
      <c r="H139" s="9" t="str">
        <f t="shared" si="6"/>
        <v>北海道大空町</v>
      </c>
      <c r="I139" s="42" t="str">
        <f t="shared" si="7"/>
        <v>01564</v>
      </c>
      <c r="K139" s="5" t="str">
        <f t="shared" si="8"/>
        <v>01100-30</v>
      </c>
      <c r="L139" s="20" t="s">
        <v>1913</v>
      </c>
      <c r="M139" s="44">
        <v>30</v>
      </c>
      <c r="N139" s="36" t="s">
        <v>1814</v>
      </c>
      <c r="O139" s="38" t="s">
        <v>10284</v>
      </c>
      <c r="P139" s="38"/>
      <c r="Q139" s="39"/>
      <c r="R139" s="36"/>
      <c r="S139" s="39" t="s">
        <v>8348</v>
      </c>
      <c r="T139" s="114"/>
      <c r="U139" s="39"/>
      <c r="V139" s="36"/>
      <c r="W139" s="39"/>
      <c r="X139" s="36"/>
      <c r="Y139" s="39"/>
      <c r="Z139" s="36"/>
      <c r="AA139" s="39"/>
      <c r="AB139" s="36"/>
      <c r="AC139" s="39"/>
      <c r="AD139" s="36"/>
      <c r="AE139" s="38"/>
      <c r="BD139" s="141"/>
      <c r="BE139" s="135" t="s">
        <v>10375</v>
      </c>
      <c r="BV139" s="38"/>
      <c r="BW139" s="37"/>
      <c r="BX139" s="38" t="s">
        <v>10668</v>
      </c>
    </row>
    <row r="140" spans="5:76" x14ac:dyDescent="0.15">
      <c r="E140" s="41" t="s">
        <v>8537</v>
      </c>
      <c r="F140" s="9" t="s">
        <v>11</v>
      </c>
      <c r="G140" s="9" t="s">
        <v>148</v>
      </c>
      <c r="H140" s="9" t="str">
        <f t="shared" si="6"/>
        <v>北海道豊浦町</v>
      </c>
      <c r="I140" s="42" t="str">
        <f t="shared" si="7"/>
        <v>01571</v>
      </c>
      <c r="K140" s="5" t="str">
        <f t="shared" si="8"/>
        <v>01100-31</v>
      </c>
      <c r="L140" s="20" t="s">
        <v>1913</v>
      </c>
      <c r="M140" s="44">
        <v>31</v>
      </c>
      <c r="N140" s="36" t="s">
        <v>1942</v>
      </c>
      <c r="O140" s="38" t="s">
        <v>10285</v>
      </c>
      <c r="P140" s="38"/>
      <c r="Q140" s="39"/>
      <c r="R140" s="36"/>
      <c r="S140" s="39" t="s">
        <v>8349</v>
      </c>
      <c r="T140" s="114"/>
      <c r="U140" s="39"/>
      <c r="V140" s="36"/>
      <c r="W140" s="39"/>
      <c r="X140" s="36"/>
      <c r="Y140" s="39"/>
      <c r="Z140" s="36"/>
      <c r="AA140" s="39"/>
      <c r="AB140" s="36"/>
      <c r="AC140" s="39"/>
      <c r="AD140" s="36"/>
      <c r="AE140" s="38"/>
      <c r="BD140" s="113" t="s">
        <v>10307</v>
      </c>
      <c r="BE140" s="137" t="s">
        <v>10409</v>
      </c>
      <c r="BV140" s="38"/>
      <c r="BW140" s="36"/>
      <c r="BX140" s="39" t="s">
        <v>10669</v>
      </c>
    </row>
    <row r="141" spans="5:76" x14ac:dyDescent="0.15">
      <c r="E141" s="41" t="s">
        <v>8538</v>
      </c>
      <c r="F141" s="9" t="s">
        <v>11</v>
      </c>
      <c r="G141" s="9" t="s">
        <v>149</v>
      </c>
      <c r="H141" s="9" t="str">
        <f t="shared" si="6"/>
        <v>北海道壮瞥町</v>
      </c>
      <c r="I141" s="42" t="str">
        <f t="shared" si="7"/>
        <v>01575</v>
      </c>
      <c r="K141" s="5" t="str">
        <f t="shared" si="8"/>
        <v>01100-32</v>
      </c>
      <c r="L141" s="20" t="s">
        <v>1913</v>
      </c>
      <c r="M141" s="44">
        <v>32</v>
      </c>
      <c r="N141" s="36" t="s">
        <v>1943</v>
      </c>
      <c r="O141" s="38" t="s">
        <v>10288</v>
      </c>
      <c r="P141" s="38"/>
      <c r="Q141" s="39"/>
      <c r="R141" s="36"/>
      <c r="S141" s="39" t="s">
        <v>8312</v>
      </c>
      <c r="T141" s="114"/>
      <c r="U141" s="39"/>
      <c r="V141" s="36"/>
      <c r="W141" s="39"/>
      <c r="X141" s="36"/>
      <c r="Y141" s="39"/>
      <c r="Z141" s="36"/>
      <c r="AA141" s="39"/>
      <c r="AB141" s="36"/>
      <c r="AC141" s="39"/>
      <c r="AD141" s="36"/>
      <c r="AE141" s="38"/>
      <c r="BD141" s="142"/>
      <c r="BE141" s="139" t="s">
        <v>10429</v>
      </c>
      <c r="BV141" s="38"/>
      <c r="BW141" s="36"/>
      <c r="BX141" s="39" t="s">
        <v>1794</v>
      </c>
    </row>
    <row r="142" spans="5:76" x14ac:dyDescent="0.15">
      <c r="E142" s="41" t="s">
        <v>8539</v>
      </c>
      <c r="F142" s="9" t="s">
        <v>11</v>
      </c>
      <c r="G142" s="9" t="s">
        <v>150</v>
      </c>
      <c r="H142" s="9" t="str">
        <f t="shared" si="6"/>
        <v>北海道白老町</v>
      </c>
      <c r="I142" s="42" t="str">
        <f t="shared" si="7"/>
        <v>01578</v>
      </c>
      <c r="K142" s="5" t="str">
        <f t="shared" si="8"/>
        <v>01100-33</v>
      </c>
      <c r="L142" s="20" t="s">
        <v>1913</v>
      </c>
      <c r="M142" s="44">
        <v>33</v>
      </c>
      <c r="N142" s="36" t="s">
        <v>1944</v>
      </c>
      <c r="O142" s="38" t="s">
        <v>10289</v>
      </c>
      <c r="P142" s="38"/>
      <c r="Q142" s="38"/>
      <c r="R142" s="36" t="s">
        <v>10535</v>
      </c>
      <c r="S142" s="39" t="s">
        <v>10536</v>
      </c>
      <c r="T142" s="116"/>
      <c r="U142" s="38"/>
      <c r="V142" s="37"/>
      <c r="W142" s="38"/>
      <c r="X142" s="37"/>
      <c r="Y142" s="38"/>
      <c r="Z142" s="37"/>
      <c r="AA142" s="38"/>
      <c r="AB142" s="37"/>
      <c r="AC142" s="38"/>
      <c r="AD142" s="37"/>
      <c r="AE142" s="38"/>
      <c r="BD142" s="142"/>
      <c r="BE142" s="137" t="s">
        <v>8312</v>
      </c>
      <c r="BV142" s="144"/>
      <c r="BW142" s="143"/>
      <c r="BX142" s="144" t="s">
        <v>10670</v>
      </c>
    </row>
    <row r="143" spans="5:76" x14ac:dyDescent="0.15">
      <c r="E143" s="41" t="s">
        <v>8540</v>
      </c>
      <c r="F143" s="9" t="s">
        <v>11</v>
      </c>
      <c r="G143" s="9" t="s">
        <v>151</v>
      </c>
      <c r="H143" s="9" t="str">
        <f t="shared" si="6"/>
        <v>北海道厚真町</v>
      </c>
      <c r="I143" s="42" t="str">
        <f t="shared" si="7"/>
        <v>01581</v>
      </c>
      <c r="K143" s="5" t="str">
        <f t="shared" si="8"/>
        <v>01100-34</v>
      </c>
      <c r="L143" s="20" t="s">
        <v>1913</v>
      </c>
      <c r="M143" s="44">
        <v>34</v>
      </c>
      <c r="N143" s="36" t="s">
        <v>1945</v>
      </c>
      <c r="O143" s="38" t="s">
        <v>10289</v>
      </c>
      <c r="P143" s="38"/>
      <c r="Q143" s="38"/>
      <c r="R143" s="36"/>
      <c r="S143" s="39" t="s">
        <v>8350</v>
      </c>
      <c r="T143" s="114"/>
      <c r="U143" s="39"/>
      <c r="V143" s="36"/>
      <c r="W143" s="39"/>
      <c r="X143" s="36"/>
      <c r="Y143" s="39"/>
      <c r="Z143" s="36"/>
      <c r="AA143" s="39"/>
      <c r="AB143" s="36"/>
      <c r="AC143" s="39"/>
      <c r="AD143" s="36"/>
      <c r="AE143" s="38"/>
      <c r="BD143" s="141"/>
      <c r="BE143" s="135" t="s">
        <v>10372</v>
      </c>
      <c r="BV143" s="38" t="s">
        <v>10293</v>
      </c>
      <c r="BW143" s="36" t="s">
        <v>10324</v>
      </c>
      <c r="BX143" s="39" t="s">
        <v>10657</v>
      </c>
    </row>
    <row r="144" spans="5:76" x14ac:dyDescent="0.15">
      <c r="E144" s="41" t="s">
        <v>8541</v>
      </c>
      <c r="F144" s="9" t="s">
        <v>11</v>
      </c>
      <c r="G144" s="9" t="s">
        <v>152</v>
      </c>
      <c r="H144" s="9" t="str">
        <f t="shared" si="6"/>
        <v>北海道洞爺湖町</v>
      </c>
      <c r="I144" s="42" t="str">
        <f t="shared" si="7"/>
        <v>01584</v>
      </c>
      <c r="K144" s="5" t="str">
        <f t="shared" si="8"/>
        <v>01100-35</v>
      </c>
      <c r="L144" s="20" t="s">
        <v>1913</v>
      </c>
      <c r="M144" s="44">
        <v>35</v>
      </c>
      <c r="N144" s="36" t="s">
        <v>1946</v>
      </c>
      <c r="O144" s="38" t="s">
        <v>10289</v>
      </c>
      <c r="P144" s="38"/>
      <c r="Q144" s="39"/>
      <c r="R144" s="36"/>
      <c r="S144" s="39" t="s">
        <v>8351</v>
      </c>
      <c r="T144" s="114"/>
      <c r="U144" s="39"/>
      <c r="V144" s="36"/>
      <c r="W144" s="36"/>
      <c r="X144" s="39"/>
      <c r="Y144" s="39"/>
      <c r="Z144" s="39"/>
      <c r="AA144" s="36"/>
      <c r="AB144" s="39"/>
      <c r="AC144" s="39"/>
      <c r="AD144" s="39"/>
      <c r="AE144" s="38"/>
      <c r="BD144" s="134" t="s">
        <v>10306</v>
      </c>
      <c r="BE144" s="136" t="s">
        <v>10430</v>
      </c>
      <c r="BV144" s="38"/>
      <c r="BW144" s="37"/>
      <c r="BX144" s="38" t="s">
        <v>1794</v>
      </c>
    </row>
    <row r="145" spans="5:76" x14ac:dyDescent="0.15">
      <c r="E145" s="41" t="s">
        <v>8542</v>
      </c>
      <c r="F145" s="9" t="s">
        <v>11</v>
      </c>
      <c r="G145" s="9" t="s">
        <v>153</v>
      </c>
      <c r="H145" s="9" t="str">
        <f t="shared" si="6"/>
        <v>北海道安平町</v>
      </c>
      <c r="I145" s="42" t="str">
        <f t="shared" si="7"/>
        <v>01585</v>
      </c>
      <c r="K145" s="5" t="str">
        <f t="shared" si="8"/>
        <v>01100-37</v>
      </c>
      <c r="L145" s="20" t="s">
        <v>1913</v>
      </c>
      <c r="M145" s="44">
        <v>37</v>
      </c>
      <c r="N145" s="36" t="s">
        <v>1947</v>
      </c>
      <c r="O145" s="38" t="s">
        <v>10289</v>
      </c>
      <c r="P145" s="38"/>
      <c r="Q145" s="39"/>
      <c r="R145" s="36"/>
      <c r="S145" s="38" t="s">
        <v>8352</v>
      </c>
      <c r="T145" s="114"/>
      <c r="U145" s="39"/>
      <c r="V145" s="36"/>
      <c r="W145" s="39"/>
      <c r="X145" s="36"/>
      <c r="Y145" s="39"/>
      <c r="Z145" s="36"/>
      <c r="AA145" s="39"/>
      <c r="AB145" s="36"/>
      <c r="AC145" s="39"/>
      <c r="AD145" s="36"/>
      <c r="AE145" s="38"/>
      <c r="BD145" s="134"/>
      <c r="BE145" s="136" t="s">
        <v>10431</v>
      </c>
      <c r="BV145" s="144"/>
      <c r="BW145" s="143"/>
      <c r="BX145" s="144" t="s">
        <v>10672</v>
      </c>
    </row>
    <row r="146" spans="5:76" x14ac:dyDescent="0.15">
      <c r="E146" s="41" t="s">
        <v>8543</v>
      </c>
      <c r="F146" s="9" t="s">
        <v>11</v>
      </c>
      <c r="G146" s="9" t="s">
        <v>154</v>
      </c>
      <c r="H146" s="9" t="str">
        <f t="shared" si="6"/>
        <v>北海道むかわ町</v>
      </c>
      <c r="I146" s="42" t="str">
        <f t="shared" si="7"/>
        <v>01586</v>
      </c>
      <c r="K146" s="5" t="str">
        <f t="shared" si="8"/>
        <v>01100-38</v>
      </c>
      <c r="L146" s="20" t="s">
        <v>1913</v>
      </c>
      <c r="M146" s="44">
        <v>38</v>
      </c>
      <c r="N146" s="36" t="s">
        <v>1948</v>
      </c>
      <c r="O146" s="38" t="s">
        <v>10293</v>
      </c>
      <c r="P146" s="38"/>
      <c r="Q146" s="38"/>
      <c r="R146" s="37"/>
      <c r="S146" s="39" t="s">
        <v>8353</v>
      </c>
      <c r="T146" s="116"/>
      <c r="U146" s="38"/>
      <c r="V146" s="37"/>
      <c r="W146" s="38"/>
      <c r="X146" s="37"/>
      <c r="Y146" s="38"/>
      <c r="Z146" s="37"/>
      <c r="AA146" s="38"/>
      <c r="AB146" s="37"/>
      <c r="AC146" s="38"/>
      <c r="AD146" s="37"/>
      <c r="AE146" s="38"/>
      <c r="BD146" s="134"/>
      <c r="BE146" s="140" t="s">
        <v>1794</v>
      </c>
      <c r="BV146" s="38" t="s">
        <v>10293</v>
      </c>
      <c r="BW146" s="36" t="s">
        <v>1794</v>
      </c>
      <c r="BX146" s="39" t="s">
        <v>1794</v>
      </c>
    </row>
    <row r="147" spans="5:76" x14ac:dyDescent="0.15">
      <c r="E147" s="41" t="s">
        <v>8544</v>
      </c>
      <c r="F147" s="9" t="s">
        <v>11</v>
      </c>
      <c r="G147" s="9" t="s">
        <v>155</v>
      </c>
      <c r="H147" s="9" t="str">
        <f t="shared" si="6"/>
        <v>北海道日高町</v>
      </c>
      <c r="I147" s="42" t="str">
        <f t="shared" si="7"/>
        <v>01601</v>
      </c>
      <c r="K147" s="5" t="str">
        <f t="shared" si="8"/>
        <v>01100-40</v>
      </c>
      <c r="L147" s="20" t="s">
        <v>1913</v>
      </c>
      <c r="M147" s="44">
        <v>40</v>
      </c>
      <c r="N147" s="36" t="s">
        <v>1949</v>
      </c>
      <c r="O147" s="38" t="s">
        <v>10293</v>
      </c>
      <c r="P147" s="38"/>
      <c r="Q147" s="39"/>
      <c r="R147" s="36"/>
      <c r="S147" s="39" t="s">
        <v>8312</v>
      </c>
      <c r="T147" s="114"/>
      <c r="U147" s="39"/>
      <c r="V147" s="36"/>
      <c r="W147" s="39"/>
      <c r="X147" s="36"/>
      <c r="Y147" s="39"/>
      <c r="Z147" s="36"/>
      <c r="AA147" s="39"/>
      <c r="AB147" s="36"/>
      <c r="AC147" s="39"/>
      <c r="AD147" s="36"/>
      <c r="AE147" s="38"/>
      <c r="BV147" s="144"/>
      <c r="BW147" s="143"/>
      <c r="BX147" s="144" t="s">
        <v>10673</v>
      </c>
    </row>
    <row r="148" spans="5:76" x14ac:dyDescent="0.15">
      <c r="E148" s="41" t="s">
        <v>8545</v>
      </c>
      <c r="F148" s="9" t="s">
        <v>11</v>
      </c>
      <c r="G148" s="9" t="s">
        <v>156</v>
      </c>
      <c r="H148" s="9" t="str">
        <f t="shared" si="6"/>
        <v>北海道平取町</v>
      </c>
      <c r="I148" s="42" t="str">
        <f t="shared" si="7"/>
        <v>01602</v>
      </c>
      <c r="K148" s="5" t="str">
        <f t="shared" si="8"/>
        <v>01100-41</v>
      </c>
      <c r="L148" s="20" t="s">
        <v>1913</v>
      </c>
      <c r="M148" s="44">
        <v>41</v>
      </c>
      <c r="N148" s="36" t="s">
        <v>1843</v>
      </c>
      <c r="O148" s="38" t="s">
        <v>10285</v>
      </c>
      <c r="P148" s="38"/>
      <c r="Q148" s="39"/>
      <c r="R148" s="36" t="s">
        <v>8312</v>
      </c>
      <c r="S148" s="39" t="s">
        <v>8312</v>
      </c>
      <c r="T148" s="114"/>
      <c r="U148" s="39"/>
      <c r="V148" s="36"/>
      <c r="W148" s="39"/>
      <c r="X148" s="36"/>
      <c r="Y148" s="39"/>
      <c r="Z148" s="36"/>
      <c r="AA148" s="39"/>
      <c r="AB148" s="36"/>
      <c r="AC148" s="39"/>
      <c r="AD148" s="36"/>
      <c r="AE148" s="38"/>
      <c r="BV148" s="38" t="s">
        <v>10297</v>
      </c>
      <c r="BW148" s="36" t="s">
        <v>10674</v>
      </c>
      <c r="BX148" s="36" t="s">
        <v>10675</v>
      </c>
    </row>
    <row r="149" spans="5:76" x14ac:dyDescent="0.15">
      <c r="E149" s="41" t="s">
        <v>8546</v>
      </c>
      <c r="F149" s="9" t="s">
        <v>11</v>
      </c>
      <c r="G149" s="9" t="s">
        <v>157</v>
      </c>
      <c r="H149" s="9" t="str">
        <f t="shared" si="6"/>
        <v>北海道新冠町</v>
      </c>
      <c r="I149" s="42" t="str">
        <f t="shared" si="7"/>
        <v>01604</v>
      </c>
      <c r="K149" s="5" t="str">
        <f t="shared" si="8"/>
        <v>01100-42</v>
      </c>
      <c r="L149" s="20" t="s">
        <v>1913</v>
      </c>
      <c r="M149" s="44">
        <v>42</v>
      </c>
      <c r="N149" s="36" t="s">
        <v>1843</v>
      </c>
      <c r="O149" s="38" t="s">
        <v>10282</v>
      </c>
      <c r="P149" s="38"/>
      <c r="Q149" s="39" t="s">
        <v>10294</v>
      </c>
      <c r="R149" s="36" t="s">
        <v>10537</v>
      </c>
      <c r="S149" s="38" t="s">
        <v>10538</v>
      </c>
      <c r="T149" s="114"/>
      <c r="U149" s="39"/>
      <c r="V149" s="36"/>
      <c r="W149" s="39"/>
      <c r="X149" s="36"/>
      <c r="Y149" s="39"/>
      <c r="Z149" s="36"/>
      <c r="AA149" s="39"/>
      <c r="AB149" s="36"/>
      <c r="AC149" s="39"/>
      <c r="AD149" s="36"/>
      <c r="AE149" s="38"/>
      <c r="BV149" s="38"/>
      <c r="BW149" s="36"/>
      <c r="BX149" s="39" t="s">
        <v>10676</v>
      </c>
    </row>
    <row r="150" spans="5:76" x14ac:dyDescent="0.15">
      <c r="E150" s="41" t="s">
        <v>8547</v>
      </c>
      <c r="F150" s="9" t="s">
        <v>11</v>
      </c>
      <c r="G150" s="9" t="s">
        <v>158</v>
      </c>
      <c r="H150" s="9" t="str">
        <f t="shared" si="6"/>
        <v>北海道浦河町</v>
      </c>
      <c r="I150" s="42" t="str">
        <f t="shared" si="7"/>
        <v>01607</v>
      </c>
      <c r="K150" s="5" t="str">
        <f t="shared" si="8"/>
        <v>01100-43</v>
      </c>
      <c r="L150" s="20" t="s">
        <v>1913</v>
      </c>
      <c r="M150" s="44">
        <v>43</v>
      </c>
      <c r="N150" s="36" t="s">
        <v>1843</v>
      </c>
      <c r="O150" s="38" t="s">
        <v>10291</v>
      </c>
      <c r="P150" s="38"/>
      <c r="Q150" s="38"/>
      <c r="R150" s="37"/>
      <c r="S150" s="39" t="s">
        <v>10539</v>
      </c>
      <c r="T150" s="116"/>
      <c r="U150" s="38"/>
      <c r="V150" s="37"/>
      <c r="W150" s="38"/>
      <c r="X150" s="37"/>
      <c r="Y150" s="38"/>
      <c r="Z150" s="37"/>
      <c r="AA150" s="38"/>
      <c r="AB150" s="37"/>
      <c r="AC150" s="38"/>
      <c r="AD150" s="37"/>
      <c r="AE150" s="38"/>
      <c r="BV150" s="38"/>
      <c r="BW150" s="36"/>
      <c r="BX150" s="39" t="s">
        <v>10338</v>
      </c>
    </row>
    <row r="151" spans="5:76" x14ac:dyDescent="0.15">
      <c r="E151" s="41" t="s">
        <v>8548</v>
      </c>
      <c r="F151" s="9" t="s">
        <v>11</v>
      </c>
      <c r="G151" s="9" t="s">
        <v>159</v>
      </c>
      <c r="H151" s="9" t="str">
        <f t="shared" si="6"/>
        <v>北海道様似町</v>
      </c>
      <c r="I151" s="42" t="str">
        <f t="shared" si="7"/>
        <v>01608</v>
      </c>
      <c r="K151" s="5" t="str">
        <f t="shared" si="8"/>
        <v>01100-44</v>
      </c>
      <c r="L151" s="20" t="s">
        <v>1913</v>
      </c>
      <c r="M151" s="44">
        <v>44</v>
      </c>
      <c r="N151" s="36" t="s">
        <v>1950</v>
      </c>
      <c r="O151" s="38" t="s">
        <v>10285</v>
      </c>
      <c r="P151" s="38"/>
      <c r="Q151" s="39"/>
      <c r="R151" s="36"/>
      <c r="S151" s="39" t="s">
        <v>10540</v>
      </c>
      <c r="T151" s="114"/>
      <c r="U151" s="39"/>
      <c r="V151" s="36"/>
      <c r="W151" s="39"/>
      <c r="X151" s="36"/>
      <c r="Y151" s="39"/>
      <c r="Z151" s="36"/>
      <c r="AA151" s="39"/>
      <c r="AB151" s="36"/>
      <c r="AC151" s="39"/>
      <c r="AD151" s="36"/>
      <c r="AE151" s="38"/>
      <c r="BV151" s="144"/>
      <c r="BW151" s="143"/>
      <c r="BX151" s="144" t="s">
        <v>10677</v>
      </c>
    </row>
    <row r="152" spans="5:76" x14ac:dyDescent="0.15">
      <c r="E152" s="41" t="s">
        <v>8549</v>
      </c>
      <c r="F152" s="9" t="s">
        <v>11</v>
      </c>
      <c r="G152" s="9" t="s">
        <v>160</v>
      </c>
      <c r="H152" s="9" t="str">
        <f t="shared" si="6"/>
        <v>北海道えりも町</v>
      </c>
      <c r="I152" s="42" t="str">
        <f t="shared" si="7"/>
        <v>01609</v>
      </c>
      <c r="K152" s="5" t="str">
        <f t="shared" si="8"/>
        <v>01100-45</v>
      </c>
      <c r="L152" s="20" t="s">
        <v>1913</v>
      </c>
      <c r="M152" s="44">
        <v>45</v>
      </c>
      <c r="N152" s="36" t="s">
        <v>1951</v>
      </c>
      <c r="O152" s="38" t="s">
        <v>10282</v>
      </c>
      <c r="P152" s="38"/>
      <c r="Q152" s="39"/>
      <c r="R152" s="36"/>
      <c r="S152" s="39" t="s">
        <v>8312</v>
      </c>
      <c r="T152" s="114"/>
      <c r="U152" s="39"/>
      <c r="V152" s="36"/>
      <c r="W152" s="39"/>
      <c r="X152" s="36"/>
      <c r="Y152" s="39"/>
      <c r="Z152" s="36"/>
      <c r="AA152" s="39"/>
      <c r="AB152" s="36"/>
      <c r="AC152" s="39"/>
      <c r="AD152" s="36"/>
      <c r="AE152" s="38"/>
      <c r="BV152" s="38" t="s">
        <v>10297</v>
      </c>
      <c r="BW152" s="36" t="s">
        <v>10678</v>
      </c>
      <c r="BX152" s="39" t="s">
        <v>10679</v>
      </c>
    </row>
    <row r="153" spans="5:76" x14ac:dyDescent="0.15">
      <c r="E153" s="41" t="s">
        <v>8550</v>
      </c>
      <c r="F153" s="9" t="s">
        <v>11</v>
      </c>
      <c r="G153" s="9" t="s">
        <v>161</v>
      </c>
      <c r="H153" s="9" t="str">
        <f t="shared" si="6"/>
        <v>北海道新ひだか町</v>
      </c>
      <c r="I153" s="42" t="str">
        <f t="shared" si="7"/>
        <v>01610</v>
      </c>
      <c r="K153" s="5" t="str">
        <f t="shared" si="8"/>
        <v>01100-46</v>
      </c>
      <c r="L153" s="20" t="s">
        <v>1913</v>
      </c>
      <c r="M153" s="44">
        <v>46</v>
      </c>
      <c r="N153" s="36" t="s">
        <v>1952</v>
      </c>
      <c r="O153" s="38" t="s">
        <v>10282</v>
      </c>
      <c r="P153" s="38"/>
      <c r="Q153" s="39"/>
      <c r="R153" s="36" t="s">
        <v>10541</v>
      </c>
      <c r="S153" s="38" t="s">
        <v>10542</v>
      </c>
      <c r="T153" s="114"/>
      <c r="U153" s="39"/>
      <c r="V153" s="36"/>
      <c r="W153" s="39"/>
      <c r="X153" s="36"/>
      <c r="Y153" s="39"/>
      <c r="Z153" s="36"/>
      <c r="AA153" s="39"/>
      <c r="AB153" s="36"/>
      <c r="AC153" s="39"/>
      <c r="AD153" s="36"/>
      <c r="AE153" s="38"/>
      <c r="BV153" s="38"/>
      <c r="BW153" s="36"/>
      <c r="BX153" s="39" t="s">
        <v>10338</v>
      </c>
    </row>
    <row r="154" spans="5:76" x14ac:dyDescent="0.15">
      <c r="E154" s="41" t="s">
        <v>8551</v>
      </c>
      <c r="F154" s="9" t="s">
        <v>11</v>
      </c>
      <c r="G154" s="9" t="s">
        <v>162</v>
      </c>
      <c r="H154" s="9" t="str">
        <f t="shared" si="6"/>
        <v>北海道音更町</v>
      </c>
      <c r="I154" s="42" t="str">
        <f t="shared" si="7"/>
        <v>01631</v>
      </c>
      <c r="K154" s="5" t="str">
        <f t="shared" si="8"/>
        <v>01100-47</v>
      </c>
      <c r="L154" s="20" t="s">
        <v>1913</v>
      </c>
      <c r="M154" s="44">
        <v>47</v>
      </c>
      <c r="N154" s="36" t="s">
        <v>1917</v>
      </c>
      <c r="O154" s="38" t="s">
        <v>10286</v>
      </c>
      <c r="P154" s="38"/>
      <c r="Q154" s="38"/>
      <c r="R154" s="38"/>
      <c r="S154" s="38" t="s">
        <v>10539</v>
      </c>
      <c r="T154" s="116"/>
      <c r="U154" s="38"/>
      <c r="V154" s="37"/>
      <c r="W154" s="38"/>
      <c r="X154" s="37"/>
      <c r="Y154" s="38"/>
      <c r="Z154" s="37"/>
      <c r="AA154" s="38"/>
      <c r="AB154" s="37"/>
      <c r="AC154" s="38"/>
      <c r="AD154" s="37"/>
      <c r="AE154" s="38"/>
      <c r="BV154" s="144"/>
      <c r="BW154" s="143"/>
      <c r="BX154" s="144" t="s">
        <v>10680</v>
      </c>
    </row>
    <row r="155" spans="5:76" x14ac:dyDescent="0.15">
      <c r="E155" s="41" t="s">
        <v>8552</v>
      </c>
      <c r="F155" s="9" t="s">
        <v>11</v>
      </c>
      <c r="G155" s="9" t="s">
        <v>163</v>
      </c>
      <c r="H155" s="9" t="str">
        <f t="shared" si="6"/>
        <v>北海道士幌町</v>
      </c>
      <c r="I155" s="42" t="str">
        <f t="shared" si="7"/>
        <v>01632</v>
      </c>
      <c r="K155" s="5" t="str">
        <f t="shared" si="8"/>
        <v>01100-48</v>
      </c>
      <c r="L155" s="20" t="s">
        <v>1913</v>
      </c>
      <c r="M155" s="44">
        <v>48</v>
      </c>
      <c r="N155" s="36" t="s">
        <v>1953</v>
      </c>
      <c r="O155" s="38" t="s">
        <v>10282</v>
      </c>
      <c r="P155" s="38"/>
      <c r="Q155" s="38"/>
      <c r="R155" s="36"/>
      <c r="S155" s="36" t="s">
        <v>10540</v>
      </c>
      <c r="T155" s="114"/>
      <c r="U155" s="39"/>
      <c r="V155" s="36"/>
      <c r="W155" s="39"/>
      <c r="X155" s="36"/>
      <c r="Y155" s="39"/>
      <c r="Z155" s="36"/>
      <c r="AA155" s="39"/>
      <c r="AB155" s="36"/>
      <c r="AC155" s="39"/>
      <c r="AD155" s="36"/>
      <c r="AE155" s="38"/>
      <c r="BV155" s="38" t="s">
        <v>10297</v>
      </c>
      <c r="BW155" s="36" t="s">
        <v>1794</v>
      </c>
      <c r="BX155" s="39" t="s">
        <v>1794</v>
      </c>
    </row>
    <row r="156" spans="5:76" x14ac:dyDescent="0.15">
      <c r="E156" s="41" t="s">
        <v>8553</v>
      </c>
      <c r="F156" s="9" t="s">
        <v>11</v>
      </c>
      <c r="G156" s="9" t="s">
        <v>164</v>
      </c>
      <c r="H156" s="9" t="str">
        <f t="shared" si="6"/>
        <v>北海道上士幌町</v>
      </c>
      <c r="I156" s="42" t="str">
        <f t="shared" si="7"/>
        <v>01633</v>
      </c>
      <c r="K156" s="5" t="str">
        <f t="shared" si="8"/>
        <v>01100-49</v>
      </c>
      <c r="L156" s="20" t="s">
        <v>1913</v>
      </c>
      <c r="M156" s="44">
        <v>49</v>
      </c>
      <c r="N156" s="36" t="s">
        <v>1849</v>
      </c>
      <c r="O156" s="38" t="s">
        <v>10284</v>
      </c>
      <c r="P156" s="38"/>
      <c r="Q156" s="38"/>
      <c r="R156" s="36"/>
      <c r="S156" s="36" t="s">
        <v>10543</v>
      </c>
      <c r="T156" s="114"/>
      <c r="U156" s="39"/>
      <c r="V156" s="36"/>
      <c r="W156" s="39"/>
      <c r="X156" s="36"/>
      <c r="Y156" s="39"/>
      <c r="Z156" s="36"/>
      <c r="AA156" s="39"/>
      <c r="AB156" s="36"/>
      <c r="AC156" s="39"/>
      <c r="AD156" s="36"/>
      <c r="AE156" s="38"/>
      <c r="BV156" s="144"/>
      <c r="BW156" s="143"/>
      <c r="BX156" s="144" t="s">
        <v>10681</v>
      </c>
    </row>
    <row r="157" spans="5:76" x14ac:dyDescent="0.15">
      <c r="E157" s="41" t="s">
        <v>8554</v>
      </c>
      <c r="F157" s="9" t="s">
        <v>11</v>
      </c>
      <c r="G157" s="9" t="s">
        <v>165</v>
      </c>
      <c r="H157" s="9" t="str">
        <f t="shared" si="6"/>
        <v>北海道鹿追町</v>
      </c>
      <c r="I157" s="42" t="str">
        <f t="shared" si="7"/>
        <v>01634</v>
      </c>
      <c r="K157" s="5" t="str">
        <f t="shared" si="8"/>
        <v>01100-50</v>
      </c>
      <c r="L157" s="20" t="s">
        <v>1913</v>
      </c>
      <c r="M157" s="44">
        <v>50</v>
      </c>
      <c r="N157" s="36" t="s">
        <v>1954</v>
      </c>
      <c r="O157" s="38" t="s">
        <v>10286</v>
      </c>
      <c r="P157" s="38"/>
      <c r="Q157" s="38"/>
      <c r="R157" s="36"/>
      <c r="S157" s="36" t="s">
        <v>8312</v>
      </c>
      <c r="T157" s="114"/>
      <c r="U157" s="39"/>
      <c r="V157" s="36"/>
      <c r="W157" s="39"/>
      <c r="X157" s="36"/>
      <c r="Y157" s="39"/>
      <c r="Z157" s="36"/>
      <c r="AA157" s="39"/>
      <c r="AB157" s="36"/>
      <c r="AC157" s="39"/>
      <c r="AD157" s="36"/>
      <c r="AE157" s="38"/>
      <c r="BV157" s="38" t="s">
        <v>10289</v>
      </c>
      <c r="BW157" s="36" t="s">
        <v>10682</v>
      </c>
      <c r="BX157" s="39" t="s">
        <v>10683</v>
      </c>
    </row>
    <row r="158" spans="5:76" x14ac:dyDescent="0.15">
      <c r="E158" s="41" t="s">
        <v>8555</v>
      </c>
      <c r="F158" s="9" t="s">
        <v>11</v>
      </c>
      <c r="G158" s="9" t="s">
        <v>166</v>
      </c>
      <c r="H158" s="9" t="str">
        <f t="shared" si="6"/>
        <v>北海道新得町</v>
      </c>
      <c r="I158" s="42" t="str">
        <f t="shared" si="7"/>
        <v>01635</v>
      </c>
      <c r="K158" s="5" t="str">
        <f t="shared" si="8"/>
        <v>01100-51</v>
      </c>
      <c r="L158" s="20" t="s">
        <v>1913</v>
      </c>
      <c r="M158" s="44">
        <v>51</v>
      </c>
      <c r="N158" s="36" t="s">
        <v>1940</v>
      </c>
      <c r="O158" s="38" t="s">
        <v>10288</v>
      </c>
      <c r="P158" s="38"/>
      <c r="Q158" s="38"/>
      <c r="R158" s="36" t="s">
        <v>10544</v>
      </c>
      <c r="S158" s="36" t="s">
        <v>10545</v>
      </c>
      <c r="T158" s="114"/>
      <c r="U158" s="39"/>
      <c r="V158" s="36"/>
      <c r="W158" s="39"/>
      <c r="X158" s="36"/>
      <c r="Y158" s="39"/>
      <c r="Z158" s="36"/>
      <c r="AA158" s="39"/>
      <c r="AB158" s="36"/>
      <c r="AC158" s="39"/>
      <c r="AD158" s="36"/>
      <c r="AE158" s="38"/>
      <c r="BV158" s="38"/>
      <c r="BW158" s="37"/>
      <c r="BX158" s="38" t="s">
        <v>8338</v>
      </c>
    </row>
    <row r="159" spans="5:76" x14ac:dyDescent="0.15">
      <c r="E159" s="41" t="s">
        <v>8556</v>
      </c>
      <c r="F159" s="9" t="s">
        <v>11</v>
      </c>
      <c r="G159" s="9" t="s">
        <v>167</v>
      </c>
      <c r="H159" s="9" t="str">
        <f t="shared" si="6"/>
        <v>北海道清水町</v>
      </c>
      <c r="I159" s="42" t="str">
        <f t="shared" si="7"/>
        <v>01636</v>
      </c>
      <c r="K159" s="5" t="str">
        <f t="shared" si="8"/>
        <v>01100-52</v>
      </c>
      <c r="L159" s="20" t="s">
        <v>1913</v>
      </c>
      <c r="M159" s="44">
        <v>52</v>
      </c>
      <c r="N159" s="36" t="s">
        <v>1955</v>
      </c>
      <c r="O159" s="38" t="s">
        <v>10289</v>
      </c>
      <c r="P159" s="38"/>
      <c r="Q159" s="38"/>
      <c r="R159" s="36"/>
      <c r="S159" s="36" t="s">
        <v>8312</v>
      </c>
      <c r="T159" s="114"/>
      <c r="U159" s="39"/>
      <c r="V159" s="36"/>
      <c r="W159" s="39"/>
      <c r="X159" s="36"/>
      <c r="Y159" s="39"/>
      <c r="Z159" s="36"/>
      <c r="AA159" s="39"/>
      <c r="AB159" s="36"/>
      <c r="AC159" s="39"/>
      <c r="AD159" s="36"/>
      <c r="AE159" s="38"/>
      <c r="BV159" s="38"/>
      <c r="BW159" s="36"/>
      <c r="BX159" s="39" t="s">
        <v>8339</v>
      </c>
    </row>
    <row r="160" spans="5:76" x14ac:dyDescent="0.15">
      <c r="E160" s="41" t="s">
        <v>8557</v>
      </c>
      <c r="F160" s="9" t="s">
        <v>11</v>
      </c>
      <c r="G160" s="9" t="s">
        <v>168</v>
      </c>
      <c r="H160" s="9" t="str">
        <f t="shared" si="6"/>
        <v>北海道芽室町</v>
      </c>
      <c r="I160" s="42" t="str">
        <f t="shared" si="7"/>
        <v>01637</v>
      </c>
      <c r="K160" s="5" t="str">
        <f t="shared" si="8"/>
        <v>01100-53</v>
      </c>
      <c r="L160" s="20" t="s">
        <v>1913</v>
      </c>
      <c r="M160" s="44">
        <v>53</v>
      </c>
      <c r="N160" s="36" t="s">
        <v>1956</v>
      </c>
      <c r="O160" s="38" t="s">
        <v>10289</v>
      </c>
      <c r="P160" s="38"/>
      <c r="Q160" s="38"/>
      <c r="R160" s="36" t="s">
        <v>8312</v>
      </c>
      <c r="S160" s="36" t="s">
        <v>8312</v>
      </c>
      <c r="T160" s="114"/>
      <c r="U160" s="39"/>
      <c r="V160" s="36"/>
      <c r="W160" s="39"/>
      <c r="X160" s="36"/>
      <c r="Y160" s="39"/>
      <c r="Z160" s="36"/>
      <c r="AA160" s="39"/>
      <c r="AB160" s="36"/>
      <c r="AC160" s="39"/>
      <c r="AD160" s="36"/>
      <c r="AE160" s="38"/>
      <c r="BV160" s="38"/>
      <c r="BW160" s="36"/>
      <c r="BX160" s="39" t="s">
        <v>8316</v>
      </c>
    </row>
    <row r="161" spans="5:76" x14ac:dyDescent="0.15">
      <c r="E161" s="41" t="s">
        <v>8558</v>
      </c>
      <c r="F161" s="9" t="s">
        <v>11</v>
      </c>
      <c r="G161" s="9" t="s">
        <v>169</v>
      </c>
      <c r="H161" s="9" t="str">
        <f t="shared" si="6"/>
        <v>北海道中札内村</v>
      </c>
      <c r="I161" s="42" t="str">
        <f t="shared" si="7"/>
        <v>01638</v>
      </c>
      <c r="K161" s="5" t="str">
        <f t="shared" si="8"/>
        <v>01100-54</v>
      </c>
      <c r="L161" s="20" t="s">
        <v>1913</v>
      </c>
      <c r="M161" s="44">
        <v>54</v>
      </c>
      <c r="N161" s="36" t="s">
        <v>1957</v>
      </c>
      <c r="O161" s="38" t="s">
        <v>10290</v>
      </c>
      <c r="P161" s="38"/>
      <c r="Q161" s="38" t="s">
        <v>10292</v>
      </c>
      <c r="R161" s="36" t="s">
        <v>10546</v>
      </c>
      <c r="S161" s="36" t="s">
        <v>10547</v>
      </c>
      <c r="T161" s="114"/>
      <c r="U161" s="39"/>
      <c r="V161" s="36"/>
      <c r="W161" s="39"/>
      <c r="X161" s="36"/>
      <c r="Y161" s="39"/>
      <c r="Z161" s="36"/>
      <c r="AA161" s="39"/>
      <c r="AB161" s="36"/>
      <c r="AC161" s="39"/>
      <c r="AD161" s="36"/>
      <c r="AE161" s="38"/>
      <c r="BV161" s="38"/>
      <c r="BW161" s="36"/>
      <c r="BX161" s="39" t="s">
        <v>1794</v>
      </c>
    </row>
    <row r="162" spans="5:76" x14ac:dyDescent="0.15">
      <c r="E162" s="41" t="s">
        <v>8559</v>
      </c>
      <c r="F162" s="9" t="s">
        <v>11</v>
      </c>
      <c r="G162" s="9" t="s">
        <v>170</v>
      </c>
      <c r="H162" s="9" t="str">
        <f t="shared" si="6"/>
        <v>北海道更別村</v>
      </c>
      <c r="I162" s="42" t="str">
        <f t="shared" si="7"/>
        <v>01639</v>
      </c>
      <c r="K162" s="5" t="str">
        <f t="shared" si="8"/>
        <v>01100-55</v>
      </c>
      <c r="L162" s="20" t="s">
        <v>1913</v>
      </c>
      <c r="M162" s="44">
        <v>55</v>
      </c>
      <c r="N162" s="36" t="s">
        <v>1958</v>
      </c>
      <c r="O162" s="38" t="s">
        <v>10290</v>
      </c>
      <c r="P162" s="38"/>
      <c r="Q162" s="38"/>
      <c r="R162" s="36"/>
      <c r="S162" s="36" t="s">
        <v>10539</v>
      </c>
      <c r="T162" s="114"/>
      <c r="U162" s="39"/>
      <c r="V162" s="36"/>
      <c r="W162" s="39"/>
      <c r="X162" s="36"/>
      <c r="Y162" s="39"/>
      <c r="Z162" s="36"/>
      <c r="AA162" s="39"/>
      <c r="AB162" s="36"/>
      <c r="AC162" s="39"/>
      <c r="AD162" s="36"/>
      <c r="AE162" s="38"/>
      <c r="BV162" s="144"/>
      <c r="BW162" s="143"/>
      <c r="BX162" s="144" t="s">
        <v>10684</v>
      </c>
    </row>
    <row r="163" spans="5:76" x14ac:dyDescent="0.15">
      <c r="E163" s="41" t="s">
        <v>8560</v>
      </c>
      <c r="F163" s="9" t="s">
        <v>11</v>
      </c>
      <c r="G163" s="9" t="s">
        <v>171</v>
      </c>
      <c r="H163" s="9" t="str">
        <f t="shared" si="6"/>
        <v>北海道大樹町</v>
      </c>
      <c r="I163" s="42" t="str">
        <f t="shared" si="7"/>
        <v>01641</v>
      </c>
      <c r="K163" s="5" t="str">
        <f t="shared" si="8"/>
        <v>01100-56</v>
      </c>
      <c r="L163" s="20" t="s">
        <v>1913</v>
      </c>
      <c r="M163" s="44">
        <v>56</v>
      </c>
      <c r="N163" s="36" t="s">
        <v>1959</v>
      </c>
      <c r="O163" s="38" t="s">
        <v>10290</v>
      </c>
      <c r="P163" s="38"/>
      <c r="Q163" s="38"/>
      <c r="R163" s="36"/>
      <c r="S163" s="36" t="s">
        <v>10540</v>
      </c>
      <c r="T163" s="114"/>
      <c r="U163" s="39"/>
      <c r="V163" s="36"/>
      <c r="W163" s="39"/>
      <c r="X163" s="36"/>
      <c r="Y163" s="39"/>
      <c r="Z163" s="36"/>
      <c r="AA163" s="39"/>
      <c r="AB163" s="36"/>
      <c r="AC163" s="39"/>
      <c r="AD163" s="36"/>
      <c r="AE163" s="38"/>
      <c r="BV163" s="38" t="s">
        <v>10289</v>
      </c>
      <c r="BW163" s="37" t="s">
        <v>8340</v>
      </c>
      <c r="BX163" s="38" t="s">
        <v>10685</v>
      </c>
    </row>
    <row r="164" spans="5:76" x14ac:dyDescent="0.15">
      <c r="E164" s="41" t="s">
        <v>8561</v>
      </c>
      <c r="F164" s="9" t="s">
        <v>11</v>
      </c>
      <c r="G164" s="9" t="s">
        <v>172</v>
      </c>
      <c r="H164" s="9" t="str">
        <f t="shared" si="6"/>
        <v>北海道広尾町</v>
      </c>
      <c r="I164" s="42" t="str">
        <f t="shared" si="7"/>
        <v>01642</v>
      </c>
      <c r="K164" s="5" t="str">
        <f t="shared" si="8"/>
        <v>01100-57</v>
      </c>
      <c r="L164" s="20" t="s">
        <v>1913</v>
      </c>
      <c r="M164" s="44">
        <v>57</v>
      </c>
      <c r="N164" s="36" t="s">
        <v>1960</v>
      </c>
      <c r="O164" s="38" t="s">
        <v>10286</v>
      </c>
      <c r="P164" s="38"/>
      <c r="Q164" s="38"/>
      <c r="R164" s="36"/>
      <c r="S164" s="36" t="s">
        <v>10548</v>
      </c>
      <c r="T164" s="114"/>
      <c r="U164" s="39"/>
      <c r="V164" s="36"/>
      <c r="W164" s="39"/>
      <c r="X164" s="36"/>
      <c r="Y164" s="39"/>
      <c r="Z164" s="36"/>
      <c r="AA164" s="39"/>
      <c r="AB164" s="36"/>
      <c r="AC164" s="39"/>
      <c r="AD164" s="36"/>
      <c r="AE164" s="38"/>
      <c r="BV164" s="38"/>
      <c r="BW164" s="36"/>
      <c r="BX164" s="39" t="s">
        <v>8341</v>
      </c>
    </row>
    <row r="165" spans="5:76" x14ac:dyDescent="0.15">
      <c r="E165" s="41" t="s">
        <v>8562</v>
      </c>
      <c r="F165" s="9" t="s">
        <v>11</v>
      </c>
      <c r="G165" s="9" t="s">
        <v>173</v>
      </c>
      <c r="H165" s="9" t="str">
        <f t="shared" si="6"/>
        <v>北海道幕別町</v>
      </c>
      <c r="I165" s="42" t="str">
        <f t="shared" si="7"/>
        <v>01643</v>
      </c>
      <c r="K165" s="5" t="str">
        <f t="shared" si="8"/>
        <v>01100-58</v>
      </c>
      <c r="L165" s="20" t="s">
        <v>1913</v>
      </c>
      <c r="M165" s="44">
        <v>58</v>
      </c>
      <c r="N165" s="36" t="s">
        <v>1961</v>
      </c>
      <c r="O165" s="38" t="s">
        <v>10290</v>
      </c>
      <c r="P165" s="38"/>
      <c r="Q165" s="38"/>
      <c r="R165" s="36"/>
      <c r="S165" s="36" t="s">
        <v>8312</v>
      </c>
      <c r="T165" s="114"/>
      <c r="U165" s="39"/>
      <c r="V165" s="36"/>
      <c r="W165" s="39"/>
      <c r="X165" s="36"/>
      <c r="Y165" s="39"/>
      <c r="Z165" s="36"/>
      <c r="AA165" s="39"/>
      <c r="AB165" s="36"/>
      <c r="AC165" s="39"/>
      <c r="AD165" s="36"/>
      <c r="AE165" s="38"/>
      <c r="BV165" s="38"/>
      <c r="BW165" s="36"/>
      <c r="BX165" s="39" t="s">
        <v>8339</v>
      </c>
    </row>
    <row r="166" spans="5:76" x14ac:dyDescent="0.15">
      <c r="E166" s="41" t="s">
        <v>8563</v>
      </c>
      <c r="F166" s="9" t="s">
        <v>11</v>
      </c>
      <c r="G166" s="9" t="s">
        <v>174</v>
      </c>
      <c r="H166" s="9" t="str">
        <f t="shared" si="6"/>
        <v>北海道池田町</v>
      </c>
      <c r="I166" s="42" t="str">
        <f t="shared" si="7"/>
        <v>01644</v>
      </c>
      <c r="K166" s="5" t="str">
        <f t="shared" si="8"/>
        <v>01100-59</v>
      </c>
      <c r="L166" s="20" t="s">
        <v>1913</v>
      </c>
      <c r="M166" s="44">
        <v>59</v>
      </c>
      <c r="N166" s="36" t="s">
        <v>1962</v>
      </c>
      <c r="O166" s="38" t="s">
        <v>10284</v>
      </c>
      <c r="P166" s="38"/>
      <c r="Q166" s="38"/>
      <c r="R166" s="38" t="s">
        <v>10549</v>
      </c>
      <c r="S166" s="38" t="s">
        <v>10547</v>
      </c>
      <c r="T166" s="114"/>
      <c r="U166" s="39"/>
      <c r="V166" s="36"/>
      <c r="W166" s="39"/>
      <c r="X166" s="36"/>
      <c r="Y166" s="39"/>
      <c r="Z166" s="36"/>
      <c r="AA166" s="39"/>
      <c r="AB166" s="36"/>
      <c r="AC166" s="39"/>
      <c r="AD166" s="36"/>
      <c r="AE166" s="38"/>
      <c r="BV166" s="38"/>
      <c r="BW166" s="36"/>
      <c r="BX166" s="39" t="s">
        <v>8316</v>
      </c>
    </row>
    <row r="167" spans="5:76" x14ac:dyDescent="0.15">
      <c r="E167" s="41" t="s">
        <v>8564</v>
      </c>
      <c r="F167" s="9" t="s">
        <v>11</v>
      </c>
      <c r="G167" s="9" t="s">
        <v>175</v>
      </c>
      <c r="H167" s="9" t="str">
        <f t="shared" si="6"/>
        <v>北海道豊頃町</v>
      </c>
      <c r="I167" s="42" t="str">
        <f t="shared" si="7"/>
        <v>01645</v>
      </c>
      <c r="K167" s="5" t="str">
        <f t="shared" si="8"/>
        <v>01100-60</v>
      </c>
      <c r="L167" s="20" t="s">
        <v>1913</v>
      </c>
      <c r="M167" s="44">
        <v>60</v>
      </c>
      <c r="N167" s="36" t="s">
        <v>1963</v>
      </c>
      <c r="O167" s="38" t="s">
        <v>10284</v>
      </c>
      <c r="P167" s="38"/>
      <c r="Q167" s="38"/>
      <c r="R167" s="36"/>
      <c r="S167" s="36" t="s">
        <v>10539</v>
      </c>
      <c r="T167" s="114"/>
      <c r="U167" s="39"/>
      <c r="V167" s="36"/>
      <c r="W167" s="39"/>
      <c r="X167" s="36"/>
      <c r="Y167" s="39"/>
      <c r="Z167" s="36"/>
      <c r="AA167" s="39"/>
      <c r="AB167" s="36"/>
      <c r="AC167" s="39"/>
      <c r="AD167" s="36"/>
      <c r="AE167" s="38"/>
      <c r="BV167" s="38"/>
      <c r="BW167" s="37"/>
      <c r="BX167" s="38" t="s">
        <v>8342</v>
      </c>
    </row>
    <row r="168" spans="5:76" x14ac:dyDescent="0.15">
      <c r="E168" s="41" t="s">
        <v>8565</v>
      </c>
      <c r="F168" s="9" t="s">
        <v>11</v>
      </c>
      <c r="G168" s="9" t="s">
        <v>176</v>
      </c>
      <c r="H168" s="9" t="str">
        <f t="shared" si="6"/>
        <v>北海道本別町</v>
      </c>
      <c r="I168" s="42" t="str">
        <f t="shared" si="7"/>
        <v>01646</v>
      </c>
      <c r="K168" s="5" t="str">
        <f t="shared" si="8"/>
        <v>01100-61</v>
      </c>
      <c r="L168" s="20" t="s">
        <v>1913</v>
      </c>
      <c r="M168" s="44">
        <v>61</v>
      </c>
      <c r="N168" s="36" t="s">
        <v>1846</v>
      </c>
      <c r="O168" s="38" t="s">
        <v>10285</v>
      </c>
      <c r="P168" s="38"/>
      <c r="Q168" s="38"/>
      <c r="R168" s="36"/>
      <c r="S168" s="39" t="s">
        <v>10540</v>
      </c>
      <c r="T168" s="114"/>
      <c r="U168" s="39"/>
      <c r="V168" s="36"/>
      <c r="W168" s="39"/>
      <c r="X168" s="36"/>
      <c r="Y168" s="39"/>
      <c r="Z168" s="36"/>
      <c r="AA168" s="39"/>
      <c r="AB168" s="36"/>
      <c r="AC168" s="39"/>
      <c r="AD168" s="36"/>
      <c r="AE168" s="38"/>
      <c r="BV168" s="38"/>
      <c r="BW168" s="36"/>
      <c r="BX168" s="39" t="s">
        <v>1794</v>
      </c>
    </row>
    <row r="169" spans="5:76" x14ac:dyDescent="0.15">
      <c r="E169" s="41" t="s">
        <v>8566</v>
      </c>
      <c r="F169" s="9" t="s">
        <v>11</v>
      </c>
      <c r="G169" s="9" t="s">
        <v>177</v>
      </c>
      <c r="H169" s="9" t="str">
        <f t="shared" si="6"/>
        <v>北海道足寄町</v>
      </c>
      <c r="I169" s="42" t="str">
        <f t="shared" si="7"/>
        <v>01647</v>
      </c>
      <c r="K169" s="5" t="str">
        <f t="shared" si="8"/>
        <v>01100-62</v>
      </c>
      <c r="L169" s="20" t="s">
        <v>1913</v>
      </c>
      <c r="M169" s="44">
        <v>62</v>
      </c>
      <c r="N169" s="36" t="s">
        <v>1964</v>
      </c>
      <c r="O169" s="38" t="s">
        <v>10284</v>
      </c>
      <c r="P169" s="38"/>
      <c r="Q169" s="38"/>
      <c r="R169" s="36"/>
      <c r="S169" s="39" t="s">
        <v>10548</v>
      </c>
      <c r="T169" s="114"/>
      <c r="U169" s="39"/>
      <c r="V169" s="36"/>
      <c r="W169" s="39"/>
      <c r="X169" s="36"/>
      <c r="Y169" s="39"/>
      <c r="Z169" s="36"/>
      <c r="AA169" s="39"/>
      <c r="AB169" s="36"/>
      <c r="AC169" s="39"/>
      <c r="AD169" s="36"/>
      <c r="AE169" s="38"/>
      <c r="BV169" s="144"/>
      <c r="BW169" s="143"/>
      <c r="BX169" s="144" t="s">
        <v>10686</v>
      </c>
    </row>
    <row r="170" spans="5:76" x14ac:dyDescent="0.15">
      <c r="E170" s="41" t="s">
        <v>8567</v>
      </c>
      <c r="F170" s="9" t="s">
        <v>11</v>
      </c>
      <c r="G170" s="9" t="s">
        <v>178</v>
      </c>
      <c r="H170" s="9" t="str">
        <f t="shared" si="6"/>
        <v>北海道陸別町</v>
      </c>
      <c r="I170" s="42" t="str">
        <f t="shared" si="7"/>
        <v>01648</v>
      </c>
      <c r="K170" s="5" t="str">
        <f t="shared" si="8"/>
        <v>01100-63</v>
      </c>
      <c r="L170" s="20" t="s">
        <v>1913</v>
      </c>
      <c r="M170" s="44">
        <v>63</v>
      </c>
      <c r="N170" s="36" t="s">
        <v>1965</v>
      </c>
      <c r="O170" s="38" t="s">
        <v>10291</v>
      </c>
      <c r="P170" s="38"/>
      <c r="Q170" s="38"/>
      <c r="R170" s="36"/>
      <c r="S170" s="39" t="s">
        <v>8312</v>
      </c>
      <c r="T170" s="114"/>
      <c r="U170" s="39"/>
      <c r="V170" s="36"/>
      <c r="W170" s="39"/>
      <c r="X170" s="36"/>
      <c r="Y170" s="39"/>
      <c r="Z170" s="36"/>
      <c r="AA170" s="39"/>
      <c r="AB170" s="36"/>
      <c r="AC170" s="39"/>
      <c r="AD170" s="36"/>
      <c r="AE170" s="38"/>
      <c r="BV170" s="38" t="s">
        <v>10289</v>
      </c>
      <c r="BW170" s="36" t="s">
        <v>10687</v>
      </c>
      <c r="BX170" s="39" t="s">
        <v>8343</v>
      </c>
    </row>
    <row r="171" spans="5:76" x14ac:dyDescent="0.15">
      <c r="E171" s="41" t="s">
        <v>8568</v>
      </c>
      <c r="F171" s="9" t="s">
        <v>11</v>
      </c>
      <c r="G171" s="9" t="s">
        <v>179</v>
      </c>
      <c r="H171" s="9" t="str">
        <f t="shared" si="6"/>
        <v>北海道浦幌町</v>
      </c>
      <c r="I171" s="42" t="str">
        <f t="shared" si="7"/>
        <v>01649</v>
      </c>
      <c r="K171" s="5" t="str">
        <f t="shared" si="8"/>
        <v>01100-65</v>
      </c>
      <c r="L171" s="20" t="s">
        <v>1913</v>
      </c>
      <c r="M171" s="44">
        <v>65</v>
      </c>
      <c r="N171" s="36" t="s">
        <v>1966</v>
      </c>
      <c r="O171" s="38" t="s">
        <v>10291</v>
      </c>
      <c r="P171" s="38"/>
      <c r="Q171" s="38"/>
      <c r="R171" s="36" t="s">
        <v>8312</v>
      </c>
      <c r="S171" s="39" t="s">
        <v>8312</v>
      </c>
      <c r="T171" s="114"/>
      <c r="U171" s="39"/>
      <c r="V171" s="36"/>
      <c r="W171" s="39"/>
      <c r="X171" s="36"/>
      <c r="Y171" s="39"/>
      <c r="Z171" s="36"/>
      <c r="AA171" s="39"/>
      <c r="AB171" s="36"/>
      <c r="AC171" s="39"/>
      <c r="AD171" s="36"/>
      <c r="AE171" s="38"/>
      <c r="BV171" s="38"/>
      <c r="BW171" s="36"/>
      <c r="BX171" s="39" t="s">
        <v>8344</v>
      </c>
    </row>
    <row r="172" spans="5:76" x14ac:dyDescent="0.15">
      <c r="E172" s="41" t="s">
        <v>8569</v>
      </c>
      <c r="F172" s="9" t="s">
        <v>11</v>
      </c>
      <c r="G172" s="9" t="s">
        <v>180</v>
      </c>
      <c r="H172" s="9" t="str">
        <f t="shared" si="6"/>
        <v>北海道釧路町</v>
      </c>
      <c r="I172" s="42" t="str">
        <f t="shared" si="7"/>
        <v>01661</v>
      </c>
      <c r="K172" s="5" t="str">
        <f t="shared" si="8"/>
        <v>01100-66</v>
      </c>
      <c r="L172" s="20" t="s">
        <v>1913</v>
      </c>
      <c r="M172" s="44">
        <v>66</v>
      </c>
      <c r="N172" s="36" t="s">
        <v>1877</v>
      </c>
      <c r="O172" s="38" t="s">
        <v>10291</v>
      </c>
      <c r="P172" s="38"/>
      <c r="Q172" s="38" t="s">
        <v>10291</v>
      </c>
      <c r="R172" s="117" t="s">
        <v>10247</v>
      </c>
      <c r="S172" s="39" t="s">
        <v>10248</v>
      </c>
      <c r="T172" s="114" t="s">
        <v>10232</v>
      </c>
      <c r="U172" s="39" t="s">
        <v>10257</v>
      </c>
      <c r="V172" s="36" t="s">
        <v>10271</v>
      </c>
      <c r="W172" s="39" t="s">
        <v>10272</v>
      </c>
      <c r="X172" s="36"/>
      <c r="Y172" s="39"/>
      <c r="Z172" s="36" t="s">
        <v>10486</v>
      </c>
      <c r="AA172" s="39" t="s">
        <v>10487</v>
      </c>
      <c r="AB172" s="36" t="s">
        <v>10486</v>
      </c>
      <c r="AC172" s="39"/>
      <c r="AD172" s="36"/>
      <c r="AE172" s="38"/>
      <c r="BV172" s="38"/>
      <c r="BW172" s="37"/>
      <c r="BX172" s="38" t="s">
        <v>8345</v>
      </c>
    </row>
    <row r="173" spans="5:76" x14ac:dyDescent="0.15">
      <c r="E173" s="41" t="s">
        <v>8570</v>
      </c>
      <c r="F173" s="9" t="s">
        <v>11</v>
      </c>
      <c r="G173" s="9" t="s">
        <v>181</v>
      </c>
      <c r="H173" s="9" t="str">
        <f t="shared" si="6"/>
        <v>北海道厚岸町</v>
      </c>
      <c r="I173" s="42" t="str">
        <f t="shared" si="7"/>
        <v>01662</v>
      </c>
      <c r="K173" s="5" t="str">
        <f t="shared" si="8"/>
        <v>01100-67</v>
      </c>
      <c r="L173" s="20" t="s">
        <v>1913</v>
      </c>
      <c r="M173" s="44">
        <v>67</v>
      </c>
      <c r="N173" s="36" t="s">
        <v>1967</v>
      </c>
      <c r="O173" s="38" t="s">
        <v>10291</v>
      </c>
      <c r="P173" s="38"/>
      <c r="Q173" s="38"/>
      <c r="R173" s="36"/>
      <c r="S173" s="39" t="s">
        <v>8357</v>
      </c>
      <c r="T173" s="114"/>
      <c r="U173" s="39"/>
      <c r="V173" s="36"/>
      <c r="W173" s="39"/>
      <c r="X173" s="36"/>
      <c r="Y173" s="39"/>
      <c r="Z173" s="36"/>
      <c r="AA173" s="39"/>
      <c r="AB173" s="36"/>
      <c r="AC173" s="39"/>
      <c r="AD173" s="36"/>
      <c r="AE173" s="38"/>
      <c r="BV173" s="38"/>
      <c r="BW173" s="36"/>
      <c r="BX173" s="39" t="s">
        <v>8339</v>
      </c>
    </row>
    <row r="174" spans="5:76" x14ac:dyDescent="0.15">
      <c r="E174" s="41" t="s">
        <v>8571</v>
      </c>
      <c r="F174" s="9" t="s">
        <v>11</v>
      </c>
      <c r="G174" s="9" t="s">
        <v>182</v>
      </c>
      <c r="H174" s="9" t="str">
        <f t="shared" si="6"/>
        <v>北海道浜中町</v>
      </c>
      <c r="I174" s="42" t="str">
        <f t="shared" si="7"/>
        <v>01663</v>
      </c>
      <c r="K174" s="5" t="str">
        <f t="shared" si="8"/>
        <v>01100-68</v>
      </c>
      <c r="L174" s="20" t="s">
        <v>1913</v>
      </c>
      <c r="M174" s="44">
        <v>68</v>
      </c>
      <c r="N174" s="36" t="s">
        <v>1877</v>
      </c>
      <c r="O174" s="38" t="s">
        <v>10291</v>
      </c>
      <c r="P174" s="38"/>
      <c r="Q174" s="38"/>
      <c r="R174" s="36"/>
      <c r="S174" s="39" t="s">
        <v>10550</v>
      </c>
      <c r="T174" s="114"/>
      <c r="U174" s="39"/>
      <c r="V174" s="36"/>
      <c r="W174" s="39"/>
      <c r="X174" s="36"/>
      <c r="Y174" s="39"/>
      <c r="Z174" s="36"/>
      <c r="AA174" s="39"/>
      <c r="AB174" s="36"/>
      <c r="AC174" s="39"/>
      <c r="AD174" s="36"/>
      <c r="AE174" s="38"/>
      <c r="BV174" s="38"/>
      <c r="BW174" s="36"/>
      <c r="BX174" s="39" t="s">
        <v>8316</v>
      </c>
    </row>
    <row r="175" spans="5:76" x14ac:dyDescent="0.15">
      <c r="E175" s="41" t="s">
        <v>8572</v>
      </c>
      <c r="F175" s="9" t="s">
        <v>11</v>
      </c>
      <c r="G175" s="9" t="s">
        <v>183</v>
      </c>
      <c r="H175" s="9" t="str">
        <f t="shared" si="6"/>
        <v>北海道標茶町</v>
      </c>
      <c r="I175" s="42" t="str">
        <f t="shared" si="7"/>
        <v>01664</v>
      </c>
      <c r="K175" s="5" t="str">
        <f t="shared" si="8"/>
        <v>01100-69</v>
      </c>
      <c r="L175" s="20" t="s">
        <v>1913</v>
      </c>
      <c r="M175" s="44">
        <v>69</v>
      </c>
      <c r="N175" s="36" t="s">
        <v>1871</v>
      </c>
      <c r="O175" s="38" t="s">
        <v>10290</v>
      </c>
      <c r="P175" s="38"/>
      <c r="Q175" s="38"/>
      <c r="R175" s="36"/>
      <c r="S175" s="39" t="s">
        <v>8312</v>
      </c>
      <c r="T175" s="114"/>
      <c r="U175" s="39"/>
      <c r="V175" s="36"/>
      <c r="W175" s="39"/>
      <c r="X175" s="36"/>
      <c r="Y175" s="39"/>
      <c r="Z175" s="36"/>
      <c r="AA175" s="39"/>
      <c r="AB175" s="36"/>
      <c r="AC175" s="39"/>
      <c r="AD175" s="36"/>
      <c r="AE175" s="38"/>
      <c r="BV175" s="38"/>
      <c r="BW175" s="36"/>
      <c r="BX175" s="39" t="s">
        <v>1794</v>
      </c>
    </row>
    <row r="176" spans="5:76" x14ac:dyDescent="0.15">
      <c r="E176" s="41" t="s">
        <v>8573</v>
      </c>
      <c r="F176" s="9" t="s">
        <v>11</v>
      </c>
      <c r="G176" s="9" t="s">
        <v>184</v>
      </c>
      <c r="H176" s="9" t="str">
        <f t="shared" si="6"/>
        <v>北海道弟子屈町</v>
      </c>
      <c r="I176" s="42" t="str">
        <f t="shared" si="7"/>
        <v>01665</v>
      </c>
      <c r="K176" s="5" t="str">
        <f t="shared" si="8"/>
        <v>01100-70</v>
      </c>
      <c r="L176" s="20" t="s">
        <v>1913</v>
      </c>
      <c r="M176" s="44">
        <v>70</v>
      </c>
      <c r="N176" s="36" t="s">
        <v>1968</v>
      </c>
      <c r="O176" s="38" t="s">
        <v>10290</v>
      </c>
      <c r="P176" s="38"/>
      <c r="Q176" s="38"/>
      <c r="R176" s="36" t="s">
        <v>10551</v>
      </c>
      <c r="S176" s="38" t="s">
        <v>8358</v>
      </c>
      <c r="T176" s="114" t="s">
        <v>10232</v>
      </c>
      <c r="U176" s="39" t="s">
        <v>10273</v>
      </c>
      <c r="V176" s="36" t="s">
        <v>10552</v>
      </c>
      <c r="W176" s="39" t="s">
        <v>10553</v>
      </c>
      <c r="X176" s="36"/>
      <c r="Y176" s="39"/>
      <c r="Z176" s="36" t="s">
        <v>10449</v>
      </c>
      <c r="AA176" s="39" t="s">
        <v>10497</v>
      </c>
      <c r="AB176" s="36" t="s">
        <v>10508</v>
      </c>
      <c r="AC176" s="39"/>
      <c r="AD176" s="36"/>
      <c r="AE176" s="38"/>
      <c r="BV176" s="144"/>
      <c r="BW176" s="143"/>
      <c r="BX176" s="144" t="s">
        <v>10688</v>
      </c>
    </row>
    <row r="177" spans="5:76" x14ac:dyDescent="0.15">
      <c r="E177" s="41" t="s">
        <v>8574</v>
      </c>
      <c r="F177" s="9" t="s">
        <v>11</v>
      </c>
      <c r="G177" s="9" t="s">
        <v>185</v>
      </c>
      <c r="H177" s="9" t="str">
        <f t="shared" si="6"/>
        <v>北海道鶴居村</v>
      </c>
      <c r="I177" s="42" t="str">
        <f t="shared" si="7"/>
        <v>01667</v>
      </c>
      <c r="K177" s="5" t="str">
        <f t="shared" si="8"/>
        <v>01100-71</v>
      </c>
      <c r="L177" s="20" t="s">
        <v>1913</v>
      </c>
      <c r="M177" s="44">
        <v>71</v>
      </c>
      <c r="N177" s="36" t="s">
        <v>1969</v>
      </c>
      <c r="O177" s="38" t="s">
        <v>10290</v>
      </c>
      <c r="P177" s="38"/>
      <c r="Q177" s="38"/>
      <c r="R177" s="38"/>
      <c r="S177" s="38" t="s">
        <v>8359</v>
      </c>
      <c r="T177" s="114"/>
      <c r="U177" s="39"/>
      <c r="V177" s="36"/>
      <c r="W177" s="39"/>
      <c r="X177" s="36"/>
      <c r="Y177" s="39"/>
      <c r="Z177" s="36"/>
      <c r="AA177" s="39"/>
      <c r="AB177" s="36"/>
      <c r="AC177" s="39"/>
      <c r="AD177" s="36"/>
      <c r="AE177" s="38"/>
      <c r="BV177" s="38" t="s">
        <v>10289</v>
      </c>
      <c r="BW177" s="37" t="s">
        <v>10689</v>
      </c>
      <c r="BX177" s="38" t="s">
        <v>8339</v>
      </c>
    </row>
    <row r="178" spans="5:76" x14ac:dyDescent="0.15">
      <c r="E178" s="41" t="s">
        <v>8575</v>
      </c>
      <c r="F178" s="9" t="s">
        <v>11</v>
      </c>
      <c r="G178" s="9" t="s">
        <v>186</v>
      </c>
      <c r="H178" s="9" t="str">
        <f t="shared" si="6"/>
        <v>北海道白糠町</v>
      </c>
      <c r="I178" s="42" t="str">
        <f t="shared" si="7"/>
        <v>01668</v>
      </c>
      <c r="K178" s="5" t="str">
        <f t="shared" si="8"/>
        <v>01100-72</v>
      </c>
      <c r="L178" s="20" t="s">
        <v>1913</v>
      </c>
      <c r="M178" s="44">
        <v>72</v>
      </c>
      <c r="N178" s="36" t="s">
        <v>1848</v>
      </c>
      <c r="O178" s="38" t="s">
        <v>10284</v>
      </c>
      <c r="P178" s="38"/>
      <c r="Q178" s="38"/>
      <c r="R178" s="36"/>
      <c r="S178" s="39" t="s">
        <v>8312</v>
      </c>
      <c r="T178" s="114"/>
      <c r="U178" s="39"/>
      <c r="V178" s="36"/>
      <c r="W178" s="39"/>
      <c r="X178" s="36"/>
      <c r="Y178" s="39"/>
      <c r="Z178" s="36"/>
      <c r="AA178" s="39"/>
      <c r="AB178" s="36"/>
      <c r="AC178" s="39"/>
      <c r="AD178" s="36"/>
      <c r="AE178" s="38"/>
      <c r="BV178" s="38"/>
      <c r="BW178" s="36"/>
      <c r="BX178" s="39" t="s">
        <v>8346</v>
      </c>
    </row>
    <row r="179" spans="5:76" x14ac:dyDescent="0.15">
      <c r="E179" s="41" t="s">
        <v>8576</v>
      </c>
      <c r="F179" s="9" t="s">
        <v>11</v>
      </c>
      <c r="G179" s="9" t="s">
        <v>1760</v>
      </c>
      <c r="H179" s="9" t="str">
        <f t="shared" si="6"/>
        <v>北海道別海町</v>
      </c>
      <c r="I179" s="42" t="str">
        <f t="shared" si="7"/>
        <v>01691</v>
      </c>
      <c r="K179" s="5" t="str">
        <f t="shared" si="8"/>
        <v>01100-73</v>
      </c>
      <c r="L179" s="20" t="s">
        <v>1913</v>
      </c>
      <c r="M179" s="44">
        <v>73</v>
      </c>
      <c r="N179" s="36" t="s">
        <v>1970</v>
      </c>
      <c r="O179" s="38" t="s">
        <v>10291</v>
      </c>
      <c r="P179" s="38"/>
      <c r="Q179" s="38"/>
      <c r="R179" s="37" t="s">
        <v>10554</v>
      </c>
      <c r="S179" s="39" t="s">
        <v>8354</v>
      </c>
      <c r="T179" s="116"/>
      <c r="U179" s="38"/>
      <c r="V179" s="37"/>
      <c r="W179" s="38"/>
      <c r="X179" s="37"/>
      <c r="Y179" s="38"/>
      <c r="Z179" s="37"/>
      <c r="AA179" s="38"/>
      <c r="AB179" s="37"/>
      <c r="AC179" s="38"/>
      <c r="AD179" s="37"/>
      <c r="AE179" s="38"/>
      <c r="BV179" s="38"/>
      <c r="BW179" s="36"/>
      <c r="BX179" s="39" t="s">
        <v>8316</v>
      </c>
    </row>
    <row r="180" spans="5:76" x14ac:dyDescent="0.15">
      <c r="E180" s="41" t="s">
        <v>8577</v>
      </c>
      <c r="F180" s="9" t="s">
        <v>11</v>
      </c>
      <c r="G180" s="9" t="s">
        <v>187</v>
      </c>
      <c r="H180" s="9" t="str">
        <f t="shared" si="6"/>
        <v>北海道中標津町</v>
      </c>
      <c r="I180" s="42" t="str">
        <f t="shared" si="7"/>
        <v>01692</v>
      </c>
      <c r="K180" s="5" t="str">
        <f t="shared" si="8"/>
        <v>01100-74</v>
      </c>
      <c r="L180" s="20" t="s">
        <v>1913</v>
      </c>
      <c r="M180" s="44">
        <v>74</v>
      </c>
      <c r="N180" s="36" t="s">
        <v>1971</v>
      </c>
      <c r="O180" s="38" t="s">
        <v>10285</v>
      </c>
      <c r="P180" s="38"/>
      <c r="Q180" s="39"/>
      <c r="R180" s="36"/>
      <c r="S180" s="39" t="s">
        <v>8355</v>
      </c>
      <c r="T180" s="114"/>
      <c r="U180" s="39"/>
      <c r="V180" s="36"/>
      <c r="W180" s="39"/>
      <c r="X180" s="36"/>
      <c r="Y180" s="39"/>
      <c r="Z180" s="36"/>
      <c r="AA180" s="39"/>
      <c r="AB180" s="36"/>
      <c r="AC180" s="39"/>
      <c r="AD180" s="36"/>
      <c r="AE180" s="38"/>
      <c r="BV180" s="38"/>
      <c r="BW180" s="36"/>
      <c r="BX180" s="39" t="s">
        <v>1794</v>
      </c>
    </row>
    <row r="181" spans="5:76" x14ac:dyDescent="0.15">
      <c r="E181" s="41" t="s">
        <v>8578</v>
      </c>
      <c r="F181" s="9" t="s">
        <v>11</v>
      </c>
      <c r="G181" s="9" t="s">
        <v>188</v>
      </c>
      <c r="H181" s="9" t="str">
        <f t="shared" si="6"/>
        <v>北海道標津町</v>
      </c>
      <c r="I181" s="42" t="str">
        <f t="shared" si="7"/>
        <v>01693</v>
      </c>
      <c r="K181" s="5" t="str">
        <f t="shared" si="8"/>
        <v>01100-75</v>
      </c>
      <c r="L181" s="20" t="s">
        <v>1913</v>
      </c>
      <c r="M181" s="44">
        <v>75</v>
      </c>
      <c r="N181" s="36" t="s">
        <v>1871</v>
      </c>
      <c r="O181" s="38" t="s">
        <v>10289</v>
      </c>
      <c r="P181" s="38"/>
      <c r="Q181" s="39"/>
      <c r="R181" s="36"/>
      <c r="S181" s="39" t="s">
        <v>8356</v>
      </c>
      <c r="T181" s="114"/>
      <c r="U181" s="39"/>
      <c r="V181" s="36"/>
      <c r="W181" s="39"/>
      <c r="X181" s="36"/>
      <c r="Y181" s="39"/>
      <c r="Z181" s="36"/>
      <c r="AA181" s="39"/>
      <c r="AB181" s="36"/>
      <c r="AC181" s="39"/>
      <c r="AD181" s="36"/>
      <c r="AE181" s="38"/>
      <c r="BV181" s="144"/>
      <c r="BW181" s="143"/>
      <c r="BX181" s="144" t="s">
        <v>10690</v>
      </c>
    </row>
    <row r="182" spans="5:76" x14ac:dyDescent="0.15">
      <c r="E182" s="41" t="s">
        <v>8579</v>
      </c>
      <c r="F182" s="9" t="s">
        <v>11</v>
      </c>
      <c r="G182" s="9" t="s">
        <v>189</v>
      </c>
      <c r="H182" s="9" t="str">
        <f t="shared" si="6"/>
        <v>北海道羅臼町</v>
      </c>
      <c r="I182" s="42" t="str">
        <f t="shared" si="7"/>
        <v>01694</v>
      </c>
      <c r="K182" s="5" t="str">
        <f t="shared" si="8"/>
        <v>01100-76</v>
      </c>
      <c r="L182" s="20" t="s">
        <v>1913</v>
      </c>
      <c r="M182" s="44">
        <v>76</v>
      </c>
      <c r="N182" s="36" t="s">
        <v>1972</v>
      </c>
      <c r="O182" s="38" t="s">
        <v>10289</v>
      </c>
      <c r="P182" s="38"/>
      <c r="Q182" s="39"/>
      <c r="R182" s="36"/>
      <c r="S182" s="39" t="s">
        <v>8312</v>
      </c>
      <c r="T182" s="114"/>
      <c r="U182" s="39"/>
      <c r="V182" s="36"/>
      <c r="W182" s="39"/>
      <c r="X182" s="36"/>
      <c r="Y182" s="39"/>
      <c r="Z182" s="36"/>
      <c r="AA182" s="39"/>
      <c r="AB182" s="36"/>
      <c r="AC182" s="39"/>
      <c r="AD182" s="36"/>
      <c r="AE182" s="38"/>
      <c r="BV182" s="38" t="s">
        <v>10289</v>
      </c>
      <c r="BW182" s="36" t="s">
        <v>1794</v>
      </c>
      <c r="BX182" s="39" t="s">
        <v>1794</v>
      </c>
    </row>
    <row r="183" spans="5:76" x14ac:dyDescent="0.15">
      <c r="E183" s="41" t="s">
        <v>8580</v>
      </c>
      <c r="F183" s="9" t="s">
        <v>190</v>
      </c>
      <c r="G183" s="11"/>
      <c r="H183" s="9" t="str">
        <f t="shared" si="6"/>
        <v>青森県</v>
      </c>
      <c r="I183" s="42" t="str">
        <f t="shared" si="7"/>
        <v>02000</v>
      </c>
      <c r="K183" s="5" t="str">
        <f t="shared" si="8"/>
        <v>01100-77</v>
      </c>
      <c r="L183" s="20" t="s">
        <v>1913</v>
      </c>
      <c r="M183" s="44">
        <v>77</v>
      </c>
      <c r="N183" s="36" t="s">
        <v>1972</v>
      </c>
      <c r="O183" s="38" t="s">
        <v>10289</v>
      </c>
      <c r="P183" s="38"/>
      <c r="Q183" s="38"/>
      <c r="R183" s="37" t="s">
        <v>10332</v>
      </c>
      <c r="S183" s="38" t="s">
        <v>10555</v>
      </c>
      <c r="T183" s="116"/>
      <c r="U183" s="38"/>
      <c r="V183" s="37"/>
      <c r="W183" s="38"/>
      <c r="X183" s="37"/>
      <c r="Y183" s="38"/>
      <c r="Z183" s="37"/>
      <c r="AA183" s="38"/>
      <c r="AB183" s="37"/>
      <c r="AC183" s="38"/>
      <c r="AD183" s="37"/>
      <c r="AE183" s="38"/>
      <c r="BV183" s="144"/>
      <c r="BW183" s="143"/>
      <c r="BX183" s="144" t="s">
        <v>10691</v>
      </c>
    </row>
    <row r="184" spans="5:76" x14ac:dyDescent="0.15">
      <c r="E184" s="41" t="s">
        <v>8581</v>
      </c>
      <c r="F184" s="9" t="s">
        <v>190</v>
      </c>
      <c r="G184" s="9" t="s">
        <v>191</v>
      </c>
      <c r="H184" s="9" t="str">
        <f t="shared" si="6"/>
        <v>青森県青森市</v>
      </c>
      <c r="I184" s="42" t="str">
        <f t="shared" si="7"/>
        <v>02201</v>
      </c>
      <c r="K184" s="5" t="str">
        <f t="shared" si="8"/>
        <v>01100-78</v>
      </c>
      <c r="L184" s="20" t="s">
        <v>1913</v>
      </c>
      <c r="M184" s="44">
        <v>78</v>
      </c>
      <c r="N184" s="36" t="s">
        <v>1871</v>
      </c>
      <c r="O184" s="38" t="s">
        <v>10289</v>
      </c>
      <c r="P184" s="38"/>
      <c r="Q184" s="38"/>
      <c r="R184" s="36"/>
      <c r="S184" s="39" t="s">
        <v>8312</v>
      </c>
      <c r="T184" s="114"/>
      <c r="U184" s="39"/>
      <c r="V184" s="36"/>
      <c r="W184" s="39"/>
      <c r="X184" s="36"/>
      <c r="Y184" s="39"/>
      <c r="Z184" s="36"/>
      <c r="AA184" s="39"/>
      <c r="AB184" s="36"/>
      <c r="AC184" s="39"/>
      <c r="AD184" s="36"/>
      <c r="AE184" s="38"/>
      <c r="BV184" s="38" t="s">
        <v>10290</v>
      </c>
      <c r="BW184" s="36" t="s">
        <v>10692</v>
      </c>
      <c r="BX184" s="39" t="s">
        <v>10693</v>
      </c>
    </row>
    <row r="185" spans="5:76" x14ac:dyDescent="0.15">
      <c r="E185" s="41" t="s">
        <v>8582</v>
      </c>
      <c r="F185" s="9" t="s">
        <v>190</v>
      </c>
      <c r="G185" s="9" t="s">
        <v>192</v>
      </c>
      <c r="H185" s="9" t="str">
        <f t="shared" si="6"/>
        <v>青森県弘前市</v>
      </c>
      <c r="I185" s="42" t="str">
        <f t="shared" si="7"/>
        <v>02202</v>
      </c>
      <c r="K185" s="5" t="str">
        <f t="shared" si="8"/>
        <v>01100-79</v>
      </c>
      <c r="L185" s="20" t="s">
        <v>1913</v>
      </c>
      <c r="M185" s="44">
        <v>79</v>
      </c>
      <c r="N185" s="36" t="s">
        <v>1972</v>
      </c>
      <c r="O185" s="38" t="s">
        <v>10289</v>
      </c>
      <c r="P185" s="38"/>
      <c r="Q185" s="38"/>
      <c r="R185" s="36" t="s">
        <v>10333</v>
      </c>
      <c r="S185" s="39" t="s">
        <v>10556</v>
      </c>
      <c r="T185" s="114"/>
      <c r="U185" s="39"/>
      <c r="V185" s="36"/>
      <c r="W185" s="39"/>
      <c r="X185" s="36"/>
      <c r="Y185" s="39"/>
      <c r="Z185" s="36"/>
      <c r="AA185" s="39"/>
      <c r="AB185" s="36"/>
      <c r="AC185" s="39"/>
      <c r="AD185" s="36"/>
      <c r="AE185" s="38"/>
      <c r="BV185" s="38"/>
      <c r="BW185" s="36"/>
      <c r="BX185" s="39" t="s">
        <v>8347</v>
      </c>
    </row>
    <row r="186" spans="5:76" x14ac:dyDescent="0.15">
      <c r="E186" s="41" t="s">
        <v>8583</v>
      </c>
      <c r="F186" s="9" t="s">
        <v>190</v>
      </c>
      <c r="G186" s="9" t="s">
        <v>193</v>
      </c>
      <c r="H186" s="9" t="str">
        <f t="shared" si="6"/>
        <v>青森県八戸市</v>
      </c>
      <c r="I186" s="42" t="str">
        <f t="shared" si="7"/>
        <v>02203</v>
      </c>
      <c r="K186" s="5" t="str">
        <f t="shared" si="8"/>
        <v>01100-80</v>
      </c>
      <c r="L186" s="5" t="s">
        <v>1913</v>
      </c>
      <c r="M186" s="43">
        <v>80</v>
      </c>
      <c r="N186" s="38" t="s">
        <v>1973</v>
      </c>
      <c r="O186" s="38" t="s">
        <v>10290</v>
      </c>
      <c r="P186" s="38"/>
      <c r="Q186" s="38"/>
      <c r="R186" s="37"/>
      <c r="S186" s="38" t="s">
        <v>10557</v>
      </c>
      <c r="T186" s="116"/>
      <c r="U186" s="38"/>
      <c r="V186" s="37"/>
      <c r="W186" s="38"/>
      <c r="X186" s="37"/>
      <c r="Y186" s="38"/>
      <c r="Z186" s="37"/>
      <c r="AA186" s="38"/>
      <c r="AB186" s="37"/>
      <c r="AC186" s="38"/>
      <c r="AD186" s="37"/>
      <c r="AE186" s="38"/>
      <c r="BV186" s="38"/>
      <c r="BW186" s="36"/>
      <c r="BX186" s="38" t="s">
        <v>8348</v>
      </c>
    </row>
    <row r="187" spans="5:76" x14ac:dyDescent="0.15">
      <c r="E187" s="41" t="s">
        <v>8584</v>
      </c>
      <c r="F187" s="9" t="s">
        <v>190</v>
      </c>
      <c r="G187" s="9" t="s">
        <v>194</v>
      </c>
      <c r="H187" s="9" t="str">
        <f t="shared" si="6"/>
        <v>青森県黒石市</v>
      </c>
      <c r="I187" s="42" t="str">
        <f t="shared" si="7"/>
        <v>02204</v>
      </c>
      <c r="K187" s="5" t="str">
        <f t="shared" si="8"/>
        <v>01100-81</v>
      </c>
      <c r="L187" s="20" t="s">
        <v>1913</v>
      </c>
      <c r="M187" s="44">
        <v>81</v>
      </c>
      <c r="N187" s="36" t="s">
        <v>1974</v>
      </c>
      <c r="O187" s="38" t="s">
        <v>10285</v>
      </c>
      <c r="P187" s="38"/>
      <c r="Q187" s="38"/>
      <c r="R187" s="36"/>
      <c r="S187" s="39" t="s">
        <v>8312</v>
      </c>
      <c r="T187" s="114"/>
      <c r="U187" s="39"/>
      <c r="V187" s="36"/>
      <c r="W187" s="39"/>
      <c r="X187" s="36"/>
      <c r="Y187" s="39"/>
      <c r="Z187" s="36"/>
      <c r="AA187" s="39"/>
      <c r="AB187" s="36"/>
      <c r="AC187" s="39"/>
      <c r="AD187" s="36"/>
      <c r="AE187" s="38"/>
      <c r="BV187" s="38"/>
      <c r="BW187" s="37"/>
      <c r="BX187" s="39" t="s">
        <v>8349</v>
      </c>
    </row>
    <row r="188" spans="5:76" x14ac:dyDescent="0.15">
      <c r="E188" s="41" t="s">
        <v>8585</v>
      </c>
      <c r="F188" s="9" t="s">
        <v>190</v>
      </c>
      <c r="G188" s="9" t="s">
        <v>195</v>
      </c>
      <c r="H188" s="9" t="str">
        <f t="shared" si="6"/>
        <v>青森県五所川原市</v>
      </c>
      <c r="I188" s="42" t="str">
        <f t="shared" si="7"/>
        <v>02205</v>
      </c>
      <c r="K188" s="5" t="str">
        <f t="shared" si="8"/>
        <v>01100-82</v>
      </c>
      <c r="L188" s="20" t="s">
        <v>1913</v>
      </c>
      <c r="M188" s="44">
        <v>82</v>
      </c>
      <c r="N188" s="36" t="s">
        <v>1975</v>
      </c>
      <c r="O188" s="38" t="s">
        <v>10281</v>
      </c>
      <c r="P188" s="38"/>
      <c r="Q188" s="38"/>
      <c r="R188" s="36" t="s">
        <v>10334</v>
      </c>
      <c r="S188" s="39" t="s">
        <v>10558</v>
      </c>
      <c r="T188" s="114"/>
      <c r="U188" s="39"/>
      <c r="V188" s="36"/>
      <c r="W188" s="39"/>
      <c r="X188" s="36"/>
      <c r="Y188" s="39"/>
      <c r="Z188" s="36"/>
      <c r="AA188" s="39"/>
      <c r="AB188" s="36"/>
      <c r="AC188" s="39"/>
      <c r="AD188" s="36"/>
      <c r="AE188" s="38"/>
      <c r="BV188" s="38"/>
      <c r="BW188" s="36"/>
      <c r="BX188" s="39" t="s">
        <v>8312</v>
      </c>
    </row>
    <row r="189" spans="5:76" x14ac:dyDescent="0.15">
      <c r="E189" s="41" t="s">
        <v>8586</v>
      </c>
      <c r="F189" s="9" t="s">
        <v>190</v>
      </c>
      <c r="G189" s="9" t="s">
        <v>196</v>
      </c>
      <c r="H189" s="9" t="str">
        <f t="shared" si="6"/>
        <v>青森県十和田市</v>
      </c>
      <c r="I189" s="42" t="str">
        <f t="shared" si="7"/>
        <v>02206</v>
      </c>
      <c r="K189" s="5" t="str">
        <f t="shared" si="8"/>
        <v>01100-83</v>
      </c>
      <c r="L189" s="20" t="s">
        <v>1913</v>
      </c>
      <c r="M189" s="44">
        <v>83</v>
      </c>
      <c r="N189" s="36" t="s">
        <v>1976</v>
      </c>
      <c r="O189" s="38" t="s">
        <v>10281</v>
      </c>
      <c r="P189" s="38"/>
      <c r="Q189" s="39"/>
      <c r="R189" s="36"/>
      <c r="S189" s="39" t="s">
        <v>8312</v>
      </c>
      <c r="T189" s="114"/>
      <c r="U189" s="39"/>
      <c r="V189" s="36"/>
      <c r="W189" s="39"/>
      <c r="X189" s="36"/>
      <c r="Y189" s="39"/>
      <c r="Z189" s="36"/>
      <c r="AA189" s="39"/>
      <c r="AB189" s="36"/>
      <c r="AC189" s="39"/>
      <c r="AD189" s="36"/>
      <c r="AE189" s="38"/>
      <c r="BV189" s="144"/>
      <c r="BW189" s="143"/>
      <c r="BX189" s="144" t="s">
        <v>10695</v>
      </c>
    </row>
    <row r="190" spans="5:76" x14ac:dyDescent="0.15">
      <c r="E190" s="41" t="s">
        <v>8587</v>
      </c>
      <c r="F190" s="9" t="s">
        <v>190</v>
      </c>
      <c r="G190" s="9" t="s">
        <v>197</v>
      </c>
      <c r="H190" s="9" t="str">
        <f t="shared" si="6"/>
        <v>青森県三沢市</v>
      </c>
      <c r="I190" s="42" t="str">
        <f t="shared" si="7"/>
        <v>02207</v>
      </c>
      <c r="K190" s="5" t="str">
        <f t="shared" si="8"/>
        <v>01100-84</v>
      </c>
      <c r="L190" s="20" t="s">
        <v>1913</v>
      </c>
      <c r="M190" s="44">
        <v>84</v>
      </c>
      <c r="N190" s="36" t="s">
        <v>1977</v>
      </c>
      <c r="O190" s="38" t="s">
        <v>10281</v>
      </c>
      <c r="P190" s="38"/>
      <c r="Q190" s="39"/>
      <c r="R190" s="36" t="s">
        <v>8312</v>
      </c>
      <c r="S190" s="39" t="s">
        <v>8312</v>
      </c>
      <c r="T190" s="114"/>
      <c r="U190" s="39"/>
      <c r="V190" s="36"/>
      <c r="W190" s="39"/>
      <c r="X190" s="36"/>
      <c r="Y190" s="39"/>
      <c r="Z190" s="36"/>
      <c r="AA190" s="39"/>
      <c r="AB190" s="36"/>
      <c r="AC190" s="39"/>
      <c r="AD190" s="36"/>
      <c r="AE190" s="38"/>
      <c r="BV190" s="38" t="s">
        <v>10290</v>
      </c>
      <c r="BW190" s="36" t="s">
        <v>10426</v>
      </c>
      <c r="BX190" s="39" t="s">
        <v>10696</v>
      </c>
    </row>
    <row r="191" spans="5:76" x14ac:dyDescent="0.15">
      <c r="E191" s="41" t="s">
        <v>8588</v>
      </c>
      <c r="F191" s="9" t="s">
        <v>190</v>
      </c>
      <c r="G191" s="9" t="s">
        <v>198</v>
      </c>
      <c r="H191" s="9" t="str">
        <f t="shared" si="6"/>
        <v>青森県むつ市</v>
      </c>
      <c r="I191" s="42" t="str">
        <f t="shared" si="7"/>
        <v>02208</v>
      </c>
      <c r="K191" s="5" t="str">
        <f t="shared" si="8"/>
        <v>01100-85</v>
      </c>
      <c r="L191" s="20" t="s">
        <v>1913</v>
      </c>
      <c r="M191" s="44">
        <v>85</v>
      </c>
      <c r="N191" s="36" t="s">
        <v>1978</v>
      </c>
      <c r="O191" s="38" t="s">
        <v>10281</v>
      </c>
      <c r="P191" s="38"/>
      <c r="Q191" s="38" t="s">
        <v>10295</v>
      </c>
      <c r="R191" s="37" t="s">
        <v>10559</v>
      </c>
      <c r="S191" s="38" t="s">
        <v>10460</v>
      </c>
      <c r="T191" s="116" t="s">
        <v>10232</v>
      </c>
      <c r="U191" s="38" t="s">
        <v>10446</v>
      </c>
      <c r="V191" s="37" t="s">
        <v>10453</v>
      </c>
      <c r="W191" s="38" t="s">
        <v>10454</v>
      </c>
      <c r="X191" s="37"/>
      <c r="Y191" s="38"/>
      <c r="Z191" s="37" t="s">
        <v>10449</v>
      </c>
      <c r="AA191" s="38" t="s">
        <v>10451</v>
      </c>
      <c r="AB191" s="37" t="s">
        <v>10451</v>
      </c>
      <c r="AC191" s="38"/>
      <c r="AD191" s="37"/>
      <c r="AE191" s="38"/>
      <c r="BV191" s="38"/>
      <c r="BW191" s="36"/>
      <c r="BX191" s="38" t="s">
        <v>8350</v>
      </c>
    </row>
    <row r="192" spans="5:76" x14ac:dyDescent="0.15">
      <c r="E192" s="41" t="s">
        <v>8589</v>
      </c>
      <c r="F192" s="9" t="s">
        <v>190</v>
      </c>
      <c r="G192" s="9" t="s">
        <v>199</v>
      </c>
      <c r="H192" s="9" t="str">
        <f t="shared" si="6"/>
        <v>青森県つがる市</v>
      </c>
      <c r="I192" s="42" t="str">
        <f t="shared" si="7"/>
        <v>02209</v>
      </c>
      <c r="K192" s="5" t="str">
        <f t="shared" si="8"/>
        <v>01100-86</v>
      </c>
      <c r="L192" s="20" t="s">
        <v>1913</v>
      </c>
      <c r="M192" s="44">
        <v>86</v>
      </c>
      <c r="N192" s="36" t="s">
        <v>1979</v>
      </c>
      <c r="O192" s="38" t="s">
        <v>10281</v>
      </c>
      <c r="P192" s="38"/>
      <c r="Q192" s="39"/>
      <c r="R192" s="36"/>
      <c r="S192" s="39" t="s">
        <v>10229</v>
      </c>
      <c r="T192" s="114"/>
      <c r="U192" s="39"/>
      <c r="V192" s="36"/>
      <c r="W192" s="39"/>
      <c r="X192" s="36"/>
      <c r="Y192" s="39"/>
      <c r="Z192" s="36"/>
      <c r="AA192" s="39"/>
      <c r="AB192" s="36"/>
      <c r="AC192" s="39"/>
      <c r="AD192" s="36"/>
      <c r="AE192" s="38"/>
      <c r="BV192" s="38"/>
      <c r="BW192" s="37"/>
      <c r="BX192" s="39" t="s">
        <v>8351</v>
      </c>
    </row>
    <row r="193" spans="5:76" x14ac:dyDescent="0.15">
      <c r="E193" s="41" t="s">
        <v>8590</v>
      </c>
      <c r="F193" s="9" t="s">
        <v>190</v>
      </c>
      <c r="G193" s="9" t="s">
        <v>200</v>
      </c>
      <c r="H193" s="9" t="str">
        <f t="shared" si="6"/>
        <v>青森県平川市</v>
      </c>
      <c r="I193" s="42" t="str">
        <f t="shared" si="7"/>
        <v>02210</v>
      </c>
      <c r="K193" s="5" t="str">
        <f t="shared" si="8"/>
        <v>01100-87</v>
      </c>
      <c r="L193" s="20" t="s">
        <v>1913</v>
      </c>
      <c r="M193" s="44">
        <v>87</v>
      </c>
      <c r="N193" s="36" t="s">
        <v>1980</v>
      </c>
      <c r="O193" s="38" t="s">
        <v>10283</v>
      </c>
      <c r="P193" s="38"/>
      <c r="Q193" s="39"/>
      <c r="R193" s="36"/>
      <c r="S193" s="39" t="s">
        <v>10560</v>
      </c>
      <c r="T193" s="114"/>
      <c r="U193" s="39"/>
      <c r="V193" s="36"/>
      <c r="W193" s="39"/>
      <c r="X193" s="36"/>
      <c r="Y193" s="39"/>
      <c r="Z193" s="36"/>
      <c r="AA193" s="39"/>
      <c r="AB193" s="36"/>
      <c r="AC193" s="39"/>
      <c r="AD193" s="36"/>
      <c r="AE193" s="38"/>
      <c r="BV193" s="38"/>
      <c r="BW193" s="36"/>
      <c r="BX193" s="39" t="s">
        <v>8352</v>
      </c>
    </row>
    <row r="194" spans="5:76" x14ac:dyDescent="0.15">
      <c r="E194" s="41" t="s">
        <v>8591</v>
      </c>
      <c r="F194" s="9" t="s">
        <v>190</v>
      </c>
      <c r="G194" s="9" t="s">
        <v>201</v>
      </c>
      <c r="H194" s="9" t="str">
        <f t="shared" si="6"/>
        <v>青森県平内町</v>
      </c>
      <c r="I194" s="42" t="str">
        <f t="shared" si="7"/>
        <v>02301</v>
      </c>
      <c r="K194" s="5" t="str">
        <f t="shared" si="8"/>
        <v>01100-88</v>
      </c>
      <c r="L194" s="20" t="s">
        <v>1913</v>
      </c>
      <c r="M194" s="44">
        <v>88</v>
      </c>
      <c r="N194" s="36" t="s">
        <v>1981</v>
      </c>
      <c r="O194" s="38" t="s">
        <v>10281</v>
      </c>
      <c r="P194" s="38"/>
      <c r="Q194" s="38"/>
      <c r="R194" s="36"/>
      <c r="S194" s="39" t="s">
        <v>8312</v>
      </c>
      <c r="T194" s="114"/>
      <c r="U194" s="39"/>
      <c r="V194" s="36"/>
      <c r="W194" s="39"/>
      <c r="X194" s="36"/>
      <c r="Y194" s="39"/>
      <c r="Z194" s="36"/>
      <c r="AA194" s="39"/>
      <c r="AB194" s="36"/>
      <c r="AC194" s="39"/>
      <c r="AD194" s="36"/>
      <c r="AE194" s="38"/>
      <c r="BV194" s="38"/>
      <c r="BW194" s="36"/>
      <c r="BX194" s="39" t="s">
        <v>8353</v>
      </c>
    </row>
    <row r="195" spans="5:76" x14ac:dyDescent="0.15">
      <c r="E195" s="41" t="s">
        <v>8592</v>
      </c>
      <c r="F195" s="9" t="s">
        <v>190</v>
      </c>
      <c r="G195" s="9" t="s">
        <v>202</v>
      </c>
      <c r="H195" s="9" t="str">
        <f t="shared" si="6"/>
        <v>青森県今別町</v>
      </c>
      <c r="I195" s="42" t="str">
        <f t="shared" si="7"/>
        <v>02303</v>
      </c>
      <c r="K195" s="5" t="str">
        <f t="shared" si="8"/>
        <v>01100-89</v>
      </c>
      <c r="L195" s="20" t="s">
        <v>1913</v>
      </c>
      <c r="M195" s="44">
        <v>89</v>
      </c>
      <c r="N195" s="36" t="s">
        <v>1982</v>
      </c>
      <c r="O195" s="38" t="s">
        <v>10293</v>
      </c>
      <c r="P195" s="38"/>
      <c r="Q195" s="38"/>
      <c r="R195" s="37" t="s">
        <v>10561</v>
      </c>
      <c r="S195" s="39" t="s">
        <v>10562</v>
      </c>
      <c r="T195" s="116"/>
      <c r="U195" s="38"/>
      <c r="V195" s="37"/>
      <c r="W195" s="38"/>
      <c r="X195" s="37"/>
      <c r="Y195" s="38"/>
      <c r="Z195" s="37"/>
      <c r="AA195" s="38"/>
      <c r="AB195" s="37"/>
      <c r="AC195" s="38"/>
      <c r="AD195" s="37"/>
      <c r="AE195" s="38"/>
      <c r="BV195" s="38"/>
      <c r="BW195" s="36"/>
      <c r="BX195" s="38" t="s">
        <v>8312</v>
      </c>
    </row>
    <row r="196" spans="5:76" x14ac:dyDescent="0.15">
      <c r="E196" s="41" t="s">
        <v>8593</v>
      </c>
      <c r="F196" s="9" t="s">
        <v>190</v>
      </c>
      <c r="G196" s="9" t="s">
        <v>203</v>
      </c>
      <c r="H196" s="9" t="str">
        <f t="shared" ref="H196:H259" si="9">F196&amp;G196</f>
        <v>青森県蓬田村</v>
      </c>
      <c r="I196" s="42" t="str">
        <f t="shared" ref="I196:I259" si="10">LEFT(E196,5)</f>
        <v>02304</v>
      </c>
      <c r="K196" s="5" t="str">
        <f t="shared" ref="K196:K259" si="11">L196&amp;"-"&amp;M196</f>
        <v>01100-90</v>
      </c>
      <c r="L196" s="20" t="s">
        <v>1913</v>
      </c>
      <c r="M196" s="44">
        <v>90</v>
      </c>
      <c r="N196" s="36" t="s">
        <v>1849</v>
      </c>
      <c r="O196" s="38" t="s">
        <v>10285</v>
      </c>
      <c r="P196" s="38"/>
      <c r="Q196" s="38"/>
      <c r="R196" s="39"/>
      <c r="S196" s="39" t="s">
        <v>8358</v>
      </c>
      <c r="T196" s="114"/>
      <c r="U196" s="39"/>
      <c r="V196" s="36"/>
      <c r="W196" s="39"/>
      <c r="X196" s="36"/>
      <c r="Y196" s="39"/>
      <c r="Z196" s="36"/>
      <c r="AA196" s="39"/>
      <c r="AB196" s="36"/>
      <c r="AC196" s="39"/>
      <c r="AD196" s="36"/>
      <c r="AE196" s="38"/>
      <c r="BV196" s="144"/>
      <c r="BW196" s="143"/>
      <c r="BX196" s="144" t="s">
        <v>10697</v>
      </c>
    </row>
    <row r="197" spans="5:76" x14ac:dyDescent="0.15">
      <c r="E197" s="41" t="s">
        <v>8594</v>
      </c>
      <c r="F197" s="9" t="s">
        <v>190</v>
      </c>
      <c r="G197" s="9" t="s">
        <v>204</v>
      </c>
      <c r="H197" s="9" t="str">
        <f t="shared" si="9"/>
        <v>青森県外ヶ浜町</v>
      </c>
      <c r="I197" s="42" t="str">
        <f t="shared" si="10"/>
        <v>02307</v>
      </c>
      <c r="K197" s="5" t="str">
        <f t="shared" si="11"/>
        <v>01100-91</v>
      </c>
      <c r="L197" s="20" t="s">
        <v>1913</v>
      </c>
      <c r="M197" s="44">
        <v>91</v>
      </c>
      <c r="N197" s="36" t="s">
        <v>1983</v>
      </c>
      <c r="O197" s="38" t="s">
        <v>10285</v>
      </c>
      <c r="P197" s="38"/>
      <c r="Q197" s="38"/>
      <c r="R197" s="36"/>
      <c r="S197" s="36" t="s">
        <v>10563</v>
      </c>
      <c r="T197" s="114"/>
      <c r="U197" s="39"/>
      <c r="V197" s="36"/>
      <c r="W197" s="39"/>
      <c r="X197" s="36"/>
      <c r="Y197" s="39"/>
      <c r="Z197" s="36"/>
      <c r="AA197" s="39"/>
      <c r="AB197" s="36"/>
      <c r="AC197" s="39"/>
      <c r="AD197" s="36"/>
      <c r="AE197" s="38"/>
      <c r="BV197" s="38" t="s">
        <v>10290</v>
      </c>
      <c r="BW197" s="38" t="s">
        <v>8312</v>
      </c>
      <c r="BX197" s="38" t="s">
        <v>8312</v>
      </c>
    </row>
    <row r="198" spans="5:76" x14ac:dyDescent="0.15">
      <c r="E198" s="41" t="s">
        <v>8595</v>
      </c>
      <c r="F198" s="9" t="s">
        <v>190</v>
      </c>
      <c r="G198" s="9" t="s">
        <v>205</v>
      </c>
      <c r="H198" s="9" t="str">
        <f t="shared" si="9"/>
        <v>青森県鰺ヶ沢町</v>
      </c>
      <c r="I198" s="42" t="str">
        <f t="shared" si="10"/>
        <v>02321</v>
      </c>
      <c r="K198" s="5" t="str">
        <f t="shared" si="11"/>
        <v>01100-92</v>
      </c>
      <c r="L198" s="20" t="s">
        <v>1913</v>
      </c>
      <c r="M198" s="44">
        <v>92</v>
      </c>
      <c r="N198" s="36" t="s">
        <v>1984</v>
      </c>
      <c r="O198" s="38" t="s">
        <v>10285</v>
      </c>
      <c r="P198" s="38"/>
      <c r="Q198" s="38"/>
      <c r="R198" s="36"/>
      <c r="S198" s="39" t="s">
        <v>8312</v>
      </c>
      <c r="T198" s="114"/>
      <c r="U198" s="39"/>
      <c r="V198" s="36"/>
      <c r="W198" s="39"/>
      <c r="X198" s="36"/>
      <c r="Y198" s="39"/>
      <c r="Z198" s="36"/>
      <c r="AA198" s="39"/>
      <c r="AB198" s="36"/>
      <c r="AC198" s="39"/>
      <c r="AD198" s="36"/>
      <c r="AE198" s="38"/>
      <c r="BV198" s="144"/>
      <c r="BW198" s="143"/>
      <c r="BX198" s="144" t="s">
        <v>10938</v>
      </c>
    </row>
    <row r="199" spans="5:76" x14ac:dyDescent="0.15">
      <c r="E199" s="41" t="s">
        <v>8596</v>
      </c>
      <c r="F199" s="9" t="s">
        <v>190</v>
      </c>
      <c r="G199" s="9" t="s">
        <v>206</v>
      </c>
      <c r="H199" s="9" t="str">
        <f t="shared" si="9"/>
        <v>青森県深浦町</v>
      </c>
      <c r="I199" s="42" t="str">
        <f t="shared" si="10"/>
        <v>02323</v>
      </c>
      <c r="K199" s="5" t="str">
        <f t="shared" si="11"/>
        <v>01100-93</v>
      </c>
      <c r="L199" s="20" t="s">
        <v>1913</v>
      </c>
      <c r="M199" s="44">
        <v>93</v>
      </c>
      <c r="N199" s="36" t="s">
        <v>1985</v>
      </c>
      <c r="O199" s="38" t="s">
        <v>10285</v>
      </c>
      <c r="P199" s="38"/>
      <c r="Q199" s="39"/>
      <c r="R199" s="36" t="s">
        <v>8312</v>
      </c>
      <c r="S199" s="39" t="s">
        <v>8312</v>
      </c>
      <c r="T199" s="114"/>
      <c r="U199" s="39"/>
      <c r="V199" s="36"/>
      <c r="W199" s="39"/>
      <c r="X199" s="36"/>
      <c r="Y199" s="39"/>
      <c r="Z199" s="36"/>
      <c r="AA199" s="39"/>
      <c r="AB199" s="36"/>
      <c r="AC199" s="39"/>
      <c r="AD199" s="36"/>
      <c r="AE199" s="38"/>
      <c r="BV199" s="38" t="s">
        <v>10294</v>
      </c>
      <c r="BW199" s="36" t="s">
        <v>10698</v>
      </c>
      <c r="BX199" s="36" t="s">
        <v>10699</v>
      </c>
    </row>
    <row r="200" spans="5:76" x14ac:dyDescent="0.15">
      <c r="E200" s="41" t="s">
        <v>8597</v>
      </c>
      <c r="F200" s="9" t="s">
        <v>190</v>
      </c>
      <c r="G200" s="9" t="s">
        <v>207</v>
      </c>
      <c r="H200" s="9" t="str">
        <f t="shared" si="9"/>
        <v>青森県西目屋村</v>
      </c>
      <c r="I200" s="42" t="str">
        <f t="shared" si="10"/>
        <v>02343</v>
      </c>
      <c r="K200" s="5" t="str">
        <f t="shared" si="11"/>
        <v>01100-94</v>
      </c>
      <c r="L200" s="20" t="s">
        <v>1913</v>
      </c>
      <c r="M200" s="44">
        <v>94</v>
      </c>
      <c r="N200" s="36" t="s">
        <v>1921</v>
      </c>
      <c r="O200" s="38" t="s">
        <v>10285</v>
      </c>
      <c r="P200" s="38"/>
      <c r="Q200" s="38" t="s">
        <v>10298</v>
      </c>
      <c r="R200" s="37" t="s">
        <v>10463</v>
      </c>
      <c r="S200" s="38" t="s">
        <v>10464</v>
      </c>
      <c r="T200" s="116"/>
      <c r="U200" s="38"/>
      <c r="V200" s="37"/>
      <c r="W200" s="38"/>
      <c r="X200" s="37"/>
      <c r="Y200" s="38"/>
      <c r="Z200" s="37"/>
      <c r="AA200" s="38"/>
      <c r="AB200" s="37"/>
      <c r="AC200" s="38"/>
      <c r="AD200" s="37"/>
      <c r="AE200" s="38"/>
      <c r="BV200" s="38"/>
      <c r="BW200" s="36"/>
      <c r="BX200" s="36" t="s">
        <v>10700</v>
      </c>
    </row>
    <row r="201" spans="5:76" x14ac:dyDescent="0.15">
      <c r="E201" s="41" t="s">
        <v>8598</v>
      </c>
      <c r="F201" s="9" t="s">
        <v>190</v>
      </c>
      <c r="G201" s="9" t="s">
        <v>208</v>
      </c>
      <c r="H201" s="9" t="str">
        <f t="shared" si="9"/>
        <v>青森県藤崎町</v>
      </c>
      <c r="I201" s="42" t="str">
        <f t="shared" si="10"/>
        <v>02361</v>
      </c>
      <c r="K201" s="5" t="str">
        <f t="shared" si="11"/>
        <v>01100-95</v>
      </c>
      <c r="L201" s="20" t="s">
        <v>1913</v>
      </c>
      <c r="M201" s="44">
        <v>95</v>
      </c>
      <c r="N201" s="36" t="s">
        <v>1921</v>
      </c>
      <c r="O201" s="38" t="s">
        <v>10285</v>
      </c>
      <c r="P201" s="38"/>
      <c r="Q201" s="39"/>
      <c r="R201" s="36"/>
      <c r="S201" s="39" t="s">
        <v>8314</v>
      </c>
      <c r="T201" s="114"/>
      <c r="U201" s="39"/>
      <c r="V201" s="36"/>
      <c r="W201" s="39"/>
      <c r="X201" s="36"/>
      <c r="Y201" s="39"/>
      <c r="Z201" s="36"/>
      <c r="AA201" s="39"/>
      <c r="AB201" s="36"/>
      <c r="AC201" s="39"/>
      <c r="AD201" s="36"/>
      <c r="AE201" s="38"/>
      <c r="BV201" s="38"/>
      <c r="BW201" s="36"/>
      <c r="BX201" s="36" t="s">
        <v>10701</v>
      </c>
    </row>
    <row r="202" spans="5:76" x14ac:dyDescent="0.15">
      <c r="E202" s="41" t="s">
        <v>8599</v>
      </c>
      <c r="F202" s="9" t="s">
        <v>190</v>
      </c>
      <c r="G202" s="9" t="s">
        <v>209</v>
      </c>
      <c r="H202" s="9" t="str">
        <f t="shared" si="9"/>
        <v>青森県大鰐町</v>
      </c>
      <c r="I202" s="42" t="str">
        <f t="shared" si="10"/>
        <v>02362</v>
      </c>
      <c r="K202" s="5" t="str">
        <f t="shared" si="11"/>
        <v>01100-96</v>
      </c>
      <c r="L202" s="20" t="s">
        <v>1913</v>
      </c>
      <c r="M202" s="44">
        <v>96</v>
      </c>
      <c r="N202" s="36" t="s">
        <v>1986</v>
      </c>
      <c r="O202" s="38" t="s">
        <v>10290</v>
      </c>
      <c r="P202" s="38"/>
      <c r="Q202" s="39"/>
      <c r="R202" s="36"/>
      <c r="S202" s="39" t="s">
        <v>8315</v>
      </c>
      <c r="T202" s="114"/>
      <c r="U202" s="39"/>
      <c r="V202" s="36"/>
      <c r="W202" s="39"/>
      <c r="X202" s="36"/>
      <c r="Y202" s="39"/>
      <c r="Z202" s="36"/>
      <c r="AA202" s="39"/>
      <c r="AB202" s="36"/>
      <c r="AC202" s="39"/>
      <c r="AD202" s="36"/>
      <c r="AE202" s="38"/>
      <c r="BV202" s="38"/>
      <c r="BW202" s="36"/>
      <c r="BX202" s="36" t="s">
        <v>10338</v>
      </c>
    </row>
    <row r="203" spans="5:76" x14ac:dyDescent="0.15">
      <c r="E203" s="41" t="s">
        <v>8600</v>
      </c>
      <c r="F203" s="9" t="s">
        <v>190</v>
      </c>
      <c r="G203" s="9" t="s">
        <v>210</v>
      </c>
      <c r="H203" s="9" t="str">
        <f t="shared" si="9"/>
        <v>青森県田舎館村</v>
      </c>
      <c r="I203" s="42" t="str">
        <f t="shared" si="10"/>
        <v>02367</v>
      </c>
      <c r="K203" s="5" t="str">
        <f t="shared" si="11"/>
        <v>01100-97</v>
      </c>
      <c r="L203" s="20" t="s">
        <v>1913</v>
      </c>
      <c r="M203" s="44">
        <v>97</v>
      </c>
      <c r="N203" s="36" t="s">
        <v>1930</v>
      </c>
      <c r="O203" s="38" t="s">
        <v>10288</v>
      </c>
      <c r="P203" s="38"/>
      <c r="Q203" s="39"/>
      <c r="R203" s="36"/>
      <c r="S203" s="39" t="s">
        <v>8316</v>
      </c>
      <c r="T203" s="114"/>
      <c r="U203" s="39"/>
      <c r="V203" s="36"/>
      <c r="W203" s="39"/>
      <c r="X203" s="36"/>
      <c r="Y203" s="39"/>
      <c r="Z203" s="36"/>
      <c r="AA203" s="39"/>
      <c r="AB203" s="36"/>
      <c r="AC203" s="39"/>
      <c r="AD203" s="36"/>
      <c r="AE203" s="38"/>
      <c r="BV203" s="144"/>
      <c r="BW203" s="143"/>
      <c r="BX203" s="144" t="s">
        <v>10702</v>
      </c>
    </row>
    <row r="204" spans="5:76" x14ac:dyDescent="0.15">
      <c r="E204" s="41" t="s">
        <v>8601</v>
      </c>
      <c r="F204" s="9" t="s">
        <v>190</v>
      </c>
      <c r="G204" s="9" t="s">
        <v>211</v>
      </c>
      <c r="H204" s="9" t="str">
        <f t="shared" si="9"/>
        <v>青森県板柳町</v>
      </c>
      <c r="I204" s="42" t="str">
        <f t="shared" si="10"/>
        <v>02381</v>
      </c>
      <c r="K204" s="5" t="str">
        <f t="shared" si="11"/>
        <v>01100-98</v>
      </c>
      <c r="L204" s="20" t="s">
        <v>1913</v>
      </c>
      <c r="M204" s="44">
        <v>98</v>
      </c>
      <c r="N204" s="36" t="s">
        <v>1931</v>
      </c>
      <c r="O204" s="38" t="s">
        <v>10288</v>
      </c>
      <c r="P204" s="38"/>
      <c r="Q204" s="38"/>
      <c r="R204" s="37"/>
      <c r="S204" s="38" t="s">
        <v>10316</v>
      </c>
      <c r="T204" s="116"/>
      <c r="U204" s="38"/>
      <c r="V204" s="37"/>
      <c r="W204" s="38"/>
      <c r="X204" s="37"/>
      <c r="Y204" s="38"/>
      <c r="Z204" s="37"/>
      <c r="AA204" s="38"/>
      <c r="AB204" s="37"/>
      <c r="AC204" s="38"/>
      <c r="AD204" s="37"/>
      <c r="AE204" s="38"/>
      <c r="BV204" s="38" t="s">
        <v>10294</v>
      </c>
      <c r="BW204" s="36" t="s">
        <v>10703</v>
      </c>
      <c r="BX204" s="36" t="s">
        <v>10704</v>
      </c>
    </row>
    <row r="205" spans="5:76" x14ac:dyDescent="0.15">
      <c r="E205" s="41" t="s">
        <v>8602</v>
      </c>
      <c r="F205" s="9" t="s">
        <v>190</v>
      </c>
      <c r="G205" s="9" t="s">
        <v>212</v>
      </c>
      <c r="H205" s="9" t="str">
        <f t="shared" si="9"/>
        <v>青森県鶴田町</v>
      </c>
      <c r="I205" s="42" t="str">
        <f t="shared" si="10"/>
        <v>02384</v>
      </c>
      <c r="K205" s="5" t="str">
        <f t="shared" si="11"/>
        <v>01100-99</v>
      </c>
      <c r="L205" s="20" t="s">
        <v>1913</v>
      </c>
      <c r="M205" s="44">
        <v>99</v>
      </c>
      <c r="N205" s="36" t="s">
        <v>1987</v>
      </c>
      <c r="O205" s="38" t="s">
        <v>10288</v>
      </c>
      <c r="P205" s="38"/>
      <c r="Q205" s="39"/>
      <c r="R205" s="39" t="s">
        <v>10465</v>
      </c>
      <c r="S205" s="39" t="s">
        <v>8286</v>
      </c>
      <c r="T205" s="114"/>
      <c r="U205" s="39"/>
      <c r="V205" s="36"/>
      <c r="W205" s="39"/>
      <c r="X205" s="36"/>
      <c r="Y205" s="39"/>
      <c r="Z205" s="36"/>
      <c r="AA205" s="39"/>
      <c r="AB205" s="36"/>
      <c r="AC205" s="39"/>
      <c r="AD205" s="36"/>
      <c r="AE205" s="38"/>
      <c r="BV205" s="38"/>
      <c r="BW205" s="36"/>
      <c r="BX205" s="36" t="s">
        <v>10705</v>
      </c>
    </row>
    <row r="206" spans="5:76" x14ac:dyDescent="0.15">
      <c r="E206" s="41" t="s">
        <v>8603</v>
      </c>
      <c r="F206" s="9" t="s">
        <v>190</v>
      </c>
      <c r="G206" s="9" t="s">
        <v>213</v>
      </c>
      <c r="H206" s="9" t="str">
        <f t="shared" si="9"/>
        <v>青森県中泊町</v>
      </c>
      <c r="I206" s="42" t="str">
        <f t="shared" si="10"/>
        <v>02387</v>
      </c>
      <c r="K206" s="5" t="str">
        <f t="shared" si="11"/>
        <v>01100-100</v>
      </c>
      <c r="L206" s="20" t="s">
        <v>1913</v>
      </c>
      <c r="M206" s="44">
        <v>100</v>
      </c>
      <c r="N206" s="36" t="s">
        <v>1988</v>
      </c>
      <c r="O206" s="38" t="s">
        <v>10290</v>
      </c>
      <c r="P206" s="38"/>
      <c r="Q206" s="39"/>
      <c r="R206" s="36"/>
      <c r="S206" s="39" t="s">
        <v>8315</v>
      </c>
      <c r="T206" s="114"/>
      <c r="U206" s="39"/>
      <c r="V206" s="36"/>
      <c r="W206" s="39"/>
      <c r="X206" s="36"/>
      <c r="Y206" s="39"/>
      <c r="Z206" s="36"/>
      <c r="AA206" s="39"/>
      <c r="AB206" s="36"/>
      <c r="AC206" s="39"/>
      <c r="AD206" s="36"/>
      <c r="AE206" s="38"/>
      <c r="BV206" s="38"/>
      <c r="BW206" s="36"/>
      <c r="BX206" s="36" t="s">
        <v>10706</v>
      </c>
    </row>
    <row r="207" spans="5:76" x14ac:dyDescent="0.15">
      <c r="E207" s="41" t="s">
        <v>8604</v>
      </c>
      <c r="F207" s="9" t="s">
        <v>190</v>
      </c>
      <c r="G207" s="9" t="s">
        <v>214</v>
      </c>
      <c r="H207" s="9" t="str">
        <f t="shared" si="9"/>
        <v>青森県野辺地町</v>
      </c>
      <c r="I207" s="42" t="str">
        <f t="shared" si="10"/>
        <v>02401</v>
      </c>
      <c r="K207" s="5" t="str">
        <f t="shared" si="11"/>
        <v>01100-101</v>
      </c>
      <c r="L207" s="20" t="s">
        <v>1913</v>
      </c>
      <c r="M207" s="44">
        <v>101</v>
      </c>
      <c r="N207" s="36" t="s">
        <v>1989</v>
      </c>
      <c r="O207" s="38" t="s">
        <v>10290</v>
      </c>
      <c r="P207" s="38"/>
      <c r="Q207" s="39"/>
      <c r="R207" s="36"/>
      <c r="S207" s="39" t="s">
        <v>8317</v>
      </c>
      <c r="T207" s="114"/>
      <c r="U207" s="39"/>
      <c r="V207" s="36"/>
      <c r="W207" s="39"/>
      <c r="X207" s="36"/>
      <c r="Y207" s="39"/>
      <c r="Z207" s="36"/>
      <c r="AA207" s="39"/>
      <c r="AB207" s="36"/>
      <c r="AC207" s="39"/>
      <c r="AD207" s="36"/>
      <c r="AE207" s="38"/>
      <c r="BV207" s="38"/>
      <c r="BW207" s="36"/>
      <c r="BX207" s="36" t="s">
        <v>10707</v>
      </c>
    </row>
    <row r="208" spans="5:76" x14ac:dyDescent="0.15">
      <c r="E208" s="41" t="s">
        <v>8605</v>
      </c>
      <c r="F208" s="9" t="s">
        <v>190</v>
      </c>
      <c r="G208" s="9" t="s">
        <v>215</v>
      </c>
      <c r="H208" s="9" t="str">
        <f t="shared" si="9"/>
        <v>青森県七戸町</v>
      </c>
      <c r="I208" s="42" t="str">
        <f t="shared" si="10"/>
        <v>02402</v>
      </c>
      <c r="K208" s="5" t="str">
        <f t="shared" si="11"/>
        <v>01100-102</v>
      </c>
      <c r="L208" s="20" t="s">
        <v>1913</v>
      </c>
      <c r="M208" s="44">
        <v>102</v>
      </c>
      <c r="N208" s="36" t="s">
        <v>1990</v>
      </c>
      <c r="O208" s="38" t="s">
        <v>10290</v>
      </c>
      <c r="P208" s="38"/>
      <c r="Q208" s="38"/>
      <c r="R208" s="37"/>
      <c r="S208" s="38" t="s">
        <v>10316</v>
      </c>
      <c r="T208" s="116"/>
      <c r="U208" s="38"/>
      <c r="V208" s="37"/>
      <c r="W208" s="38"/>
      <c r="X208" s="37"/>
      <c r="Y208" s="38"/>
      <c r="Z208" s="37"/>
      <c r="AA208" s="38"/>
      <c r="AB208" s="37"/>
      <c r="AC208" s="38"/>
      <c r="AD208" s="37"/>
      <c r="AE208" s="38"/>
      <c r="BV208" s="38"/>
      <c r="BW208" s="36"/>
      <c r="BX208" s="36" t="s">
        <v>10708</v>
      </c>
    </row>
    <row r="209" spans="5:76" x14ac:dyDescent="0.15">
      <c r="E209" s="41" t="s">
        <v>8606</v>
      </c>
      <c r="F209" s="9" t="s">
        <v>190</v>
      </c>
      <c r="G209" s="9" t="s">
        <v>216</v>
      </c>
      <c r="H209" s="9" t="str">
        <f t="shared" si="9"/>
        <v>青森県六戸町</v>
      </c>
      <c r="I209" s="42" t="str">
        <f t="shared" si="10"/>
        <v>02405</v>
      </c>
      <c r="K209" s="5" t="str">
        <f t="shared" si="11"/>
        <v>01100-103</v>
      </c>
      <c r="L209" s="20" t="s">
        <v>1913</v>
      </c>
      <c r="M209" s="44">
        <v>103</v>
      </c>
      <c r="N209" s="36" t="s">
        <v>1991</v>
      </c>
      <c r="O209" s="38" t="s">
        <v>10290</v>
      </c>
      <c r="P209" s="38"/>
      <c r="Q209" s="39"/>
      <c r="R209" s="39" t="s">
        <v>10466</v>
      </c>
      <c r="S209" s="39" t="s">
        <v>8318</v>
      </c>
      <c r="T209" s="114"/>
      <c r="U209" s="39"/>
      <c r="V209" s="36"/>
      <c r="W209" s="39"/>
      <c r="X209" s="36"/>
      <c r="Y209" s="39"/>
      <c r="Z209" s="36"/>
      <c r="AA209" s="39"/>
      <c r="AB209" s="36"/>
      <c r="AC209" s="39"/>
      <c r="AD209" s="36"/>
      <c r="AE209" s="38"/>
      <c r="BV209" s="144"/>
      <c r="BW209" s="143"/>
      <c r="BX209" s="144" t="s">
        <v>10709</v>
      </c>
    </row>
    <row r="210" spans="5:76" x14ac:dyDescent="0.15">
      <c r="E210" s="41" t="s">
        <v>8607</v>
      </c>
      <c r="F210" s="9" t="s">
        <v>190</v>
      </c>
      <c r="G210" s="9" t="s">
        <v>217</v>
      </c>
      <c r="H210" s="9" t="str">
        <f t="shared" si="9"/>
        <v>青森県横浜町</v>
      </c>
      <c r="I210" s="42" t="str">
        <f t="shared" si="10"/>
        <v>02406</v>
      </c>
      <c r="K210" s="5" t="str">
        <f t="shared" si="11"/>
        <v>01100-104</v>
      </c>
      <c r="L210" s="20" t="s">
        <v>1913</v>
      </c>
      <c r="M210" s="44">
        <v>104</v>
      </c>
      <c r="N210" s="36" t="s">
        <v>1992</v>
      </c>
      <c r="O210" s="38" t="s">
        <v>10286</v>
      </c>
      <c r="P210" s="38"/>
      <c r="Q210" s="39"/>
      <c r="R210" s="36"/>
      <c r="S210" s="39" t="s">
        <v>8319</v>
      </c>
      <c r="T210" s="114"/>
      <c r="U210" s="39"/>
      <c r="V210" s="36"/>
      <c r="W210" s="39"/>
      <c r="X210" s="36"/>
      <c r="Y210" s="39"/>
      <c r="Z210" s="36"/>
      <c r="AA210" s="39"/>
      <c r="AB210" s="36"/>
      <c r="AC210" s="39"/>
      <c r="AD210" s="36"/>
      <c r="AE210" s="38"/>
      <c r="BV210" s="38" t="s">
        <v>10294</v>
      </c>
      <c r="BW210" s="36" t="s">
        <v>10710</v>
      </c>
      <c r="BX210" s="36" t="s">
        <v>10711</v>
      </c>
    </row>
    <row r="211" spans="5:76" x14ac:dyDescent="0.15">
      <c r="E211" s="41" t="s">
        <v>8608</v>
      </c>
      <c r="F211" s="9" t="s">
        <v>190</v>
      </c>
      <c r="G211" s="9" t="s">
        <v>218</v>
      </c>
      <c r="H211" s="9" t="str">
        <f t="shared" si="9"/>
        <v>青森県東北町</v>
      </c>
      <c r="I211" s="42" t="str">
        <f t="shared" si="10"/>
        <v>02408</v>
      </c>
      <c r="K211" s="5" t="str">
        <f t="shared" si="11"/>
        <v>01100-105</v>
      </c>
      <c r="L211" s="20" t="s">
        <v>1913</v>
      </c>
      <c r="M211" s="44">
        <v>105</v>
      </c>
      <c r="N211" s="36" t="s">
        <v>1939</v>
      </c>
      <c r="O211" s="38" t="s">
        <v>10286</v>
      </c>
      <c r="P211" s="38"/>
      <c r="Q211" s="39"/>
      <c r="R211" s="36"/>
      <c r="S211" s="39" t="s">
        <v>8315</v>
      </c>
      <c r="T211" s="114"/>
      <c r="U211" s="39"/>
      <c r="V211" s="36"/>
      <c r="W211" s="39"/>
      <c r="X211" s="36"/>
      <c r="Y211" s="39"/>
      <c r="Z211" s="36"/>
      <c r="AA211" s="39"/>
      <c r="AB211" s="36"/>
      <c r="AC211" s="39"/>
      <c r="AD211" s="36"/>
      <c r="AE211" s="38"/>
      <c r="BV211" s="38"/>
      <c r="BW211" s="36"/>
      <c r="BX211" s="36" t="s">
        <v>10338</v>
      </c>
    </row>
    <row r="212" spans="5:76" x14ac:dyDescent="0.15">
      <c r="E212" s="41" t="s">
        <v>8609</v>
      </c>
      <c r="F212" s="9" t="s">
        <v>190</v>
      </c>
      <c r="G212" s="9" t="s">
        <v>219</v>
      </c>
      <c r="H212" s="9" t="str">
        <f t="shared" si="9"/>
        <v>青森県六ヶ所村</v>
      </c>
      <c r="I212" s="42" t="str">
        <f t="shared" si="10"/>
        <v>02411</v>
      </c>
      <c r="K212" s="5" t="str">
        <f t="shared" si="11"/>
        <v>01100-106</v>
      </c>
      <c r="L212" s="20" t="s">
        <v>1913</v>
      </c>
      <c r="M212" s="44">
        <v>106</v>
      </c>
      <c r="N212" s="36" t="s">
        <v>1993</v>
      </c>
      <c r="O212" s="38" t="s">
        <v>10291</v>
      </c>
      <c r="P212" s="38"/>
      <c r="Q212" s="38"/>
      <c r="R212" s="37"/>
      <c r="S212" s="38" t="s">
        <v>8320</v>
      </c>
      <c r="T212" s="116"/>
      <c r="U212" s="38"/>
      <c r="V212" s="37"/>
      <c r="W212" s="38"/>
      <c r="X212" s="37"/>
      <c r="Y212" s="38"/>
      <c r="Z212" s="37"/>
      <c r="AA212" s="38"/>
      <c r="AB212" s="37"/>
      <c r="AC212" s="38"/>
      <c r="AD212" s="37"/>
      <c r="AE212" s="38"/>
      <c r="BV212" s="144"/>
      <c r="BW212" s="143"/>
      <c r="BX212" s="144" t="s">
        <v>10712</v>
      </c>
    </row>
    <row r="213" spans="5:76" x14ac:dyDescent="0.15">
      <c r="E213" s="41" t="s">
        <v>8610</v>
      </c>
      <c r="F213" s="9" t="s">
        <v>190</v>
      </c>
      <c r="G213" s="9" t="s">
        <v>220</v>
      </c>
      <c r="H213" s="9" t="str">
        <f t="shared" si="9"/>
        <v>青森県おいらせ町</v>
      </c>
      <c r="I213" s="42" t="str">
        <f t="shared" si="10"/>
        <v>02412</v>
      </c>
      <c r="K213" s="5" t="str">
        <f t="shared" si="11"/>
        <v>01100-107</v>
      </c>
      <c r="L213" s="20" t="s">
        <v>1913</v>
      </c>
      <c r="M213" s="44">
        <v>107</v>
      </c>
      <c r="N213" s="36" t="s">
        <v>1871</v>
      </c>
      <c r="O213" s="38" t="s">
        <v>10290</v>
      </c>
      <c r="P213" s="38"/>
      <c r="Q213" s="39"/>
      <c r="R213" s="39"/>
      <c r="S213" s="39" t="s">
        <v>10316</v>
      </c>
      <c r="T213" s="114"/>
      <c r="U213" s="39"/>
      <c r="V213" s="36"/>
      <c r="W213" s="39"/>
      <c r="X213" s="36"/>
      <c r="Y213" s="39"/>
      <c r="Z213" s="36"/>
      <c r="AA213" s="39"/>
      <c r="AB213" s="36"/>
      <c r="AC213" s="39"/>
      <c r="AD213" s="36"/>
      <c r="AE213" s="38"/>
      <c r="BV213" s="38" t="s">
        <v>10294</v>
      </c>
      <c r="BW213" s="38" t="s">
        <v>8312</v>
      </c>
      <c r="BX213" s="38" t="s">
        <v>8312</v>
      </c>
    </row>
    <row r="214" spans="5:76" x14ac:dyDescent="0.15">
      <c r="E214" s="41" t="s">
        <v>8611</v>
      </c>
      <c r="F214" s="9" t="s">
        <v>190</v>
      </c>
      <c r="G214" s="9" t="s">
        <v>221</v>
      </c>
      <c r="H214" s="9" t="str">
        <f t="shared" si="9"/>
        <v>青森県大間町</v>
      </c>
      <c r="I214" s="42" t="str">
        <f t="shared" si="10"/>
        <v>02423</v>
      </c>
      <c r="K214" s="5" t="str">
        <f t="shared" si="11"/>
        <v>01100-108</v>
      </c>
      <c r="L214" s="20" t="s">
        <v>1913</v>
      </c>
      <c r="M214" s="44">
        <v>108</v>
      </c>
      <c r="N214" s="36" t="s">
        <v>1994</v>
      </c>
      <c r="O214" s="38" t="s">
        <v>10290</v>
      </c>
      <c r="P214" s="38"/>
      <c r="R214" s="18" t="s">
        <v>10316</v>
      </c>
      <c r="S214" s="5" t="s">
        <v>10316</v>
      </c>
      <c r="T214" s="24"/>
      <c r="V214" s="18"/>
      <c r="X214" s="18"/>
      <c r="Z214" s="18"/>
      <c r="AB214" s="18"/>
      <c r="AD214" s="18"/>
      <c r="BV214" s="144"/>
      <c r="BW214" s="143"/>
      <c r="BX214" s="144" t="s">
        <v>10713</v>
      </c>
    </row>
    <row r="215" spans="5:76" x14ac:dyDescent="0.15">
      <c r="E215" s="41" t="s">
        <v>8612</v>
      </c>
      <c r="F215" s="9" t="s">
        <v>190</v>
      </c>
      <c r="G215" s="9" t="s">
        <v>222</v>
      </c>
      <c r="H215" s="9" t="str">
        <f t="shared" si="9"/>
        <v>青森県東通村</v>
      </c>
      <c r="I215" s="42" t="str">
        <f t="shared" si="10"/>
        <v>02424</v>
      </c>
      <c r="K215" s="5" t="str">
        <f t="shared" si="11"/>
        <v>01100-109</v>
      </c>
      <c r="L215" s="20" t="s">
        <v>1913</v>
      </c>
      <c r="M215" s="44">
        <v>109</v>
      </c>
      <c r="N215" s="36" t="s">
        <v>1846</v>
      </c>
      <c r="O215" s="38" t="s">
        <v>10285</v>
      </c>
      <c r="P215" s="38"/>
      <c r="Q215" s="20" t="s">
        <v>10304</v>
      </c>
      <c r="R215" s="9" t="s">
        <v>10317</v>
      </c>
      <c r="S215" s="20" t="s">
        <v>10459</v>
      </c>
      <c r="T215" s="12" t="s">
        <v>10232</v>
      </c>
      <c r="U215" s="20" t="s">
        <v>10446</v>
      </c>
      <c r="V215" s="9" t="s">
        <v>10447</v>
      </c>
      <c r="W215" s="20" t="s">
        <v>10448</v>
      </c>
      <c r="X215" s="9"/>
      <c r="Y215" s="20"/>
      <c r="Z215" s="9" t="s">
        <v>10449</v>
      </c>
      <c r="AA215" s="20" t="s">
        <v>10450</v>
      </c>
      <c r="AB215" s="9" t="s">
        <v>10451</v>
      </c>
      <c r="AC215" s="20"/>
      <c r="AD215" s="9"/>
      <c r="BV215" s="38" t="s">
        <v>10292</v>
      </c>
      <c r="BW215" s="36" t="s">
        <v>10714</v>
      </c>
      <c r="BX215" s="36" t="s">
        <v>10715</v>
      </c>
    </row>
    <row r="216" spans="5:76" x14ac:dyDescent="0.15">
      <c r="E216" s="41" t="s">
        <v>8613</v>
      </c>
      <c r="F216" s="9" t="s">
        <v>190</v>
      </c>
      <c r="G216" s="9" t="s">
        <v>223</v>
      </c>
      <c r="H216" s="9" t="str">
        <f t="shared" si="9"/>
        <v>青森県風間浦村</v>
      </c>
      <c r="I216" s="42" t="str">
        <f t="shared" si="10"/>
        <v>02425</v>
      </c>
      <c r="K216" s="5" t="str">
        <f t="shared" si="11"/>
        <v>01100-110</v>
      </c>
      <c r="L216" s="20" t="s">
        <v>1913</v>
      </c>
      <c r="M216" s="44">
        <v>110</v>
      </c>
      <c r="N216" s="36" t="s">
        <v>1848</v>
      </c>
      <c r="O216" s="38" t="s">
        <v>10285</v>
      </c>
      <c r="P216" s="38"/>
      <c r="Q216" s="20"/>
      <c r="R216" s="9"/>
      <c r="S216" s="20" t="s">
        <v>10460</v>
      </c>
      <c r="T216" s="12" t="s">
        <v>10232</v>
      </c>
      <c r="U216" s="20" t="s">
        <v>10446</v>
      </c>
      <c r="V216" s="9" t="s">
        <v>10453</v>
      </c>
      <c r="W216" s="20" t="s">
        <v>10454</v>
      </c>
      <c r="X216" s="9"/>
      <c r="Y216" s="20"/>
      <c r="Z216" s="9" t="s">
        <v>10449</v>
      </c>
      <c r="AA216" s="20" t="s">
        <v>10451</v>
      </c>
      <c r="AB216" s="9" t="s">
        <v>10451</v>
      </c>
      <c r="AC216" s="20"/>
      <c r="AD216" s="9"/>
      <c r="BV216" s="38"/>
      <c r="BW216" s="36"/>
      <c r="BX216" s="39" t="s">
        <v>10705</v>
      </c>
    </row>
    <row r="217" spans="5:76" x14ac:dyDescent="0.15">
      <c r="E217" s="41" t="s">
        <v>8614</v>
      </c>
      <c r="F217" s="9" t="s">
        <v>190</v>
      </c>
      <c r="G217" s="9" t="s">
        <v>224</v>
      </c>
      <c r="H217" s="9" t="str">
        <f t="shared" si="9"/>
        <v>青森県佐井村</v>
      </c>
      <c r="I217" s="42" t="str">
        <f t="shared" si="10"/>
        <v>02426</v>
      </c>
      <c r="K217" s="5" t="str">
        <f t="shared" si="11"/>
        <v>01100-111</v>
      </c>
      <c r="L217" s="20" t="s">
        <v>1913</v>
      </c>
      <c r="M217" s="44">
        <v>111</v>
      </c>
      <c r="N217" s="36" t="s">
        <v>1995</v>
      </c>
      <c r="O217" s="38" t="s">
        <v>10288</v>
      </c>
      <c r="P217" s="38"/>
      <c r="Q217" s="20"/>
      <c r="R217" s="9"/>
      <c r="S217" s="20" t="s">
        <v>10229</v>
      </c>
      <c r="T217" s="12"/>
      <c r="U217" s="20"/>
      <c r="V217" s="9"/>
      <c r="W217" s="20"/>
      <c r="X217" s="9"/>
      <c r="Y217" s="20"/>
      <c r="Z217" s="9"/>
      <c r="AA217" s="20"/>
      <c r="AB217" s="9"/>
      <c r="AC217" s="20"/>
      <c r="AD217" s="9"/>
      <c r="BV217" s="38"/>
      <c r="BW217" s="36"/>
      <c r="BX217" s="39" t="s">
        <v>10716</v>
      </c>
    </row>
    <row r="218" spans="5:76" x14ac:dyDescent="0.15">
      <c r="E218" s="41" t="s">
        <v>8615</v>
      </c>
      <c r="F218" s="9" t="s">
        <v>190</v>
      </c>
      <c r="G218" s="9" t="s">
        <v>225</v>
      </c>
      <c r="H218" s="9" t="str">
        <f t="shared" si="9"/>
        <v>青森県三戸町</v>
      </c>
      <c r="I218" s="42" t="str">
        <f t="shared" si="10"/>
        <v>02441</v>
      </c>
      <c r="K218" s="5" t="str">
        <f t="shared" si="11"/>
        <v>01100-112</v>
      </c>
      <c r="L218" s="20" t="s">
        <v>1913</v>
      </c>
      <c r="M218" s="44">
        <v>112</v>
      </c>
      <c r="N218" s="36" t="s">
        <v>1996</v>
      </c>
      <c r="O218" s="38" t="s">
        <v>10285</v>
      </c>
      <c r="P218" s="38"/>
      <c r="R218" s="18"/>
      <c r="S218" s="5" t="s">
        <v>10461</v>
      </c>
      <c r="T218" s="24"/>
      <c r="V218" s="18"/>
      <c r="X218" s="18"/>
      <c r="Z218" s="18"/>
      <c r="AB218" s="18"/>
      <c r="AD218" s="18"/>
      <c r="BV218" s="38"/>
      <c r="BW218" s="36"/>
      <c r="BX218" s="39" t="s">
        <v>10717</v>
      </c>
    </row>
    <row r="219" spans="5:76" x14ac:dyDescent="0.15">
      <c r="E219" s="41" t="s">
        <v>8616</v>
      </c>
      <c r="F219" s="9" t="s">
        <v>190</v>
      </c>
      <c r="G219" s="9" t="s">
        <v>226</v>
      </c>
      <c r="H219" s="9" t="str">
        <f t="shared" si="9"/>
        <v>青森県五戸町</v>
      </c>
      <c r="I219" s="42" t="str">
        <f t="shared" si="10"/>
        <v>02442</v>
      </c>
      <c r="K219" s="5" t="str">
        <f t="shared" si="11"/>
        <v>01100-113</v>
      </c>
      <c r="L219" s="20" t="s">
        <v>1913</v>
      </c>
      <c r="M219" s="44">
        <v>113</v>
      </c>
      <c r="N219" s="36" t="s">
        <v>1997</v>
      </c>
      <c r="O219" s="38" t="s">
        <v>10288</v>
      </c>
      <c r="P219" s="38"/>
      <c r="Q219" s="20"/>
      <c r="R219" s="9"/>
      <c r="S219" s="20" t="s">
        <v>10462</v>
      </c>
      <c r="T219" s="12"/>
      <c r="U219" s="20"/>
      <c r="V219" s="9"/>
      <c r="W219" s="20"/>
      <c r="X219" s="9"/>
      <c r="Y219" s="20"/>
      <c r="Z219" s="9"/>
      <c r="AA219" s="20"/>
      <c r="AB219" s="9"/>
      <c r="AC219" s="20"/>
      <c r="AD219" s="9"/>
      <c r="BV219" s="38"/>
      <c r="BW219" s="36"/>
      <c r="BX219" s="39" t="s">
        <v>10718</v>
      </c>
    </row>
    <row r="220" spans="5:76" x14ac:dyDescent="0.15">
      <c r="E220" s="41" t="s">
        <v>8617</v>
      </c>
      <c r="F220" s="9" t="s">
        <v>190</v>
      </c>
      <c r="G220" s="9" t="s">
        <v>227</v>
      </c>
      <c r="H220" s="9" t="str">
        <f t="shared" si="9"/>
        <v>青森県田子町</v>
      </c>
      <c r="I220" s="42" t="str">
        <f t="shared" si="10"/>
        <v>02443</v>
      </c>
      <c r="K220" s="5" t="str">
        <f t="shared" si="11"/>
        <v>01100-114</v>
      </c>
      <c r="L220" s="20" t="s">
        <v>1913</v>
      </c>
      <c r="M220" s="44">
        <v>114</v>
      </c>
      <c r="N220" s="36" t="s">
        <v>1998</v>
      </c>
      <c r="O220" s="38" t="s">
        <v>10290</v>
      </c>
      <c r="P220" s="38"/>
      <c r="Q220" s="20"/>
      <c r="R220" s="9"/>
      <c r="S220" s="20" t="s">
        <v>8312</v>
      </c>
      <c r="T220" s="12"/>
      <c r="U220" s="20"/>
      <c r="V220" s="9"/>
      <c r="W220" s="20"/>
      <c r="X220" s="9"/>
      <c r="Y220" s="20"/>
      <c r="Z220" s="9"/>
      <c r="AA220" s="20"/>
      <c r="AB220" s="9"/>
      <c r="AC220" s="20"/>
      <c r="AD220" s="9"/>
      <c r="BV220" s="144"/>
      <c r="BW220" s="143"/>
      <c r="BX220" s="144" t="s">
        <v>10719</v>
      </c>
    </row>
    <row r="221" spans="5:76" ht="28.5" x14ac:dyDescent="0.15">
      <c r="E221" s="41" t="s">
        <v>8618</v>
      </c>
      <c r="F221" s="9" t="s">
        <v>190</v>
      </c>
      <c r="G221" s="9" t="s">
        <v>228</v>
      </c>
      <c r="H221" s="9" t="str">
        <f t="shared" si="9"/>
        <v>青森県南部町</v>
      </c>
      <c r="I221" s="42" t="str">
        <f t="shared" si="10"/>
        <v>02445</v>
      </c>
      <c r="K221" s="5" t="str">
        <f t="shared" si="11"/>
        <v>01202-1</v>
      </c>
      <c r="L221" s="20" t="s">
        <v>1999</v>
      </c>
      <c r="M221" s="44">
        <v>1</v>
      </c>
      <c r="N221" s="36" t="s">
        <v>2000</v>
      </c>
      <c r="O221" s="38" t="s">
        <v>10285</v>
      </c>
      <c r="P221" s="38"/>
      <c r="Q221" s="20"/>
      <c r="R221" s="9" t="s">
        <v>10316</v>
      </c>
      <c r="S221" s="20" t="s">
        <v>10316</v>
      </c>
      <c r="T221" s="12"/>
      <c r="U221" s="20"/>
      <c r="V221" s="9"/>
      <c r="W221" s="20"/>
      <c r="X221" s="9"/>
      <c r="Y221" s="20"/>
      <c r="Z221" s="9"/>
      <c r="AA221" s="20"/>
      <c r="AB221" s="9"/>
      <c r="AC221" s="20"/>
      <c r="AD221" s="9"/>
      <c r="BV221" s="38" t="s">
        <v>10292</v>
      </c>
      <c r="BW221" s="117" t="s">
        <v>10342</v>
      </c>
      <c r="BX221" s="39" t="s">
        <v>10720</v>
      </c>
    </row>
    <row r="222" spans="5:76" x14ac:dyDescent="0.15">
      <c r="E222" s="41" t="s">
        <v>8619</v>
      </c>
      <c r="F222" s="9" t="s">
        <v>190</v>
      </c>
      <c r="G222" s="9" t="s">
        <v>229</v>
      </c>
      <c r="H222" s="9" t="str">
        <f t="shared" si="9"/>
        <v>青森県階上町</v>
      </c>
      <c r="I222" s="42" t="str">
        <f t="shared" si="10"/>
        <v>02446</v>
      </c>
      <c r="K222" s="5" t="str">
        <f t="shared" si="11"/>
        <v>01202-2</v>
      </c>
      <c r="L222" s="20" t="s">
        <v>1999</v>
      </c>
      <c r="M222" s="44">
        <v>2</v>
      </c>
      <c r="N222" s="36" t="s">
        <v>2001</v>
      </c>
      <c r="O222" s="38" t="s">
        <v>10288</v>
      </c>
      <c r="P222" s="38"/>
      <c r="Q222" s="5" t="s">
        <v>10305</v>
      </c>
      <c r="R222" s="18" t="s">
        <v>10467</v>
      </c>
      <c r="S222" s="5" t="s">
        <v>10468</v>
      </c>
      <c r="T222" s="24"/>
      <c r="V222" s="18"/>
      <c r="X222" s="18"/>
      <c r="Z222" s="18"/>
      <c r="AB222" s="18"/>
      <c r="AD222" s="18"/>
      <c r="BV222" s="38"/>
      <c r="BW222" s="36"/>
      <c r="BX222" s="39" t="s">
        <v>10721</v>
      </c>
    </row>
    <row r="223" spans="5:76" x14ac:dyDescent="0.15">
      <c r="E223" s="41" t="s">
        <v>8620</v>
      </c>
      <c r="F223" s="9" t="s">
        <v>190</v>
      </c>
      <c r="G223" s="9" t="s">
        <v>230</v>
      </c>
      <c r="H223" s="9" t="str">
        <f t="shared" si="9"/>
        <v>青森県新郷村</v>
      </c>
      <c r="I223" s="42" t="str">
        <f t="shared" si="10"/>
        <v>02450</v>
      </c>
      <c r="K223" s="5" t="str">
        <f t="shared" si="11"/>
        <v>01202-3</v>
      </c>
      <c r="L223" s="20" t="s">
        <v>1999</v>
      </c>
      <c r="M223" s="44">
        <v>3</v>
      </c>
      <c r="N223" s="36" t="s">
        <v>2002</v>
      </c>
      <c r="O223" s="38" t="s">
        <v>10288</v>
      </c>
      <c r="P223" s="38"/>
      <c r="Q223" s="20"/>
      <c r="R223" s="9"/>
      <c r="S223" s="20" t="s">
        <v>8312</v>
      </c>
      <c r="T223" s="12"/>
      <c r="U223" s="20"/>
      <c r="V223" s="9"/>
      <c r="W223" s="20"/>
      <c r="X223" s="9"/>
      <c r="Y223" s="20"/>
      <c r="Z223" s="9"/>
      <c r="AA223" s="20"/>
      <c r="AB223" s="9"/>
      <c r="AC223" s="20"/>
      <c r="AD223" s="9"/>
      <c r="BV223" s="38"/>
      <c r="BW223" s="36"/>
      <c r="BX223" s="39" t="s">
        <v>10706</v>
      </c>
    </row>
    <row r="224" spans="5:76" x14ac:dyDescent="0.15">
      <c r="E224" s="41" t="s">
        <v>8621</v>
      </c>
      <c r="F224" s="9" t="s">
        <v>231</v>
      </c>
      <c r="G224" s="11"/>
      <c r="H224" s="9" t="str">
        <f t="shared" si="9"/>
        <v>岩手県</v>
      </c>
      <c r="I224" s="42" t="str">
        <f t="shared" si="10"/>
        <v>03000</v>
      </c>
      <c r="K224" s="5" t="str">
        <f t="shared" si="11"/>
        <v>01202-4</v>
      </c>
      <c r="L224" s="20" t="s">
        <v>1999</v>
      </c>
      <c r="M224" s="44">
        <v>4</v>
      </c>
      <c r="N224" s="36" t="s">
        <v>2003</v>
      </c>
      <c r="O224" s="38" t="s">
        <v>10288</v>
      </c>
      <c r="P224" s="38"/>
      <c r="Q224" s="20"/>
      <c r="R224" s="9" t="s">
        <v>8312</v>
      </c>
      <c r="S224" s="20" t="s">
        <v>8312</v>
      </c>
      <c r="T224" s="12"/>
      <c r="U224" s="20"/>
      <c r="V224" s="9"/>
      <c r="W224" s="20"/>
      <c r="X224" s="9"/>
      <c r="Y224" s="20"/>
      <c r="Z224" s="9"/>
      <c r="AA224" s="20"/>
      <c r="AB224" s="9"/>
      <c r="AC224" s="20"/>
      <c r="AD224" s="9"/>
      <c r="BV224" s="38"/>
      <c r="BW224" s="36"/>
      <c r="BX224" s="39" t="s">
        <v>10722</v>
      </c>
    </row>
    <row r="225" spans="5:76" x14ac:dyDescent="0.15">
      <c r="E225" s="41" t="s">
        <v>8622</v>
      </c>
      <c r="F225" s="9" t="s">
        <v>231</v>
      </c>
      <c r="G225" s="9" t="s">
        <v>232</v>
      </c>
      <c r="H225" s="9" t="str">
        <f t="shared" si="9"/>
        <v>岩手県盛岡市</v>
      </c>
      <c r="I225" s="42" t="str">
        <f t="shared" si="10"/>
        <v>03201</v>
      </c>
      <c r="K225" s="5" t="str">
        <f t="shared" si="11"/>
        <v>01202-5</v>
      </c>
      <c r="L225" s="20" t="s">
        <v>1999</v>
      </c>
      <c r="M225" s="44">
        <v>5</v>
      </c>
      <c r="N225" s="36" t="s">
        <v>2004</v>
      </c>
      <c r="O225" s="38" t="s">
        <v>10286</v>
      </c>
      <c r="P225" s="38"/>
      <c r="Q225" s="20" t="s">
        <v>10300</v>
      </c>
      <c r="R225" s="9" t="s">
        <v>10564</v>
      </c>
      <c r="S225" s="20" t="s">
        <v>10460</v>
      </c>
      <c r="T225" s="12" t="s">
        <v>10232</v>
      </c>
      <c r="U225" s="20" t="s">
        <v>10446</v>
      </c>
      <c r="V225" s="9" t="s">
        <v>10453</v>
      </c>
      <c r="W225" s="20" t="s">
        <v>10454</v>
      </c>
      <c r="X225" s="9"/>
      <c r="Y225" s="20"/>
      <c r="Z225" s="9" t="s">
        <v>10449</v>
      </c>
      <c r="AA225" s="20" t="s">
        <v>10451</v>
      </c>
      <c r="AB225" s="9" t="s">
        <v>10451</v>
      </c>
      <c r="AC225" s="20"/>
      <c r="AD225" s="9"/>
      <c r="BV225" s="38"/>
      <c r="BW225" s="36"/>
      <c r="BX225" s="38" t="s">
        <v>8312</v>
      </c>
    </row>
    <row r="226" spans="5:76" x14ac:dyDescent="0.15">
      <c r="E226" s="41" t="s">
        <v>8623</v>
      </c>
      <c r="F226" s="9" t="s">
        <v>231</v>
      </c>
      <c r="G226" s="9" t="s">
        <v>233</v>
      </c>
      <c r="H226" s="9" t="str">
        <f t="shared" si="9"/>
        <v>岩手県宮古市</v>
      </c>
      <c r="I226" s="42" t="str">
        <f t="shared" si="10"/>
        <v>03202</v>
      </c>
      <c r="K226" s="5" t="str">
        <f t="shared" si="11"/>
        <v>01202-6</v>
      </c>
      <c r="L226" s="20" t="s">
        <v>1999</v>
      </c>
      <c r="M226" s="44">
        <v>6</v>
      </c>
      <c r="N226" s="36" t="s">
        <v>2005</v>
      </c>
      <c r="O226" s="38" t="s">
        <v>10285</v>
      </c>
      <c r="P226" s="38"/>
      <c r="R226" s="18"/>
      <c r="S226" s="5" t="s">
        <v>10229</v>
      </c>
      <c r="T226" s="24"/>
      <c r="V226" s="18"/>
      <c r="X226" s="18"/>
      <c r="Z226" s="18"/>
      <c r="AB226" s="18"/>
      <c r="AD226" s="18"/>
      <c r="BV226" s="144"/>
      <c r="BW226" s="143"/>
      <c r="BX226" s="144" t="s">
        <v>10723</v>
      </c>
    </row>
    <row r="227" spans="5:76" x14ac:dyDescent="0.15">
      <c r="E227" s="41" t="s">
        <v>8624</v>
      </c>
      <c r="F227" s="9" t="s">
        <v>231</v>
      </c>
      <c r="G227" s="9" t="s">
        <v>234</v>
      </c>
      <c r="H227" s="9" t="str">
        <f t="shared" si="9"/>
        <v>岩手県大船渡市</v>
      </c>
      <c r="I227" s="42" t="str">
        <f t="shared" si="10"/>
        <v>03203</v>
      </c>
      <c r="K227" s="5" t="str">
        <f t="shared" si="11"/>
        <v>01202-7</v>
      </c>
      <c r="L227" s="20" t="s">
        <v>1999</v>
      </c>
      <c r="M227" s="44">
        <v>7</v>
      </c>
      <c r="N227" s="36" t="s">
        <v>2006</v>
      </c>
      <c r="O227" s="38" t="s">
        <v>10285</v>
      </c>
      <c r="P227" s="38"/>
      <c r="Q227" s="20"/>
      <c r="R227" s="9"/>
      <c r="S227" s="20" t="s">
        <v>8312</v>
      </c>
      <c r="T227" s="12"/>
      <c r="U227" s="20"/>
      <c r="V227" s="9"/>
      <c r="W227" s="20"/>
      <c r="X227" s="9"/>
      <c r="Y227" s="20"/>
      <c r="Z227" s="9"/>
      <c r="AA227" s="20"/>
      <c r="AB227" s="9"/>
      <c r="AC227" s="20"/>
      <c r="AD227" s="9"/>
      <c r="BV227" s="38" t="s">
        <v>10292</v>
      </c>
      <c r="BW227" s="38" t="s">
        <v>8312</v>
      </c>
      <c r="BX227" s="38" t="s">
        <v>8312</v>
      </c>
    </row>
    <row r="228" spans="5:76" x14ac:dyDescent="0.15">
      <c r="E228" s="41" t="s">
        <v>8625</v>
      </c>
      <c r="F228" s="9" t="s">
        <v>231</v>
      </c>
      <c r="G228" s="9" t="s">
        <v>235</v>
      </c>
      <c r="H228" s="9" t="str">
        <f t="shared" si="9"/>
        <v>岩手県花巻市</v>
      </c>
      <c r="I228" s="42" t="str">
        <f t="shared" si="10"/>
        <v>03205</v>
      </c>
      <c r="K228" s="5" t="str">
        <f t="shared" si="11"/>
        <v>01202-8</v>
      </c>
      <c r="L228" s="20" t="s">
        <v>1999</v>
      </c>
      <c r="M228" s="44">
        <v>8</v>
      </c>
      <c r="N228" s="36" t="s">
        <v>2007</v>
      </c>
      <c r="O228" s="38" t="s">
        <v>10288</v>
      </c>
      <c r="P228" s="38"/>
      <c r="Q228" s="20"/>
      <c r="R228" s="9" t="s">
        <v>10565</v>
      </c>
      <c r="S228" s="20" t="s">
        <v>10566</v>
      </c>
      <c r="T228" s="12"/>
      <c r="U228" s="20"/>
      <c r="V228" s="9"/>
      <c r="W228" s="20"/>
      <c r="X228" s="9"/>
      <c r="Y228" s="20"/>
      <c r="Z228" s="9"/>
      <c r="AA228" s="20"/>
      <c r="AB228" s="9"/>
      <c r="AC228" s="20"/>
      <c r="AD228" s="9"/>
      <c r="BV228" s="144"/>
      <c r="BW228" s="143"/>
      <c r="BX228" s="144" t="s">
        <v>10724</v>
      </c>
    </row>
    <row r="229" spans="5:76" x14ac:dyDescent="0.15">
      <c r="E229" s="41" t="s">
        <v>8626</v>
      </c>
      <c r="F229" s="9" t="s">
        <v>231</v>
      </c>
      <c r="G229" s="9" t="s">
        <v>236</v>
      </c>
      <c r="H229" s="9" t="str">
        <f t="shared" si="9"/>
        <v>岩手県北上市</v>
      </c>
      <c r="I229" s="42" t="str">
        <f t="shared" si="10"/>
        <v>03206</v>
      </c>
      <c r="K229" s="5" t="str">
        <f t="shared" si="11"/>
        <v>01202-9</v>
      </c>
      <c r="L229" s="20" t="s">
        <v>1999</v>
      </c>
      <c r="M229" s="44">
        <v>9</v>
      </c>
      <c r="N229" s="36" t="s">
        <v>2008</v>
      </c>
      <c r="O229" s="38" t="s">
        <v>10288</v>
      </c>
      <c r="P229" s="38"/>
      <c r="Q229" s="20"/>
      <c r="R229" s="9"/>
      <c r="S229" s="20" t="s">
        <v>8312</v>
      </c>
      <c r="T229" s="12"/>
      <c r="U229" s="20"/>
      <c r="V229" s="9"/>
      <c r="W229" s="20"/>
      <c r="X229" s="9"/>
      <c r="Y229" s="20"/>
      <c r="Z229" s="9"/>
      <c r="AA229" s="20"/>
      <c r="AB229" s="9"/>
      <c r="AC229" s="20"/>
      <c r="AD229" s="9"/>
      <c r="BV229" s="38" t="s">
        <v>10291</v>
      </c>
      <c r="BW229" s="36" t="s">
        <v>10331</v>
      </c>
      <c r="BX229" s="39" t="s">
        <v>10725</v>
      </c>
    </row>
    <row r="230" spans="5:76" x14ac:dyDescent="0.15">
      <c r="E230" s="41" t="s">
        <v>8627</v>
      </c>
      <c r="F230" s="9" t="s">
        <v>231</v>
      </c>
      <c r="G230" s="9" t="s">
        <v>237</v>
      </c>
      <c r="H230" s="9" t="str">
        <f t="shared" si="9"/>
        <v>岩手県久慈市</v>
      </c>
      <c r="I230" s="42" t="str">
        <f t="shared" si="10"/>
        <v>03207</v>
      </c>
      <c r="K230" s="5" t="str">
        <f t="shared" si="11"/>
        <v>01202-10</v>
      </c>
      <c r="L230" s="20" t="s">
        <v>1999</v>
      </c>
      <c r="M230" s="44">
        <v>10</v>
      </c>
      <c r="N230" s="36" t="s">
        <v>2009</v>
      </c>
      <c r="O230" s="38" t="s">
        <v>10288</v>
      </c>
      <c r="P230" s="38"/>
      <c r="R230" s="18" t="s">
        <v>10316</v>
      </c>
      <c r="S230" s="5" t="s">
        <v>10316</v>
      </c>
      <c r="T230" s="24"/>
      <c r="V230" s="18"/>
      <c r="X230" s="18"/>
      <c r="Z230" s="18"/>
      <c r="AB230" s="18"/>
      <c r="AD230" s="18"/>
      <c r="BV230" s="38"/>
      <c r="BW230" s="37"/>
      <c r="BX230" s="39" t="s">
        <v>8357</v>
      </c>
    </row>
    <row r="231" spans="5:76" x14ac:dyDescent="0.15">
      <c r="E231" s="41" t="s">
        <v>8628</v>
      </c>
      <c r="F231" s="9" t="s">
        <v>231</v>
      </c>
      <c r="G231" s="9" t="s">
        <v>238</v>
      </c>
      <c r="H231" s="9" t="str">
        <f t="shared" si="9"/>
        <v>岩手県遠野市</v>
      </c>
      <c r="I231" s="42" t="str">
        <f t="shared" si="10"/>
        <v>03208</v>
      </c>
      <c r="K231" s="5" t="str">
        <f t="shared" si="11"/>
        <v>01202-11</v>
      </c>
      <c r="L231" s="20" t="s">
        <v>1999</v>
      </c>
      <c r="M231" s="44">
        <v>11</v>
      </c>
      <c r="N231" s="36" t="s">
        <v>2010</v>
      </c>
      <c r="O231" s="38" t="s">
        <v>10290</v>
      </c>
      <c r="P231" s="38"/>
      <c r="Q231" s="20" t="s">
        <v>10382</v>
      </c>
      <c r="R231" s="9" t="s">
        <v>10319</v>
      </c>
      <c r="S231" s="20" t="s">
        <v>10480</v>
      </c>
      <c r="T231" s="12"/>
      <c r="U231" s="20"/>
      <c r="V231" s="9"/>
      <c r="W231" s="20"/>
      <c r="X231" s="9"/>
      <c r="Y231" s="20"/>
      <c r="Z231" s="9"/>
      <c r="AA231" s="20"/>
      <c r="AB231" s="9"/>
      <c r="AC231" s="20"/>
      <c r="AD231" s="9"/>
      <c r="BV231" s="38"/>
      <c r="BW231" s="36"/>
      <c r="BX231" s="39" t="s">
        <v>10726</v>
      </c>
    </row>
    <row r="232" spans="5:76" x14ac:dyDescent="0.15">
      <c r="E232" s="41" t="s">
        <v>8629</v>
      </c>
      <c r="F232" s="9" t="s">
        <v>231</v>
      </c>
      <c r="G232" s="9" t="s">
        <v>239</v>
      </c>
      <c r="H232" s="9" t="str">
        <f t="shared" si="9"/>
        <v>岩手県一関市</v>
      </c>
      <c r="I232" s="42" t="str">
        <f t="shared" si="10"/>
        <v>03209</v>
      </c>
      <c r="K232" s="5" t="str">
        <f t="shared" si="11"/>
        <v>01202-12</v>
      </c>
      <c r="L232" s="20" t="s">
        <v>1999</v>
      </c>
      <c r="M232" s="44">
        <v>12</v>
      </c>
      <c r="N232" s="36" t="s">
        <v>2011</v>
      </c>
      <c r="O232" s="38" t="s">
        <v>10289</v>
      </c>
      <c r="P232" s="38"/>
      <c r="Q232" s="20"/>
      <c r="R232" s="9"/>
      <c r="S232" s="20" t="s">
        <v>8312</v>
      </c>
      <c r="T232" s="12"/>
      <c r="U232" s="20"/>
      <c r="V232" s="9"/>
      <c r="W232" s="20"/>
      <c r="X232" s="9"/>
      <c r="Y232" s="20"/>
      <c r="Z232" s="9"/>
      <c r="AA232" s="20"/>
      <c r="AB232" s="9"/>
      <c r="AC232" s="20"/>
      <c r="AD232" s="9"/>
      <c r="BV232" s="38"/>
      <c r="BW232" s="36"/>
      <c r="BX232" s="39" t="s">
        <v>10345</v>
      </c>
    </row>
    <row r="233" spans="5:76" x14ac:dyDescent="0.15">
      <c r="E233" s="41" t="s">
        <v>8630</v>
      </c>
      <c r="F233" s="9" t="s">
        <v>231</v>
      </c>
      <c r="G233" s="9" t="s">
        <v>240</v>
      </c>
      <c r="H233" s="9" t="str">
        <f t="shared" si="9"/>
        <v>岩手県陸前高田市</v>
      </c>
      <c r="I233" s="42" t="str">
        <f t="shared" si="10"/>
        <v>03210</v>
      </c>
      <c r="K233" s="5" t="str">
        <f t="shared" si="11"/>
        <v>01202-13</v>
      </c>
      <c r="L233" s="20" t="s">
        <v>1999</v>
      </c>
      <c r="M233" s="44">
        <v>13</v>
      </c>
      <c r="N233" s="36" t="s">
        <v>2012</v>
      </c>
      <c r="O233" s="38" t="s">
        <v>10288</v>
      </c>
      <c r="P233" s="38"/>
      <c r="Q233" s="20"/>
      <c r="R233" s="9" t="s">
        <v>10316</v>
      </c>
      <c r="S233" s="20" t="s">
        <v>10316</v>
      </c>
      <c r="T233" s="12"/>
      <c r="U233" s="20"/>
      <c r="V233" s="9"/>
      <c r="W233" s="20"/>
      <c r="X233" s="9"/>
      <c r="Y233" s="20"/>
      <c r="Z233" s="9"/>
      <c r="AA233" s="20"/>
      <c r="AB233" s="9"/>
      <c r="AC233" s="20"/>
      <c r="AD233" s="9"/>
      <c r="BV233" s="144"/>
      <c r="BW233" s="143"/>
      <c r="BX233" s="144" t="s">
        <v>10727</v>
      </c>
    </row>
    <row r="234" spans="5:76" x14ac:dyDescent="0.15">
      <c r="E234" s="41" t="s">
        <v>8631</v>
      </c>
      <c r="F234" s="9" t="s">
        <v>231</v>
      </c>
      <c r="G234" s="9" t="s">
        <v>241</v>
      </c>
      <c r="H234" s="9" t="str">
        <f t="shared" si="9"/>
        <v>岩手県釜石市</v>
      </c>
      <c r="I234" s="42" t="str">
        <f t="shared" si="10"/>
        <v>03211</v>
      </c>
      <c r="K234" s="5" t="str">
        <f t="shared" si="11"/>
        <v>01202-14</v>
      </c>
      <c r="L234" s="20" t="s">
        <v>1999</v>
      </c>
      <c r="M234" s="44">
        <v>14</v>
      </c>
      <c r="N234" s="36" t="s">
        <v>2013</v>
      </c>
      <c r="O234" s="38" t="s">
        <v>10288</v>
      </c>
      <c r="P234" s="38"/>
      <c r="Q234" s="5" t="s">
        <v>10301</v>
      </c>
      <c r="R234" s="18" t="s">
        <v>10247</v>
      </c>
      <c r="S234" s="5" t="s">
        <v>10248</v>
      </c>
      <c r="T234" s="24" t="s">
        <v>10232</v>
      </c>
      <c r="U234" s="5" t="s">
        <v>10257</v>
      </c>
      <c r="V234" s="18" t="s">
        <v>10271</v>
      </c>
      <c r="W234" s="5" t="s">
        <v>10272</v>
      </c>
      <c r="X234" s="18"/>
      <c r="Z234" s="18" t="s">
        <v>10486</v>
      </c>
      <c r="AA234" s="5" t="s">
        <v>10487</v>
      </c>
      <c r="AB234" s="18" t="s">
        <v>10486</v>
      </c>
      <c r="AD234" s="18"/>
      <c r="BV234" s="38" t="s">
        <v>10291</v>
      </c>
      <c r="BW234" s="36" t="s">
        <v>10728</v>
      </c>
      <c r="BX234" s="39" t="s">
        <v>8358</v>
      </c>
    </row>
    <row r="235" spans="5:76" x14ac:dyDescent="0.15">
      <c r="E235" s="41" t="s">
        <v>8632</v>
      </c>
      <c r="F235" s="9" t="s">
        <v>231</v>
      </c>
      <c r="G235" s="9" t="s">
        <v>242</v>
      </c>
      <c r="H235" s="9" t="str">
        <f t="shared" si="9"/>
        <v>岩手県二戸市</v>
      </c>
      <c r="I235" s="42" t="str">
        <f t="shared" si="10"/>
        <v>03213</v>
      </c>
      <c r="K235" s="5" t="str">
        <f t="shared" si="11"/>
        <v>01202-15</v>
      </c>
      <c r="L235" s="20" t="s">
        <v>1999</v>
      </c>
      <c r="M235" s="44">
        <v>15</v>
      </c>
      <c r="N235" s="36" t="s">
        <v>2014</v>
      </c>
      <c r="O235" s="38" t="s">
        <v>10282</v>
      </c>
      <c r="P235" s="38"/>
      <c r="Q235" s="20"/>
      <c r="R235" s="9"/>
      <c r="S235" s="20" t="s">
        <v>8357</v>
      </c>
      <c r="T235" s="12"/>
      <c r="U235" s="20"/>
      <c r="V235" s="9"/>
      <c r="W235" s="20"/>
      <c r="X235" s="9"/>
      <c r="Y235" s="20"/>
      <c r="Z235" s="9"/>
      <c r="AA235" s="20"/>
      <c r="AB235" s="9"/>
      <c r="AC235" s="20"/>
      <c r="AD235" s="9"/>
      <c r="BV235" s="38"/>
      <c r="BW235" s="37"/>
      <c r="BX235" s="38" t="s">
        <v>8359</v>
      </c>
    </row>
    <row r="236" spans="5:76" x14ac:dyDescent="0.15">
      <c r="E236" s="41" t="s">
        <v>8633</v>
      </c>
      <c r="F236" s="9" t="s">
        <v>231</v>
      </c>
      <c r="G236" s="9" t="s">
        <v>243</v>
      </c>
      <c r="H236" s="9" t="str">
        <f t="shared" si="9"/>
        <v>岩手県八幡平市</v>
      </c>
      <c r="I236" s="42" t="str">
        <f t="shared" si="10"/>
        <v>03214</v>
      </c>
      <c r="K236" s="5" t="str">
        <f t="shared" si="11"/>
        <v>01202-16</v>
      </c>
      <c r="L236" s="20" t="s">
        <v>1999</v>
      </c>
      <c r="M236" s="44">
        <v>16</v>
      </c>
      <c r="N236" s="36" t="s">
        <v>2015</v>
      </c>
      <c r="O236" s="38" t="s">
        <v>10288</v>
      </c>
      <c r="P236" s="38"/>
      <c r="Q236" s="20"/>
      <c r="R236" s="9"/>
      <c r="S236" s="20" t="s">
        <v>10550</v>
      </c>
      <c r="T236" s="12"/>
      <c r="U236" s="20"/>
      <c r="V236" s="9"/>
      <c r="W236" s="20"/>
      <c r="X236" s="9"/>
      <c r="Y236" s="20"/>
      <c r="Z236" s="9"/>
      <c r="AA236" s="20"/>
      <c r="AB236" s="9"/>
      <c r="AC236" s="20"/>
      <c r="AD236" s="9"/>
      <c r="BV236" s="38"/>
      <c r="BW236" s="36"/>
      <c r="BX236" s="39" t="s">
        <v>10730</v>
      </c>
    </row>
    <row r="237" spans="5:76" x14ac:dyDescent="0.15">
      <c r="E237" s="41" t="s">
        <v>8634</v>
      </c>
      <c r="F237" s="9" t="s">
        <v>231</v>
      </c>
      <c r="G237" s="9" t="s">
        <v>244</v>
      </c>
      <c r="H237" s="9" t="str">
        <f t="shared" si="9"/>
        <v>岩手県奥州市</v>
      </c>
      <c r="I237" s="42" t="str">
        <f t="shared" si="10"/>
        <v>03215</v>
      </c>
      <c r="K237" s="5" t="str">
        <f t="shared" si="11"/>
        <v>01202-17</v>
      </c>
      <c r="L237" s="20" t="s">
        <v>1999</v>
      </c>
      <c r="M237" s="44">
        <v>17</v>
      </c>
      <c r="N237" s="36" t="s">
        <v>2016</v>
      </c>
      <c r="O237" s="38" t="s">
        <v>10289</v>
      </c>
      <c r="P237" s="38"/>
      <c r="Q237" s="20"/>
      <c r="R237" s="9"/>
      <c r="S237" s="20" t="s">
        <v>8312</v>
      </c>
      <c r="T237" s="12"/>
      <c r="U237" s="20"/>
      <c r="V237" s="9"/>
      <c r="W237" s="20"/>
      <c r="X237" s="9"/>
      <c r="Y237" s="20"/>
      <c r="Z237" s="9"/>
      <c r="AA237" s="20"/>
      <c r="AB237" s="9"/>
      <c r="AC237" s="20"/>
      <c r="AD237" s="9"/>
      <c r="BV237" s="144"/>
      <c r="BW237" s="143"/>
      <c r="BX237" s="144" t="s">
        <v>10731</v>
      </c>
    </row>
    <row r="238" spans="5:76" x14ac:dyDescent="0.15">
      <c r="E238" s="41" t="s">
        <v>8635</v>
      </c>
      <c r="F238" s="9" t="s">
        <v>231</v>
      </c>
      <c r="G238" s="9" t="s">
        <v>10188</v>
      </c>
      <c r="H238" s="9" t="str">
        <f t="shared" si="9"/>
        <v>岩手県滝沢市</v>
      </c>
      <c r="I238" s="42" t="str">
        <f t="shared" si="10"/>
        <v>03216</v>
      </c>
      <c r="K238" s="5" t="str">
        <f t="shared" si="11"/>
        <v>01202-18</v>
      </c>
      <c r="L238" s="20" t="s">
        <v>1999</v>
      </c>
      <c r="M238" s="44">
        <v>18</v>
      </c>
      <c r="N238" s="36" t="s">
        <v>2017</v>
      </c>
      <c r="O238" s="38" t="s">
        <v>10289</v>
      </c>
      <c r="P238" s="38"/>
      <c r="R238" s="18" t="s">
        <v>10551</v>
      </c>
      <c r="S238" s="5" t="s">
        <v>8358</v>
      </c>
      <c r="T238" s="24" t="s">
        <v>10232</v>
      </c>
      <c r="U238" s="5" t="s">
        <v>10273</v>
      </c>
      <c r="V238" s="18" t="s">
        <v>10552</v>
      </c>
      <c r="W238" s="5" t="s">
        <v>10553</v>
      </c>
      <c r="X238" s="18"/>
      <c r="Z238" s="18" t="s">
        <v>10449</v>
      </c>
      <c r="AA238" s="5" t="s">
        <v>10497</v>
      </c>
      <c r="AB238" s="18" t="s">
        <v>10508</v>
      </c>
      <c r="AD238" s="18"/>
      <c r="BV238" s="38" t="s">
        <v>10291</v>
      </c>
      <c r="BW238" s="36" t="s">
        <v>10732</v>
      </c>
      <c r="BX238" s="39" t="s">
        <v>8354</v>
      </c>
    </row>
    <row r="239" spans="5:76" x14ac:dyDescent="0.15">
      <c r="E239" s="41" t="s">
        <v>8636</v>
      </c>
      <c r="F239" s="9" t="s">
        <v>231</v>
      </c>
      <c r="G239" s="9" t="s">
        <v>245</v>
      </c>
      <c r="H239" s="9" t="str">
        <f t="shared" si="9"/>
        <v>岩手県雫石町</v>
      </c>
      <c r="I239" s="42" t="str">
        <f t="shared" si="10"/>
        <v>03301</v>
      </c>
      <c r="K239" s="5" t="str">
        <f t="shared" si="11"/>
        <v>01202-19</v>
      </c>
      <c r="L239" s="20" t="s">
        <v>1999</v>
      </c>
      <c r="M239" s="44">
        <v>19</v>
      </c>
      <c r="N239" s="36" t="s">
        <v>2018</v>
      </c>
      <c r="O239" s="38" t="s">
        <v>10285</v>
      </c>
      <c r="P239" s="38"/>
      <c r="Q239" s="20"/>
      <c r="R239" s="9"/>
      <c r="S239" s="20" t="s">
        <v>8359</v>
      </c>
      <c r="T239" s="12"/>
      <c r="U239" s="20"/>
      <c r="V239" s="9"/>
      <c r="W239" s="20"/>
      <c r="X239" s="9"/>
      <c r="Y239" s="20"/>
      <c r="Z239" s="9"/>
      <c r="AA239" s="20"/>
      <c r="AB239" s="9"/>
      <c r="AC239" s="20"/>
      <c r="AD239" s="9"/>
      <c r="BV239" s="38"/>
      <c r="BW239" s="37"/>
      <c r="BX239" s="38" t="s">
        <v>8355</v>
      </c>
    </row>
    <row r="240" spans="5:76" x14ac:dyDescent="0.15">
      <c r="E240" s="41" t="s">
        <v>8637</v>
      </c>
      <c r="F240" s="9" t="s">
        <v>231</v>
      </c>
      <c r="G240" s="9" t="s">
        <v>246</v>
      </c>
      <c r="H240" s="9" t="str">
        <f t="shared" si="9"/>
        <v>岩手県葛巻町</v>
      </c>
      <c r="I240" s="42" t="str">
        <f t="shared" si="10"/>
        <v>03302</v>
      </c>
      <c r="K240" s="5" t="str">
        <f t="shared" si="11"/>
        <v>01202-20</v>
      </c>
      <c r="L240" s="20" t="s">
        <v>1999</v>
      </c>
      <c r="M240" s="44">
        <v>20</v>
      </c>
      <c r="N240" s="36" t="s">
        <v>2019</v>
      </c>
      <c r="O240" s="38" t="s">
        <v>10284</v>
      </c>
      <c r="P240" s="38"/>
      <c r="Q240" s="20"/>
      <c r="R240" s="9"/>
      <c r="S240" s="20" t="s">
        <v>8312</v>
      </c>
      <c r="T240" s="12"/>
      <c r="U240" s="20"/>
      <c r="V240" s="9"/>
      <c r="W240" s="20"/>
      <c r="X240" s="9"/>
      <c r="Y240" s="20"/>
      <c r="Z240" s="9"/>
      <c r="AA240" s="20"/>
      <c r="AB240" s="9"/>
      <c r="AC240" s="20"/>
      <c r="AD240" s="9"/>
      <c r="BV240" s="38"/>
      <c r="BW240" s="36"/>
      <c r="BX240" s="39" t="s">
        <v>8356</v>
      </c>
    </row>
    <row r="241" spans="5:76" x14ac:dyDescent="0.15">
      <c r="E241" s="41" t="s">
        <v>8638</v>
      </c>
      <c r="F241" s="9" t="s">
        <v>231</v>
      </c>
      <c r="G241" s="9" t="s">
        <v>247</v>
      </c>
      <c r="H241" s="9" t="str">
        <f t="shared" si="9"/>
        <v>岩手県岩手町</v>
      </c>
      <c r="I241" s="42" t="str">
        <f t="shared" si="10"/>
        <v>03303</v>
      </c>
      <c r="K241" s="5" t="str">
        <f t="shared" si="11"/>
        <v>01202-21</v>
      </c>
      <c r="L241" s="20" t="s">
        <v>1999</v>
      </c>
      <c r="M241" s="44">
        <v>21</v>
      </c>
      <c r="N241" s="36" t="s">
        <v>2020</v>
      </c>
      <c r="O241" s="38" t="s">
        <v>10285</v>
      </c>
      <c r="P241" s="38"/>
      <c r="Q241" s="20"/>
      <c r="R241" s="9" t="s">
        <v>10554</v>
      </c>
      <c r="S241" s="20" t="s">
        <v>8354</v>
      </c>
      <c r="T241" s="12"/>
      <c r="U241" s="20"/>
      <c r="V241" s="9"/>
      <c r="W241" s="20"/>
      <c r="X241" s="9"/>
      <c r="Y241" s="20"/>
      <c r="Z241" s="9"/>
      <c r="AA241" s="20"/>
      <c r="AB241" s="9"/>
      <c r="AC241" s="20"/>
      <c r="AD241" s="9"/>
      <c r="BV241" s="38"/>
      <c r="BW241" s="36"/>
      <c r="BX241" s="39" t="s">
        <v>10345</v>
      </c>
    </row>
    <row r="242" spans="5:76" x14ac:dyDescent="0.15">
      <c r="E242" s="41" t="s">
        <v>8639</v>
      </c>
      <c r="F242" s="9" t="s">
        <v>231</v>
      </c>
      <c r="G242" s="9" t="s">
        <v>248</v>
      </c>
      <c r="H242" s="9" t="str">
        <f t="shared" si="9"/>
        <v>岩手県紫波町</v>
      </c>
      <c r="I242" s="42" t="str">
        <f t="shared" si="10"/>
        <v>03321</v>
      </c>
      <c r="K242" s="5" t="str">
        <f t="shared" si="11"/>
        <v>01202-22</v>
      </c>
      <c r="L242" s="20" t="s">
        <v>1999</v>
      </c>
      <c r="M242" s="44">
        <v>22</v>
      </c>
      <c r="N242" s="36" t="s">
        <v>2021</v>
      </c>
      <c r="O242" s="38" t="s">
        <v>10285</v>
      </c>
      <c r="P242" s="38"/>
      <c r="R242" s="18"/>
      <c r="S242" s="5" t="s">
        <v>8355</v>
      </c>
      <c r="T242" s="24"/>
      <c r="V242" s="18"/>
      <c r="X242" s="18"/>
      <c r="Z242" s="18"/>
      <c r="AB242" s="18"/>
      <c r="AD242" s="18"/>
      <c r="BV242" s="144"/>
      <c r="BW242" s="143"/>
      <c r="BX242" s="144" t="s">
        <v>10733</v>
      </c>
    </row>
    <row r="243" spans="5:76" x14ac:dyDescent="0.15">
      <c r="E243" s="41" t="s">
        <v>8640</v>
      </c>
      <c r="F243" s="9" t="s">
        <v>231</v>
      </c>
      <c r="G243" s="9" t="s">
        <v>249</v>
      </c>
      <c r="H243" s="9" t="str">
        <f t="shared" si="9"/>
        <v>岩手県矢巾町</v>
      </c>
      <c r="I243" s="42" t="str">
        <f t="shared" si="10"/>
        <v>03322</v>
      </c>
      <c r="K243" s="5" t="str">
        <f t="shared" si="11"/>
        <v>01202-23</v>
      </c>
      <c r="L243" s="20" t="s">
        <v>1999</v>
      </c>
      <c r="M243" s="44">
        <v>23</v>
      </c>
      <c r="N243" s="36" t="s">
        <v>2022</v>
      </c>
      <c r="O243" s="38" t="s">
        <v>10285</v>
      </c>
      <c r="P243" s="38"/>
      <c r="Q243" s="20"/>
      <c r="R243" s="9"/>
      <c r="S243" s="20" t="s">
        <v>8356</v>
      </c>
      <c r="T243" s="12"/>
      <c r="U243" s="20"/>
      <c r="V243" s="9"/>
      <c r="W243" s="20"/>
      <c r="X243" s="9"/>
      <c r="Y243" s="20"/>
      <c r="Z243" s="9"/>
      <c r="AA243" s="20"/>
      <c r="AB243" s="9"/>
      <c r="AC243" s="20"/>
      <c r="AD243" s="9"/>
      <c r="BV243" s="38" t="s">
        <v>10291</v>
      </c>
      <c r="BW243" s="36" t="s">
        <v>8360</v>
      </c>
      <c r="BX243" s="39" t="s">
        <v>10734</v>
      </c>
    </row>
    <row r="244" spans="5:76" x14ac:dyDescent="0.15">
      <c r="E244" s="41" t="s">
        <v>8641</v>
      </c>
      <c r="F244" s="9" t="s">
        <v>231</v>
      </c>
      <c r="G244" s="9" t="s">
        <v>250</v>
      </c>
      <c r="H244" s="9" t="str">
        <f t="shared" si="9"/>
        <v>岩手県西和賀町</v>
      </c>
      <c r="I244" s="42" t="str">
        <f t="shared" si="10"/>
        <v>03366</v>
      </c>
      <c r="K244" s="5" t="str">
        <f t="shared" si="11"/>
        <v>01202-24</v>
      </c>
      <c r="L244" s="20" t="s">
        <v>1999</v>
      </c>
      <c r="M244" s="44">
        <v>24</v>
      </c>
      <c r="N244" s="36" t="s">
        <v>2023</v>
      </c>
      <c r="O244" s="38" t="s">
        <v>10293</v>
      </c>
      <c r="P244" s="38"/>
      <c r="Q244" s="20"/>
      <c r="R244" s="9"/>
      <c r="S244" s="20" t="s">
        <v>8312</v>
      </c>
      <c r="T244" s="12"/>
      <c r="U244" s="20"/>
      <c r="V244" s="9"/>
      <c r="W244" s="20"/>
      <c r="X244" s="9"/>
      <c r="Y244" s="20"/>
      <c r="Z244" s="9"/>
      <c r="AA244" s="20"/>
      <c r="AB244" s="9"/>
      <c r="AC244" s="20"/>
      <c r="AD244" s="9"/>
      <c r="BV244" s="38"/>
      <c r="BW244" s="36"/>
      <c r="BX244" s="39" t="s">
        <v>10345</v>
      </c>
    </row>
    <row r="245" spans="5:76" x14ac:dyDescent="0.15">
      <c r="E245" s="41" t="s">
        <v>8642</v>
      </c>
      <c r="F245" s="9" t="s">
        <v>231</v>
      </c>
      <c r="G245" s="9" t="s">
        <v>251</v>
      </c>
      <c r="H245" s="9" t="str">
        <f t="shared" si="9"/>
        <v>岩手県金ケ崎町</v>
      </c>
      <c r="I245" s="42" t="str">
        <f t="shared" si="10"/>
        <v>03381</v>
      </c>
      <c r="K245" s="5" t="str">
        <f t="shared" si="11"/>
        <v>01202-25</v>
      </c>
      <c r="L245" s="20" t="s">
        <v>1999</v>
      </c>
      <c r="M245" s="44">
        <v>25</v>
      </c>
      <c r="N245" s="36" t="s">
        <v>2024</v>
      </c>
      <c r="O245" s="38" t="s">
        <v>10284</v>
      </c>
      <c r="P245" s="38"/>
      <c r="Q245" s="20"/>
      <c r="R245" s="9" t="s">
        <v>10332</v>
      </c>
      <c r="S245" s="20" t="s">
        <v>10555</v>
      </c>
      <c r="T245" s="12"/>
      <c r="U245" s="20"/>
      <c r="V245" s="9"/>
      <c r="W245" s="20"/>
      <c r="X245" s="9"/>
      <c r="Y245" s="20"/>
      <c r="Z245" s="9"/>
      <c r="AA245" s="20"/>
      <c r="AB245" s="9"/>
      <c r="AC245" s="20"/>
      <c r="AD245" s="9"/>
      <c r="BV245" s="144"/>
      <c r="BW245" s="143"/>
      <c r="BX245" s="144" t="s">
        <v>10735</v>
      </c>
    </row>
    <row r="246" spans="5:76" x14ac:dyDescent="0.15">
      <c r="E246" s="41" t="s">
        <v>8643</v>
      </c>
      <c r="F246" s="9" t="s">
        <v>231</v>
      </c>
      <c r="G246" s="9" t="s">
        <v>252</v>
      </c>
      <c r="H246" s="9" t="str">
        <f t="shared" si="9"/>
        <v>岩手県平泉町</v>
      </c>
      <c r="I246" s="42" t="str">
        <f t="shared" si="10"/>
        <v>03402</v>
      </c>
      <c r="K246" s="5" t="str">
        <f t="shared" si="11"/>
        <v>01202-26</v>
      </c>
      <c r="L246" s="20" t="s">
        <v>1999</v>
      </c>
      <c r="M246" s="44">
        <v>26</v>
      </c>
      <c r="N246" s="36" t="s">
        <v>2025</v>
      </c>
      <c r="O246" s="38" t="s">
        <v>10284</v>
      </c>
      <c r="P246" s="38"/>
      <c r="R246" s="18"/>
      <c r="S246" s="5" t="s">
        <v>8312</v>
      </c>
      <c r="T246" s="24"/>
      <c r="V246" s="18"/>
      <c r="X246" s="18"/>
      <c r="Z246" s="18"/>
      <c r="AB246" s="18"/>
      <c r="AD246" s="18"/>
      <c r="BV246" s="38" t="s">
        <v>10291</v>
      </c>
      <c r="BW246" s="37" t="s">
        <v>8361</v>
      </c>
      <c r="BX246" s="38" t="s">
        <v>10736</v>
      </c>
    </row>
    <row r="247" spans="5:76" x14ac:dyDescent="0.15">
      <c r="E247" s="41" t="s">
        <v>8644</v>
      </c>
      <c r="F247" s="9" t="s">
        <v>231</v>
      </c>
      <c r="G247" s="9" t="s">
        <v>253</v>
      </c>
      <c r="H247" s="9" t="str">
        <f t="shared" si="9"/>
        <v>岩手県住田町</v>
      </c>
      <c r="I247" s="42" t="str">
        <f t="shared" si="10"/>
        <v>03441</v>
      </c>
      <c r="K247" s="5" t="str">
        <f t="shared" si="11"/>
        <v>01202-27</v>
      </c>
      <c r="L247" s="20" t="s">
        <v>1999</v>
      </c>
      <c r="M247" s="44">
        <v>27</v>
      </c>
      <c r="N247" s="36" t="s">
        <v>2026</v>
      </c>
      <c r="O247" s="38" t="s">
        <v>10293</v>
      </c>
      <c r="P247" s="38"/>
      <c r="Q247" s="20"/>
      <c r="R247" s="9" t="s">
        <v>10333</v>
      </c>
      <c r="S247" s="20" t="s">
        <v>10556</v>
      </c>
      <c r="T247" s="12"/>
      <c r="U247" s="20"/>
      <c r="V247" s="9"/>
      <c r="W247" s="20"/>
      <c r="X247" s="9"/>
      <c r="Y247" s="20"/>
      <c r="Z247" s="9"/>
      <c r="AA247" s="20"/>
      <c r="AB247" s="9"/>
      <c r="AC247" s="20"/>
      <c r="AD247" s="9"/>
      <c r="BV247" s="38"/>
      <c r="BW247" s="36"/>
      <c r="BX247" s="39" t="s">
        <v>10737</v>
      </c>
    </row>
    <row r="248" spans="5:76" x14ac:dyDescent="0.15">
      <c r="E248" s="41" t="s">
        <v>8645</v>
      </c>
      <c r="F248" s="9" t="s">
        <v>231</v>
      </c>
      <c r="G248" s="9" t="s">
        <v>254</v>
      </c>
      <c r="H248" s="9" t="str">
        <f t="shared" si="9"/>
        <v>岩手県大槌町</v>
      </c>
      <c r="I248" s="42" t="str">
        <f t="shared" si="10"/>
        <v>03461</v>
      </c>
      <c r="K248" s="5" t="str">
        <f t="shared" si="11"/>
        <v>01202-28</v>
      </c>
      <c r="L248" s="20" t="s">
        <v>1999</v>
      </c>
      <c r="M248" s="44">
        <v>28</v>
      </c>
      <c r="N248" s="36" t="s">
        <v>2027</v>
      </c>
      <c r="O248" s="38" t="s">
        <v>10289</v>
      </c>
      <c r="P248" s="38"/>
      <c r="Q248" s="20"/>
      <c r="R248" s="9"/>
      <c r="S248" s="20" t="s">
        <v>10557</v>
      </c>
      <c r="T248" s="12"/>
      <c r="U248" s="20"/>
      <c r="V248" s="9"/>
      <c r="W248" s="20"/>
      <c r="X248" s="9"/>
      <c r="Y248" s="20"/>
      <c r="Z248" s="9"/>
      <c r="AA248" s="20"/>
      <c r="AB248" s="9"/>
      <c r="AC248" s="20"/>
      <c r="AD248" s="9"/>
      <c r="BV248" s="38"/>
      <c r="BW248" s="36"/>
      <c r="BX248" s="39" t="s">
        <v>10345</v>
      </c>
    </row>
    <row r="249" spans="5:76" x14ac:dyDescent="0.15">
      <c r="E249" s="41" t="s">
        <v>8646</v>
      </c>
      <c r="F249" s="9" t="s">
        <v>231</v>
      </c>
      <c r="G249" s="9" t="s">
        <v>255</v>
      </c>
      <c r="H249" s="9" t="str">
        <f t="shared" si="9"/>
        <v>岩手県山田町</v>
      </c>
      <c r="I249" s="42" t="str">
        <f t="shared" si="10"/>
        <v>03482</v>
      </c>
      <c r="K249" s="5" t="str">
        <f t="shared" si="11"/>
        <v>01202-29</v>
      </c>
      <c r="L249" s="20" t="s">
        <v>1999</v>
      </c>
      <c r="M249" s="44">
        <v>29</v>
      </c>
      <c r="N249" s="36" t="s">
        <v>2028</v>
      </c>
      <c r="O249" s="38" t="s">
        <v>10290</v>
      </c>
      <c r="P249" s="38"/>
      <c r="Q249" s="20"/>
      <c r="R249" s="9"/>
      <c r="S249" s="20" t="s">
        <v>8312</v>
      </c>
      <c r="T249" s="12"/>
      <c r="U249" s="20"/>
      <c r="V249" s="9"/>
      <c r="W249" s="20"/>
      <c r="X249" s="9"/>
      <c r="Y249" s="20"/>
      <c r="Z249" s="9"/>
      <c r="AA249" s="20"/>
      <c r="AB249" s="9"/>
      <c r="AC249" s="20"/>
      <c r="AD249" s="9"/>
      <c r="BV249" s="144"/>
      <c r="BW249" s="143"/>
      <c r="BX249" s="144" t="s">
        <v>10738</v>
      </c>
    </row>
    <row r="250" spans="5:76" x14ac:dyDescent="0.15">
      <c r="E250" s="41" t="s">
        <v>8647</v>
      </c>
      <c r="F250" s="9" t="s">
        <v>231</v>
      </c>
      <c r="G250" s="9" t="s">
        <v>256</v>
      </c>
      <c r="H250" s="9" t="str">
        <f t="shared" si="9"/>
        <v>岩手県岩泉町</v>
      </c>
      <c r="I250" s="42" t="str">
        <f t="shared" si="10"/>
        <v>03483</v>
      </c>
      <c r="K250" s="5" t="str">
        <f t="shared" si="11"/>
        <v>01202-30</v>
      </c>
      <c r="L250" s="20" t="s">
        <v>1999</v>
      </c>
      <c r="M250" s="44">
        <v>30</v>
      </c>
      <c r="N250" s="36" t="s">
        <v>2029</v>
      </c>
      <c r="O250" s="38" t="s">
        <v>10290</v>
      </c>
      <c r="P250" s="38"/>
      <c r="R250" s="18" t="s">
        <v>10334</v>
      </c>
      <c r="S250" s="5" t="s">
        <v>10558</v>
      </c>
      <c r="T250" s="24"/>
      <c r="V250" s="18"/>
      <c r="X250" s="18"/>
      <c r="Z250" s="18"/>
      <c r="AB250" s="18"/>
      <c r="AD250" s="18"/>
      <c r="BV250" s="38" t="s">
        <v>10291</v>
      </c>
      <c r="BW250" s="36" t="s">
        <v>8362</v>
      </c>
      <c r="BX250" s="39" t="s">
        <v>10739</v>
      </c>
    </row>
    <row r="251" spans="5:76" x14ac:dyDescent="0.15">
      <c r="E251" s="41" t="s">
        <v>8648</v>
      </c>
      <c r="F251" s="9" t="s">
        <v>231</v>
      </c>
      <c r="G251" s="9" t="s">
        <v>257</v>
      </c>
      <c r="H251" s="9" t="str">
        <f t="shared" si="9"/>
        <v>岩手県田野畑村</v>
      </c>
      <c r="I251" s="42" t="str">
        <f t="shared" si="10"/>
        <v>03484</v>
      </c>
      <c r="K251" s="5" t="str">
        <f t="shared" si="11"/>
        <v>01202-31</v>
      </c>
      <c r="L251" s="20" t="s">
        <v>1999</v>
      </c>
      <c r="M251" s="44">
        <v>31</v>
      </c>
      <c r="N251" s="36" t="s">
        <v>2030</v>
      </c>
      <c r="O251" s="38" t="s">
        <v>10289</v>
      </c>
      <c r="P251" s="38"/>
      <c r="Q251" s="20"/>
      <c r="R251" s="9"/>
      <c r="S251" s="20" t="s">
        <v>8312</v>
      </c>
      <c r="T251" s="12"/>
      <c r="U251" s="20"/>
      <c r="V251" s="9"/>
      <c r="W251" s="20"/>
      <c r="X251" s="9"/>
      <c r="Y251" s="20"/>
      <c r="Z251" s="9"/>
      <c r="AA251" s="20"/>
      <c r="AB251" s="9"/>
      <c r="AC251" s="20"/>
      <c r="AD251" s="9"/>
      <c r="BV251" s="38"/>
      <c r="BW251" s="37"/>
      <c r="BX251" s="39" t="s">
        <v>10740</v>
      </c>
    </row>
    <row r="252" spans="5:76" x14ac:dyDescent="0.15">
      <c r="E252" s="41" t="s">
        <v>8649</v>
      </c>
      <c r="F252" s="9" t="s">
        <v>231</v>
      </c>
      <c r="G252" s="9" t="s">
        <v>258</v>
      </c>
      <c r="H252" s="9" t="str">
        <f t="shared" si="9"/>
        <v>岩手県普代村</v>
      </c>
      <c r="I252" s="42" t="str">
        <f t="shared" si="10"/>
        <v>03485</v>
      </c>
      <c r="K252" s="5" t="str">
        <f t="shared" si="11"/>
        <v>01202-32</v>
      </c>
      <c r="L252" s="20" t="s">
        <v>1999</v>
      </c>
      <c r="M252" s="44">
        <v>32</v>
      </c>
      <c r="N252" s="36" t="s">
        <v>2031</v>
      </c>
      <c r="O252" s="38" t="s">
        <v>10290</v>
      </c>
      <c r="P252" s="38"/>
      <c r="Q252" s="20"/>
      <c r="R252" s="9" t="s">
        <v>8312</v>
      </c>
      <c r="S252" s="20" t="s">
        <v>8312</v>
      </c>
      <c r="T252" s="12"/>
      <c r="U252" s="20"/>
      <c r="V252" s="9"/>
      <c r="W252" s="20"/>
      <c r="X252" s="9"/>
      <c r="Y252" s="20"/>
      <c r="Z252" s="9"/>
      <c r="AA252" s="20"/>
      <c r="AB252" s="9"/>
      <c r="AC252" s="20"/>
      <c r="AD252" s="9"/>
      <c r="BV252" s="144"/>
      <c r="BW252" s="143"/>
      <c r="BX252" s="144" t="s">
        <v>10741</v>
      </c>
    </row>
    <row r="253" spans="5:76" x14ac:dyDescent="0.15">
      <c r="E253" s="41" t="s">
        <v>8650</v>
      </c>
      <c r="F253" s="9" t="s">
        <v>231</v>
      </c>
      <c r="G253" s="9" t="s">
        <v>259</v>
      </c>
      <c r="H253" s="9" t="str">
        <f t="shared" si="9"/>
        <v>岩手県軽米町</v>
      </c>
      <c r="I253" s="42" t="str">
        <f t="shared" si="10"/>
        <v>03501</v>
      </c>
      <c r="K253" s="5" t="str">
        <f t="shared" si="11"/>
        <v>01202-33</v>
      </c>
      <c r="L253" s="20" t="s">
        <v>1999</v>
      </c>
      <c r="M253" s="44">
        <v>33</v>
      </c>
      <c r="N253" s="36" t="s">
        <v>2032</v>
      </c>
      <c r="O253" s="38" t="s">
        <v>10290</v>
      </c>
      <c r="P253" s="38"/>
      <c r="Q253" s="20" t="s">
        <v>10309</v>
      </c>
      <c r="R253" s="9" t="s">
        <v>10567</v>
      </c>
      <c r="S253" s="20" t="s">
        <v>10568</v>
      </c>
      <c r="T253" s="12"/>
      <c r="U253" s="20"/>
      <c r="V253" s="9"/>
      <c r="W253" s="20"/>
      <c r="X253" s="9"/>
      <c r="Y253" s="20"/>
      <c r="Z253" s="9"/>
      <c r="AA253" s="20"/>
      <c r="AB253" s="9"/>
      <c r="AC253" s="20"/>
      <c r="AD253" s="9"/>
      <c r="BV253" s="38" t="s">
        <v>10291</v>
      </c>
      <c r="BW253" s="39" t="s">
        <v>10335</v>
      </c>
      <c r="BX253" s="39" t="s">
        <v>10336</v>
      </c>
    </row>
    <row r="254" spans="5:76" x14ac:dyDescent="0.15">
      <c r="E254" s="41" t="s">
        <v>8651</v>
      </c>
      <c r="F254" s="9" t="s">
        <v>231</v>
      </c>
      <c r="G254" s="9" t="s">
        <v>260</v>
      </c>
      <c r="H254" s="9" t="str">
        <f t="shared" si="9"/>
        <v>岩手県野田村</v>
      </c>
      <c r="I254" s="42" t="str">
        <f t="shared" si="10"/>
        <v>03503</v>
      </c>
      <c r="K254" s="5" t="str">
        <f t="shared" si="11"/>
        <v>01202-34</v>
      </c>
      <c r="L254" s="20" t="s">
        <v>1999</v>
      </c>
      <c r="M254" s="44">
        <v>34</v>
      </c>
      <c r="N254" s="36" t="s">
        <v>2033</v>
      </c>
      <c r="O254" s="38" t="s">
        <v>10289</v>
      </c>
      <c r="P254" s="38"/>
      <c r="R254" s="18"/>
      <c r="S254" s="5" t="s">
        <v>10569</v>
      </c>
      <c r="T254" s="24"/>
      <c r="V254" s="18"/>
      <c r="X254" s="18"/>
      <c r="Z254" s="18"/>
      <c r="AB254" s="18"/>
      <c r="AD254" s="18"/>
      <c r="BV254" s="144"/>
      <c r="BW254" s="143"/>
      <c r="BX254" s="144" t="s">
        <v>10742</v>
      </c>
    </row>
    <row r="255" spans="5:76" x14ac:dyDescent="0.15">
      <c r="E255" s="41" t="s">
        <v>8652</v>
      </c>
      <c r="F255" s="9" t="s">
        <v>231</v>
      </c>
      <c r="G255" s="9" t="s">
        <v>261</v>
      </c>
      <c r="H255" s="9" t="str">
        <f t="shared" si="9"/>
        <v>岩手県九戸村</v>
      </c>
      <c r="I255" s="42" t="str">
        <f t="shared" si="10"/>
        <v>03506</v>
      </c>
      <c r="K255" s="5" t="str">
        <f t="shared" si="11"/>
        <v>01202-35</v>
      </c>
      <c r="L255" s="20" t="s">
        <v>1999</v>
      </c>
      <c r="M255" s="44">
        <v>35</v>
      </c>
      <c r="N255" s="36" t="s">
        <v>2034</v>
      </c>
      <c r="O255" s="38" t="s">
        <v>10289</v>
      </c>
      <c r="P255" s="38"/>
      <c r="Q255" s="20"/>
      <c r="R255" s="9"/>
      <c r="S255" s="20" t="s">
        <v>8312</v>
      </c>
      <c r="T255" s="12"/>
      <c r="U255" s="20"/>
      <c r="V255" s="9"/>
      <c r="W255" s="20"/>
      <c r="X255" s="9"/>
      <c r="Y255" s="20"/>
      <c r="Z255" s="9"/>
      <c r="AA255" s="20"/>
      <c r="AB255" s="9"/>
      <c r="AC255" s="20"/>
      <c r="AD255" s="9"/>
      <c r="BV255" s="38" t="s">
        <v>10295</v>
      </c>
      <c r="BW255" s="36" t="s">
        <v>10413</v>
      </c>
      <c r="BX255" s="36" t="s">
        <v>10743</v>
      </c>
    </row>
    <row r="256" spans="5:76" x14ac:dyDescent="0.15">
      <c r="E256" s="41" t="s">
        <v>8653</v>
      </c>
      <c r="F256" s="9" t="s">
        <v>231</v>
      </c>
      <c r="G256" s="9" t="s">
        <v>262</v>
      </c>
      <c r="H256" s="9" t="str">
        <f t="shared" si="9"/>
        <v>岩手県洋野町</v>
      </c>
      <c r="I256" s="42" t="str">
        <f t="shared" si="10"/>
        <v>03507</v>
      </c>
      <c r="K256" s="5" t="str">
        <f t="shared" si="11"/>
        <v>01202-36</v>
      </c>
      <c r="L256" s="20" t="s">
        <v>1999</v>
      </c>
      <c r="M256" s="44">
        <v>36</v>
      </c>
      <c r="N256" s="36" t="s">
        <v>2035</v>
      </c>
      <c r="O256" s="38" t="s">
        <v>10284</v>
      </c>
      <c r="P256" s="38"/>
      <c r="Q256" s="20"/>
      <c r="R256" s="9" t="s">
        <v>8312</v>
      </c>
      <c r="S256" s="20" t="s">
        <v>8312</v>
      </c>
      <c r="T256" s="12"/>
      <c r="U256" s="20"/>
      <c r="V256" s="9"/>
      <c r="W256" s="20"/>
      <c r="X256" s="9"/>
      <c r="Y256" s="20"/>
      <c r="Z256" s="9"/>
      <c r="AA256" s="20"/>
      <c r="AB256" s="9"/>
      <c r="AC256" s="20"/>
      <c r="AD256" s="9"/>
      <c r="BV256" s="38"/>
      <c r="BW256" s="36"/>
      <c r="BX256" s="39" t="s">
        <v>10744</v>
      </c>
    </row>
    <row r="257" spans="5:76" x14ac:dyDescent="0.15">
      <c r="E257" s="41" t="s">
        <v>8654</v>
      </c>
      <c r="F257" s="9" t="s">
        <v>231</v>
      </c>
      <c r="G257" s="9" t="s">
        <v>263</v>
      </c>
      <c r="H257" s="9" t="str">
        <f t="shared" si="9"/>
        <v>岩手県一戸町</v>
      </c>
      <c r="I257" s="42" t="str">
        <f t="shared" si="10"/>
        <v>03524</v>
      </c>
      <c r="K257" s="5" t="str">
        <f t="shared" si="11"/>
        <v>01202-37</v>
      </c>
      <c r="L257" s="20" t="s">
        <v>1999</v>
      </c>
      <c r="M257" s="44">
        <v>37</v>
      </c>
      <c r="N257" s="36" t="s">
        <v>2036</v>
      </c>
      <c r="O257" s="38" t="s">
        <v>10285</v>
      </c>
      <c r="P257" s="38"/>
      <c r="Q257" s="20" t="s">
        <v>10302</v>
      </c>
      <c r="R257" s="9" t="s">
        <v>10505</v>
      </c>
      <c r="S257" s="20" t="s">
        <v>10506</v>
      </c>
      <c r="T257" s="12" t="s">
        <v>10232</v>
      </c>
      <c r="U257" s="20" t="s">
        <v>10260</v>
      </c>
      <c r="V257" s="9" t="s">
        <v>10507</v>
      </c>
      <c r="W257" s="20"/>
      <c r="X257" s="9"/>
      <c r="Y257" s="20"/>
      <c r="Z257" s="9" t="s">
        <v>10497</v>
      </c>
      <c r="AA257" s="20" t="s">
        <v>10508</v>
      </c>
      <c r="AB257" s="9"/>
      <c r="AC257" s="20"/>
      <c r="AD257" s="9"/>
      <c r="BV257" s="38"/>
      <c r="BW257" s="36"/>
      <c r="BX257" s="39" t="s">
        <v>10745</v>
      </c>
    </row>
    <row r="258" spans="5:76" x14ac:dyDescent="0.15">
      <c r="E258" s="41" t="s">
        <v>8655</v>
      </c>
      <c r="F258" s="9" t="s">
        <v>264</v>
      </c>
      <c r="G258" s="11"/>
      <c r="H258" s="9" t="str">
        <f t="shared" si="9"/>
        <v>宮城県</v>
      </c>
      <c r="I258" s="42" t="str">
        <f t="shared" si="10"/>
        <v>04000</v>
      </c>
      <c r="K258" s="5" t="str">
        <f t="shared" si="11"/>
        <v>01202-38</v>
      </c>
      <c r="L258" s="20" t="s">
        <v>1999</v>
      </c>
      <c r="M258" s="44">
        <v>38</v>
      </c>
      <c r="N258" s="36" t="s">
        <v>2037</v>
      </c>
      <c r="O258" s="38" t="s">
        <v>10289</v>
      </c>
      <c r="P258" s="38"/>
      <c r="R258" s="18"/>
      <c r="S258" s="5" t="s">
        <v>8334</v>
      </c>
      <c r="T258" s="24"/>
      <c r="V258" s="18"/>
      <c r="X258" s="18"/>
      <c r="Z258" s="18"/>
      <c r="AB258" s="18"/>
      <c r="AD258" s="18"/>
      <c r="BV258" s="38"/>
      <c r="BW258" s="37"/>
      <c r="BX258" s="38" t="s">
        <v>10338</v>
      </c>
    </row>
    <row r="259" spans="5:76" x14ac:dyDescent="0.15">
      <c r="E259" s="41" t="s">
        <v>8656</v>
      </c>
      <c r="F259" s="9" t="s">
        <v>264</v>
      </c>
      <c r="G259" s="9" t="s">
        <v>265</v>
      </c>
      <c r="H259" s="9" t="str">
        <f t="shared" si="9"/>
        <v>宮城県仙台市</v>
      </c>
      <c r="I259" s="42" t="str">
        <f t="shared" si="10"/>
        <v>04100</v>
      </c>
      <c r="K259" s="5" t="str">
        <f t="shared" si="11"/>
        <v>01202-39</v>
      </c>
      <c r="L259" s="20" t="s">
        <v>1999</v>
      </c>
      <c r="M259" s="44">
        <v>39</v>
      </c>
      <c r="N259" s="36" t="s">
        <v>2038</v>
      </c>
      <c r="O259" s="38" t="s">
        <v>10291</v>
      </c>
      <c r="P259" s="38"/>
      <c r="Q259" s="20"/>
      <c r="R259" s="9"/>
      <c r="S259" s="20" t="s">
        <v>8335</v>
      </c>
      <c r="T259" s="12"/>
      <c r="U259" s="20"/>
      <c r="V259" s="9"/>
      <c r="W259" s="20"/>
      <c r="X259" s="9"/>
      <c r="Y259" s="20"/>
      <c r="Z259" s="9"/>
      <c r="AA259" s="20"/>
      <c r="AB259" s="9"/>
      <c r="AC259" s="20"/>
      <c r="AD259" s="9"/>
      <c r="BV259" s="144"/>
      <c r="BW259" s="143"/>
      <c r="BX259" s="144" t="s">
        <v>10746</v>
      </c>
    </row>
    <row r="260" spans="5:76" x14ac:dyDescent="0.15">
      <c r="E260" s="41" t="s">
        <v>8657</v>
      </c>
      <c r="F260" s="9" t="s">
        <v>264</v>
      </c>
      <c r="G260" s="9" t="s">
        <v>266</v>
      </c>
      <c r="H260" s="9" t="str">
        <f t="shared" ref="H260:H323" si="12">F260&amp;G260</f>
        <v>宮城県石巻市</v>
      </c>
      <c r="I260" s="42" t="str">
        <f t="shared" ref="I260:I323" si="13">LEFT(E260,5)</f>
        <v>04202</v>
      </c>
      <c r="K260" s="5" t="str">
        <f t="shared" ref="K260:K323" si="14">L260&amp;"-"&amp;M260</f>
        <v>01202-40</v>
      </c>
      <c r="L260" s="20" t="s">
        <v>1999</v>
      </c>
      <c r="M260" s="44">
        <v>40</v>
      </c>
      <c r="N260" s="36" t="s">
        <v>2039</v>
      </c>
      <c r="O260" s="38" t="s">
        <v>10291</v>
      </c>
      <c r="P260" s="38"/>
      <c r="Q260" s="20"/>
      <c r="R260" s="9"/>
      <c r="S260" s="20" t="s">
        <v>10509</v>
      </c>
      <c r="T260" s="12"/>
      <c r="U260" s="20"/>
      <c r="V260" s="9"/>
      <c r="W260" s="20"/>
      <c r="X260" s="9"/>
      <c r="Y260" s="20"/>
      <c r="Z260" s="9"/>
      <c r="AA260" s="20"/>
      <c r="AB260" s="9"/>
      <c r="AC260" s="20"/>
      <c r="AD260" s="9"/>
      <c r="BV260" s="38" t="s">
        <v>10295</v>
      </c>
      <c r="BW260" s="36" t="s">
        <v>10747</v>
      </c>
      <c r="BX260" s="39" t="s">
        <v>10748</v>
      </c>
    </row>
    <row r="261" spans="5:76" x14ac:dyDescent="0.15">
      <c r="E261" s="41" t="s">
        <v>8658</v>
      </c>
      <c r="F261" s="9" t="s">
        <v>264</v>
      </c>
      <c r="G261" s="9" t="s">
        <v>267</v>
      </c>
      <c r="H261" s="9" t="str">
        <f t="shared" si="12"/>
        <v>宮城県塩竈市</v>
      </c>
      <c r="I261" s="42" t="str">
        <f t="shared" si="13"/>
        <v>04203</v>
      </c>
      <c r="K261" s="5" t="str">
        <f t="shared" si="14"/>
        <v>01202-41</v>
      </c>
      <c r="L261" s="20" t="s">
        <v>1999</v>
      </c>
      <c r="M261" s="44">
        <v>41</v>
      </c>
      <c r="N261" s="36" t="s">
        <v>2040</v>
      </c>
      <c r="O261" s="38" t="s">
        <v>10291</v>
      </c>
      <c r="P261" s="38"/>
      <c r="Q261" s="20"/>
      <c r="R261" s="9"/>
      <c r="S261" s="20" t="s">
        <v>10316</v>
      </c>
      <c r="T261" s="12"/>
      <c r="U261" s="20"/>
      <c r="V261" s="9"/>
      <c r="W261" s="20"/>
      <c r="X261" s="9"/>
      <c r="Y261" s="20"/>
      <c r="Z261" s="9"/>
      <c r="AA261" s="20"/>
      <c r="AB261" s="9"/>
      <c r="AC261" s="20"/>
      <c r="AD261" s="9"/>
      <c r="BV261" s="38"/>
      <c r="BW261" s="36"/>
      <c r="BX261" s="39" t="s">
        <v>10749</v>
      </c>
    </row>
    <row r="262" spans="5:76" x14ac:dyDescent="0.15">
      <c r="E262" s="41" t="s">
        <v>8659</v>
      </c>
      <c r="F262" s="9" t="s">
        <v>264</v>
      </c>
      <c r="G262" s="9" t="s">
        <v>268</v>
      </c>
      <c r="H262" s="9" t="str">
        <f t="shared" si="12"/>
        <v>宮城県気仙沼市</v>
      </c>
      <c r="I262" s="42" t="str">
        <f t="shared" si="13"/>
        <v>04205</v>
      </c>
      <c r="K262" s="5" t="str">
        <f t="shared" si="14"/>
        <v>01202-42</v>
      </c>
      <c r="L262" s="20" t="s">
        <v>1999</v>
      </c>
      <c r="M262" s="44">
        <v>42</v>
      </c>
      <c r="N262" s="36" t="s">
        <v>2041</v>
      </c>
      <c r="O262" s="38" t="s">
        <v>10291</v>
      </c>
      <c r="P262" s="38"/>
      <c r="R262" s="18" t="s">
        <v>10510</v>
      </c>
      <c r="S262" s="5" t="s">
        <v>10511</v>
      </c>
      <c r="T262" s="24" t="s">
        <v>10232</v>
      </c>
      <c r="U262" s="5" t="s">
        <v>10258</v>
      </c>
      <c r="V262" s="18" t="s">
        <v>10259</v>
      </c>
      <c r="X262" s="18"/>
      <c r="Z262" s="18" t="s">
        <v>10497</v>
      </c>
      <c r="AA262" s="5" t="s">
        <v>10498</v>
      </c>
      <c r="AB262" s="18"/>
      <c r="AD262" s="18"/>
      <c r="BV262" s="38"/>
      <c r="BW262" s="36"/>
      <c r="BX262" s="39" t="s">
        <v>10750</v>
      </c>
    </row>
    <row r="263" spans="5:76" x14ac:dyDescent="0.15">
      <c r="E263" s="41" t="s">
        <v>8660</v>
      </c>
      <c r="F263" s="9" t="s">
        <v>264</v>
      </c>
      <c r="G263" s="9" t="s">
        <v>269</v>
      </c>
      <c r="H263" s="9" t="str">
        <f t="shared" si="12"/>
        <v>宮城県白石市</v>
      </c>
      <c r="I263" s="42" t="str">
        <f t="shared" si="13"/>
        <v>04206</v>
      </c>
      <c r="K263" s="5" t="str">
        <f t="shared" si="14"/>
        <v>01202-43</v>
      </c>
      <c r="L263" s="20" t="s">
        <v>1999</v>
      </c>
      <c r="M263" s="44">
        <v>43</v>
      </c>
      <c r="N263" s="36" t="s">
        <v>2042</v>
      </c>
      <c r="O263" s="38" t="s">
        <v>10286</v>
      </c>
      <c r="P263" s="38"/>
      <c r="Q263" s="20"/>
      <c r="R263" s="9"/>
      <c r="S263" s="20" t="s">
        <v>10316</v>
      </c>
      <c r="T263" s="12"/>
      <c r="U263" s="20"/>
      <c r="V263" s="9"/>
      <c r="W263" s="20"/>
      <c r="X263" s="9"/>
      <c r="Y263" s="20"/>
      <c r="Z263" s="9"/>
      <c r="AA263" s="20"/>
      <c r="AB263" s="9"/>
      <c r="AC263" s="20"/>
      <c r="AD263" s="9"/>
      <c r="BV263" s="38"/>
      <c r="BW263" s="37"/>
      <c r="BX263" s="38" t="s">
        <v>10603</v>
      </c>
    </row>
    <row r="264" spans="5:76" x14ac:dyDescent="0.15">
      <c r="E264" s="41" t="s">
        <v>8661</v>
      </c>
      <c r="F264" s="9" t="s">
        <v>264</v>
      </c>
      <c r="G264" s="9" t="s">
        <v>270</v>
      </c>
      <c r="H264" s="9" t="str">
        <f t="shared" si="12"/>
        <v>宮城県名取市</v>
      </c>
      <c r="I264" s="42" t="str">
        <f t="shared" si="13"/>
        <v>04207</v>
      </c>
      <c r="K264" s="5" t="str">
        <f t="shared" si="14"/>
        <v>01202-44</v>
      </c>
      <c r="L264" s="20" t="s">
        <v>1999</v>
      </c>
      <c r="M264" s="44">
        <v>44</v>
      </c>
      <c r="N264" s="36" t="s">
        <v>2043</v>
      </c>
      <c r="O264" s="38" t="s">
        <v>10289</v>
      </c>
      <c r="P264" s="38"/>
      <c r="Q264" s="20"/>
      <c r="R264" s="9" t="s">
        <v>10512</v>
      </c>
      <c r="S264" s="20" t="s">
        <v>8336</v>
      </c>
      <c r="T264" s="12"/>
      <c r="U264" s="20"/>
      <c r="V264" s="9"/>
      <c r="W264" s="20"/>
      <c r="X264" s="9"/>
      <c r="Y264" s="20"/>
      <c r="Z264" s="9"/>
      <c r="AA264" s="20"/>
      <c r="AB264" s="9"/>
      <c r="AC264" s="20"/>
      <c r="AD264" s="9"/>
      <c r="BV264" s="144"/>
      <c r="BW264" s="143"/>
      <c r="BX264" s="144" t="s">
        <v>10751</v>
      </c>
    </row>
    <row r="265" spans="5:76" x14ac:dyDescent="0.15">
      <c r="E265" s="41" t="s">
        <v>8662</v>
      </c>
      <c r="F265" s="9" t="s">
        <v>264</v>
      </c>
      <c r="G265" s="9" t="s">
        <v>271</v>
      </c>
      <c r="H265" s="9" t="str">
        <f t="shared" si="12"/>
        <v>宮城県角田市</v>
      </c>
      <c r="I265" s="42" t="str">
        <f t="shared" si="13"/>
        <v>04208</v>
      </c>
      <c r="K265" s="5" t="str">
        <f t="shared" si="14"/>
        <v>01202-45</v>
      </c>
      <c r="L265" s="20" t="s">
        <v>1999</v>
      </c>
      <c r="M265" s="44">
        <v>45</v>
      </c>
      <c r="N265" s="36" t="s">
        <v>1843</v>
      </c>
      <c r="O265" s="38" t="s">
        <v>10285</v>
      </c>
      <c r="P265" s="38"/>
      <c r="Q265" s="20"/>
      <c r="R265" s="9"/>
      <c r="S265" s="20" t="s">
        <v>8337</v>
      </c>
      <c r="T265" s="12"/>
      <c r="U265" s="20"/>
      <c r="V265" s="9"/>
      <c r="W265" s="20"/>
      <c r="X265" s="9"/>
      <c r="Y265" s="20"/>
      <c r="Z265" s="9"/>
      <c r="AA265" s="20"/>
      <c r="AB265" s="9"/>
      <c r="AC265" s="20"/>
      <c r="AD265" s="9"/>
      <c r="BV265" s="38" t="s">
        <v>10295</v>
      </c>
      <c r="BW265" s="39" t="s">
        <v>10752</v>
      </c>
      <c r="BX265" s="39" t="s">
        <v>10740</v>
      </c>
    </row>
    <row r="266" spans="5:76" x14ac:dyDescent="0.15">
      <c r="E266" s="41" t="s">
        <v>8663</v>
      </c>
      <c r="F266" s="9" t="s">
        <v>264</v>
      </c>
      <c r="G266" s="9" t="s">
        <v>272</v>
      </c>
      <c r="H266" s="9" t="str">
        <f t="shared" si="12"/>
        <v>宮城県多賀城市</v>
      </c>
      <c r="I266" s="42" t="str">
        <f t="shared" si="13"/>
        <v>04209</v>
      </c>
      <c r="K266" s="5" t="str">
        <f t="shared" si="14"/>
        <v>01202-46</v>
      </c>
      <c r="L266" s="20" t="s">
        <v>1999</v>
      </c>
      <c r="M266" s="44">
        <v>46</v>
      </c>
      <c r="N266" s="36" t="s">
        <v>1814</v>
      </c>
      <c r="O266" s="38" t="s">
        <v>10284</v>
      </c>
      <c r="P266" s="38"/>
      <c r="R266" s="18"/>
      <c r="S266" s="5" t="s">
        <v>10316</v>
      </c>
      <c r="T266" s="24"/>
      <c r="V266" s="18"/>
      <c r="X266" s="18"/>
      <c r="Z266" s="18"/>
      <c r="AB266" s="18"/>
      <c r="AD266" s="18"/>
      <c r="BV266" s="144"/>
      <c r="BW266" s="143"/>
      <c r="BX266" s="144" t="s">
        <v>10753</v>
      </c>
    </row>
    <row r="267" spans="5:76" x14ac:dyDescent="0.15">
      <c r="E267" s="41" t="s">
        <v>8664</v>
      </c>
      <c r="F267" s="9" t="s">
        <v>264</v>
      </c>
      <c r="G267" s="9" t="s">
        <v>273</v>
      </c>
      <c r="H267" s="9" t="str">
        <f t="shared" si="12"/>
        <v>宮城県岩沼市</v>
      </c>
      <c r="I267" s="42" t="str">
        <f t="shared" si="13"/>
        <v>04211</v>
      </c>
      <c r="K267" s="5" t="str">
        <f t="shared" si="14"/>
        <v>01202-47</v>
      </c>
      <c r="L267" s="20" t="s">
        <v>1999</v>
      </c>
      <c r="M267" s="44">
        <v>47</v>
      </c>
      <c r="N267" s="36" t="s">
        <v>1843</v>
      </c>
      <c r="O267" s="38" t="s">
        <v>10282</v>
      </c>
      <c r="P267" s="38"/>
      <c r="Q267" s="20"/>
      <c r="R267" s="9" t="s">
        <v>10316</v>
      </c>
      <c r="S267" s="20" t="s">
        <v>10316</v>
      </c>
      <c r="T267" s="12"/>
      <c r="U267" s="20"/>
      <c r="V267" s="9"/>
      <c r="W267" s="20"/>
      <c r="X267" s="9"/>
      <c r="Y267" s="20"/>
      <c r="Z267" s="9"/>
      <c r="AA267" s="20"/>
      <c r="AB267" s="9"/>
      <c r="AC267" s="20"/>
      <c r="AD267" s="9"/>
      <c r="BV267" s="145" t="s">
        <v>10298</v>
      </c>
      <c r="BW267" s="37" t="s">
        <v>10754</v>
      </c>
      <c r="BX267" s="38" t="s">
        <v>10755</v>
      </c>
    </row>
    <row r="268" spans="5:76" x14ac:dyDescent="0.15">
      <c r="E268" s="41" t="s">
        <v>8665</v>
      </c>
      <c r="F268" s="9" t="s">
        <v>264</v>
      </c>
      <c r="G268" s="9" t="s">
        <v>274</v>
      </c>
      <c r="H268" s="9" t="str">
        <f t="shared" si="12"/>
        <v>宮城県登米市</v>
      </c>
      <c r="I268" s="42" t="str">
        <f t="shared" si="13"/>
        <v>04212</v>
      </c>
      <c r="K268" s="5" t="str">
        <f t="shared" si="14"/>
        <v>01202-48</v>
      </c>
      <c r="L268" s="20" t="s">
        <v>1999</v>
      </c>
      <c r="M268" s="44">
        <v>48</v>
      </c>
      <c r="N268" s="36" t="s">
        <v>1815</v>
      </c>
      <c r="O268" s="38" t="s">
        <v>10285</v>
      </c>
      <c r="P268" s="38"/>
      <c r="Q268" s="20" t="s">
        <v>10308</v>
      </c>
      <c r="R268" s="9" t="s">
        <v>10570</v>
      </c>
      <c r="S268" s="20" t="s">
        <v>10571</v>
      </c>
      <c r="T268" s="12"/>
      <c r="U268" s="20"/>
      <c r="V268" s="9"/>
      <c r="W268" s="20"/>
      <c r="X268" s="9"/>
      <c r="Y268" s="20"/>
      <c r="Z268" s="9"/>
      <c r="AA268" s="20"/>
      <c r="AB268" s="9"/>
      <c r="AC268" s="20"/>
      <c r="AD268" s="9"/>
      <c r="BV268" s="38"/>
      <c r="BW268" s="36"/>
      <c r="BX268" s="39" t="s">
        <v>8314</v>
      </c>
    </row>
    <row r="269" spans="5:76" x14ac:dyDescent="0.15">
      <c r="E269" s="41" t="s">
        <v>8666</v>
      </c>
      <c r="F269" s="9" t="s">
        <v>264</v>
      </c>
      <c r="G269" s="9" t="s">
        <v>275</v>
      </c>
      <c r="H269" s="9" t="str">
        <f t="shared" si="12"/>
        <v>宮城県栗原市</v>
      </c>
      <c r="I269" s="42" t="str">
        <f t="shared" si="13"/>
        <v>04213</v>
      </c>
      <c r="K269" s="5" t="str">
        <f t="shared" si="14"/>
        <v>01202-49</v>
      </c>
      <c r="L269" s="20" t="s">
        <v>1999</v>
      </c>
      <c r="M269" s="44">
        <v>49</v>
      </c>
      <c r="N269" s="36" t="s">
        <v>1849</v>
      </c>
      <c r="O269" s="38" t="s">
        <v>10284</v>
      </c>
      <c r="P269" s="38"/>
      <c r="Q269" s="20"/>
      <c r="R269" s="9"/>
      <c r="S269" s="20" t="s">
        <v>10572</v>
      </c>
      <c r="T269" s="12"/>
      <c r="U269" s="20"/>
      <c r="V269" s="9"/>
      <c r="W269" s="20"/>
      <c r="X269" s="9"/>
      <c r="Y269" s="20"/>
      <c r="Z269" s="9"/>
      <c r="AA269" s="20"/>
      <c r="AB269" s="9"/>
      <c r="AC269" s="20"/>
      <c r="AD269" s="9"/>
      <c r="BV269" s="38"/>
      <c r="BW269" s="36"/>
      <c r="BX269" s="39" t="s">
        <v>8315</v>
      </c>
    </row>
    <row r="270" spans="5:76" x14ac:dyDescent="0.15">
      <c r="E270" s="41" t="s">
        <v>8667</v>
      </c>
      <c r="F270" s="9" t="s">
        <v>264</v>
      </c>
      <c r="G270" s="9" t="s">
        <v>276</v>
      </c>
      <c r="H270" s="9" t="str">
        <f t="shared" si="12"/>
        <v>宮城県東松島市</v>
      </c>
      <c r="I270" s="42" t="str">
        <f t="shared" si="13"/>
        <v>04214</v>
      </c>
      <c r="K270" s="5" t="str">
        <f t="shared" si="14"/>
        <v>01202-50</v>
      </c>
      <c r="L270" s="20" t="s">
        <v>1999</v>
      </c>
      <c r="M270" s="44">
        <v>50</v>
      </c>
      <c r="N270" s="36" t="s">
        <v>1846</v>
      </c>
      <c r="O270" s="38" t="s">
        <v>10285</v>
      </c>
      <c r="P270" s="38"/>
      <c r="R270" s="18"/>
      <c r="S270" s="5" t="s">
        <v>8312</v>
      </c>
      <c r="T270" s="24"/>
      <c r="V270" s="18"/>
      <c r="X270" s="18"/>
      <c r="Z270" s="18"/>
      <c r="AB270" s="18"/>
      <c r="AD270" s="18"/>
      <c r="BV270" s="38"/>
      <c r="BW270" s="36"/>
      <c r="BX270" s="39" t="s">
        <v>8316</v>
      </c>
    </row>
    <row r="271" spans="5:76" x14ac:dyDescent="0.15">
      <c r="E271" s="41" t="s">
        <v>8668</v>
      </c>
      <c r="F271" s="9" t="s">
        <v>264</v>
      </c>
      <c r="G271" s="9" t="s">
        <v>277</v>
      </c>
      <c r="H271" s="9" t="str">
        <f t="shared" si="12"/>
        <v>宮城県大崎市</v>
      </c>
      <c r="I271" s="42" t="str">
        <f t="shared" si="13"/>
        <v>04215</v>
      </c>
      <c r="K271" s="5" t="str">
        <f t="shared" si="14"/>
        <v>01202-51</v>
      </c>
      <c r="L271" s="20" t="s">
        <v>1999</v>
      </c>
      <c r="M271" s="44">
        <v>51</v>
      </c>
      <c r="N271" s="36" t="s">
        <v>1871</v>
      </c>
      <c r="O271" s="38" t="s">
        <v>10290</v>
      </c>
      <c r="P271" s="38"/>
      <c r="Q271" s="20"/>
      <c r="R271" s="9" t="s">
        <v>8312</v>
      </c>
      <c r="S271" s="20" t="s">
        <v>8312</v>
      </c>
      <c r="T271" s="12"/>
      <c r="U271" s="20"/>
      <c r="V271" s="9"/>
      <c r="W271" s="20"/>
      <c r="X271" s="9"/>
      <c r="Y271" s="20"/>
      <c r="Z271" s="9"/>
      <c r="AA271" s="20"/>
      <c r="AB271" s="9"/>
      <c r="AC271" s="20"/>
      <c r="AD271" s="9"/>
      <c r="BV271" s="38"/>
      <c r="BW271" s="37"/>
      <c r="BX271" s="38" t="s">
        <v>1794</v>
      </c>
    </row>
    <row r="272" spans="5:76" x14ac:dyDescent="0.15">
      <c r="E272" s="41" t="s">
        <v>8669</v>
      </c>
      <c r="F272" s="10" t="s">
        <v>264</v>
      </c>
      <c r="G272" s="10" t="s">
        <v>10189</v>
      </c>
      <c r="H272" s="10" t="str">
        <f t="shared" si="12"/>
        <v>宮城県富谷市</v>
      </c>
      <c r="I272" s="42" t="str">
        <f t="shared" si="13"/>
        <v>04216</v>
      </c>
      <c r="K272" s="5" t="str">
        <f t="shared" si="14"/>
        <v>01202-52</v>
      </c>
      <c r="L272" s="20" t="s">
        <v>1999</v>
      </c>
      <c r="M272" s="44">
        <v>52</v>
      </c>
      <c r="N272" s="36" t="s">
        <v>1843</v>
      </c>
      <c r="O272" s="38" t="s">
        <v>10291</v>
      </c>
      <c r="P272" s="38"/>
      <c r="Q272" s="20" t="s">
        <v>10383</v>
      </c>
      <c r="R272" s="9" t="s">
        <v>10537</v>
      </c>
      <c r="S272" s="20" t="s">
        <v>10538</v>
      </c>
      <c r="T272" s="12"/>
      <c r="U272" s="20"/>
      <c r="V272" s="9"/>
      <c r="W272" s="20"/>
      <c r="X272" s="9"/>
      <c r="Y272" s="20"/>
      <c r="Z272" s="9"/>
      <c r="AA272" s="20"/>
      <c r="AB272" s="9"/>
      <c r="AC272" s="20"/>
      <c r="AD272" s="9"/>
      <c r="BV272" s="144"/>
      <c r="BW272" s="143"/>
      <c r="BX272" s="144" t="s">
        <v>10756</v>
      </c>
    </row>
    <row r="273" spans="5:76" x14ac:dyDescent="0.15">
      <c r="E273" s="41" t="s">
        <v>8670</v>
      </c>
      <c r="F273" s="9" t="s">
        <v>264</v>
      </c>
      <c r="G273" s="9" t="s">
        <v>278</v>
      </c>
      <c r="H273" s="9" t="str">
        <f t="shared" si="12"/>
        <v>宮城県蔵王町</v>
      </c>
      <c r="I273" s="42" t="str">
        <f t="shared" si="13"/>
        <v>04301</v>
      </c>
      <c r="K273" s="5" t="str">
        <f t="shared" si="14"/>
        <v>01202-53</v>
      </c>
      <c r="L273" s="20" t="s">
        <v>1999</v>
      </c>
      <c r="M273" s="44">
        <v>53</v>
      </c>
      <c r="N273" s="36" t="s">
        <v>2044</v>
      </c>
      <c r="O273" s="38" t="s">
        <v>10293</v>
      </c>
      <c r="P273" s="38"/>
      <c r="Q273" s="20"/>
      <c r="R273" s="9"/>
      <c r="S273" s="20" t="s">
        <v>10539</v>
      </c>
      <c r="T273" s="12"/>
      <c r="U273" s="20"/>
      <c r="V273" s="9"/>
      <c r="W273" s="20"/>
      <c r="X273" s="9"/>
      <c r="Y273" s="20"/>
      <c r="Z273" s="9"/>
      <c r="AA273" s="20"/>
      <c r="AB273" s="9"/>
      <c r="AC273" s="20"/>
      <c r="AD273" s="9"/>
      <c r="BV273" s="145" t="s">
        <v>10298</v>
      </c>
      <c r="BW273" s="37" t="s">
        <v>10757</v>
      </c>
      <c r="BX273" s="38" t="s">
        <v>8286</v>
      </c>
    </row>
    <row r="274" spans="5:76" x14ac:dyDescent="0.15">
      <c r="E274" s="41" t="s">
        <v>8671</v>
      </c>
      <c r="F274" s="9" t="s">
        <v>264</v>
      </c>
      <c r="G274" s="9" t="s">
        <v>279</v>
      </c>
      <c r="H274" s="9" t="str">
        <f t="shared" si="12"/>
        <v>宮城県七ヶ宿町</v>
      </c>
      <c r="I274" s="42" t="str">
        <f t="shared" si="13"/>
        <v>04302</v>
      </c>
      <c r="K274" s="5" t="str">
        <f t="shared" si="14"/>
        <v>01202-54</v>
      </c>
      <c r="L274" s="20" t="s">
        <v>1999</v>
      </c>
      <c r="M274" s="44">
        <v>54</v>
      </c>
      <c r="N274" s="36" t="s">
        <v>2045</v>
      </c>
      <c r="O274" s="38" t="s">
        <v>10281</v>
      </c>
      <c r="P274" s="38"/>
      <c r="R274" s="18"/>
      <c r="S274" s="5" t="s">
        <v>10540</v>
      </c>
      <c r="T274" s="24"/>
      <c r="V274" s="18"/>
      <c r="X274" s="18"/>
      <c r="Z274" s="18"/>
      <c r="AB274" s="18"/>
      <c r="AD274" s="18"/>
      <c r="BV274" s="38"/>
      <c r="BW274" s="36"/>
      <c r="BX274" s="39" t="s">
        <v>8315</v>
      </c>
    </row>
    <row r="275" spans="5:76" x14ac:dyDescent="0.15">
      <c r="E275" s="41" t="s">
        <v>8672</v>
      </c>
      <c r="F275" s="9" t="s">
        <v>264</v>
      </c>
      <c r="G275" s="9" t="s">
        <v>280</v>
      </c>
      <c r="H275" s="9" t="str">
        <f t="shared" si="12"/>
        <v>宮城県大河原町</v>
      </c>
      <c r="I275" s="42" t="str">
        <f t="shared" si="13"/>
        <v>04321</v>
      </c>
      <c r="K275" s="5" t="str">
        <f t="shared" si="14"/>
        <v>01202-55</v>
      </c>
      <c r="L275" s="20" t="s">
        <v>1999</v>
      </c>
      <c r="M275" s="44">
        <v>55</v>
      </c>
      <c r="N275" s="36" t="s">
        <v>2046</v>
      </c>
      <c r="O275" s="38" t="s">
        <v>10285</v>
      </c>
      <c r="P275" s="38"/>
      <c r="Q275" s="20"/>
      <c r="R275" s="9"/>
      <c r="S275" s="20" t="s">
        <v>8312</v>
      </c>
      <c r="T275" s="12"/>
      <c r="U275" s="20"/>
      <c r="V275" s="9"/>
      <c r="W275" s="20"/>
      <c r="X275" s="9"/>
      <c r="Y275" s="20"/>
      <c r="Z275" s="9"/>
      <c r="AA275" s="20"/>
      <c r="AB275" s="9"/>
      <c r="AC275" s="20"/>
      <c r="AD275" s="9"/>
      <c r="BV275" s="38"/>
      <c r="BW275" s="36"/>
      <c r="BX275" s="39" t="s">
        <v>8317</v>
      </c>
    </row>
    <row r="276" spans="5:76" x14ac:dyDescent="0.15">
      <c r="E276" s="41" t="s">
        <v>8673</v>
      </c>
      <c r="F276" s="9" t="s">
        <v>264</v>
      </c>
      <c r="G276" s="9" t="s">
        <v>281</v>
      </c>
      <c r="H276" s="9" t="str">
        <f t="shared" si="12"/>
        <v>宮城県村田町</v>
      </c>
      <c r="I276" s="42" t="str">
        <f t="shared" si="13"/>
        <v>04322</v>
      </c>
      <c r="K276" s="5" t="str">
        <f t="shared" si="14"/>
        <v>01202-56</v>
      </c>
      <c r="L276" s="20" t="s">
        <v>1999</v>
      </c>
      <c r="M276" s="44">
        <v>56</v>
      </c>
      <c r="N276" s="36" t="s">
        <v>2047</v>
      </c>
      <c r="O276" s="38" t="s">
        <v>10285</v>
      </c>
      <c r="P276" s="38"/>
      <c r="Q276" s="20"/>
      <c r="R276" s="9" t="s">
        <v>10541</v>
      </c>
      <c r="S276" s="20" t="s">
        <v>10542</v>
      </c>
      <c r="T276" s="12"/>
      <c r="U276" s="20"/>
      <c r="V276" s="9"/>
      <c r="W276" s="20"/>
      <c r="X276" s="9"/>
      <c r="Y276" s="20"/>
      <c r="Z276" s="9"/>
      <c r="AA276" s="20"/>
      <c r="AB276" s="9"/>
      <c r="AC276" s="20"/>
      <c r="AD276" s="9"/>
      <c r="BV276" s="38"/>
      <c r="BW276" s="37"/>
      <c r="BX276" s="38" t="s">
        <v>1794</v>
      </c>
    </row>
    <row r="277" spans="5:76" x14ac:dyDescent="0.15">
      <c r="E277" s="41" t="s">
        <v>8674</v>
      </c>
      <c r="F277" s="9" t="s">
        <v>264</v>
      </c>
      <c r="G277" s="9" t="s">
        <v>282</v>
      </c>
      <c r="H277" s="9" t="str">
        <f t="shared" si="12"/>
        <v>宮城県柴田町</v>
      </c>
      <c r="I277" s="42" t="str">
        <f t="shared" si="13"/>
        <v>04323</v>
      </c>
      <c r="K277" s="5" t="str">
        <f t="shared" si="14"/>
        <v>01202-58</v>
      </c>
      <c r="L277" s="20" t="s">
        <v>1999</v>
      </c>
      <c r="M277" s="44">
        <v>58</v>
      </c>
      <c r="N277" s="36" t="s">
        <v>2048</v>
      </c>
      <c r="O277" s="38" t="s">
        <v>10285</v>
      </c>
      <c r="P277" s="38"/>
      <c r="Q277" s="20"/>
      <c r="R277" s="9"/>
      <c r="S277" s="20" t="s">
        <v>10539</v>
      </c>
      <c r="T277" s="12"/>
      <c r="U277" s="20"/>
      <c r="V277" s="9"/>
      <c r="W277" s="20"/>
      <c r="X277" s="9"/>
      <c r="Y277" s="20"/>
      <c r="Z277" s="9"/>
      <c r="AA277" s="20"/>
      <c r="AB277" s="9"/>
      <c r="AC277" s="20"/>
      <c r="AD277" s="9"/>
      <c r="BV277" s="144"/>
      <c r="BW277" s="143"/>
      <c r="BX277" s="144" t="s">
        <v>10758</v>
      </c>
    </row>
    <row r="278" spans="5:76" x14ac:dyDescent="0.15">
      <c r="E278" s="41" t="s">
        <v>8675</v>
      </c>
      <c r="F278" s="9" t="s">
        <v>264</v>
      </c>
      <c r="G278" s="9" t="s">
        <v>283</v>
      </c>
      <c r="H278" s="9" t="str">
        <f t="shared" si="12"/>
        <v>宮城県川崎町</v>
      </c>
      <c r="I278" s="42" t="str">
        <f t="shared" si="13"/>
        <v>04324</v>
      </c>
      <c r="K278" s="5" t="str">
        <f t="shared" si="14"/>
        <v>01202-59</v>
      </c>
      <c r="L278" s="20" t="s">
        <v>1999</v>
      </c>
      <c r="M278" s="44">
        <v>59</v>
      </c>
      <c r="N278" s="36" t="s">
        <v>2049</v>
      </c>
      <c r="O278" s="38" t="s">
        <v>10284</v>
      </c>
      <c r="P278" s="38"/>
      <c r="R278" s="18"/>
      <c r="S278" s="5" t="s">
        <v>10540</v>
      </c>
      <c r="T278" s="24"/>
      <c r="V278" s="18"/>
      <c r="X278" s="18"/>
      <c r="Z278" s="18"/>
      <c r="AB278" s="18"/>
      <c r="AD278" s="18"/>
      <c r="BV278" s="145" t="s">
        <v>10298</v>
      </c>
      <c r="BW278" s="36" t="s">
        <v>10337</v>
      </c>
      <c r="BX278" s="39" t="s">
        <v>8318</v>
      </c>
    </row>
    <row r="279" spans="5:76" x14ac:dyDescent="0.15">
      <c r="E279" s="41" t="s">
        <v>8676</v>
      </c>
      <c r="F279" s="9" t="s">
        <v>264</v>
      </c>
      <c r="G279" s="9" t="s">
        <v>284</v>
      </c>
      <c r="H279" s="9" t="str">
        <f t="shared" si="12"/>
        <v>宮城県丸森町</v>
      </c>
      <c r="I279" s="42" t="str">
        <f t="shared" si="13"/>
        <v>04341</v>
      </c>
      <c r="K279" s="5" t="str">
        <f t="shared" si="14"/>
        <v>01202-60</v>
      </c>
      <c r="L279" s="20" t="s">
        <v>1999</v>
      </c>
      <c r="M279" s="44">
        <v>60</v>
      </c>
      <c r="N279" s="36" t="s">
        <v>2050</v>
      </c>
      <c r="O279" s="38" t="s">
        <v>10293</v>
      </c>
      <c r="P279" s="38"/>
      <c r="Q279" s="20"/>
      <c r="R279" s="9"/>
      <c r="S279" s="20" t="s">
        <v>10543</v>
      </c>
      <c r="T279" s="12"/>
      <c r="U279" s="20"/>
      <c r="V279" s="9"/>
      <c r="W279" s="20"/>
      <c r="X279" s="9"/>
      <c r="Y279" s="20"/>
      <c r="Z279" s="9"/>
      <c r="AA279" s="20"/>
      <c r="AB279" s="9"/>
      <c r="AC279" s="20"/>
      <c r="AD279" s="9"/>
      <c r="BV279" s="38"/>
      <c r="BW279" s="37"/>
      <c r="BX279" s="38" t="s">
        <v>8319</v>
      </c>
    </row>
    <row r="280" spans="5:76" x14ac:dyDescent="0.15">
      <c r="E280" s="41" t="s">
        <v>8677</v>
      </c>
      <c r="F280" s="9" t="s">
        <v>264</v>
      </c>
      <c r="G280" s="9" t="s">
        <v>285</v>
      </c>
      <c r="H280" s="9" t="str">
        <f t="shared" si="12"/>
        <v>宮城県亘理町</v>
      </c>
      <c r="I280" s="42" t="str">
        <f t="shared" si="13"/>
        <v>04361</v>
      </c>
      <c r="K280" s="5" t="str">
        <f t="shared" si="14"/>
        <v>01202-61</v>
      </c>
      <c r="L280" s="20" t="s">
        <v>1999</v>
      </c>
      <c r="M280" s="44">
        <v>61</v>
      </c>
      <c r="N280" s="36" t="s">
        <v>2051</v>
      </c>
      <c r="O280" s="38" t="s">
        <v>10283</v>
      </c>
      <c r="P280" s="38"/>
      <c r="Q280" s="20"/>
      <c r="R280" s="9"/>
      <c r="S280" s="20" t="s">
        <v>8312</v>
      </c>
      <c r="T280" s="12"/>
      <c r="U280" s="20"/>
      <c r="V280" s="9"/>
      <c r="W280" s="20"/>
      <c r="X280" s="9"/>
      <c r="Y280" s="20"/>
      <c r="Z280" s="9"/>
      <c r="AA280" s="20"/>
      <c r="AB280" s="9"/>
      <c r="AC280" s="20"/>
      <c r="AD280" s="9"/>
      <c r="BV280" s="38"/>
      <c r="BW280" s="36"/>
      <c r="BX280" s="39" t="s">
        <v>8315</v>
      </c>
    </row>
    <row r="281" spans="5:76" x14ac:dyDescent="0.15">
      <c r="E281" s="41" t="s">
        <v>8678</v>
      </c>
      <c r="F281" s="9" t="s">
        <v>264</v>
      </c>
      <c r="G281" s="9" t="s">
        <v>286</v>
      </c>
      <c r="H281" s="9" t="str">
        <f t="shared" si="12"/>
        <v>宮城県山元町</v>
      </c>
      <c r="I281" s="42" t="str">
        <f t="shared" si="13"/>
        <v>04362</v>
      </c>
      <c r="K281" s="5" t="str">
        <f t="shared" si="14"/>
        <v>01202-62</v>
      </c>
      <c r="L281" s="20" t="s">
        <v>1999</v>
      </c>
      <c r="M281" s="44">
        <v>62</v>
      </c>
      <c r="N281" s="36" t="s">
        <v>2052</v>
      </c>
      <c r="O281" s="38" t="s">
        <v>10285</v>
      </c>
      <c r="P281" s="38"/>
      <c r="Q281" s="20"/>
      <c r="R281" s="9" t="s">
        <v>10544</v>
      </c>
      <c r="S281" s="20" t="s">
        <v>10545</v>
      </c>
      <c r="T281" s="12"/>
      <c r="U281" s="20"/>
      <c r="V281" s="9"/>
      <c r="W281" s="20"/>
      <c r="X281" s="9"/>
      <c r="Y281" s="20"/>
      <c r="Z281" s="9"/>
      <c r="AA281" s="20"/>
      <c r="AB281" s="9"/>
      <c r="AC281" s="20"/>
      <c r="AD281" s="9"/>
      <c r="BV281" s="38"/>
      <c r="BW281" s="36"/>
      <c r="BX281" s="39" t="s">
        <v>8320</v>
      </c>
    </row>
    <row r="282" spans="5:76" x14ac:dyDescent="0.15">
      <c r="E282" s="41" t="s">
        <v>8679</v>
      </c>
      <c r="F282" s="9" t="s">
        <v>264</v>
      </c>
      <c r="G282" s="9" t="s">
        <v>287</v>
      </c>
      <c r="H282" s="9" t="str">
        <f t="shared" si="12"/>
        <v>宮城県松島町</v>
      </c>
      <c r="I282" s="42" t="str">
        <f t="shared" si="13"/>
        <v>04401</v>
      </c>
      <c r="K282" s="5" t="str">
        <f t="shared" si="14"/>
        <v>01202-63</v>
      </c>
      <c r="L282" s="20" t="s">
        <v>1999</v>
      </c>
      <c r="M282" s="44">
        <v>63</v>
      </c>
      <c r="N282" s="36" t="s">
        <v>2053</v>
      </c>
      <c r="O282" s="38" t="s">
        <v>10285</v>
      </c>
      <c r="P282" s="38"/>
      <c r="R282" s="18"/>
      <c r="S282" s="5" t="s">
        <v>8312</v>
      </c>
      <c r="T282" s="24"/>
      <c r="V282" s="18"/>
      <c r="X282" s="18"/>
      <c r="Z282" s="18"/>
      <c r="AB282" s="18"/>
      <c r="AD282" s="18"/>
      <c r="BV282" s="38"/>
      <c r="BW282" s="37"/>
      <c r="BX282" s="38" t="s">
        <v>1794</v>
      </c>
    </row>
    <row r="283" spans="5:76" x14ac:dyDescent="0.15">
      <c r="E283" s="41" t="s">
        <v>8680</v>
      </c>
      <c r="F283" s="9" t="s">
        <v>264</v>
      </c>
      <c r="G283" s="9" t="s">
        <v>288</v>
      </c>
      <c r="H283" s="9" t="str">
        <f t="shared" si="12"/>
        <v>宮城県七ヶ浜町</v>
      </c>
      <c r="I283" s="42" t="str">
        <f t="shared" si="13"/>
        <v>04404</v>
      </c>
      <c r="K283" s="5" t="str">
        <f t="shared" si="14"/>
        <v>01202-64</v>
      </c>
      <c r="L283" s="20" t="s">
        <v>1999</v>
      </c>
      <c r="M283" s="44">
        <v>64</v>
      </c>
      <c r="N283" s="36" t="s">
        <v>2054</v>
      </c>
      <c r="O283" s="38" t="s">
        <v>10285</v>
      </c>
      <c r="P283" s="38"/>
      <c r="Q283" s="20"/>
      <c r="R283" s="9" t="s">
        <v>8312</v>
      </c>
      <c r="S283" s="20" t="s">
        <v>8312</v>
      </c>
      <c r="T283" s="12"/>
      <c r="U283" s="20"/>
      <c r="V283" s="9"/>
      <c r="W283" s="20"/>
      <c r="X283" s="9"/>
      <c r="Y283" s="20"/>
      <c r="Z283" s="9"/>
      <c r="AA283" s="20"/>
      <c r="AB283" s="9"/>
      <c r="AC283" s="20"/>
      <c r="AD283" s="9"/>
      <c r="BV283" s="144"/>
      <c r="BW283" s="143"/>
      <c r="BX283" s="144" t="s">
        <v>10759</v>
      </c>
    </row>
    <row r="284" spans="5:76" x14ac:dyDescent="0.15">
      <c r="E284" s="41" t="s">
        <v>8681</v>
      </c>
      <c r="F284" s="9" t="s">
        <v>264</v>
      </c>
      <c r="G284" s="9" t="s">
        <v>289</v>
      </c>
      <c r="H284" s="9" t="str">
        <f t="shared" si="12"/>
        <v>宮城県利府町</v>
      </c>
      <c r="I284" s="42" t="str">
        <f t="shared" si="13"/>
        <v>04406</v>
      </c>
      <c r="K284" s="5" t="str">
        <f t="shared" si="14"/>
        <v>01202-65</v>
      </c>
      <c r="L284" s="20" t="s">
        <v>1999</v>
      </c>
      <c r="M284" s="44">
        <v>65</v>
      </c>
      <c r="N284" s="36" t="s">
        <v>2055</v>
      </c>
      <c r="O284" s="38" t="s">
        <v>10285</v>
      </c>
      <c r="P284" s="38"/>
      <c r="Q284" s="20" t="s">
        <v>10303</v>
      </c>
      <c r="R284" s="9" t="s">
        <v>10530</v>
      </c>
      <c r="S284" s="20" t="s">
        <v>10531</v>
      </c>
      <c r="T284" s="12" t="s">
        <v>10232</v>
      </c>
      <c r="U284" s="20" t="s">
        <v>10261</v>
      </c>
      <c r="V284" s="9" t="s">
        <v>10262</v>
      </c>
      <c r="W284" s="20" t="s">
        <v>10263</v>
      </c>
      <c r="X284" s="9" t="s">
        <v>10264</v>
      </c>
      <c r="Y284" s="20" t="s">
        <v>10265</v>
      </c>
      <c r="Z284" s="9" t="s">
        <v>10508</v>
      </c>
      <c r="AA284" s="20" t="s">
        <v>10532</v>
      </c>
      <c r="AB284" s="9" t="s">
        <v>10266</v>
      </c>
      <c r="AC284" s="20" t="s">
        <v>10533</v>
      </c>
      <c r="AD284" s="9" t="s">
        <v>10534</v>
      </c>
      <c r="BV284" s="145" t="s">
        <v>10298</v>
      </c>
      <c r="BW284" s="36" t="s">
        <v>1794</v>
      </c>
      <c r="BX284" s="36" t="s">
        <v>1794</v>
      </c>
    </row>
    <row r="285" spans="5:76" x14ac:dyDescent="0.15">
      <c r="E285" s="41" t="s">
        <v>8682</v>
      </c>
      <c r="F285" s="9" t="s">
        <v>264</v>
      </c>
      <c r="G285" s="9" t="s">
        <v>290</v>
      </c>
      <c r="H285" s="9" t="str">
        <f t="shared" si="12"/>
        <v>宮城県大和町</v>
      </c>
      <c r="I285" s="42" t="str">
        <f t="shared" si="13"/>
        <v>04421</v>
      </c>
      <c r="K285" s="5" t="str">
        <f t="shared" si="14"/>
        <v>01202-66</v>
      </c>
      <c r="L285" s="20" t="s">
        <v>1999</v>
      </c>
      <c r="M285" s="44">
        <v>66</v>
      </c>
      <c r="N285" s="36" t="s">
        <v>2056</v>
      </c>
      <c r="O285" s="38" t="s">
        <v>10282</v>
      </c>
      <c r="P285" s="38"/>
      <c r="Q285" s="20"/>
      <c r="R285" s="9"/>
      <c r="S285" s="20" t="s">
        <v>8347</v>
      </c>
      <c r="T285" s="12" t="s">
        <v>10232</v>
      </c>
      <c r="U285" s="20" t="s">
        <v>10267</v>
      </c>
      <c r="V285" s="9" t="s">
        <v>10268</v>
      </c>
      <c r="W285" s="20" t="s">
        <v>10269</v>
      </c>
      <c r="X285" s="9" t="s">
        <v>10270</v>
      </c>
      <c r="Y285" s="20"/>
      <c r="Z285" s="9" t="s">
        <v>10532</v>
      </c>
      <c r="AA285" s="20" t="s">
        <v>10266</v>
      </c>
      <c r="AB285" s="9" t="s">
        <v>10533</v>
      </c>
      <c r="AC285" s="20" t="s">
        <v>10533</v>
      </c>
      <c r="AD285" s="9"/>
      <c r="BV285" s="144"/>
      <c r="BW285" s="143"/>
      <c r="BX285" s="144" t="s">
        <v>10760</v>
      </c>
    </row>
    <row r="286" spans="5:76" x14ac:dyDescent="0.15">
      <c r="E286" s="41" t="s">
        <v>8683</v>
      </c>
      <c r="F286" s="9" t="s">
        <v>264</v>
      </c>
      <c r="G286" s="9" t="s">
        <v>291</v>
      </c>
      <c r="H286" s="9" t="str">
        <f t="shared" si="12"/>
        <v>宮城県大郷町</v>
      </c>
      <c r="I286" s="42" t="str">
        <f t="shared" si="13"/>
        <v>04422</v>
      </c>
      <c r="K286" s="5" t="str">
        <f t="shared" si="14"/>
        <v>01202-67</v>
      </c>
      <c r="L286" s="20" t="s">
        <v>1999</v>
      </c>
      <c r="M286" s="44">
        <v>67</v>
      </c>
      <c r="N286" s="36" t="s">
        <v>2057</v>
      </c>
      <c r="O286" s="38" t="s">
        <v>10285</v>
      </c>
      <c r="P286" s="38"/>
      <c r="R286" s="18"/>
      <c r="S286" s="5" t="s">
        <v>8348</v>
      </c>
      <c r="T286" s="24"/>
      <c r="V286" s="18"/>
      <c r="X286" s="18"/>
      <c r="Z286" s="18"/>
      <c r="AB286" s="18"/>
      <c r="AD286" s="18"/>
      <c r="BV286" s="145" t="s">
        <v>10304</v>
      </c>
      <c r="BW286" s="36" t="s">
        <v>10227</v>
      </c>
      <c r="BX286" s="36" t="s">
        <v>10761</v>
      </c>
    </row>
    <row r="287" spans="5:76" x14ac:dyDescent="0.15">
      <c r="E287" s="41" t="s">
        <v>8684</v>
      </c>
      <c r="F287" s="9" t="s">
        <v>264</v>
      </c>
      <c r="G287" s="9" t="s">
        <v>292</v>
      </c>
      <c r="H287" s="9" t="str">
        <f t="shared" si="12"/>
        <v>宮城県大衡村</v>
      </c>
      <c r="I287" s="42" t="str">
        <f t="shared" si="13"/>
        <v>04424</v>
      </c>
      <c r="K287" s="5" t="str">
        <f t="shared" si="14"/>
        <v>01202-68</v>
      </c>
      <c r="L287" s="20" t="s">
        <v>1999</v>
      </c>
      <c r="M287" s="44">
        <v>68</v>
      </c>
      <c r="N287" s="36" t="s">
        <v>1846</v>
      </c>
      <c r="O287" s="38" t="s">
        <v>10285</v>
      </c>
      <c r="P287" s="38"/>
      <c r="Q287" s="20"/>
      <c r="R287" s="9"/>
      <c r="S287" s="20" t="s">
        <v>8349</v>
      </c>
      <c r="T287" s="12"/>
      <c r="U287" s="20"/>
      <c r="V287" s="9"/>
      <c r="W287" s="20"/>
      <c r="X287" s="9"/>
      <c r="Y287" s="20"/>
      <c r="Z287" s="9"/>
      <c r="AA287" s="20"/>
      <c r="AB287" s="9"/>
      <c r="AC287" s="20"/>
      <c r="AD287" s="9"/>
      <c r="BV287" s="38"/>
      <c r="BW287" s="37"/>
      <c r="BX287" s="38" t="s">
        <v>10762</v>
      </c>
    </row>
    <row r="288" spans="5:76" x14ac:dyDescent="0.15">
      <c r="E288" s="41" t="s">
        <v>8685</v>
      </c>
      <c r="F288" s="9" t="s">
        <v>264</v>
      </c>
      <c r="G288" s="9" t="s">
        <v>293</v>
      </c>
      <c r="H288" s="9" t="str">
        <f t="shared" si="12"/>
        <v>宮城県色麻町</v>
      </c>
      <c r="I288" s="42" t="str">
        <f t="shared" si="13"/>
        <v>04444</v>
      </c>
      <c r="K288" s="5" t="str">
        <f t="shared" si="14"/>
        <v>01203-1</v>
      </c>
      <c r="L288" s="20" t="s">
        <v>2058</v>
      </c>
      <c r="M288" s="44">
        <v>1</v>
      </c>
      <c r="N288" s="36" t="s">
        <v>2059</v>
      </c>
      <c r="O288" s="38" t="s">
        <v>10282</v>
      </c>
      <c r="P288" s="38"/>
      <c r="Q288" s="20"/>
      <c r="R288" s="9"/>
      <c r="S288" s="20" t="s">
        <v>8312</v>
      </c>
      <c r="T288" s="12"/>
      <c r="U288" s="20"/>
      <c r="V288" s="9"/>
      <c r="W288" s="20"/>
      <c r="X288" s="9"/>
      <c r="Y288" s="20"/>
      <c r="Z288" s="9"/>
      <c r="AA288" s="20"/>
      <c r="AB288" s="9"/>
      <c r="AC288" s="20"/>
      <c r="AD288" s="9"/>
      <c r="BV288" s="38"/>
      <c r="BW288" s="37"/>
      <c r="BX288" s="38" t="s">
        <v>10229</v>
      </c>
    </row>
    <row r="289" spans="5:76" x14ac:dyDescent="0.15">
      <c r="E289" s="41" t="s">
        <v>8686</v>
      </c>
      <c r="F289" s="9" t="s">
        <v>264</v>
      </c>
      <c r="G289" s="9" t="s">
        <v>294</v>
      </c>
      <c r="H289" s="9" t="str">
        <f t="shared" si="12"/>
        <v>宮城県加美町</v>
      </c>
      <c r="I289" s="42" t="str">
        <f t="shared" si="13"/>
        <v>04445</v>
      </c>
      <c r="K289" s="5" t="str">
        <f t="shared" si="14"/>
        <v>01203-2</v>
      </c>
      <c r="L289" s="20" t="s">
        <v>2058</v>
      </c>
      <c r="M289" s="44">
        <v>2</v>
      </c>
      <c r="N289" s="36" t="s">
        <v>2060</v>
      </c>
      <c r="O289" s="38" t="s">
        <v>10285</v>
      </c>
      <c r="P289" s="38"/>
      <c r="Q289" s="20"/>
      <c r="R289" s="9" t="s">
        <v>10535</v>
      </c>
      <c r="S289" s="20" t="s">
        <v>10536</v>
      </c>
      <c r="T289" s="12"/>
      <c r="U289" s="20"/>
      <c r="V289" s="9"/>
      <c r="W289" s="20"/>
      <c r="X289" s="9"/>
      <c r="Y289" s="20"/>
      <c r="Z289" s="9"/>
      <c r="AA289" s="20"/>
      <c r="AB289" s="9"/>
      <c r="AC289" s="20"/>
      <c r="AD289" s="9"/>
      <c r="BV289" s="38"/>
      <c r="BW289" s="37"/>
      <c r="BX289" s="38" t="s">
        <v>10763</v>
      </c>
    </row>
    <row r="290" spans="5:76" x14ac:dyDescent="0.15">
      <c r="E290" s="41" t="s">
        <v>8687</v>
      </c>
      <c r="F290" s="9" t="s">
        <v>264</v>
      </c>
      <c r="G290" s="9" t="s">
        <v>295</v>
      </c>
      <c r="H290" s="9" t="str">
        <f t="shared" si="12"/>
        <v>宮城県涌谷町</v>
      </c>
      <c r="I290" s="42" t="str">
        <f t="shared" si="13"/>
        <v>04501</v>
      </c>
      <c r="K290" s="5" t="str">
        <f t="shared" si="14"/>
        <v>01203-3</v>
      </c>
      <c r="L290" s="20" t="s">
        <v>2058</v>
      </c>
      <c r="M290" s="44">
        <v>3</v>
      </c>
      <c r="N290" s="36" t="s">
        <v>2061</v>
      </c>
      <c r="O290" s="38" t="s">
        <v>10281</v>
      </c>
      <c r="P290" s="38"/>
      <c r="R290" s="18"/>
      <c r="S290" s="5" t="s">
        <v>8350</v>
      </c>
      <c r="T290" s="24"/>
      <c r="V290" s="18"/>
      <c r="X290" s="18"/>
      <c r="Z290" s="18"/>
      <c r="AB290" s="18"/>
      <c r="AD290" s="18"/>
      <c r="BV290" s="38"/>
      <c r="BW290" s="37"/>
      <c r="BX290" s="38" t="s">
        <v>10764</v>
      </c>
    </row>
    <row r="291" spans="5:76" x14ac:dyDescent="0.15">
      <c r="E291" s="41" t="s">
        <v>8688</v>
      </c>
      <c r="F291" s="9" t="s">
        <v>264</v>
      </c>
      <c r="G291" s="9" t="s">
        <v>296</v>
      </c>
      <c r="H291" s="9" t="str">
        <f t="shared" si="12"/>
        <v>宮城県美里町</v>
      </c>
      <c r="I291" s="42" t="str">
        <f t="shared" si="13"/>
        <v>04505</v>
      </c>
      <c r="K291" s="5" t="str">
        <f t="shared" si="14"/>
        <v>01203-4</v>
      </c>
      <c r="L291" s="20" t="s">
        <v>2058</v>
      </c>
      <c r="M291" s="44">
        <v>4</v>
      </c>
      <c r="N291" s="36" t="s">
        <v>2062</v>
      </c>
      <c r="O291" s="38" t="s">
        <v>10282</v>
      </c>
      <c r="P291" s="38"/>
      <c r="Q291" s="20"/>
      <c r="R291" s="9"/>
      <c r="S291" s="20" t="s">
        <v>8351</v>
      </c>
      <c r="T291" s="12"/>
      <c r="U291" s="20"/>
      <c r="V291" s="9"/>
      <c r="W291" s="20"/>
      <c r="X291" s="9"/>
      <c r="Y291" s="20"/>
      <c r="Z291" s="9"/>
      <c r="AA291" s="20"/>
      <c r="AB291" s="9"/>
      <c r="AC291" s="20"/>
      <c r="AD291" s="9"/>
      <c r="BV291" s="38"/>
      <c r="BW291" s="37"/>
      <c r="BX291" s="38" t="s">
        <v>10765</v>
      </c>
    </row>
    <row r="292" spans="5:76" x14ac:dyDescent="0.15">
      <c r="E292" s="41" t="s">
        <v>8689</v>
      </c>
      <c r="F292" s="9" t="s">
        <v>264</v>
      </c>
      <c r="G292" s="9" t="s">
        <v>297</v>
      </c>
      <c r="H292" s="9" t="str">
        <f t="shared" si="12"/>
        <v>宮城県女川町</v>
      </c>
      <c r="I292" s="42" t="str">
        <f t="shared" si="13"/>
        <v>04581</v>
      </c>
      <c r="K292" s="5" t="str">
        <f t="shared" si="14"/>
        <v>01203-5</v>
      </c>
      <c r="L292" s="20" t="s">
        <v>2058</v>
      </c>
      <c r="M292" s="44">
        <v>5</v>
      </c>
      <c r="N292" s="36" t="s">
        <v>2063</v>
      </c>
      <c r="O292" s="38" t="s">
        <v>10285</v>
      </c>
      <c r="P292" s="38"/>
      <c r="Q292" s="20"/>
      <c r="R292" s="9"/>
      <c r="S292" s="20" t="s">
        <v>8352</v>
      </c>
      <c r="T292" s="12"/>
      <c r="U292" s="20"/>
      <c r="V292" s="9"/>
      <c r="W292" s="20"/>
      <c r="X292" s="9"/>
      <c r="Y292" s="20"/>
      <c r="Z292" s="9"/>
      <c r="AA292" s="20"/>
      <c r="AB292" s="9"/>
      <c r="AC292" s="20"/>
      <c r="AD292" s="9"/>
      <c r="BV292" s="144"/>
      <c r="BW292" s="143"/>
      <c r="BX292" s="144" t="s">
        <v>10766</v>
      </c>
    </row>
    <row r="293" spans="5:76" x14ac:dyDescent="0.15">
      <c r="E293" s="41" t="s">
        <v>8690</v>
      </c>
      <c r="F293" s="9" t="s">
        <v>264</v>
      </c>
      <c r="G293" s="9" t="s">
        <v>298</v>
      </c>
      <c r="H293" s="9" t="str">
        <f t="shared" si="12"/>
        <v>宮城県南三陸町</v>
      </c>
      <c r="I293" s="42" t="str">
        <f t="shared" si="13"/>
        <v>04606</v>
      </c>
      <c r="K293" s="5" t="str">
        <f t="shared" si="14"/>
        <v>01203-6</v>
      </c>
      <c r="L293" s="20" t="s">
        <v>2058</v>
      </c>
      <c r="M293" s="44">
        <v>6</v>
      </c>
      <c r="N293" s="36" t="s">
        <v>2064</v>
      </c>
      <c r="O293" s="38" t="s">
        <v>10285</v>
      </c>
      <c r="P293" s="38"/>
      <c r="Q293" s="20"/>
      <c r="R293" s="9"/>
      <c r="S293" s="20" t="s">
        <v>8353</v>
      </c>
      <c r="T293" s="12"/>
      <c r="U293" s="20"/>
      <c r="V293" s="9"/>
      <c r="W293" s="20"/>
      <c r="X293" s="9"/>
      <c r="Y293" s="20"/>
      <c r="Z293" s="9"/>
      <c r="AA293" s="20"/>
      <c r="AB293" s="9"/>
      <c r="AC293" s="20"/>
      <c r="AD293" s="9"/>
      <c r="BV293" s="145" t="s">
        <v>10304</v>
      </c>
      <c r="BW293" s="36" t="s">
        <v>1794</v>
      </c>
      <c r="BX293" s="36" t="s">
        <v>1794</v>
      </c>
    </row>
    <row r="294" spans="5:76" x14ac:dyDescent="0.15">
      <c r="E294" s="41" t="s">
        <v>8691</v>
      </c>
      <c r="F294" s="9" t="s">
        <v>299</v>
      </c>
      <c r="G294" s="11"/>
      <c r="H294" s="9" t="str">
        <f t="shared" si="12"/>
        <v>秋田県</v>
      </c>
      <c r="I294" s="42" t="str">
        <f t="shared" si="13"/>
        <v>05000</v>
      </c>
      <c r="K294" s="5" t="str">
        <f t="shared" si="14"/>
        <v>01203-7</v>
      </c>
      <c r="L294" s="20" t="s">
        <v>2058</v>
      </c>
      <c r="M294" s="44">
        <v>7</v>
      </c>
      <c r="N294" s="36" t="s">
        <v>2065</v>
      </c>
      <c r="O294" s="38" t="s">
        <v>10288</v>
      </c>
      <c r="P294" s="38"/>
      <c r="R294" s="18"/>
      <c r="S294" s="5" t="s">
        <v>8312</v>
      </c>
      <c r="T294" s="24"/>
      <c r="V294" s="18"/>
      <c r="X294" s="18"/>
      <c r="Z294" s="18"/>
      <c r="AB294" s="18"/>
      <c r="AD294" s="18"/>
      <c r="BV294" s="144"/>
      <c r="BW294" s="143"/>
      <c r="BX294" s="144" t="s">
        <v>10767</v>
      </c>
    </row>
    <row r="295" spans="5:76" x14ac:dyDescent="0.15">
      <c r="E295" s="41" t="s">
        <v>8692</v>
      </c>
      <c r="F295" s="9" t="s">
        <v>299</v>
      </c>
      <c r="G295" s="9" t="s">
        <v>300</v>
      </c>
      <c r="H295" s="9" t="str">
        <f t="shared" si="12"/>
        <v>秋田県秋田市</v>
      </c>
      <c r="I295" s="42" t="str">
        <f t="shared" si="13"/>
        <v>05201</v>
      </c>
      <c r="K295" s="5" t="str">
        <f t="shared" si="14"/>
        <v>01203-8</v>
      </c>
      <c r="L295" s="20" t="s">
        <v>2058</v>
      </c>
      <c r="M295" s="44">
        <v>8</v>
      </c>
      <c r="N295" s="36" t="s">
        <v>2066</v>
      </c>
      <c r="O295" s="38" t="s">
        <v>10288</v>
      </c>
      <c r="P295" s="38"/>
      <c r="Q295" s="20"/>
      <c r="R295" s="9" t="s">
        <v>8312</v>
      </c>
      <c r="S295" s="20" t="s">
        <v>8312</v>
      </c>
      <c r="T295" s="12"/>
      <c r="U295" s="20"/>
      <c r="V295" s="9"/>
      <c r="W295" s="20"/>
      <c r="X295" s="9"/>
      <c r="Y295" s="20"/>
      <c r="Z295" s="9"/>
      <c r="AA295" s="20"/>
      <c r="AB295" s="9"/>
      <c r="AC295" s="20"/>
      <c r="AD295" s="9"/>
      <c r="BV295" s="145" t="s">
        <v>10305</v>
      </c>
      <c r="BW295" s="36" t="s">
        <v>10768</v>
      </c>
      <c r="BX295" s="36" t="s">
        <v>10601</v>
      </c>
    </row>
    <row r="296" spans="5:76" x14ac:dyDescent="0.15">
      <c r="E296" s="41" t="s">
        <v>8693</v>
      </c>
      <c r="F296" s="9" t="s">
        <v>299</v>
      </c>
      <c r="G296" s="9" t="s">
        <v>301</v>
      </c>
      <c r="H296" s="9" t="str">
        <f t="shared" si="12"/>
        <v>秋田県能代市</v>
      </c>
      <c r="I296" s="42" t="str">
        <f t="shared" si="13"/>
        <v>05202</v>
      </c>
      <c r="K296" s="5" t="str">
        <f t="shared" si="14"/>
        <v>01203-9</v>
      </c>
      <c r="L296" s="20" t="s">
        <v>2058</v>
      </c>
      <c r="M296" s="44">
        <v>9</v>
      </c>
      <c r="N296" s="36" t="s">
        <v>2067</v>
      </c>
      <c r="O296" s="38" t="s">
        <v>10286</v>
      </c>
      <c r="P296" s="38"/>
      <c r="Q296" s="20" t="s">
        <v>10311</v>
      </c>
      <c r="R296" s="9" t="s">
        <v>10490</v>
      </c>
      <c r="S296" s="20" t="s">
        <v>10491</v>
      </c>
      <c r="T296" s="12"/>
      <c r="U296" s="20"/>
      <c r="V296" s="9"/>
      <c r="W296" s="20"/>
      <c r="X296" s="9"/>
      <c r="Y296" s="20"/>
      <c r="Z296" s="9"/>
      <c r="AA296" s="20"/>
      <c r="AB296" s="9"/>
      <c r="AC296" s="20"/>
      <c r="AD296" s="9"/>
      <c r="BV296" s="38"/>
      <c r="BW296" s="36"/>
      <c r="BX296" s="36" t="s">
        <v>10603</v>
      </c>
    </row>
    <row r="297" spans="5:76" x14ac:dyDescent="0.15">
      <c r="E297" s="41" t="s">
        <v>8694</v>
      </c>
      <c r="F297" s="9" t="s">
        <v>299</v>
      </c>
      <c r="G297" s="9" t="s">
        <v>302</v>
      </c>
      <c r="H297" s="9" t="str">
        <f t="shared" si="12"/>
        <v>秋田県横手市</v>
      </c>
      <c r="I297" s="42" t="str">
        <f t="shared" si="13"/>
        <v>05203</v>
      </c>
      <c r="K297" s="5" t="str">
        <f t="shared" si="14"/>
        <v>01203-10</v>
      </c>
      <c r="L297" s="20" t="s">
        <v>2058</v>
      </c>
      <c r="M297" s="44">
        <v>10</v>
      </c>
      <c r="N297" s="36" t="s">
        <v>2068</v>
      </c>
      <c r="O297" s="38" t="s">
        <v>10293</v>
      </c>
      <c r="P297" s="38"/>
      <c r="Q297" s="20"/>
      <c r="R297" s="9"/>
      <c r="S297" s="20" t="s">
        <v>10492</v>
      </c>
      <c r="T297" s="12"/>
      <c r="U297" s="20"/>
      <c r="V297" s="9"/>
      <c r="W297" s="20"/>
      <c r="X297" s="9"/>
      <c r="Y297" s="20"/>
      <c r="Z297" s="9"/>
      <c r="AA297" s="20"/>
      <c r="AB297" s="9"/>
      <c r="AC297" s="20"/>
      <c r="AD297" s="9"/>
      <c r="BV297" s="144"/>
      <c r="BW297" s="143"/>
      <c r="BX297" s="144" t="s">
        <v>10769</v>
      </c>
    </row>
    <row r="298" spans="5:76" x14ac:dyDescent="0.15">
      <c r="E298" s="41" t="s">
        <v>8695</v>
      </c>
      <c r="F298" s="9" t="s">
        <v>299</v>
      </c>
      <c r="G298" s="9" t="s">
        <v>303</v>
      </c>
      <c r="H298" s="9" t="str">
        <f t="shared" si="12"/>
        <v>秋田県大館市</v>
      </c>
      <c r="I298" s="42" t="str">
        <f t="shared" si="13"/>
        <v>05204</v>
      </c>
      <c r="K298" s="5" t="str">
        <f t="shared" si="14"/>
        <v>01203-11</v>
      </c>
      <c r="L298" s="20" t="s">
        <v>2058</v>
      </c>
      <c r="M298" s="44">
        <v>11</v>
      </c>
      <c r="N298" s="36" t="s">
        <v>2069</v>
      </c>
      <c r="O298" s="38" t="s">
        <v>10290</v>
      </c>
      <c r="P298" s="38"/>
      <c r="R298" s="18"/>
      <c r="S298" s="5" t="s">
        <v>10493</v>
      </c>
      <c r="T298" s="24"/>
      <c r="V298" s="18"/>
      <c r="X298" s="18"/>
      <c r="Z298" s="18"/>
      <c r="AB298" s="18"/>
      <c r="AD298" s="18"/>
      <c r="BV298" s="145" t="s">
        <v>10305</v>
      </c>
      <c r="BW298" s="36" t="s">
        <v>10770</v>
      </c>
      <c r="BX298" s="36" t="s">
        <v>10603</v>
      </c>
    </row>
    <row r="299" spans="5:76" x14ac:dyDescent="0.15">
      <c r="E299" s="41" t="s">
        <v>8696</v>
      </c>
      <c r="F299" s="9" t="s">
        <v>299</v>
      </c>
      <c r="G299" s="9" t="s">
        <v>304</v>
      </c>
      <c r="H299" s="9" t="str">
        <f t="shared" si="12"/>
        <v>秋田県男鹿市</v>
      </c>
      <c r="I299" s="42" t="str">
        <f t="shared" si="13"/>
        <v>05206</v>
      </c>
      <c r="K299" s="5" t="str">
        <f t="shared" si="14"/>
        <v>01203-12</v>
      </c>
      <c r="L299" s="20" t="s">
        <v>2058</v>
      </c>
      <c r="M299" s="44">
        <v>12</v>
      </c>
      <c r="N299" s="36" t="s">
        <v>2070</v>
      </c>
      <c r="O299" s="38" t="s">
        <v>10289</v>
      </c>
      <c r="P299" s="38"/>
      <c r="Q299" s="20"/>
      <c r="R299" s="9"/>
      <c r="S299" s="20" t="s">
        <v>10494</v>
      </c>
      <c r="T299" s="12"/>
      <c r="U299" s="20"/>
      <c r="V299" s="9"/>
      <c r="W299" s="20"/>
      <c r="X299" s="9"/>
      <c r="Y299" s="20"/>
      <c r="Z299" s="9"/>
      <c r="AA299" s="20"/>
      <c r="AB299" s="9"/>
      <c r="AC299" s="20"/>
      <c r="AD299" s="9"/>
      <c r="BV299" s="144"/>
      <c r="BW299" s="143"/>
      <c r="BX299" s="144" t="s">
        <v>10771</v>
      </c>
    </row>
    <row r="300" spans="5:76" x14ac:dyDescent="0.15">
      <c r="E300" s="41" t="s">
        <v>8697</v>
      </c>
      <c r="F300" s="9" t="s">
        <v>299</v>
      </c>
      <c r="G300" s="9" t="s">
        <v>305</v>
      </c>
      <c r="H300" s="9" t="str">
        <f t="shared" si="12"/>
        <v>秋田県湯沢市</v>
      </c>
      <c r="I300" s="42" t="str">
        <f t="shared" si="13"/>
        <v>05207</v>
      </c>
      <c r="K300" s="5" t="str">
        <f t="shared" si="14"/>
        <v>01203-13</v>
      </c>
      <c r="L300" s="20" t="s">
        <v>2058</v>
      </c>
      <c r="M300" s="44">
        <v>13</v>
      </c>
      <c r="N300" s="36" t="s">
        <v>2071</v>
      </c>
      <c r="O300" s="38" t="s">
        <v>10290</v>
      </c>
      <c r="P300" s="38"/>
      <c r="Q300" s="20"/>
      <c r="R300" s="9"/>
      <c r="S300" s="20" t="s">
        <v>8312</v>
      </c>
      <c r="T300" s="12"/>
      <c r="U300" s="20"/>
      <c r="V300" s="9"/>
      <c r="W300" s="20"/>
      <c r="X300" s="9"/>
      <c r="Y300" s="20"/>
      <c r="Z300" s="9"/>
      <c r="AA300" s="20"/>
      <c r="AB300" s="9"/>
      <c r="AC300" s="20"/>
      <c r="AD300" s="9"/>
      <c r="BV300" s="38" t="s">
        <v>10300</v>
      </c>
      <c r="BW300" s="37" t="s">
        <v>10772</v>
      </c>
      <c r="BX300" s="38" t="s">
        <v>10773</v>
      </c>
    </row>
    <row r="301" spans="5:76" x14ac:dyDescent="0.15">
      <c r="E301" s="41" t="s">
        <v>8698</v>
      </c>
      <c r="F301" s="9" t="s">
        <v>299</v>
      </c>
      <c r="G301" s="9" t="s">
        <v>306</v>
      </c>
      <c r="H301" s="9" t="str">
        <f t="shared" si="12"/>
        <v>秋田県鹿角市</v>
      </c>
      <c r="I301" s="42" t="str">
        <f t="shared" si="13"/>
        <v>05209</v>
      </c>
      <c r="K301" s="5" t="str">
        <f t="shared" si="14"/>
        <v>01203-14</v>
      </c>
      <c r="L301" s="20" t="s">
        <v>2058</v>
      </c>
      <c r="M301" s="44">
        <v>14</v>
      </c>
      <c r="N301" s="36" t="s">
        <v>2072</v>
      </c>
      <c r="O301" s="38" t="s">
        <v>10290</v>
      </c>
      <c r="P301" s="38"/>
      <c r="Q301" s="20"/>
      <c r="R301" s="9" t="s">
        <v>10495</v>
      </c>
      <c r="S301" s="20" t="s">
        <v>10496</v>
      </c>
      <c r="T301" s="12" t="s">
        <v>10232</v>
      </c>
      <c r="U301" s="20" t="s">
        <v>10258</v>
      </c>
      <c r="V301" s="9" t="s">
        <v>10259</v>
      </c>
      <c r="W301" s="20"/>
      <c r="X301" s="9"/>
      <c r="Y301" s="20"/>
      <c r="Z301" s="9" t="s">
        <v>10497</v>
      </c>
      <c r="AA301" s="20" t="s">
        <v>10498</v>
      </c>
      <c r="AB301" s="9"/>
      <c r="AC301" s="20"/>
      <c r="AD301" s="9"/>
      <c r="BV301" s="38"/>
      <c r="BW301" s="37"/>
      <c r="BX301" s="118" t="s">
        <v>10774</v>
      </c>
    </row>
    <row r="302" spans="5:76" x14ac:dyDescent="0.15">
      <c r="E302" s="41" t="s">
        <v>8699</v>
      </c>
      <c r="F302" s="9" t="s">
        <v>299</v>
      </c>
      <c r="G302" s="9" t="s">
        <v>307</v>
      </c>
      <c r="H302" s="9" t="str">
        <f t="shared" si="12"/>
        <v>秋田県由利本荘市</v>
      </c>
      <c r="I302" s="42" t="str">
        <f t="shared" si="13"/>
        <v>05210</v>
      </c>
      <c r="K302" s="5" t="str">
        <f t="shared" si="14"/>
        <v>01203-15</v>
      </c>
      <c r="L302" s="20" t="s">
        <v>2058</v>
      </c>
      <c r="M302" s="44">
        <v>15</v>
      </c>
      <c r="N302" s="36" t="s">
        <v>2073</v>
      </c>
      <c r="O302" s="38" t="s">
        <v>10289</v>
      </c>
      <c r="P302" s="38"/>
      <c r="R302" s="18"/>
      <c r="S302" s="5" t="s">
        <v>8312</v>
      </c>
      <c r="T302" s="24"/>
      <c r="V302" s="18"/>
      <c r="X302" s="18"/>
      <c r="Z302" s="18"/>
      <c r="AB302" s="18"/>
      <c r="AD302" s="18"/>
      <c r="BV302" s="38"/>
      <c r="BW302" s="37"/>
      <c r="BX302" s="38" t="s">
        <v>10603</v>
      </c>
    </row>
    <row r="303" spans="5:76" x14ac:dyDescent="0.15">
      <c r="E303" s="41" t="s">
        <v>8700</v>
      </c>
      <c r="F303" s="9" t="s">
        <v>299</v>
      </c>
      <c r="G303" s="9" t="s">
        <v>308</v>
      </c>
      <c r="H303" s="9" t="str">
        <f t="shared" si="12"/>
        <v>秋田県潟上市</v>
      </c>
      <c r="I303" s="42" t="str">
        <f t="shared" si="13"/>
        <v>05211</v>
      </c>
      <c r="K303" s="5" t="str">
        <f t="shared" si="14"/>
        <v>01203-16</v>
      </c>
      <c r="L303" s="20" t="s">
        <v>2058</v>
      </c>
      <c r="M303" s="44">
        <v>16</v>
      </c>
      <c r="N303" s="36" t="s">
        <v>2074</v>
      </c>
      <c r="O303" s="38" t="s">
        <v>10290</v>
      </c>
      <c r="P303" s="38"/>
      <c r="Q303" s="20"/>
      <c r="R303" s="9" t="s">
        <v>10499</v>
      </c>
      <c r="S303" s="20" t="s">
        <v>10500</v>
      </c>
      <c r="T303" s="12"/>
      <c r="U303" s="20"/>
      <c r="V303" s="9"/>
      <c r="W303" s="20"/>
      <c r="X303" s="9"/>
      <c r="Y303" s="20"/>
      <c r="Z303" s="9"/>
      <c r="AA303" s="20"/>
      <c r="AB303" s="9"/>
      <c r="AC303" s="20"/>
      <c r="AD303" s="9"/>
      <c r="BV303" s="144"/>
      <c r="BW303" s="143"/>
      <c r="BX303" s="144" t="s">
        <v>10775</v>
      </c>
    </row>
    <row r="304" spans="5:76" x14ac:dyDescent="0.15">
      <c r="E304" s="41" t="s">
        <v>8701</v>
      </c>
      <c r="F304" s="9" t="s">
        <v>299</v>
      </c>
      <c r="G304" s="9" t="s">
        <v>309</v>
      </c>
      <c r="H304" s="9" t="str">
        <f t="shared" si="12"/>
        <v>秋田県大仙市</v>
      </c>
      <c r="I304" s="42" t="str">
        <f t="shared" si="13"/>
        <v>05212</v>
      </c>
      <c r="K304" s="5" t="str">
        <f t="shared" si="14"/>
        <v>01203-17</v>
      </c>
      <c r="L304" s="20" t="s">
        <v>2058</v>
      </c>
      <c r="M304" s="44">
        <v>17</v>
      </c>
      <c r="N304" s="36" t="s">
        <v>2075</v>
      </c>
      <c r="O304" s="38" t="s">
        <v>10289</v>
      </c>
      <c r="P304" s="38"/>
      <c r="Q304" s="20"/>
      <c r="R304" s="9"/>
      <c r="S304" s="20" t="s">
        <v>8312</v>
      </c>
      <c r="T304" s="12"/>
      <c r="U304" s="20"/>
      <c r="V304" s="9"/>
      <c r="W304" s="20"/>
      <c r="X304" s="9"/>
      <c r="Y304" s="20"/>
      <c r="Z304" s="9"/>
      <c r="AA304" s="20"/>
      <c r="AB304" s="9"/>
      <c r="AC304" s="20"/>
      <c r="AD304" s="9"/>
      <c r="BV304" s="38" t="s">
        <v>10300</v>
      </c>
      <c r="BW304" s="37" t="s">
        <v>10776</v>
      </c>
      <c r="BX304" s="38" t="s">
        <v>10777</v>
      </c>
    </row>
    <row r="305" spans="5:76" x14ac:dyDescent="0.15">
      <c r="E305" s="41" t="s">
        <v>8702</v>
      </c>
      <c r="F305" s="9" t="s">
        <v>299</v>
      </c>
      <c r="G305" s="9" t="s">
        <v>310</v>
      </c>
      <c r="H305" s="9" t="str">
        <f t="shared" si="12"/>
        <v>秋田県北秋田市</v>
      </c>
      <c r="I305" s="42" t="str">
        <f t="shared" si="13"/>
        <v>05213</v>
      </c>
      <c r="K305" s="5" t="str">
        <f t="shared" si="14"/>
        <v>01203-18</v>
      </c>
      <c r="L305" s="20" t="s">
        <v>2058</v>
      </c>
      <c r="M305" s="44">
        <v>18</v>
      </c>
      <c r="N305" s="36" t="s">
        <v>2076</v>
      </c>
      <c r="O305" s="38" t="s">
        <v>10291</v>
      </c>
      <c r="P305" s="38"/>
      <c r="Q305" s="20"/>
      <c r="R305" s="9" t="s">
        <v>10316</v>
      </c>
      <c r="S305" s="20" t="s">
        <v>10316</v>
      </c>
      <c r="T305" s="12"/>
      <c r="U305" s="20"/>
      <c r="V305" s="9"/>
      <c r="W305" s="20"/>
      <c r="X305" s="9"/>
      <c r="Y305" s="20"/>
      <c r="Z305" s="9"/>
      <c r="AA305" s="20"/>
      <c r="AB305" s="9"/>
      <c r="AC305" s="20"/>
      <c r="AD305" s="9"/>
      <c r="BV305" s="38"/>
      <c r="BW305" s="37"/>
      <c r="BX305" s="38" t="s">
        <v>10778</v>
      </c>
    </row>
    <row r="306" spans="5:76" x14ac:dyDescent="0.15">
      <c r="E306" s="41" t="s">
        <v>8703</v>
      </c>
      <c r="F306" s="9" t="s">
        <v>299</v>
      </c>
      <c r="G306" s="9" t="s">
        <v>311</v>
      </c>
      <c r="H306" s="9" t="str">
        <f t="shared" si="12"/>
        <v>秋田県にかほ市</v>
      </c>
      <c r="I306" s="42" t="str">
        <f t="shared" si="13"/>
        <v>05214</v>
      </c>
      <c r="K306" s="5" t="str">
        <f t="shared" si="14"/>
        <v>01203-19</v>
      </c>
      <c r="L306" s="20" t="s">
        <v>2058</v>
      </c>
      <c r="M306" s="44">
        <v>19</v>
      </c>
      <c r="N306" s="36" t="s">
        <v>2077</v>
      </c>
      <c r="O306" s="38" t="s">
        <v>10285</v>
      </c>
      <c r="P306" s="38"/>
      <c r="Q306" s="5" t="s">
        <v>10307</v>
      </c>
      <c r="R306" s="18" t="s">
        <v>10546</v>
      </c>
      <c r="S306" s="5" t="s">
        <v>10547</v>
      </c>
      <c r="T306" s="24"/>
      <c r="V306" s="18"/>
      <c r="X306" s="18"/>
      <c r="Z306" s="18"/>
      <c r="AB306" s="18"/>
      <c r="AD306" s="18"/>
      <c r="BV306" s="144"/>
      <c r="BW306" s="143"/>
      <c r="BX306" s="144" t="s">
        <v>10779</v>
      </c>
    </row>
    <row r="307" spans="5:76" x14ac:dyDescent="0.15">
      <c r="E307" s="41" t="s">
        <v>8704</v>
      </c>
      <c r="F307" s="9" t="s">
        <v>299</v>
      </c>
      <c r="G307" s="9" t="s">
        <v>312</v>
      </c>
      <c r="H307" s="9" t="str">
        <f t="shared" si="12"/>
        <v>秋田県仙北市</v>
      </c>
      <c r="I307" s="42" t="str">
        <f t="shared" si="13"/>
        <v>05215</v>
      </c>
      <c r="K307" s="5" t="str">
        <f t="shared" si="14"/>
        <v>01203-20</v>
      </c>
      <c r="L307" s="20" t="s">
        <v>2058</v>
      </c>
      <c r="M307" s="44">
        <v>20</v>
      </c>
      <c r="N307" s="36" t="s">
        <v>2078</v>
      </c>
      <c r="O307" s="38" t="s">
        <v>10285</v>
      </c>
      <c r="P307" s="38"/>
      <c r="Q307" s="20"/>
      <c r="R307" s="9"/>
      <c r="S307" s="20" t="s">
        <v>10539</v>
      </c>
      <c r="T307" s="12"/>
      <c r="U307" s="20"/>
      <c r="V307" s="9"/>
      <c r="W307" s="20"/>
      <c r="X307" s="9"/>
      <c r="Y307" s="20"/>
      <c r="Z307" s="9"/>
      <c r="AA307" s="20"/>
      <c r="AB307" s="9"/>
      <c r="AC307" s="20"/>
      <c r="AD307" s="9"/>
      <c r="BV307" s="38" t="s">
        <v>10300</v>
      </c>
      <c r="BW307" s="36" t="s">
        <v>1794</v>
      </c>
      <c r="BX307" s="36" t="s">
        <v>1794</v>
      </c>
    </row>
    <row r="308" spans="5:76" x14ac:dyDescent="0.15">
      <c r="E308" s="41" t="s">
        <v>8705</v>
      </c>
      <c r="F308" s="9" t="s">
        <v>299</v>
      </c>
      <c r="G308" s="9" t="s">
        <v>313</v>
      </c>
      <c r="H308" s="9" t="str">
        <f t="shared" si="12"/>
        <v>秋田県小坂町</v>
      </c>
      <c r="I308" s="42" t="str">
        <f t="shared" si="13"/>
        <v>05303</v>
      </c>
      <c r="K308" s="5" t="str">
        <f t="shared" si="14"/>
        <v>01203-21</v>
      </c>
      <c r="L308" s="20" t="s">
        <v>2058</v>
      </c>
      <c r="M308" s="44">
        <v>21</v>
      </c>
      <c r="N308" s="36" t="s">
        <v>2079</v>
      </c>
      <c r="O308" s="38" t="s">
        <v>10285</v>
      </c>
      <c r="P308" s="38"/>
      <c r="Q308" s="20"/>
      <c r="R308" s="9"/>
      <c r="S308" s="20" t="s">
        <v>10540</v>
      </c>
      <c r="T308" s="12"/>
      <c r="U308" s="20"/>
      <c r="V308" s="9"/>
      <c r="W308" s="20"/>
      <c r="X308" s="9"/>
      <c r="Y308" s="20"/>
      <c r="Z308" s="9"/>
      <c r="AA308" s="20"/>
      <c r="AB308" s="9"/>
      <c r="AC308" s="20"/>
      <c r="AD308" s="9"/>
      <c r="BV308" s="144"/>
      <c r="BW308" s="143"/>
      <c r="BX308" s="144" t="s">
        <v>10780</v>
      </c>
    </row>
    <row r="309" spans="5:76" x14ac:dyDescent="0.15">
      <c r="E309" s="41" t="s">
        <v>8706</v>
      </c>
      <c r="F309" s="9" t="s">
        <v>299</v>
      </c>
      <c r="G309" s="9" t="s">
        <v>314</v>
      </c>
      <c r="H309" s="9" t="str">
        <f t="shared" si="12"/>
        <v>秋田県上小阿仁村</v>
      </c>
      <c r="I309" s="42" t="str">
        <f t="shared" si="13"/>
        <v>05327</v>
      </c>
      <c r="K309" s="5" t="str">
        <f t="shared" si="14"/>
        <v>01203-22</v>
      </c>
      <c r="L309" s="20" t="s">
        <v>2058</v>
      </c>
      <c r="M309" s="44">
        <v>22</v>
      </c>
      <c r="N309" s="36" t="s">
        <v>2080</v>
      </c>
      <c r="O309" s="38" t="s">
        <v>10285</v>
      </c>
      <c r="P309" s="38"/>
      <c r="Q309" s="20"/>
      <c r="R309" s="9"/>
      <c r="S309" s="20" t="s">
        <v>10548</v>
      </c>
      <c r="T309" s="12"/>
      <c r="U309" s="20"/>
      <c r="V309" s="9"/>
      <c r="W309" s="20"/>
      <c r="X309" s="9"/>
      <c r="Y309" s="20"/>
      <c r="Z309" s="9"/>
      <c r="AA309" s="20"/>
      <c r="AB309" s="9"/>
      <c r="AC309" s="20"/>
      <c r="AD309" s="9"/>
      <c r="BV309" s="145" t="s">
        <v>10312</v>
      </c>
      <c r="BW309" s="36" t="s">
        <v>10228</v>
      </c>
      <c r="BX309" s="36" t="s">
        <v>10781</v>
      </c>
    </row>
    <row r="310" spans="5:76" x14ac:dyDescent="0.15">
      <c r="E310" s="41" t="s">
        <v>8707</v>
      </c>
      <c r="F310" s="9" t="s">
        <v>299</v>
      </c>
      <c r="G310" s="9" t="s">
        <v>315</v>
      </c>
      <c r="H310" s="9" t="str">
        <f t="shared" si="12"/>
        <v>秋田県藤里町</v>
      </c>
      <c r="I310" s="42" t="str">
        <f t="shared" si="13"/>
        <v>05346</v>
      </c>
      <c r="K310" s="5" t="str">
        <f t="shared" si="14"/>
        <v>01203-23</v>
      </c>
      <c r="L310" s="20" t="s">
        <v>2058</v>
      </c>
      <c r="M310" s="44">
        <v>23</v>
      </c>
      <c r="N310" s="36" t="s">
        <v>2081</v>
      </c>
      <c r="O310" s="38" t="s">
        <v>10285</v>
      </c>
      <c r="P310" s="38"/>
      <c r="R310" s="18"/>
      <c r="S310" s="5" t="s">
        <v>8312</v>
      </c>
      <c r="T310" s="24"/>
      <c r="V310" s="18"/>
      <c r="X310" s="18"/>
      <c r="Z310" s="18"/>
      <c r="AB310" s="18"/>
      <c r="AD310" s="18"/>
      <c r="BV310" s="38"/>
      <c r="BW310" s="36"/>
      <c r="BX310" s="36" t="s">
        <v>10338</v>
      </c>
    </row>
    <row r="311" spans="5:76" x14ac:dyDescent="0.15">
      <c r="E311" s="41" t="s">
        <v>8708</v>
      </c>
      <c r="F311" s="9" t="s">
        <v>299</v>
      </c>
      <c r="G311" s="9" t="s">
        <v>316</v>
      </c>
      <c r="H311" s="9" t="str">
        <f t="shared" si="12"/>
        <v>秋田県三種町</v>
      </c>
      <c r="I311" s="42" t="str">
        <f t="shared" si="13"/>
        <v>05348</v>
      </c>
      <c r="K311" s="5" t="str">
        <f t="shared" si="14"/>
        <v>01203-24</v>
      </c>
      <c r="L311" s="20" t="s">
        <v>2058</v>
      </c>
      <c r="M311" s="44">
        <v>24</v>
      </c>
      <c r="N311" s="36" t="s">
        <v>2082</v>
      </c>
      <c r="O311" s="38" t="s">
        <v>10281</v>
      </c>
      <c r="P311" s="38"/>
      <c r="Q311" s="20"/>
      <c r="R311" s="9" t="s">
        <v>10549</v>
      </c>
      <c r="S311" s="20" t="s">
        <v>10547</v>
      </c>
      <c r="T311" s="12"/>
      <c r="U311" s="20"/>
      <c r="V311" s="9"/>
      <c r="W311" s="20"/>
      <c r="X311" s="9"/>
      <c r="Y311" s="20"/>
      <c r="Z311" s="9"/>
      <c r="AA311" s="20"/>
      <c r="AB311" s="9"/>
      <c r="AC311" s="20"/>
      <c r="AD311" s="9"/>
      <c r="BV311" s="144"/>
      <c r="BW311" s="143"/>
      <c r="BX311" s="144" t="s">
        <v>10782</v>
      </c>
    </row>
    <row r="312" spans="5:76" x14ac:dyDescent="0.15">
      <c r="E312" s="41" t="s">
        <v>8709</v>
      </c>
      <c r="F312" s="9" t="s">
        <v>299</v>
      </c>
      <c r="G312" s="9" t="s">
        <v>317</v>
      </c>
      <c r="H312" s="9" t="str">
        <f t="shared" si="12"/>
        <v>秋田県八峰町</v>
      </c>
      <c r="I312" s="42" t="str">
        <f t="shared" si="13"/>
        <v>05349</v>
      </c>
      <c r="K312" s="5" t="str">
        <f t="shared" si="14"/>
        <v>01203-25</v>
      </c>
      <c r="L312" s="20" t="s">
        <v>2058</v>
      </c>
      <c r="M312" s="44">
        <v>25</v>
      </c>
      <c r="N312" s="36" t="s">
        <v>2083</v>
      </c>
      <c r="O312" s="38" t="s">
        <v>10281</v>
      </c>
      <c r="P312" s="38"/>
      <c r="Q312" s="20"/>
      <c r="R312" s="9"/>
      <c r="S312" s="20" t="s">
        <v>10539</v>
      </c>
      <c r="T312" s="12"/>
      <c r="U312" s="20"/>
      <c r="V312" s="9"/>
      <c r="W312" s="20"/>
      <c r="X312" s="9"/>
      <c r="Y312" s="20"/>
      <c r="Z312" s="9"/>
      <c r="AA312" s="20"/>
      <c r="AB312" s="9"/>
      <c r="AC312" s="20"/>
      <c r="AD312" s="9"/>
      <c r="BV312" s="145" t="s">
        <v>10312</v>
      </c>
      <c r="BW312" s="36" t="s">
        <v>1794</v>
      </c>
      <c r="BX312" s="36" t="s">
        <v>1794</v>
      </c>
    </row>
    <row r="313" spans="5:76" x14ac:dyDescent="0.15">
      <c r="E313" s="41" t="s">
        <v>8710</v>
      </c>
      <c r="F313" s="9" t="s">
        <v>299</v>
      </c>
      <c r="G313" s="9" t="s">
        <v>318</v>
      </c>
      <c r="H313" s="9" t="str">
        <f t="shared" si="12"/>
        <v>秋田県五城目町</v>
      </c>
      <c r="I313" s="42" t="str">
        <f t="shared" si="13"/>
        <v>05361</v>
      </c>
      <c r="K313" s="5" t="str">
        <f t="shared" si="14"/>
        <v>01203-26</v>
      </c>
      <c r="L313" s="20" t="s">
        <v>2058</v>
      </c>
      <c r="M313" s="44">
        <v>26</v>
      </c>
      <c r="N313" s="36" t="s">
        <v>2084</v>
      </c>
      <c r="O313" s="38" t="s">
        <v>10281</v>
      </c>
      <c r="P313" s="38"/>
      <c r="Q313" s="20"/>
      <c r="R313" s="9"/>
      <c r="S313" s="20" t="s">
        <v>10540</v>
      </c>
      <c r="T313" s="12"/>
      <c r="U313" s="20"/>
      <c r="V313" s="9"/>
      <c r="W313" s="20"/>
      <c r="X313" s="9"/>
      <c r="Y313" s="20"/>
      <c r="Z313" s="9"/>
      <c r="AA313" s="20"/>
      <c r="AB313" s="9"/>
      <c r="AC313" s="20"/>
      <c r="AD313" s="9"/>
      <c r="BV313" s="144"/>
      <c r="BW313" s="143"/>
      <c r="BX313" s="144" t="s">
        <v>10783</v>
      </c>
    </row>
    <row r="314" spans="5:76" x14ac:dyDescent="0.15">
      <c r="E314" s="41" t="s">
        <v>8711</v>
      </c>
      <c r="F314" s="9" t="s">
        <v>299</v>
      </c>
      <c r="G314" s="9" t="s">
        <v>319</v>
      </c>
      <c r="H314" s="9" t="str">
        <f t="shared" si="12"/>
        <v>秋田県八郎潟町</v>
      </c>
      <c r="I314" s="42" t="str">
        <f t="shared" si="13"/>
        <v>05363</v>
      </c>
      <c r="K314" s="5" t="str">
        <f t="shared" si="14"/>
        <v>01203-27</v>
      </c>
      <c r="L314" s="20" t="s">
        <v>2058</v>
      </c>
      <c r="M314" s="44">
        <v>27</v>
      </c>
      <c r="N314" s="36" t="s">
        <v>2085</v>
      </c>
      <c r="O314" s="38" t="s">
        <v>10281</v>
      </c>
      <c r="P314" s="38"/>
      <c r="R314" s="18"/>
      <c r="S314" s="5" t="s">
        <v>10548</v>
      </c>
      <c r="T314" s="24"/>
      <c r="V314" s="18"/>
      <c r="X314" s="18"/>
      <c r="Z314" s="18"/>
      <c r="AB314" s="18"/>
      <c r="AD314" s="18"/>
      <c r="BV314" s="145" t="s">
        <v>10301</v>
      </c>
      <c r="BW314" s="36" t="s">
        <v>10331</v>
      </c>
      <c r="BX314" s="39" t="s">
        <v>10784</v>
      </c>
    </row>
    <row r="315" spans="5:76" x14ac:dyDescent="0.15">
      <c r="E315" s="41" t="s">
        <v>8712</v>
      </c>
      <c r="F315" s="9" t="s">
        <v>299</v>
      </c>
      <c r="G315" s="9" t="s">
        <v>320</v>
      </c>
      <c r="H315" s="9" t="str">
        <f t="shared" si="12"/>
        <v>秋田県井川町</v>
      </c>
      <c r="I315" s="42" t="str">
        <f t="shared" si="13"/>
        <v>05366</v>
      </c>
      <c r="K315" s="5" t="str">
        <f t="shared" si="14"/>
        <v>01203-28</v>
      </c>
      <c r="L315" s="20" t="s">
        <v>2058</v>
      </c>
      <c r="M315" s="44">
        <v>28</v>
      </c>
      <c r="N315" s="36" t="s">
        <v>2086</v>
      </c>
      <c r="O315" s="38" t="s">
        <v>10282</v>
      </c>
      <c r="P315" s="38"/>
      <c r="Q315" s="20"/>
      <c r="R315" s="9"/>
      <c r="S315" s="20" t="s">
        <v>8312</v>
      </c>
      <c r="T315" s="12"/>
      <c r="U315" s="20"/>
      <c r="V315" s="9"/>
      <c r="W315" s="20"/>
      <c r="X315" s="9"/>
      <c r="Y315" s="20"/>
      <c r="Z315" s="9"/>
      <c r="AA315" s="20"/>
      <c r="AB315" s="9"/>
      <c r="AC315" s="20"/>
      <c r="AD315" s="9"/>
      <c r="BV315" s="38"/>
      <c r="BW315" s="37"/>
      <c r="BX315" s="39" t="s">
        <v>8357</v>
      </c>
    </row>
    <row r="316" spans="5:76" x14ac:dyDescent="0.15">
      <c r="E316" s="41" t="s">
        <v>8713</v>
      </c>
      <c r="F316" s="9" t="s">
        <v>299</v>
      </c>
      <c r="G316" s="9" t="s">
        <v>321</v>
      </c>
      <c r="H316" s="9" t="str">
        <f t="shared" si="12"/>
        <v>秋田県大潟村</v>
      </c>
      <c r="I316" s="42" t="str">
        <f t="shared" si="13"/>
        <v>05368</v>
      </c>
      <c r="K316" s="5" t="str">
        <f t="shared" si="14"/>
        <v>01203-29</v>
      </c>
      <c r="L316" s="20" t="s">
        <v>2058</v>
      </c>
      <c r="M316" s="44">
        <v>29</v>
      </c>
      <c r="N316" s="36" t="s">
        <v>2087</v>
      </c>
      <c r="O316" s="38" t="s">
        <v>10282</v>
      </c>
      <c r="P316" s="38"/>
      <c r="Q316" s="20"/>
      <c r="R316" s="9" t="s">
        <v>8312</v>
      </c>
      <c r="S316" s="20" t="s">
        <v>8312</v>
      </c>
      <c r="T316" s="12"/>
      <c r="U316" s="20"/>
      <c r="V316" s="9"/>
      <c r="W316" s="20"/>
      <c r="X316" s="9"/>
      <c r="Y316" s="20"/>
      <c r="Z316" s="9"/>
      <c r="AA316" s="20"/>
      <c r="AB316" s="9"/>
      <c r="AC316" s="20"/>
      <c r="AD316" s="9"/>
      <c r="BV316" s="38"/>
      <c r="BW316" s="36"/>
      <c r="BX316" s="39" t="s">
        <v>10786</v>
      </c>
    </row>
    <row r="317" spans="5:76" x14ac:dyDescent="0.15">
      <c r="E317" s="41" t="s">
        <v>8714</v>
      </c>
      <c r="F317" s="9" t="s">
        <v>299</v>
      </c>
      <c r="G317" s="9" t="s">
        <v>322</v>
      </c>
      <c r="H317" s="9" t="str">
        <f t="shared" si="12"/>
        <v>秋田県美郷町</v>
      </c>
      <c r="I317" s="42" t="str">
        <f t="shared" si="13"/>
        <v>05434</v>
      </c>
      <c r="K317" s="5" t="str">
        <f t="shared" si="14"/>
        <v>01203-30</v>
      </c>
      <c r="L317" s="20" t="s">
        <v>2058</v>
      </c>
      <c r="M317" s="44">
        <v>30</v>
      </c>
      <c r="N317" s="36" t="s">
        <v>2088</v>
      </c>
      <c r="O317" s="38" t="s">
        <v>10282</v>
      </c>
      <c r="P317" s="38"/>
      <c r="Q317" s="20" t="s">
        <v>10306</v>
      </c>
      <c r="R317" s="9" t="s">
        <v>10505</v>
      </c>
      <c r="S317" s="20" t="s">
        <v>10513</v>
      </c>
      <c r="T317" s="12"/>
      <c r="U317" s="20"/>
      <c r="V317" s="9"/>
      <c r="W317" s="20"/>
      <c r="X317" s="9"/>
      <c r="Y317" s="20"/>
      <c r="Z317" s="9"/>
      <c r="AA317" s="20"/>
      <c r="AB317" s="9"/>
      <c r="AC317" s="20"/>
      <c r="AD317" s="9"/>
      <c r="BV317" s="38"/>
      <c r="BW317" s="36"/>
      <c r="BX317" s="39" t="s">
        <v>10787</v>
      </c>
    </row>
    <row r="318" spans="5:76" x14ac:dyDescent="0.15">
      <c r="E318" s="41" t="s">
        <v>8715</v>
      </c>
      <c r="F318" s="9" t="s">
        <v>299</v>
      </c>
      <c r="G318" s="9" t="s">
        <v>323</v>
      </c>
      <c r="H318" s="9" t="str">
        <f t="shared" si="12"/>
        <v>秋田県羽後町</v>
      </c>
      <c r="I318" s="42" t="str">
        <f t="shared" si="13"/>
        <v>05463</v>
      </c>
      <c r="K318" s="5" t="str">
        <f t="shared" si="14"/>
        <v>01203-31</v>
      </c>
      <c r="L318" s="20" t="s">
        <v>2058</v>
      </c>
      <c r="M318" s="44">
        <v>31</v>
      </c>
      <c r="N318" s="36" t="s">
        <v>2089</v>
      </c>
      <c r="O318" s="38" t="s">
        <v>10282</v>
      </c>
      <c r="P318" s="38"/>
      <c r="R318" s="18"/>
      <c r="S318" s="5" t="s">
        <v>10514</v>
      </c>
      <c r="T318" s="24"/>
      <c r="V318" s="18"/>
      <c r="X318" s="18"/>
      <c r="Z318" s="18"/>
      <c r="AB318" s="18"/>
      <c r="AD318" s="18"/>
      <c r="BV318" s="144"/>
      <c r="BW318" s="143"/>
      <c r="BX318" s="144" t="s">
        <v>10788</v>
      </c>
    </row>
    <row r="319" spans="5:76" x14ac:dyDescent="0.15">
      <c r="E319" s="41" t="s">
        <v>8716</v>
      </c>
      <c r="F319" s="9" t="s">
        <v>299</v>
      </c>
      <c r="G319" s="9" t="s">
        <v>324</v>
      </c>
      <c r="H319" s="9" t="str">
        <f t="shared" si="12"/>
        <v>秋田県東成瀬村</v>
      </c>
      <c r="I319" s="42" t="str">
        <f t="shared" si="13"/>
        <v>05464</v>
      </c>
      <c r="K319" s="5" t="str">
        <f t="shared" si="14"/>
        <v>01203-32</v>
      </c>
      <c r="L319" s="20" t="s">
        <v>2058</v>
      </c>
      <c r="M319" s="44">
        <v>32</v>
      </c>
      <c r="N319" s="36" t="s">
        <v>2090</v>
      </c>
      <c r="O319" s="38" t="s">
        <v>10282</v>
      </c>
      <c r="P319" s="38"/>
      <c r="Q319" s="20"/>
      <c r="R319" s="9"/>
      <c r="S319" s="20" t="s">
        <v>10515</v>
      </c>
      <c r="T319" s="12"/>
      <c r="U319" s="20"/>
      <c r="V319" s="9"/>
      <c r="W319" s="20"/>
      <c r="X319" s="9"/>
      <c r="Y319" s="20"/>
      <c r="Z319" s="9"/>
      <c r="AA319" s="20"/>
      <c r="AB319" s="9"/>
      <c r="AC319" s="20"/>
      <c r="AD319" s="9"/>
      <c r="BV319" s="145" t="s">
        <v>10301</v>
      </c>
      <c r="BW319" s="36" t="s">
        <v>10728</v>
      </c>
      <c r="BX319" s="39" t="s">
        <v>8358</v>
      </c>
    </row>
    <row r="320" spans="5:76" x14ac:dyDescent="0.15">
      <c r="E320" s="41" t="s">
        <v>8717</v>
      </c>
      <c r="F320" s="9" t="s">
        <v>325</v>
      </c>
      <c r="G320" s="11"/>
      <c r="H320" s="9" t="str">
        <f t="shared" si="12"/>
        <v>山形県</v>
      </c>
      <c r="I320" s="42" t="str">
        <f t="shared" si="13"/>
        <v>06000</v>
      </c>
      <c r="K320" s="5" t="str">
        <f t="shared" si="14"/>
        <v>01203-33</v>
      </c>
      <c r="L320" s="20" t="s">
        <v>2058</v>
      </c>
      <c r="M320" s="44">
        <v>33</v>
      </c>
      <c r="N320" s="36" t="s">
        <v>2091</v>
      </c>
      <c r="O320" s="38" t="s">
        <v>10282</v>
      </c>
      <c r="P320" s="38"/>
      <c r="Q320" s="20"/>
      <c r="R320" s="9"/>
      <c r="S320" s="20" t="s">
        <v>10516</v>
      </c>
      <c r="T320" s="12"/>
      <c r="U320" s="20"/>
      <c r="V320" s="9"/>
      <c r="W320" s="20"/>
      <c r="X320" s="9"/>
      <c r="Y320" s="20"/>
      <c r="Z320" s="9"/>
      <c r="AA320" s="20"/>
      <c r="AB320" s="9"/>
      <c r="AC320" s="20"/>
      <c r="AD320" s="9"/>
      <c r="BV320" s="38"/>
      <c r="BW320" s="37"/>
      <c r="BX320" s="38" t="s">
        <v>8359</v>
      </c>
    </row>
    <row r="321" spans="5:76" x14ac:dyDescent="0.15">
      <c r="E321" s="41" t="s">
        <v>8718</v>
      </c>
      <c r="F321" s="9" t="s">
        <v>325</v>
      </c>
      <c r="G321" s="9" t="s">
        <v>326</v>
      </c>
      <c r="H321" s="9" t="str">
        <f t="shared" si="12"/>
        <v>山形県山形市</v>
      </c>
      <c r="I321" s="42" t="str">
        <f t="shared" si="13"/>
        <v>06201</v>
      </c>
      <c r="K321" s="5" t="str">
        <f t="shared" si="14"/>
        <v>01203-34</v>
      </c>
      <c r="L321" s="20" t="s">
        <v>2058</v>
      </c>
      <c r="M321" s="44">
        <v>34</v>
      </c>
      <c r="N321" s="36" t="s">
        <v>2092</v>
      </c>
      <c r="O321" s="38" t="s">
        <v>10283</v>
      </c>
      <c r="P321" s="38"/>
      <c r="Q321" s="20"/>
      <c r="R321" s="9"/>
      <c r="S321" s="20" t="s">
        <v>10517</v>
      </c>
      <c r="T321" s="12"/>
      <c r="U321" s="20"/>
      <c r="V321" s="9"/>
      <c r="W321" s="20"/>
      <c r="X321" s="9"/>
      <c r="Y321" s="20"/>
      <c r="Z321" s="9"/>
      <c r="AA321" s="20"/>
      <c r="AB321" s="9"/>
      <c r="AC321" s="20"/>
      <c r="AD321" s="9"/>
      <c r="BV321" s="38"/>
      <c r="BW321" s="36"/>
      <c r="BX321" s="39" t="s">
        <v>10787</v>
      </c>
    </row>
    <row r="322" spans="5:76" x14ac:dyDescent="0.15">
      <c r="E322" s="41" t="s">
        <v>8719</v>
      </c>
      <c r="F322" s="9" t="s">
        <v>325</v>
      </c>
      <c r="G322" s="9" t="s">
        <v>327</v>
      </c>
      <c r="H322" s="9" t="str">
        <f t="shared" si="12"/>
        <v>山形県米沢市</v>
      </c>
      <c r="I322" s="42" t="str">
        <f t="shared" si="13"/>
        <v>06202</v>
      </c>
      <c r="K322" s="5" t="str">
        <f t="shared" si="14"/>
        <v>01203-35</v>
      </c>
      <c r="L322" s="20" t="s">
        <v>2058</v>
      </c>
      <c r="M322" s="44">
        <v>35</v>
      </c>
      <c r="N322" s="36" t="s">
        <v>2093</v>
      </c>
      <c r="O322" s="38" t="s">
        <v>10283</v>
      </c>
      <c r="P322" s="38"/>
      <c r="S322" s="5" t="s">
        <v>10518</v>
      </c>
      <c r="BV322" s="144"/>
      <c r="BW322" s="143"/>
      <c r="BX322" s="144" t="s">
        <v>10790</v>
      </c>
    </row>
    <row r="323" spans="5:76" x14ac:dyDescent="0.15">
      <c r="E323" s="41" t="s">
        <v>8720</v>
      </c>
      <c r="F323" s="9" t="s">
        <v>325</v>
      </c>
      <c r="G323" s="9" t="s">
        <v>328</v>
      </c>
      <c r="H323" s="9" t="str">
        <f t="shared" si="12"/>
        <v>山形県鶴岡市</v>
      </c>
      <c r="I323" s="42" t="str">
        <f t="shared" si="13"/>
        <v>06203</v>
      </c>
      <c r="K323" s="5" t="str">
        <f t="shared" si="14"/>
        <v>01203-36</v>
      </c>
      <c r="L323" s="20" t="s">
        <v>2058</v>
      </c>
      <c r="M323" s="44">
        <v>36</v>
      </c>
      <c r="N323" s="36" t="s">
        <v>2094</v>
      </c>
      <c r="O323" s="38" t="s">
        <v>10284</v>
      </c>
      <c r="P323" s="38"/>
      <c r="S323" s="5" t="s">
        <v>10519</v>
      </c>
      <c r="BV323" s="145" t="s">
        <v>10301</v>
      </c>
      <c r="BW323" s="36" t="s">
        <v>10791</v>
      </c>
      <c r="BX323" s="39" t="s">
        <v>8354</v>
      </c>
    </row>
    <row r="324" spans="5:76" x14ac:dyDescent="0.15">
      <c r="E324" s="41" t="s">
        <v>8721</v>
      </c>
      <c r="F324" s="9" t="s">
        <v>325</v>
      </c>
      <c r="G324" s="9" t="s">
        <v>329</v>
      </c>
      <c r="H324" s="9" t="str">
        <f t="shared" ref="H324:H387" si="15">F324&amp;G324</f>
        <v>山形県酒田市</v>
      </c>
      <c r="I324" s="42" t="str">
        <f t="shared" ref="I324:I387" si="16">LEFT(E324,5)</f>
        <v>06204</v>
      </c>
      <c r="K324" s="5" t="str">
        <f t="shared" ref="K324:K387" si="17">L324&amp;"-"&amp;M324</f>
        <v>01203-37</v>
      </c>
      <c r="L324" s="20" t="s">
        <v>2058</v>
      </c>
      <c r="M324" s="44">
        <v>37</v>
      </c>
      <c r="N324" s="36" t="s">
        <v>2095</v>
      </c>
      <c r="O324" s="38" t="s">
        <v>10288</v>
      </c>
      <c r="P324" s="38"/>
      <c r="S324" s="5" t="s">
        <v>10520</v>
      </c>
      <c r="BV324" s="38"/>
      <c r="BW324" s="37"/>
      <c r="BX324" s="38" t="s">
        <v>8355</v>
      </c>
    </row>
    <row r="325" spans="5:76" x14ac:dyDescent="0.15">
      <c r="E325" s="41" t="s">
        <v>8722</v>
      </c>
      <c r="F325" s="9" t="s">
        <v>325</v>
      </c>
      <c r="G325" s="9" t="s">
        <v>330</v>
      </c>
      <c r="H325" s="9" t="str">
        <f t="shared" si="15"/>
        <v>山形県新庄市</v>
      </c>
      <c r="I325" s="42" t="str">
        <f t="shared" si="16"/>
        <v>06205</v>
      </c>
      <c r="K325" s="5" t="str">
        <f t="shared" si="17"/>
        <v>01203-38</v>
      </c>
      <c r="L325" s="20" t="s">
        <v>2058</v>
      </c>
      <c r="M325" s="44">
        <v>38</v>
      </c>
      <c r="N325" s="36" t="s">
        <v>2096</v>
      </c>
      <c r="O325" s="38" t="s">
        <v>10284</v>
      </c>
      <c r="P325" s="38"/>
      <c r="S325" s="5" t="s">
        <v>10316</v>
      </c>
      <c r="BV325" s="38"/>
      <c r="BW325" s="36"/>
      <c r="BX325" s="39" t="s">
        <v>8356</v>
      </c>
    </row>
    <row r="326" spans="5:76" x14ac:dyDescent="0.15">
      <c r="E326" s="41" t="s">
        <v>8723</v>
      </c>
      <c r="F326" s="9" t="s">
        <v>325</v>
      </c>
      <c r="G326" s="9" t="s">
        <v>331</v>
      </c>
      <c r="H326" s="9" t="str">
        <f t="shared" si="15"/>
        <v>山形県寒河江市</v>
      </c>
      <c r="I326" s="42" t="str">
        <f t="shared" si="16"/>
        <v>06206</v>
      </c>
      <c r="K326" s="5" t="str">
        <f t="shared" si="17"/>
        <v>01203-39</v>
      </c>
      <c r="L326" s="20" t="s">
        <v>2058</v>
      </c>
      <c r="M326" s="44">
        <v>39</v>
      </c>
      <c r="N326" s="36" t="s">
        <v>2097</v>
      </c>
      <c r="O326" s="38" t="s">
        <v>10286</v>
      </c>
      <c r="P326" s="38"/>
      <c r="R326" s="5" t="s">
        <v>10510</v>
      </c>
      <c r="S326" s="5" t="s">
        <v>10511</v>
      </c>
      <c r="T326" s="23" t="s">
        <v>10232</v>
      </c>
      <c r="U326" s="5" t="s">
        <v>10258</v>
      </c>
      <c r="V326" s="5" t="s">
        <v>10259</v>
      </c>
      <c r="Z326" s="5" t="s">
        <v>10497</v>
      </c>
      <c r="AA326" s="5" t="s">
        <v>10498</v>
      </c>
      <c r="BV326" s="38"/>
      <c r="BW326" s="36"/>
      <c r="BX326" s="39" t="s">
        <v>10792</v>
      </c>
    </row>
    <row r="327" spans="5:76" x14ac:dyDescent="0.15">
      <c r="E327" s="41" t="s">
        <v>8724</v>
      </c>
      <c r="F327" s="9" t="s">
        <v>325</v>
      </c>
      <c r="G327" s="9" t="s">
        <v>332</v>
      </c>
      <c r="H327" s="9" t="str">
        <f t="shared" si="15"/>
        <v>山形県上山市</v>
      </c>
      <c r="I327" s="42" t="str">
        <f t="shared" si="16"/>
        <v>06207</v>
      </c>
      <c r="K327" s="5" t="str">
        <f t="shared" si="17"/>
        <v>01203-40</v>
      </c>
      <c r="L327" s="20" t="s">
        <v>2058</v>
      </c>
      <c r="M327" s="44">
        <v>40</v>
      </c>
      <c r="N327" s="36" t="s">
        <v>2098</v>
      </c>
      <c r="O327" s="38" t="s">
        <v>10286</v>
      </c>
      <c r="P327" s="38"/>
      <c r="S327" s="5" t="s">
        <v>10316</v>
      </c>
      <c r="BV327" s="144"/>
      <c r="BW327" s="143"/>
      <c r="BX327" s="144" t="s">
        <v>10793</v>
      </c>
    </row>
    <row r="328" spans="5:76" x14ac:dyDescent="0.15">
      <c r="E328" s="41" t="s">
        <v>8725</v>
      </c>
      <c r="F328" s="9" t="s">
        <v>325</v>
      </c>
      <c r="G328" s="9" t="s">
        <v>333</v>
      </c>
      <c r="H328" s="9" t="str">
        <f t="shared" si="15"/>
        <v>山形県村山市</v>
      </c>
      <c r="I328" s="42" t="str">
        <f t="shared" si="16"/>
        <v>06208</v>
      </c>
      <c r="K328" s="5" t="str">
        <f t="shared" si="17"/>
        <v>01203-41</v>
      </c>
      <c r="L328" s="20" t="s">
        <v>2058</v>
      </c>
      <c r="M328" s="44">
        <v>41</v>
      </c>
      <c r="N328" s="36" t="s">
        <v>2099</v>
      </c>
      <c r="O328" s="38" t="s">
        <v>10288</v>
      </c>
      <c r="P328" s="38"/>
      <c r="R328" s="5" t="s">
        <v>10316</v>
      </c>
      <c r="S328" s="5" t="s">
        <v>10316</v>
      </c>
      <c r="BV328" s="145" t="s">
        <v>10301</v>
      </c>
      <c r="BW328" s="36" t="s">
        <v>8360</v>
      </c>
      <c r="BX328" s="39" t="s">
        <v>10794</v>
      </c>
    </row>
    <row r="329" spans="5:76" x14ac:dyDescent="0.15">
      <c r="E329" s="41" t="s">
        <v>8726</v>
      </c>
      <c r="F329" s="9" t="s">
        <v>325</v>
      </c>
      <c r="G329" s="9" t="s">
        <v>334</v>
      </c>
      <c r="H329" s="9" t="str">
        <f t="shared" si="15"/>
        <v>山形県長井市</v>
      </c>
      <c r="I329" s="42" t="str">
        <f t="shared" si="16"/>
        <v>06209</v>
      </c>
      <c r="K329" s="5" t="str">
        <f t="shared" si="17"/>
        <v>01203-42</v>
      </c>
      <c r="L329" s="20" t="s">
        <v>2058</v>
      </c>
      <c r="M329" s="44">
        <v>42</v>
      </c>
      <c r="N329" s="36" t="s">
        <v>2100</v>
      </c>
      <c r="O329" s="38" t="s">
        <v>10288</v>
      </c>
      <c r="P329" s="38"/>
      <c r="BV329" s="38"/>
      <c r="BW329" s="36"/>
      <c r="BX329" s="39" t="s">
        <v>10795</v>
      </c>
    </row>
    <row r="330" spans="5:76" x14ac:dyDescent="0.15">
      <c r="E330" s="41" t="s">
        <v>8727</v>
      </c>
      <c r="F330" s="9" t="s">
        <v>325</v>
      </c>
      <c r="G330" s="9" t="s">
        <v>335</v>
      </c>
      <c r="H330" s="9" t="str">
        <f t="shared" si="15"/>
        <v>山形県天童市</v>
      </c>
      <c r="I330" s="42" t="str">
        <f t="shared" si="16"/>
        <v>06210</v>
      </c>
      <c r="K330" s="5" t="str">
        <f t="shared" si="17"/>
        <v>01203-43</v>
      </c>
      <c r="L330" s="20" t="s">
        <v>2058</v>
      </c>
      <c r="M330" s="44">
        <v>43</v>
      </c>
      <c r="N330" s="36" t="s">
        <v>2101</v>
      </c>
      <c r="O330" s="38" t="s">
        <v>10288</v>
      </c>
      <c r="P330" s="38"/>
      <c r="BV330" s="144"/>
      <c r="BW330" s="143"/>
      <c r="BX330" s="144" t="s">
        <v>10796</v>
      </c>
    </row>
    <row r="331" spans="5:76" x14ac:dyDescent="0.15">
      <c r="E331" s="41" t="s">
        <v>8728</v>
      </c>
      <c r="F331" s="9" t="s">
        <v>325</v>
      </c>
      <c r="G331" s="9" t="s">
        <v>336</v>
      </c>
      <c r="H331" s="9" t="str">
        <f t="shared" si="15"/>
        <v>山形県東根市</v>
      </c>
      <c r="I331" s="42" t="str">
        <f t="shared" si="16"/>
        <v>06211</v>
      </c>
      <c r="K331" s="5" t="str">
        <f t="shared" si="17"/>
        <v>01203-44</v>
      </c>
      <c r="L331" s="20" t="s">
        <v>2058</v>
      </c>
      <c r="M331" s="44">
        <v>44</v>
      </c>
      <c r="N331" s="36" t="s">
        <v>2102</v>
      </c>
      <c r="O331" s="38" t="s">
        <v>10288</v>
      </c>
      <c r="P331" s="38"/>
      <c r="BV331" s="145" t="s">
        <v>10301</v>
      </c>
      <c r="BW331" s="37" t="s">
        <v>8361</v>
      </c>
      <c r="BX331" s="38" t="s">
        <v>10797</v>
      </c>
    </row>
    <row r="332" spans="5:76" x14ac:dyDescent="0.15">
      <c r="E332" s="41" t="s">
        <v>8729</v>
      </c>
      <c r="F332" s="9" t="s">
        <v>325</v>
      </c>
      <c r="G332" s="9" t="s">
        <v>337</v>
      </c>
      <c r="H332" s="9" t="str">
        <f t="shared" si="15"/>
        <v>山形県尾花沢市</v>
      </c>
      <c r="I332" s="42" t="str">
        <f t="shared" si="16"/>
        <v>06212</v>
      </c>
      <c r="K332" s="5" t="str">
        <f t="shared" si="17"/>
        <v>01203-45</v>
      </c>
      <c r="L332" s="20" t="s">
        <v>2058</v>
      </c>
      <c r="M332" s="44">
        <v>45</v>
      </c>
      <c r="N332" s="36" t="s">
        <v>2103</v>
      </c>
      <c r="O332" s="38" t="s">
        <v>10288</v>
      </c>
      <c r="P332" s="38"/>
      <c r="BV332" s="38"/>
      <c r="BW332" s="36"/>
      <c r="BX332" s="39" t="s">
        <v>10798</v>
      </c>
    </row>
    <row r="333" spans="5:76" x14ac:dyDescent="0.15">
      <c r="E333" s="41" t="s">
        <v>8730</v>
      </c>
      <c r="F333" s="9" t="s">
        <v>325</v>
      </c>
      <c r="G333" s="9" t="s">
        <v>338</v>
      </c>
      <c r="H333" s="9" t="str">
        <f t="shared" si="15"/>
        <v>山形県南陽市</v>
      </c>
      <c r="I333" s="42" t="str">
        <f t="shared" si="16"/>
        <v>06213</v>
      </c>
      <c r="K333" s="5" t="str">
        <f t="shared" si="17"/>
        <v>01203-46</v>
      </c>
      <c r="L333" s="20" t="s">
        <v>2058</v>
      </c>
      <c r="M333" s="44">
        <v>46</v>
      </c>
      <c r="N333" s="36" t="s">
        <v>2104</v>
      </c>
      <c r="O333" s="38" t="s">
        <v>10288</v>
      </c>
      <c r="P333" s="38"/>
      <c r="BV333" s="38"/>
      <c r="BW333" s="36"/>
      <c r="BX333" s="39" t="s">
        <v>10787</v>
      </c>
    </row>
    <row r="334" spans="5:76" x14ac:dyDescent="0.15">
      <c r="E334" s="41" t="s">
        <v>8731</v>
      </c>
      <c r="F334" s="9" t="s">
        <v>325</v>
      </c>
      <c r="G334" s="9" t="s">
        <v>339</v>
      </c>
      <c r="H334" s="9" t="str">
        <f t="shared" si="15"/>
        <v>山形県山辺町</v>
      </c>
      <c r="I334" s="42" t="str">
        <f t="shared" si="16"/>
        <v>06301</v>
      </c>
      <c r="K334" s="5" t="str">
        <f t="shared" si="17"/>
        <v>01203-47</v>
      </c>
      <c r="L334" s="20" t="s">
        <v>2058</v>
      </c>
      <c r="M334" s="44">
        <v>47</v>
      </c>
      <c r="N334" s="36" t="s">
        <v>2105</v>
      </c>
      <c r="O334" s="38" t="s">
        <v>10288</v>
      </c>
      <c r="P334" s="38"/>
      <c r="BV334" s="144"/>
      <c r="BW334" s="143"/>
      <c r="BX334" s="144" t="s">
        <v>10799</v>
      </c>
    </row>
    <row r="335" spans="5:76" x14ac:dyDescent="0.15">
      <c r="E335" s="41" t="s">
        <v>8732</v>
      </c>
      <c r="F335" s="9" t="s">
        <v>325</v>
      </c>
      <c r="G335" s="9" t="s">
        <v>340</v>
      </c>
      <c r="H335" s="9" t="str">
        <f t="shared" si="15"/>
        <v>山形県中山町</v>
      </c>
      <c r="I335" s="42" t="str">
        <f t="shared" si="16"/>
        <v>06302</v>
      </c>
      <c r="K335" s="5" t="str">
        <f t="shared" si="17"/>
        <v>01203-48</v>
      </c>
      <c r="L335" s="20" t="s">
        <v>2058</v>
      </c>
      <c r="M335" s="44">
        <v>48</v>
      </c>
      <c r="N335" s="36" t="s">
        <v>2106</v>
      </c>
      <c r="O335" s="38" t="s">
        <v>10293</v>
      </c>
      <c r="P335" s="38"/>
      <c r="BV335" s="145" t="s">
        <v>10301</v>
      </c>
      <c r="BW335" s="36" t="s">
        <v>8362</v>
      </c>
      <c r="BX335" s="39" t="s">
        <v>10739</v>
      </c>
    </row>
    <row r="336" spans="5:76" x14ac:dyDescent="0.15">
      <c r="E336" s="41" t="s">
        <v>8733</v>
      </c>
      <c r="F336" s="9" t="s">
        <v>325</v>
      </c>
      <c r="G336" s="9" t="s">
        <v>341</v>
      </c>
      <c r="H336" s="9" t="str">
        <f t="shared" si="15"/>
        <v>山形県河北町</v>
      </c>
      <c r="I336" s="42" t="str">
        <f t="shared" si="16"/>
        <v>06321</v>
      </c>
      <c r="K336" s="5" t="str">
        <f t="shared" si="17"/>
        <v>01203-49</v>
      </c>
      <c r="L336" s="20" t="s">
        <v>2058</v>
      </c>
      <c r="M336" s="44">
        <v>49</v>
      </c>
      <c r="N336" s="36" t="s">
        <v>2107</v>
      </c>
      <c r="O336" s="38" t="s">
        <v>10293</v>
      </c>
      <c r="P336" s="38"/>
      <c r="BV336" s="38"/>
      <c r="BW336" s="37"/>
      <c r="BX336" s="39" t="s">
        <v>10787</v>
      </c>
    </row>
    <row r="337" spans="5:76" x14ac:dyDescent="0.15">
      <c r="E337" s="41" t="s">
        <v>8734</v>
      </c>
      <c r="F337" s="9" t="s">
        <v>325</v>
      </c>
      <c r="G337" s="9" t="s">
        <v>342</v>
      </c>
      <c r="H337" s="9" t="str">
        <f t="shared" si="15"/>
        <v>山形県西川町</v>
      </c>
      <c r="I337" s="42" t="str">
        <f t="shared" si="16"/>
        <v>06322</v>
      </c>
      <c r="K337" s="5" t="str">
        <f t="shared" si="17"/>
        <v>01203-50</v>
      </c>
      <c r="L337" s="20" t="s">
        <v>2058</v>
      </c>
      <c r="M337" s="44">
        <v>50</v>
      </c>
      <c r="N337" s="36" t="s">
        <v>2108</v>
      </c>
      <c r="O337" s="38" t="s">
        <v>10289</v>
      </c>
      <c r="P337" s="38"/>
      <c r="BV337" s="144"/>
      <c r="BW337" s="143"/>
      <c r="BX337" s="144" t="s">
        <v>10800</v>
      </c>
    </row>
    <row r="338" spans="5:76" x14ac:dyDescent="0.15">
      <c r="E338" s="41" t="s">
        <v>8735</v>
      </c>
      <c r="F338" s="9" t="s">
        <v>325</v>
      </c>
      <c r="G338" s="9" t="s">
        <v>343</v>
      </c>
      <c r="H338" s="9" t="str">
        <f t="shared" si="15"/>
        <v>山形県朝日町</v>
      </c>
      <c r="I338" s="42" t="str">
        <f t="shared" si="16"/>
        <v>06323</v>
      </c>
      <c r="K338" s="5" t="str">
        <f t="shared" si="17"/>
        <v>01203-51</v>
      </c>
      <c r="L338" s="20" t="s">
        <v>2058</v>
      </c>
      <c r="M338" s="44">
        <v>51</v>
      </c>
      <c r="N338" s="36" t="s">
        <v>2109</v>
      </c>
      <c r="O338" s="38" t="s">
        <v>10289</v>
      </c>
      <c r="P338" s="38"/>
      <c r="BV338" s="145" t="s">
        <v>10301</v>
      </c>
      <c r="BW338" s="39" t="s">
        <v>10787</v>
      </c>
      <c r="BX338" s="39" t="s">
        <v>10801</v>
      </c>
    </row>
    <row r="339" spans="5:76" x14ac:dyDescent="0.15">
      <c r="E339" s="41" t="s">
        <v>8736</v>
      </c>
      <c r="F339" s="9" t="s">
        <v>325</v>
      </c>
      <c r="G339" s="9" t="s">
        <v>344</v>
      </c>
      <c r="H339" s="9" t="str">
        <f t="shared" si="15"/>
        <v>山形県大江町</v>
      </c>
      <c r="I339" s="42" t="str">
        <f t="shared" si="16"/>
        <v>06324</v>
      </c>
      <c r="K339" s="5" t="str">
        <f t="shared" si="17"/>
        <v>01203-52</v>
      </c>
      <c r="L339" s="20" t="s">
        <v>2058</v>
      </c>
      <c r="M339" s="44">
        <v>52</v>
      </c>
      <c r="N339" s="36" t="s">
        <v>2110</v>
      </c>
      <c r="O339" s="38" t="s">
        <v>10289</v>
      </c>
      <c r="P339" s="38"/>
      <c r="BV339" s="144"/>
      <c r="BW339" s="143"/>
      <c r="BX339" s="144" t="s">
        <v>10802</v>
      </c>
    </row>
    <row r="340" spans="5:76" x14ac:dyDescent="0.15">
      <c r="E340" s="41" t="s">
        <v>8737</v>
      </c>
      <c r="F340" s="9" t="s">
        <v>325</v>
      </c>
      <c r="G340" s="9" t="s">
        <v>345</v>
      </c>
      <c r="H340" s="9" t="str">
        <f t="shared" si="15"/>
        <v>山形県大石田町</v>
      </c>
      <c r="I340" s="42" t="str">
        <f t="shared" si="16"/>
        <v>06341</v>
      </c>
      <c r="K340" s="5" t="str">
        <f t="shared" si="17"/>
        <v>01203-53</v>
      </c>
      <c r="L340" s="20" t="s">
        <v>2058</v>
      </c>
      <c r="M340" s="44">
        <v>53</v>
      </c>
      <c r="N340" s="36" t="s">
        <v>2111</v>
      </c>
      <c r="O340" s="38" t="s">
        <v>10289</v>
      </c>
      <c r="P340" s="38"/>
      <c r="BV340" s="38" t="s">
        <v>10309</v>
      </c>
      <c r="BW340" s="36" t="s">
        <v>10803</v>
      </c>
      <c r="BX340" s="39" t="s">
        <v>10804</v>
      </c>
    </row>
    <row r="341" spans="5:76" x14ac:dyDescent="0.15">
      <c r="E341" s="41" t="s">
        <v>8738</v>
      </c>
      <c r="F341" s="9" t="s">
        <v>325</v>
      </c>
      <c r="G341" s="9" t="s">
        <v>346</v>
      </c>
      <c r="H341" s="9" t="str">
        <f t="shared" si="15"/>
        <v>山形県金山町</v>
      </c>
      <c r="I341" s="42" t="str">
        <f t="shared" si="16"/>
        <v>06361</v>
      </c>
      <c r="K341" s="5" t="str">
        <f t="shared" si="17"/>
        <v>01203-54</v>
      </c>
      <c r="L341" s="20" t="s">
        <v>2058</v>
      </c>
      <c r="M341" s="44">
        <v>54</v>
      </c>
      <c r="N341" s="36" t="s">
        <v>2112</v>
      </c>
      <c r="O341" s="38" t="s">
        <v>10289</v>
      </c>
      <c r="P341" s="38"/>
      <c r="BV341" s="38"/>
      <c r="BW341" s="36"/>
      <c r="BX341" s="39" t="s">
        <v>10805</v>
      </c>
    </row>
    <row r="342" spans="5:76" x14ac:dyDescent="0.15">
      <c r="E342" s="41" t="s">
        <v>8739</v>
      </c>
      <c r="F342" s="9" t="s">
        <v>325</v>
      </c>
      <c r="G342" s="9" t="s">
        <v>347</v>
      </c>
      <c r="H342" s="9" t="str">
        <f t="shared" si="15"/>
        <v>山形県最上町</v>
      </c>
      <c r="I342" s="42" t="str">
        <f t="shared" si="16"/>
        <v>06362</v>
      </c>
      <c r="K342" s="5" t="str">
        <f t="shared" si="17"/>
        <v>01203-55</v>
      </c>
      <c r="L342" s="20" t="s">
        <v>2058</v>
      </c>
      <c r="M342" s="44">
        <v>55</v>
      </c>
      <c r="N342" s="36" t="s">
        <v>2113</v>
      </c>
      <c r="O342" s="38" t="s">
        <v>10289</v>
      </c>
      <c r="P342" s="38"/>
      <c r="BV342" s="38"/>
      <c r="BW342" s="37"/>
      <c r="BX342" s="38" t="s">
        <v>10603</v>
      </c>
    </row>
    <row r="343" spans="5:76" x14ac:dyDescent="0.15">
      <c r="E343" s="41" t="s">
        <v>8740</v>
      </c>
      <c r="F343" s="9" t="s">
        <v>325</v>
      </c>
      <c r="G343" s="9" t="s">
        <v>348</v>
      </c>
      <c r="H343" s="9" t="str">
        <f t="shared" si="15"/>
        <v>山形県舟形町</v>
      </c>
      <c r="I343" s="42" t="str">
        <f t="shared" si="16"/>
        <v>06363</v>
      </c>
      <c r="K343" s="5" t="str">
        <f t="shared" si="17"/>
        <v>01203-56</v>
      </c>
      <c r="L343" s="20" t="s">
        <v>2058</v>
      </c>
      <c r="M343" s="44">
        <v>56</v>
      </c>
      <c r="N343" s="36" t="s">
        <v>2114</v>
      </c>
      <c r="O343" s="38" t="s">
        <v>10289</v>
      </c>
      <c r="P343" s="38"/>
      <c r="BV343" s="144"/>
      <c r="BW343" s="143"/>
      <c r="BX343" s="144" t="s">
        <v>10806</v>
      </c>
    </row>
    <row r="344" spans="5:76" x14ac:dyDescent="0.15">
      <c r="E344" s="41" t="s">
        <v>8741</v>
      </c>
      <c r="F344" s="9" t="s">
        <v>325</v>
      </c>
      <c r="G344" s="9" t="s">
        <v>349</v>
      </c>
      <c r="H344" s="9" t="str">
        <f t="shared" si="15"/>
        <v>山形県真室川町</v>
      </c>
      <c r="I344" s="42" t="str">
        <f t="shared" si="16"/>
        <v>06364</v>
      </c>
      <c r="K344" s="5" t="str">
        <f t="shared" si="17"/>
        <v>01203-57</v>
      </c>
      <c r="L344" s="20" t="s">
        <v>2058</v>
      </c>
      <c r="M344" s="44">
        <v>57</v>
      </c>
      <c r="N344" s="36" t="s">
        <v>2115</v>
      </c>
      <c r="O344" s="38" t="s">
        <v>10289</v>
      </c>
      <c r="P344" s="38"/>
      <c r="BV344" s="38" t="s">
        <v>10309</v>
      </c>
      <c r="BW344" s="39" t="s">
        <v>10792</v>
      </c>
      <c r="BX344" s="39" t="s">
        <v>10335</v>
      </c>
    </row>
    <row r="345" spans="5:76" x14ac:dyDescent="0.15">
      <c r="E345" s="41" t="s">
        <v>8742</v>
      </c>
      <c r="F345" s="9" t="s">
        <v>325</v>
      </c>
      <c r="G345" s="9" t="s">
        <v>350</v>
      </c>
      <c r="H345" s="9" t="str">
        <f t="shared" si="15"/>
        <v>山形県大蔵村</v>
      </c>
      <c r="I345" s="42" t="str">
        <f t="shared" si="16"/>
        <v>06365</v>
      </c>
      <c r="K345" s="5" t="str">
        <f t="shared" si="17"/>
        <v>01203-58</v>
      </c>
      <c r="L345" s="20" t="s">
        <v>2058</v>
      </c>
      <c r="M345" s="44">
        <v>58</v>
      </c>
      <c r="N345" s="36" t="s">
        <v>2116</v>
      </c>
      <c r="O345" s="38" t="s">
        <v>10289</v>
      </c>
      <c r="P345" s="38"/>
      <c r="BV345" s="144"/>
      <c r="BW345" s="143"/>
      <c r="BX345" s="144" t="s">
        <v>10807</v>
      </c>
    </row>
    <row r="346" spans="5:76" x14ac:dyDescent="0.15">
      <c r="E346" s="41" t="s">
        <v>8743</v>
      </c>
      <c r="F346" s="9" t="s">
        <v>325</v>
      </c>
      <c r="G346" s="9" t="s">
        <v>351</v>
      </c>
      <c r="H346" s="9" t="str">
        <f t="shared" si="15"/>
        <v>山形県鮭川村</v>
      </c>
      <c r="I346" s="42" t="str">
        <f t="shared" si="16"/>
        <v>06366</v>
      </c>
      <c r="K346" s="5" t="str">
        <f t="shared" si="17"/>
        <v>01203-59</v>
      </c>
      <c r="L346" s="20" t="s">
        <v>2058</v>
      </c>
      <c r="M346" s="44">
        <v>59</v>
      </c>
      <c r="N346" s="36" t="s">
        <v>2117</v>
      </c>
      <c r="O346" s="38" t="s">
        <v>10289</v>
      </c>
      <c r="P346" s="38"/>
      <c r="BV346" s="145" t="s">
        <v>10302</v>
      </c>
      <c r="BW346" s="36" t="s">
        <v>10661</v>
      </c>
      <c r="BX346" s="39" t="s">
        <v>10808</v>
      </c>
    </row>
    <row r="347" spans="5:76" x14ac:dyDescent="0.15">
      <c r="E347" s="41" t="s">
        <v>8744</v>
      </c>
      <c r="F347" s="9" t="s">
        <v>325</v>
      </c>
      <c r="G347" s="9" t="s">
        <v>352</v>
      </c>
      <c r="H347" s="9" t="str">
        <f t="shared" si="15"/>
        <v>山形県戸沢村</v>
      </c>
      <c r="I347" s="42" t="str">
        <f t="shared" si="16"/>
        <v>06367</v>
      </c>
      <c r="K347" s="5" t="str">
        <f t="shared" si="17"/>
        <v>01203-60</v>
      </c>
      <c r="L347" s="20" t="s">
        <v>2058</v>
      </c>
      <c r="M347" s="44">
        <v>60</v>
      </c>
      <c r="N347" s="36" t="s">
        <v>2118</v>
      </c>
      <c r="O347" s="38" t="s">
        <v>10289</v>
      </c>
      <c r="P347" s="38"/>
      <c r="BV347" s="38"/>
      <c r="BW347" s="37"/>
      <c r="BX347" s="38" t="s">
        <v>8334</v>
      </c>
    </row>
    <row r="348" spans="5:76" x14ac:dyDescent="0.15">
      <c r="E348" s="41" t="s">
        <v>8745</v>
      </c>
      <c r="F348" s="9" t="s">
        <v>325</v>
      </c>
      <c r="G348" s="9" t="s">
        <v>353</v>
      </c>
      <c r="H348" s="9" t="str">
        <f t="shared" si="15"/>
        <v>山形県高畠町</v>
      </c>
      <c r="I348" s="42" t="str">
        <f t="shared" si="16"/>
        <v>06381</v>
      </c>
      <c r="K348" s="5" t="str">
        <f t="shared" si="17"/>
        <v>01203-61</v>
      </c>
      <c r="L348" s="20" t="s">
        <v>2058</v>
      </c>
      <c r="M348" s="44">
        <v>61</v>
      </c>
      <c r="N348" s="36" t="s">
        <v>2119</v>
      </c>
      <c r="O348" s="38" t="s">
        <v>10290</v>
      </c>
      <c r="P348" s="38"/>
      <c r="BV348" s="38"/>
      <c r="BW348" s="36"/>
      <c r="BX348" s="39" t="s">
        <v>8335</v>
      </c>
    </row>
    <row r="349" spans="5:76" x14ac:dyDescent="0.15">
      <c r="E349" s="41" t="s">
        <v>8746</v>
      </c>
      <c r="F349" s="9" t="s">
        <v>325</v>
      </c>
      <c r="G349" s="9" t="s">
        <v>354</v>
      </c>
      <c r="H349" s="9" t="str">
        <f t="shared" si="15"/>
        <v>山形県川西町</v>
      </c>
      <c r="I349" s="42" t="str">
        <f t="shared" si="16"/>
        <v>06382</v>
      </c>
      <c r="K349" s="5" t="str">
        <f t="shared" si="17"/>
        <v>01203-62</v>
      </c>
      <c r="L349" s="20" t="s">
        <v>2058</v>
      </c>
      <c r="M349" s="44">
        <v>62</v>
      </c>
      <c r="N349" s="36" t="s">
        <v>2120</v>
      </c>
      <c r="O349" s="38" t="s">
        <v>10290</v>
      </c>
      <c r="P349" s="38"/>
      <c r="BV349" s="38"/>
      <c r="BW349" s="36"/>
      <c r="BX349" s="39" t="s">
        <v>10809</v>
      </c>
    </row>
    <row r="350" spans="5:76" x14ac:dyDescent="0.15">
      <c r="E350" s="41" t="s">
        <v>8747</v>
      </c>
      <c r="F350" s="9" t="s">
        <v>325</v>
      </c>
      <c r="G350" s="9" t="s">
        <v>355</v>
      </c>
      <c r="H350" s="9" t="str">
        <f t="shared" si="15"/>
        <v>山形県小国町</v>
      </c>
      <c r="I350" s="42" t="str">
        <f t="shared" si="16"/>
        <v>06401</v>
      </c>
      <c r="K350" s="5" t="str">
        <f t="shared" si="17"/>
        <v>01203-63</v>
      </c>
      <c r="L350" s="20" t="s">
        <v>2058</v>
      </c>
      <c r="M350" s="44">
        <v>63</v>
      </c>
      <c r="N350" s="36" t="s">
        <v>2121</v>
      </c>
      <c r="O350" s="38" t="s">
        <v>10290</v>
      </c>
      <c r="P350" s="38"/>
      <c r="BV350" s="38"/>
      <c r="BW350" s="36"/>
      <c r="BX350" s="38" t="s">
        <v>1794</v>
      </c>
    </row>
    <row r="351" spans="5:76" x14ac:dyDescent="0.15">
      <c r="E351" s="41" t="s">
        <v>8748</v>
      </c>
      <c r="F351" s="9" t="s">
        <v>325</v>
      </c>
      <c r="G351" s="9" t="s">
        <v>356</v>
      </c>
      <c r="H351" s="9" t="str">
        <f t="shared" si="15"/>
        <v>山形県白鷹町</v>
      </c>
      <c r="I351" s="42" t="str">
        <f t="shared" si="16"/>
        <v>06402</v>
      </c>
      <c r="K351" s="5" t="str">
        <f t="shared" si="17"/>
        <v>01203-64</v>
      </c>
      <c r="L351" s="20" t="s">
        <v>2058</v>
      </c>
      <c r="M351" s="44">
        <v>64</v>
      </c>
      <c r="N351" s="36" t="s">
        <v>2122</v>
      </c>
      <c r="O351" s="38" t="s">
        <v>10290</v>
      </c>
      <c r="P351" s="38"/>
      <c r="BV351" s="144"/>
      <c r="BW351" s="143"/>
      <c r="BX351" s="144" t="s">
        <v>10810</v>
      </c>
    </row>
    <row r="352" spans="5:76" x14ac:dyDescent="0.15">
      <c r="E352" s="41" t="s">
        <v>8749</v>
      </c>
      <c r="F352" s="9" t="s">
        <v>325</v>
      </c>
      <c r="G352" s="9" t="s">
        <v>357</v>
      </c>
      <c r="H352" s="9" t="str">
        <f t="shared" si="15"/>
        <v>山形県飯豊町</v>
      </c>
      <c r="I352" s="42" t="str">
        <f t="shared" si="16"/>
        <v>06403</v>
      </c>
      <c r="K352" s="5" t="str">
        <f t="shared" si="17"/>
        <v>01203-65</v>
      </c>
      <c r="L352" s="20" t="s">
        <v>2058</v>
      </c>
      <c r="M352" s="44">
        <v>65</v>
      </c>
      <c r="N352" s="36" t="s">
        <v>2123</v>
      </c>
      <c r="O352" s="38" t="s">
        <v>10290</v>
      </c>
      <c r="P352" s="38"/>
      <c r="BV352" s="145" t="s">
        <v>10302</v>
      </c>
      <c r="BW352" s="37" t="s">
        <v>10811</v>
      </c>
      <c r="BX352" s="38" t="s">
        <v>10812</v>
      </c>
    </row>
    <row r="353" spans="5:76" x14ac:dyDescent="0.15">
      <c r="E353" s="41" t="s">
        <v>8750</v>
      </c>
      <c r="F353" s="9" t="s">
        <v>325</v>
      </c>
      <c r="G353" s="9" t="s">
        <v>358</v>
      </c>
      <c r="H353" s="9" t="str">
        <f t="shared" si="15"/>
        <v>山形県三川町</v>
      </c>
      <c r="I353" s="42" t="str">
        <f t="shared" si="16"/>
        <v>06426</v>
      </c>
      <c r="K353" s="5" t="str">
        <f t="shared" si="17"/>
        <v>01203-66</v>
      </c>
      <c r="L353" s="20" t="s">
        <v>2058</v>
      </c>
      <c r="M353" s="44">
        <v>66</v>
      </c>
      <c r="N353" s="36" t="s">
        <v>2124</v>
      </c>
      <c r="O353" s="38" t="s">
        <v>10292</v>
      </c>
      <c r="P353" s="38"/>
      <c r="BV353" s="38"/>
      <c r="BW353" s="36"/>
      <c r="BX353" s="39" t="s">
        <v>1794</v>
      </c>
    </row>
    <row r="354" spans="5:76" x14ac:dyDescent="0.15">
      <c r="E354" s="41" t="s">
        <v>8751</v>
      </c>
      <c r="F354" s="9" t="s">
        <v>325</v>
      </c>
      <c r="G354" s="9" t="s">
        <v>359</v>
      </c>
      <c r="H354" s="9" t="str">
        <f t="shared" si="15"/>
        <v>山形県庄内町</v>
      </c>
      <c r="I354" s="42" t="str">
        <f t="shared" si="16"/>
        <v>06428</v>
      </c>
      <c r="K354" s="5" t="str">
        <f t="shared" si="17"/>
        <v>01203-67</v>
      </c>
      <c r="L354" s="20" t="s">
        <v>2058</v>
      </c>
      <c r="M354" s="44">
        <v>67</v>
      </c>
      <c r="N354" s="36" t="s">
        <v>2125</v>
      </c>
      <c r="O354" s="38" t="s">
        <v>10291</v>
      </c>
      <c r="P354" s="38"/>
      <c r="BV354" s="144"/>
      <c r="BW354" s="143"/>
      <c r="BX354" s="144" t="s">
        <v>10813</v>
      </c>
    </row>
    <row r="355" spans="5:76" x14ac:dyDescent="0.15">
      <c r="E355" s="41" t="s">
        <v>8752</v>
      </c>
      <c r="F355" s="9" t="s">
        <v>325</v>
      </c>
      <c r="G355" s="9" t="s">
        <v>360</v>
      </c>
      <c r="H355" s="9" t="str">
        <f t="shared" si="15"/>
        <v>山形県遊佐町</v>
      </c>
      <c r="I355" s="42" t="str">
        <f t="shared" si="16"/>
        <v>06461</v>
      </c>
      <c r="K355" s="5" t="str">
        <f t="shared" si="17"/>
        <v>01203-68</v>
      </c>
      <c r="L355" s="20" t="s">
        <v>2058</v>
      </c>
      <c r="M355" s="44">
        <v>68</v>
      </c>
      <c r="N355" s="36" t="s">
        <v>2126</v>
      </c>
      <c r="O355" s="38" t="s">
        <v>10291</v>
      </c>
      <c r="P355" s="38"/>
      <c r="BV355" s="145" t="s">
        <v>10302</v>
      </c>
      <c r="BW355" s="36" t="s">
        <v>10402</v>
      </c>
      <c r="BX355" s="39" t="s">
        <v>8336</v>
      </c>
    </row>
    <row r="356" spans="5:76" x14ac:dyDescent="0.15">
      <c r="E356" s="41" t="s">
        <v>8753</v>
      </c>
      <c r="F356" s="9" t="s">
        <v>361</v>
      </c>
      <c r="G356" s="11"/>
      <c r="H356" s="9" t="str">
        <f t="shared" si="15"/>
        <v>福島県</v>
      </c>
      <c r="I356" s="42" t="str">
        <f t="shared" si="16"/>
        <v>07000</v>
      </c>
      <c r="K356" s="5" t="str">
        <f t="shared" si="17"/>
        <v>01203-69</v>
      </c>
      <c r="L356" s="20" t="s">
        <v>2058</v>
      </c>
      <c r="M356" s="44">
        <v>69</v>
      </c>
      <c r="N356" s="36" t="s">
        <v>2127</v>
      </c>
      <c r="O356" s="38" t="s">
        <v>10291</v>
      </c>
      <c r="P356" s="38"/>
      <c r="BV356" s="38"/>
      <c r="BW356" s="36"/>
      <c r="BX356" s="39" t="s">
        <v>8337</v>
      </c>
    </row>
    <row r="357" spans="5:76" x14ac:dyDescent="0.15">
      <c r="E357" s="41" t="s">
        <v>8754</v>
      </c>
      <c r="F357" s="9" t="s">
        <v>361</v>
      </c>
      <c r="G357" s="9" t="s">
        <v>362</v>
      </c>
      <c r="H357" s="9" t="str">
        <f t="shared" si="15"/>
        <v>福島県福島市</v>
      </c>
      <c r="I357" s="42" t="str">
        <f t="shared" si="16"/>
        <v>07201</v>
      </c>
      <c r="K357" s="5" t="str">
        <f t="shared" si="17"/>
        <v>01203-70</v>
      </c>
      <c r="L357" s="20" t="s">
        <v>2058</v>
      </c>
      <c r="M357" s="44">
        <v>70</v>
      </c>
      <c r="N357" s="36" t="s">
        <v>2128</v>
      </c>
      <c r="O357" s="38" t="s">
        <v>10291</v>
      </c>
      <c r="P357" s="38"/>
      <c r="BV357" s="38"/>
      <c r="BW357" s="37"/>
      <c r="BX357" s="38" t="s">
        <v>1794</v>
      </c>
    </row>
    <row r="358" spans="5:76" x14ac:dyDescent="0.15">
      <c r="E358" s="41" t="s">
        <v>8755</v>
      </c>
      <c r="F358" s="9" t="s">
        <v>361</v>
      </c>
      <c r="G358" s="9" t="s">
        <v>363</v>
      </c>
      <c r="H358" s="9" t="str">
        <f t="shared" si="15"/>
        <v>福島県会津若松市</v>
      </c>
      <c r="I358" s="42" t="str">
        <f t="shared" si="16"/>
        <v>07202</v>
      </c>
      <c r="K358" s="5" t="str">
        <f t="shared" si="17"/>
        <v>01203-71</v>
      </c>
      <c r="L358" s="20" t="s">
        <v>2058</v>
      </c>
      <c r="M358" s="44">
        <v>71</v>
      </c>
      <c r="N358" s="36" t="s">
        <v>2129</v>
      </c>
      <c r="O358" s="38" t="s">
        <v>10291</v>
      </c>
      <c r="P358" s="38"/>
      <c r="BV358" s="144"/>
      <c r="BW358" s="143"/>
      <c r="BX358" s="144" t="s">
        <v>10814</v>
      </c>
    </row>
    <row r="359" spans="5:76" x14ac:dyDescent="0.15">
      <c r="E359" s="41" t="s">
        <v>8756</v>
      </c>
      <c r="F359" s="9" t="s">
        <v>361</v>
      </c>
      <c r="G359" s="9" t="s">
        <v>364</v>
      </c>
      <c r="H359" s="9" t="str">
        <f t="shared" si="15"/>
        <v>福島県郡山市</v>
      </c>
      <c r="I359" s="42" t="str">
        <f t="shared" si="16"/>
        <v>07203</v>
      </c>
      <c r="K359" s="5" t="str">
        <f t="shared" si="17"/>
        <v>01203-73</v>
      </c>
      <c r="L359" s="20" t="s">
        <v>2058</v>
      </c>
      <c r="M359" s="44">
        <v>73</v>
      </c>
      <c r="N359" s="36" t="s">
        <v>2130</v>
      </c>
      <c r="O359" s="38" t="s">
        <v>10291</v>
      </c>
      <c r="P359" s="38"/>
      <c r="BV359" s="145" t="s">
        <v>10302</v>
      </c>
      <c r="BW359" s="36" t="s">
        <v>1794</v>
      </c>
      <c r="BX359" s="39" t="s">
        <v>1794</v>
      </c>
    </row>
    <row r="360" spans="5:76" x14ac:dyDescent="0.15">
      <c r="E360" s="41" t="s">
        <v>8757</v>
      </c>
      <c r="F360" s="9" t="s">
        <v>361</v>
      </c>
      <c r="G360" s="9" t="s">
        <v>365</v>
      </c>
      <c r="H360" s="9" t="str">
        <f t="shared" si="15"/>
        <v>福島県いわき市</v>
      </c>
      <c r="I360" s="42" t="str">
        <f t="shared" si="16"/>
        <v>07204</v>
      </c>
      <c r="K360" s="5" t="str">
        <f t="shared" si="17"/>
        <v>01203-74</v>
      </c>
      <c r="L360" s="20" t="s">
        <v>2058</v>
      </c>
      <c r="M360" s="44">
        <v>74</v>
      </c>
      <c r="N360" s="36" t="s">
        <v>2131</v>
      </c>
      <c r="O360" s="38" t="s">
        <v>10291</v>
      </c>
      <c r="P360" s="38"/>
      <c r="BV360" s="144"/>
      <c r="BW360" s="143"/>
      <c r="BX360" s="144" t="s">
        <v>10815</v>
      </c>
    </row>
    <row r="361" spans="5:76" x14ac:dyDescent="0.15">
      <c r="E361" s="41" t="s">
        <v>8758</v>
      </c>
      <c r="F361" s="9" t="s">
        <v>361</v>
      </c>
      <c r="G361" s="9" t="s">
        <v>366</v>
      </c>
      <c r="H361" s="9" t="str">
        <f t="shared" si="15"/>
        <v>福島県白河市</v>
      </c>
      <c r="I361" s="42" t="str">
        <f t="shared" si="16"/>
        <v>07205</v>
      </c>
      <c r="K361" s="5" t="str">
        <f t="shared" si="17"/>
        <v>01203-75</v>
      </c>
      <c r="L361" s="20" t="s">
        <v>2058</v>
      </c>
      <c r="M361" s="44">
        <v>75</v>
      </c>
      <c r="N361" s="36" t="s">
        <v>2132</v>
      </c>
      <c r="O361" s="38" t="s">
        <v>10295</v>
      </c>
      <c r="P361" s="38"/>
      <c r="BV361" s="38" t="s">
        <v>10308</v>
      </c>
      <c r="BW361" s="36" t="s">
        <v>10816</v>
      </c>
      <c r="BX361" s="39" t="s">
        <v>10817</v>
      </c>
    </row>
    <row r="362" spans="5:76" x14ac:dyDescent="0.15">
      <c r="E362" s="41" t="s">
        <v>8759</v>
      </c>
      <c r="F362" s="9" t="s">
        <v>361</v>
      </c>
      <c r="G362" s="9" t="s">
        <v>367</v>
      </c>
      <c r="H362" s="9" t="str">
        <f t="shared" si="15"/>
        <v>福島県須賀川市</v>
      </c>
      <c r="I362" s="42" t="str">
        <f t="shared" si="16"/>
        <v>07207</v>
      </c>
      <c r="K362" s="5" t="str">
        <f t="shared" si="17"/>
        <v>01203-76</v>
      </c>
      <c r="L362" s="20" t="s">
        <v>2058</v>
      </c>
      <c r="M362" s="44">
        <v>76</v>
      </c>
      <c r="N362" s="36" t="s">
        <v>2133</v>
      </c>
      <c r="O362" s="38" t="s">
        <v>10295</v>
      </c>
      <c r="P362" s="38"/>
      <c r="BV362" s="38"/>
      <c r="BW362" s="36"/>
      <c r="BX362" s="39" t="s">
        <v>10818</v>
      </c>
    </row>
    <row r="363" spans="5:76" x14ac:dyDescent="0.15">
      <c r="E363" s="41" t="s">
        <v>8760</v>
      </c>
      <c r="F363" s="9" t="s">
        <v>361</v>
      </c>
      <c r="G363" s="9" t="s">
        <v>368</v>
      </c>
      <c r="H363" s="9" t="str">
        <f t="shared" si="15"/>
        <v>福島県喜多方市</v>
      </c>
      <c r="I363" s="42" t="str">
        <f t="shared" si="16"/>
        <v>07208</v>
      </c>
      <c r="K363" s="5" t="str">
        <f t="shared" si="17"/>
        <v>01203-77</v>
      </c>
      <c r="L363" s="20" t="s">
        <v>2058</v>
      </c>
      <c r="M363" s="44">
        <v>77</v>
      </c>
      <c r="N363" s="36" t="s">
        <v>2134</v>
      </c>
      <c r="O363" s="38" t="s">
        <v>10295</v>
      </c>
      <c r="P363" s="38"/>
      <c r="BV363" s="38"/>
      <c r="BW363" s="37"/>
      <c r="BX363" s="38" t="s">
        <v>10338</v>
      </c>
    </row>
    <row r="364" spans="5:76" x14ac:dyDescent="0.15">
      <c r="E364" s="41" t="s">
        <v>8761</v>
      </c>
      <c r="F364" s="9" t="s">
        <v>361</v>
      </c>
      <c r="G364" s="9" t="s">
        <v>369</v>
      </c>
      <c r="H364" s="9" t="str">
        <f t="shared" si="15"/>
        <v>福島県相馬市</v>
      </c>
      <c r="I364" s="42" t="str">
        <f t="shared" si="16"/>
        <v>07209</v>
      </c>
      <c r="K364" s="5" t="str">
        <f t="shared" si="17"/>
        <v>01203-78</v>
      </c>
      <c r="L364" s="20" t="s">
        <v>2058</v>
      </c>
      <c r="M364" s="44">
        <v>78</v>
      </c>
      <c r="N364" s="36" t="s">
        <v>2135</v>
      </c>
      <c r="O364" s="38" t="s">
        <v>10289</v>
      </c>
      <c r="P364" s="38"/>
      <c r="BV364" s="144"/>
      <c r="BW364" s="143"/>
      <c r="BX364" s="144" t="s">
        <v>10819</v>
      </c>
    </row>
    <row r="365" spans="5:76" x14ac:dyDescent="0.15">
      <c r="E365" s="41" t="s">
        <v>8762</v>
      </c>
      <c r="F365" s="9" t="s">
        <v>361</v>
      </c>
      <c r="G365" s="9" t="s">
        <v>370</v>
      </c>
      <c r="H365" s="9" t="str">
        <f t="shared" si="15"/>
        <v>福島県二本松市</v>
      </c>
      <c r="I365" s="42" t="str">
        <f t="shared" si="16"/>
        <v>07210</v>
      </c>
      <c r="K365" s="5" t="str">
        <f t="shared" si="17"/>
        <v>01203-79</v>
      </c>
      <c r="L365" s="20" t="s">
        <v>2058</v>
      </c>
      <c r="M365" s="44">
        <v>79</v>
      </c>
      <c r="N365" s="36" t="s">
        <v>2136</v>
      </c>
      <c r="O365" s="38" t="s">
        <v>10289</v>
      </c>
      <c r="P365" s="38"/>
      <c r="BV365" s="38" t="s">
        <v>10308</v>
      </c>
      <c r="BW365" s="39" t="s">
        <v>10345</v>
      </c>
      <c r="BX365" s="39" t="s">
        <v>10345</v>
      </c>
    </row>
    <row r="366" spans="5:76" x14ac:dyDescent="0.15">
      <c r="E366" s="41" t="s">
        <v>8763</v>
      </c>
      <c r="F366" s="9" t="s">
        <v>361</v>
      </c>
      <c r="G366" s="9" t="s">
        <v>371</v>
      </c>
      <c r="H366" s="9" t="str">
        <f t="shared" si="15"/>
        <v>福島県田村市</v>
      </c>
      <c r="I366" s="42" t="str">
        <f t="shared" si="16"/>
        <v>07211</v>
      </c>
      <c r="K366" s="5" t="str">
        <f t="shared" si="17"/>
        <v>01203-80</v>
      </c>
      <c r="L366" s="20" t="s">
        <v>2058</v>
      </c>
      <c r="M366" s="44">
        <v>80</v>
      </c>
      <c r="N366" s="36" t="s">
        <v>2137</v>
      </c>
      <c r="O366" s="38" t="s">
        <v>10291</v>
      </c>
      <c r="P366" s="38"/>
      <c r="BV366" s="144"/>
      <c r="BW366" s="143"/>
      <c r="BX366" s="144" t="s">
        <v>10939</v>
      </c>
    </row>
    <row r="367" spans="5:76" x14ac:dyDescent="0.15">
      <c r="E367" s="41" t="s">
        <v>8764</v>
      </c>
      <c r="F367" s="9" t="s">
        <v>361</v>
      </c>
      <c r="G367" s="9" t="s">
        <v>372</v>
      </c>
      <c r="H367" s="9" t="str">
        <f t="shared" si="15"/>
        <v>福島県南相馬市</v>
      </c>
      <c r="I367" s="42" t="str">
        <f t="shared" si="16"/>
        <v>07212</v>
      </c>
      <c r="K367" s="5" t="str">
        <f t="shared" si="17"/>
        <v>01203-81</v>
      </c>
      <c r="L367" s="20" t="s">
        <v>2058</v>
      </c>
      <c r="M367" s="44">
        <v>81</v>
      </c>
      <c r="N367" s="36" t="s">
        <v>2138</v>
      </c>
      <c r="O367" s="38" t="s">
        <v>10285</v>
      </c>
      <c r="P367" s="38"/>
      <c r="BV367" s="145" t="s">
        <v>10313</v>
      </c>
      <c r="BW367" s="36" t="s">
        <v>10820</v>
      </c>
      <c r="BX367" s="36" t="s">
        <v>10821</v>
      </c>
    </row>
    <row r="368" spans="5:76" x14ac:dyDescent="0.15">
      <c r="E368" s="41" t="s">
        <v>8765</v>
      </c>
      <c r="F368" s="9" t="s">
        <v>361</v>
      </c>
      <c r="G368" s="9" t="s">
        <v>43</v>
      </c>
      <c r="H368" s="9" t="str">
        <f t="shared" si="15"/>
        <v>福島県伊達市</v>
      </c>
      <c r="I368" s="42" t="str">
        <f t="shared" si="16"/>
        <v>07213</v>
      </c>
      <c r="K368" s="5" t="str">
        <f t="shared" si="17"/>
        <v>01203-82</v>
      </c>
      <c r="L368" s="20" t="s">
        <v>2058</v>
      </c>
      <c r="M368" s="44">
        <v>82</v>
      </c>
      <c r="N368" s="36" t="s">
        <v>2139</v>
      </c>
      <c r="O368" s="38" t="s">
        <v>10293</v>
      </c>
      <c r="P368" s="38"/>
      <c r="BV368" s="38"/>
      <c r="BW368" s="36"/>
      <c r="BX368" s="36" t="s">
        <v>10822</v>
      </c>
    </row>
    <row r="369" spans="5:76" x14ac:dyDescent="0.15">
      <c r="E369" s="41" t="s">
        <v>8766</v>
      </c>
      <c r="F369" s="9" t="s">
        <v>361</v>
      </c>
      <c r="G369" s="9" t="s">
        <v>373</v>
      </c>
      <c r="H369" s="9" t="str">
        <f t="shared" si="15"/>
        <v>福島県本宮市</v>
      </c>
      <c r="I369" s="42" t="str">
        <f t="shared" si="16"/>
        <v>07214</v>
      </c>
      <c r="K369" s="5" t="str">
        <f t="shared" si="17"/>
        <v>01203-83</v>
      </c>
      <c r="L369" s="20" t="s">
        <v>2058</v>
      </c>
      <c r="M369" s="44">
        <v>83</v>
      </c>
      <c r="N369" s="36" t="s">
        <v>2140</v>
      </c>
      <c r="O369" s="38" t="s">
        <v>10285</v>
      </c>
      <c r="P369" s="38"/>
      <c r="BV369" s="38"/>
      <c r="BW369" s="36"/>
      <c r="BX369" s="36" t="s">
        <v>10823</v>
      </c>
    </row>
    <row r="370" spans="5:76" x14ac:dyDescent="0.15">
      <c r="E370" s="41" t="s">
        <v>8767</v>
      </c>
      <c r="F370" s="9" t="s">
        <v>361</v>
      </c>
      <c r="G370" s="9" t="s">
        <v>374</v>
      </c>
      <c r="H370" s="9" t="str">
        <f t="shared" si="15"/>
        <v>福島県桑折町</v>
      </c>
      <c r="I370" s="42" t="str">
        <f t="shared" si="16"/>
        <v>07301</v>
      </c>
      <c r="K370" s="5" t="str">
        <f t="shared" si="17"/>
        <v>01203-84</v>
      </c>
      <c r="L370" s="20" t="s">
        <v>2058</v>
      </c>
      <c r="M370" s="44">
        <v>84</v>
      </c>
      <c r="N370" s="36" t="s">
        <v>2141</v>
      </c>
      <c r="O370" s="38" t="s">
        <v>10282</v>
      </c>
      <c r="P370" s="38"/>
      <c r="BV370" s="38"/>
      <c r="BW370" s="36"/>
      <c r="BX370" s="36" t="s">
        <v>10338</v>
      </c>
    </row>
    <row r="371" spans="5:76" x14ac:dyDescent="0.15">
      <c r="E371" s="41" t="s">
        <v>8768</v>
      </c>
      <c r="F371" s="9" t="s">
        <v>361</v>
      </c>
      <c r="G371" s="9" t="s">
        <v>375</v>
      </c>
      <c r="H371" s="9" t="str">
        <f t="shared" si="15"/>
        <v>福島県国見町</v>
      </c>
      <c r="I371" s="42" t="str">
        <f t="shared" si="16"/>
        <v>07303</v>
      </c>
      <c r="K371" s="5" t="str">
        <f t="shared" si="17"/>
        <v>01203-85</v>
      </c>
      <c r="L371" s="20" t="s">
        <v>2058</v>
      </c>
      <c r="M371" s="44">
        <v>85</v>
      </c>
      <c r="N371" s="36" t="s">
        <v>2142</v>
      </c>
      <c r="O371" s="38" t="s">
        <v>10282</v>
      </c>
      <c r="P371" s="38"/>
      <c r="BV371" s="144"/>
      <c r="BW371" s="143"/>
      <c r="BX371" s="144" t="s">
        <v>10824</v>
      </c>
    </row>
    <row r="372" spans="5:76" x14ac:dyDescent="0.15">
      <c r="E372" s="41" t="s">
        <v>8769</v>
      </c>
      <c r="F372" s="9" t="s">
        <v>361</v>
      </c>
      <c r="G372" s="9" t="s">
        <v>376</v>
      </c>
      <c r="H372" s="9" t="str">
        <f t="shared" si="15"/>
        <v>福島県川俣町</v>
      </c>
      <c r="I372" s="42" t="str">
        <f t="shared" si="16"/>
        <v>07308</v>
      </c>
      <c r="K372" s="5" t="str">
        <f t="shared" si="17"/>
        <v>01203-86</v>
      </c>
      <c r="L372" s="20" t="s">
        <v>2058</v>
      </c>
      <c r="M372" s="44">
        <v>86</v>
      </c>
      <c r="N372" s="36" t="s">
        <v>1849</v>
      </c>
      <c r="O372" s="38" t="s">
        <v>10284</v>
      </c>
      <c r="P372" s="38"/>
      <c r="BV372" s="145" t="s">
        <v>10313</v>
      </c>
      <c r="BW372" s="36" t="s">
        <v>10825</v>
      </c>
      <c r="BX372" s="36" t="s">
        <v>10826</v>
      </c>
    </row>
    <row r="373" spans="5:76" x14ac:dyDescent="0.15">
      <c r="E373" s="41" t="s">
        <v>8770</v>
      </c>
      <c r="F373" s="9" t="s">
        <v>361</v>
      </c>
      <c r="G373" s="9" t="s">
        <v>377</v>
      </c>
      <c r="H373" s="9" t="str">
        <f t="shared" si="15"/>
        <v>福島県大玉村</v>
      </c>
      <c r="I373" s="42" t="str">
        <f t="shared" si="16"/>
        <v>07322</v>
      </c>
      <c r="K373" s="5" t="str">
        <f t="shared" si="17"/>
        <v>01203-87</v>
      </c>
      <c r="L373" s="20" t="s">
        <v>2058</v>
      </c>
      <c r="M373" s="44">
        <v>87</v>
      </c>
      <c r="N373" s="36" t="s">
        <v>1846</v>
      </c>
      <c r="O373" s="38" t="s">
        <v>10285</v>
      </c>
      <c r="P373" s="38"/>
      <c r="BV373" s="38"/>
      <c r="BW373" s="36"/>
      <c r="BX373" s="36" t="s">
        <v>10705</v>
      </c>
    </row>
    <row r="374" spans="5:76" x14ac:dyDescent="0.15">
      <c r="E374" s="41" t="s">
        <v>8771</v>
      </c>
      <c r="F374" s="9" t="s">
        <v>361</v>
      </c>
      <c r="G374" s="9" t="s">
        <v>378</v>
      </c>
      <c r="H374" s="9" t="str">
        <f t="shared" si="15"/>
        <v>福島県鏡石町</v>
      </c>
      <c r="I374" s="42" t="str">
        <f t="shared" si="16"/>
        <v>07342</v>
      </c>
      <c r="K374" s="5" t="str">
        <f t="shared" si="17"/>
        <v>01203-88</v>
      </c>
      <c r="L374" s="20" t="s">
        <v>2058</v>
      </c>
      <c r="M374" s="44">
        <v>88</v>
      </c>
      <c r="N374" s="36" t="s">
        <v>1846</v>
      </c>
      <c r="O374" s="38" t="s">
        <v>10285</v>
      </c>
      <c r="P374" s="38"/>
      <c r="BV374" s="38"/>
      <c r="BW374" s="36"/>
      <c r="BX374" s="36" t="s">
        <v>10827</v>
      </c>
    </row>
    <row r="375" spans="5:76" x14ac:dyDescent="0.15">
      <c r="E375" s="41" t="s">
        <v>8772</v>
      </c>
      <c r="F375" s="9" t="s">
        <v>361</v>
      </c>
      <c r="G375" s="9" t="s">
        <v>379</v>
      </c>
      <c r="H375" s="9" t="str">
        <f t="shared" si="15"/>
        <v>福島県天栄村</v>
      </c>
      <c r="I375" s="42" t="str">
        <f t="shared" si="16"/>
        <v>07344</v>
      </c>
      <c r="K375" s="5" t="str">
        <f t="shared" si="17"/>
        <v>01203-89</v>
      </c>
      <c r="L375" s="20" t="s">
        <v>2058</v>
      </c>
      <c r="M375" s="44">
        <v>89</v>
      </c>
      <c r="N375" s="36" t="s">
        <v>2143</v>
      </c>
      <c r="O375" s="38" t="s">
        <v>10284</v>
      </c>
      <c r="P375" s="38"/>
      <c r="BV375" s="38"/>
      <c r="BW375" s="36"/>
      <c r="BX375" s="36" t="s">
        <v>10828</v>
      </c>
    </row>
    <row r="376" spans="5:76" x14ac:dyDescent="0.15">
      <c r="E376" s="41" t="s">
        <v>8773</v>
      </c>
      <c r="F376" s="9" t="s">
        <v>361</v>
      </c>
      <c r="G376" s="9" t="s">
        <v>380</v>
      </c>
      <c r="H376" s="9" t="str">
        <f t="shared" si="15"/>
        <v>福島県下郷町</v>
      </c>
      <c r="I376" s="42" t="str">
        <f t="shared" si="16"/>
        <v>07362</v>
      </c>
      <c r="K376" s="5" t="str">
        <f t="shared" si="17"/>
        <v>01203-90</v>
      </c>
      <c r="L376" s="20" t="s">
        <v>2058</v>
      </c>
      <c r="M376" s="44">
        <v>90</v>
      </c>
      <c r="N376" s="36" t="s">
        <v>2144</v>
      </c>
      <c r="O376" s="38" t="s">
        <v>10284</v>
      </c>
      <c r="P376" s="38"/>
      <c r="BV376" s="38"/>
      <c r="BW376" s="36"/>
      <c r="BX376" s="36" t="s">
        <v>10603</v>
      </c>
    </row>
    <row r="377" spans="5:76" x14ac:dyDescent="0.15">
      <c r="E377" s="41" t="s">
        <v>8774</v>
      </c>
      <c r="F377" s="9" t="s">
        <v>361</v>
      </c>
      <c r="G377" s="9" t="s">
        <v>381</v>
      </c>
      <c r="H377" s="9" t="str">
        <f t="shared" si="15"/>
        <v>福島県檜枝岐村</v>
      </c>
      <c r="I377" s="42" t="str">
        <f t="shared" si="16"/>
        <v>07364</v>
      </c>
      <c r="K377" s="5" t="str">
        <f t="shared" si="17"/>
        <v>01203-91</v>
      </c>
      <c r="L377" s="20" t="s">
        <v>2058</v>
      </c>
      <c r="M377" s="44">
        <v>91</v>
      </c>
      <c r="N377" s="36" t="s">
        <v>1814</v>
      </c>
      <c r="O377" s="38" t="s">
        <v>10284</v>
      </c>
      <c r="P377" s="38"/>
      <c r="BV377" s="144"/>
      <c r="BW377" s="143"/>
      <c r="BX377" s="144" t="s">
        <v>10829</v>
      </c>
    </row>
    <row r="378" spans="5:76" x14ac:dyDescent="0.15">
      <c r="E378" s="41" t="s">
        <v>8775</v>
      </c>
      <c r="F378" s="9" t="s">
        <v>361</v>
      </c>
      <c r="G378" s="9" t="s">
        <v>382</v>
      </c>
      <c r="H378" s="9" t="str">
        <f t="shared" si="15"/>
        <v>福島県只見町</v>
      </c>
      <c r="I378" s="42" t="str">
        <f t="shared" si="16"/>
        <v>07367</v>
      </c>
      <c r="K378" s="5" t="str">
        <f t="shared" si="17"/>
        <v>01203-92</v>
      </c>
      <c r="L378" s="20" t="s">
        <v>2058</v>
      </c>
      <c r="M378" s="44">
        <v>92</v>
      </c>
      <c r="N378" s="36" t="s">
        <v>1814</v>
      </c>
      <c r="O378" s="38" t="s">
        <v>10284</v>
      </c>
      <c r="P378" s="38"/>
      <c r="BV378" s="145" t="s">
        <v>10313</v>
      </c>
      <c r="BW378" s="36" t="s">
        <v>10425</v>
      </c>
      <c r="BX378" s="36" t="s">
        <v>10830</v>
      </c>
    </row>
    <row r="379" spans="5:76" x14ac:dyDescent="0.15">
      <c r="E379" s="41" t="s">
        <v>8776</v>
      </c>
      <c r="F379" s="9" t="s">
        <v>361</v>
      </c>
      <c r="G379" s="9" t="s">
        <v>383</v>
      </c>
      <c r="H379" s="9" t="str">
        <f t="shared" si="15"/>
        <v>福島県南会津町</v>
      </c>
      <c r="I379" s="42" t="str">
        <f t="shared" si="16"/>
        <v>07368</v>
      </c>
      <c r="K379" s="5" t="str">
        <f t="shared" si="17"/>
        <v>01203-93</v>
      </c>
      <c r="L379" s="20" t="s">
        <v>2058</v>
      </c>
      <c r="M379" s="44">
        <v>93</v>
      </c>
      <c r="N379" s="36" t="s">
        <v>1877</v>
      </c>
      <c r="O379" s="38" t="s">
        <v>10291</v>
      </c>
      <c r="P379" s="38"/>
      <c r="BV379" s="38"/>
      <c r="BW379" s="36"/>
      <c r="BX379" s="36" t="s">
        <v>10831</v>
      </c>
    </row>
    <row r="380" spans="5:76" x14ac:dyDescent="0.15">
      <c r="E380" s="41" t="s">
        <v>8777</v>
      </c>
      <c r="F380" s="9" t="s">
        <v>361</v>
      </c>
      <c r="G380" s="9" t="s">
        <v>384</v>
      </c>
      <c r="H380" s="9" t="str">
        <f t="shared" si="15"/>
        <v>福島県北塩原村</v>
      </c>
      <c r="I380" s="42" t="str">
        <f t="shared" si="16"/>
        <v>07402</v>
      </c>
      <c r="K380" s="5" t="str">
        <f t="shared" si="17"/>
        <v>01203-94</v>
      </c>
      <c r="L380" s="20" t="s">
        <v>2058</v>
      </c>
      <c r="M380" s="44">
        <v>94</v>
      </c>
      <c r="N380" s="36" t="s">
        <v>2145</v>
      </c>
      <c r="O380" s="38" t="s">
        <v>10291</v>
      </c>
      <c r="P380" s="38"/>
      <c r="BV380" s="144"/>
      <c r="BW380" s="143"/>
      <c r="BX380" s="144" t="s">
        <v>10832</v>
      </c>
    </row>
    <row r="381" spans="5:76" x14ac:dyDescent="0.15">
      <c r="E381" s="41" t="s">
        <v>8778</v>
      </c>
      <c r="F381" s="9" t="s">
        <v>361</v>
      </c>
      <c r="G381" s="9" t="s">
        <v>385</v>
      </c>
      <c r="H381" s="9" t="str">
        <f t="shared" si="15"/>
        <v>福島県西会津町</v>
      </c>
      <c r="I381" s="42" t="str">
        <f t="shared" si="16"/>
        <v>07405</v>
      </c>
      <c r="K381" s="5" t="str">
        <f t="shared" si="17"/>
        <v>01203-95</v>
      </c>
      <c r="L381" s="20" t="s">
        <v>2058</v>
      </c>
      <c r="M381" s="44">
        <v>95</v>
      </c>
      <c r="N381" s="36" t="s">
        <v>1877</v>
      </c>
      <c r="O381" s="38" t="s">
        <v>10291</v>
      </c>
      <c r="P381" s="38"/>
      <c r="BV381" s="145" t="s">
        <v>10313</v>
      </c>
      <c r="BW381" s="38" t="s">
        <v>8312</v>
      </c>
      <c r="BX381" s="38" t="s">
        <v>8312</v>
      </c>
    </row>
    <row r="382" spans="5:76" x14ac:dyDescent="0.15">
      <c r="E382" s="41" t="s">
        <v>8779</v>
      </c>
      <c r="F382" s="9" t="s">
        <v>361</v>
      </c>
      <c r="G382" s="9" t="s">
        <v>386</v>
      </c>
      <c r="H382" s="9" t="str">
        <f t="shared" si="15"/>
        <v>福島県磐梯町</v>
      </c>
      <c r="I382" s="42" t="str">
        <f t="shared" si="16"/>
        <v>07407</v>
      </c>
      <c r="K382" s="5" t="str">
        <f t="shared" si="17"/>
        <v>01203-96</v>
      </c>
      <c r="L382" s="20" t="s">
        <v>2058</v>
      </c>
      <c r="M382" s="44">
        <v>96</v>
      </c>
      <c r="N382" s="36" t="s">
        <v>2146</v>
      </c>
      <c r="O382" s="38" t="s">
        <v>10288</v>
      </c>
      <c r="P382" s="38"/>
      <c r="BV382" s="144"/>
      <c r="BW382" s="143"/>
      <c r="BX382" s="144" t="s">
        <v>10833</v>
      </c>
    </row>
    <row r="383" spans="5:76" x14ac:dyDescent="0.15">
      <c r="E383" s="41" t="s">
        <v>8780</v>
      </c>
      <c r="F383" s="9" t="s">
        <v>361</v>
      </c>
      <c r="G383" s="9" t="s">
        <v>387</v>
      </c>
      <c r="H383" s="9" t="str">
        <f t="shared" si="15"/>
        <v>福島県猪苗代町</v>
      </c>
      <c r="I383" s="42" t="str">
        <f t="shared" si="16"/>
        <v>07408</v>
      </c>
      <c r="K383" s="5" t="str">
        <f t="shared" si="17"/>
        <v>01203-97</v>
      </c>
      <c r="L383" s="20" t="s">
        <v>2058</v>
      </c>
      <c r="M383" s="44">
        <v>97</v>
      </c>
      <c r="N383" s="36" t="s">
        <v>2147</v>
      </c>
      <c r="O383" s="38" t="s">
        <v>10289</v>
      </c>
      <c r="P383" s="38"/>
      <c r="BV383" s="145" t="s">
        <v>10303</v>
      </c>
      <c r="BW383" s="36" t="s">
        <v>10692</v>
      </c>
      <c r="BX383" s="39" t="s">
        <v>10834</v>
      </c>
    </row>
    <row r="384" spans="5:76" x14ac:dyDescent="0.15">
      <c r="E384" s="41" t="s">
        <v>8781</v>
      </c>
      <c r="F384" s="9" t="s">
        <v>361</v>
      </c>
      <c r="G384" s="9" t="s">
        <v>388</v>
      </c>
      <c r="H384" s="9" t="str">
        <f t="shared" si="15"/>
        <v>福島県会津坂下町</v>
      </c>
      <c r="I384" s="42" t="str">
        <f t="shared" si="16"/>
        <v>07421</v>
      </c>
      <c r="K384" s="5" t="str">
        <f t="shared" si="17"/>
        <v>01203-98</v>
      </c>
      <c r="L384" s="20" t="s">
        <v>2058</v>
      </c>
      <c r="M384" s="44">
        <v>98</v>
      </c>
      <c r="N384" s="36" t="s">
        <v>2148</v>
      </c>
      <c r="O384" s="38" t="s">
        <v>10289</v>
      </c>
      <c r="P384" s="38"/>
      <c r="BV384" s="38"/>
      <c r="BW384" s="36"/>
      <c r="BX384" s="39" t="s">
        <v>8347</v>
      </c>
    </row>
    <row r="385" spans="5:76" x14ac:dyDescent="0.15">
      <c r="E385" s="41" t="s">
        <v>8782</v>
      </c>
      <c r="F385" s="9" t="s">
        <v>361</v>
      </c>
      <c r="G385" s="9" t="s">
        <v>389</v>
      </c>
      <c r="H385" s="9" t="str">
        <f t="shared" si="15"/>
        <v>福島県湯川村</v>
      </c>
      <c r="I385" s="42" t="str">
        <f t="shared" si="16"/>
        <v>07422</v>
      </c>
      <c r="K385" s="5" t="str">
        <f t="shared" si="17"/>
        <v>01203-99</v>
      </c>
      <c r="L385" s="20" t="s">
        <v>2058</v>
      </c>
      <c r="M385" s="44">
        <v>99</v>
      </c>
      <c r="N385" s="36" t="s">
        <v>2149</v>
      </c>
      <c r="O385" s="38" t="s">
        <v>10282</v>
      </c>
      <c r="P385" s="38"/>
      <c r="BV385" s="38"/>
      <c r="BW385" s="36"/>
      <c r="BX385" s="38" t="s">
        <v>8348</v>
      </c>
    </row>
    <row r="386" spans="5:76" x14ac:dyDescent="0.15">
      <c r="E386" s="41" t="s">
        <v>8783</v>
      </c>
      <c r="F386" s="9" t="s">
        <v>361</v>
      </c>
      <c r="G386" s="9" t="s">
        <v>390</v>
      </c>
      <c r="H386" s="9" t="str">
        <f t="shared" si="15"/>
        <v>福島県柳津町</v>
      </c>
      <c r="I386" s="42" t="str">
        <f t="shared" si="16"/>
        <v>07423</v>
      </c>
      <c r="K386" s="5" t="str">
        <f t="shared" si="17"/>
        <v>01203-100</v>
      </c>
      <c r="L386" s="20" t="s">
        <v>2058</v>
      </c>
      <c r="M386" s="44">
        <v>100</v>
      </c>
      <c r="N386" s="36" t="s">
        <v>2150</v>
      </c>
      <c r="O386" s="38" t="s">
        <v>10284</v>
      </c>
      <c r="P386" s="38"/>
      <c r="BV386" s="38"/>
      <c r="BW386" s="37"/>
      <c r="BX386" s="39" t="s">
        <v>8349</v>
      </c>
    </row>
    <row r="387" spans="5:76" x14ac:dyDescent="0.15">
      <c r="E387" s="41" t="s">
        <v>8784</v>
      </c>
      <c r="F387" s="9" t="s">
        <v>361</v>
      </c>
      <c r="G387" s="9" t="s">
        <v>391</v>
      </c>
      <c r="H387" s="9" t="str">
        <f t="shared" si="15"/>
        <v>福島県三島町</v>
      </c>
      <c r="I387" s="42" t="str">
        <f t="shared" si="16"/>
        <v>07444</v>
      </c>
      <c r="K387" s="5" t="str">
        <f t="shared" si="17"/>
        <v>01203-101</v>
      </c>
      <c r="L387" s="20" t="s">
        <v>2058</v>
      </c>
      <c r="M387" s="44">
        <v>101</v>
      </c>
      <c r="N387" s="36" t="s">
        <v>1846</v>
      </c>
      <c r="O387" s="38" t="s">
        <v>10285</v>
      </c>
      <c r="P387" s="38"/>
      <c r="BV387" s="38"/>
      <c r="BW387" s="36"/>
      <c r="BX387" s="39" t="s">
        <v>8312</v>
      </c>
    </row>
    <row r="388" spans="5:76" x14ac:dyDescent="0.15">
      <c r="E388" s="41" t="s">
        <v>8785</v>
      </c>
      <c r="F388" s="9" t="s">
        <v>361</v>
      </c>
      <c r="G388" s="9" t="s">
        <v>346</v>
      </c>
      <c r="H388" s="9" t="str">
        <f t="shared" ref="H388:H451" si="18">F388&amp;G388</f>
        <v>福島県金山町</v>
      </c>
      <c r="I388" s="42" t="str">
        <f t="shared" ref="I388:I451" si="19">LEFT(E388,5)</f>
        <v>07445</v>
      </c>
      <c r="K388" s="5" t="str">
        <f t="shared" ref="K388:K451" si="20">L388&amp;"-"&amp;M388</f>
        <v>01203-102</v>
      </c>
      <c r="L388" s="20" t="s">
        <v>2058</v>
      </c>
      <c r="M388" s="44">
        <v>102</v>
      </c>
      <c r="N388" s="36" t="s">
        <v>2151</v>
      </c>
      <c r="O388" s="38" t="s">
        <v>10289</v>
      </c>
      <c r="P388" s="38"/>
      <c r="BV388" s="144"/>
      <c r="BW388" s="143"/>
      <c r="BX388" s="144" t="s">
        <v>10836</v>
      </c>
    </row>
    <row r="389" spans="5:76" x14ac:dyDescent="0.15">
      <c r="E389" s="41" t="s">
        <v>8786</v>
      </c>
      <c r="F389" s="9" t="s">
        <v>361</v>
      </c>
      <c r="G389" s="9" t="s">
        <v>392</v>
      </c>
      <c r="H389" s="9" t="str">
        <f t="shared" si="18"/>
        <v>福島県昭和村</v>
      </c>
      <c r="I389" s="42" t="str">
        <f t="shared" si="19"/>
        <v>07446</v>
      </c>
      <c r="K389" s="5" t="str">
        <f t="shared" si="20"/>
        <v>01203-103</v>
      </c>
      <c r="L389" s="20" t="s">
        <v>2058</v>
      </c>
      <c r="M389" s="44">
        <v>103</v>
      </c>
      <c r="N389" s="36" t="s">
        <v>2152</v>
      </c>
      <c r="O389" s="38" t="s">
        <v>10285</v>
      </c>
      <c r="P389" s="38"/>
      <c r="BV389" s="145" t="s">
        <v>10303</v>
      </c>
      <c r="BW389" s="36" t="s">
        <v>10837</v>
      </c>
      <c r="BX389" s="39" t="s">
        <v>10838</v>
      </c>
    </row>
    <row r="390" spans="5:76" x14ac:dyDescent="0.15">
      <c r="E390" s="41" t="s">
        <v>8787</v>
      </c>
      <c r="F390" s="9" t="s">
        <v>361</v>
      </c>
      <c r="G390" s="9" t="s">
        <v>393</v>
      </c>
      <c r="H390" s="9" t="str">
        <f t="shared" si="18"/>
        <v>福島県会津美里町</v>
      </c>
      <c r="I390" s="42" t="str">
        <f t="shared" si="19"/>
        <v>07447</v>
      </c>
      <c r="K390" s="5" t="str">
        <f t="shared" si="20"/>
        <v>01203-104</v>
      </c>
      <c r="L390" s="20" t="s">
        <v>2058</v>
      </c>
      <c r="M390" s="44">
        <v>104</v>
      </c>
      <c r="N390" s="36" t="s">
        <v>2153</v>
      </c>
      <c r="O390" s="38" t="s">
        <v>10295</v>
      </c>
      <c r="P390" s="38"/>
      <c r="BV390" s="38"/>
      <c r="BW390" s="36"/>
      <c r="BX390" s="38" t="s">
        <v>8350</v>
      </c>
    </row>
    <row r="391" spans="5:76" x14ac:dyDescent="0.15">
      <c r="E391" s="41" t="s">
        <v>8788</v>
      </c>
      <c r="F391" s="9" t="s">
        <v>361</v>
      </c>
      <c r="G391" s="9" t="s">
        <v>394</v>
      </c>
      <c r="H391" s="9" t="str">
        <f t="shared" si="18"/>
        <v>福島県西郷村</v>
      </c>
      <c r="I391" s="42" t="str">
        <f t="shared" si="19"/>
        <v>07461</v>
      </c>
      <c r="K391" s="5" t="str">
        <f t="shared" si="20"/>
        <v>01203-105</v>
      </c>
      <c r="L391" s="20" t="s">
        <v>2058</v>
      </c>
      <c r="M391" s="44">
        <v>105</v>
      </c>
      <c r="N391" s="36" t="s">
        <v>2154</v>
      </c>
      <c r="O391" s="38" t="s">
        <v>10282</v>
      </c>
      <c r="P391" s="38"/>
      <c r="BV391" s="38"/>
      <c r="BW391" s="37"/>
      <c r="BX391" s="39" t="s">
        <v>8351</v>
      </c>
    </row>
    <row r="392" spans="5:76" x14ac:dyDescent="0.15">
      <c r="E392" s="41" t="s">
        <v>8789</v>
      </c>
      <c r="F392" s="9" t="s">
        <v>361</v>
      </c>
      <c r="G392" s="9" t="s">
        <v>395</v>
      </c>
      <c r="H392" s="9" t="str">
        <f t="shared" si="18"/>
        <v>福島県泉崎村</v>
      </c>
      <c r="I392" s="42" t="str">
        <f t="shared" si="19"/>
        <v>07464</v>
      </c>
      <c r="K392" s="5" t="str">
        <f t="shared" si="20"/>
        <v>01203-106</v>
      </c>
      <c r="L392" s="20" t="s">
        <v>2058</v>
      </c>
      <c r="M392" s="44">
        <v>106</v>
      </c>
      <c r="N392" s="36" t="s">
        <v>2155</v>
      </c>
      <c r="O392" s="38" t="s">
        <v>10288</v>
      </c>
      <c r="P392" s="38"/>
      <c r="BV392" s="38"/>
      <c r="BW392" s="36"/>
      <c r="BX392" s="39" t="s">
        <v>8352</v>
      </c>
    </row>
    <row r="393" spans="5:76" x14ac:dyDescent="0.15">
      <c r="E393" s="41" t="s">
        <v>8790</v>
      </c>
      <c r="F393" s="9" t="s">
        <v>361</v>
      </c>
      <c r="G393" s="9" t="s">
        <v>396</v>
      </c>
      <c r="H393" s="9" t="str">
        <f t="shared" si="18"/>
        <v>福島県中島村</v>
      </c>
      <c r="I393" s="42" t="str">
        <f t="shared" si="19"/>
        <v>07465</v>
      </c>
      <c r="K393" s="5" t="str">
        <f t="shared" si="20"/>
        <v>01203-107</v>
      </c>
      <c r="L393" s="20" t="s">
        <v>2058</v>
      </c>
      <c r="M393" s="44">
        <v>107</v>
      </c>
      <c r="N393" s="36" t="s">
        <v>2156</v>
      </c>
      <c r="O393" s="38" t="s">
        <v>10289</v>
      </c>
      <c r="P393" s="38"/>
      <c r="BV393" s="38"/>
      <c r="BW393" s="36"/>
      <c r="BX393" s="39" t="s">
        <v>8353</v>
      </c>
    </row>
    <row r="394" spans="5:76" x14ac:dyDescent="0.15">
      <c r="E394" s="41" t="s">
        <v>8791</v>
      </c>
      <c r="F394" s="9" t="s">
        <v>361</v>
      </c>
      <c r="G394" s="9" t="s">
        <v>397</v>
      </c>
      <c r="H394" s="9" t="str">
        <f t="shared" si="18"/>
        <v>福島県矢吹町</v>
      </c>
      <c r="I394" s="42" t="str">
        <f t="shared" si="19"/>
        <v>07466</v>
      </c>
      <c r="K394" s="5" t="str">
        <f t="shared" si="20"/>
        <v>01203-108</v>
      </c>
      <c r="L394" s="20" t="s">
        <v>2058</v>
      </c>
      <c r="M394" s="44">
        <v>108</v>
      </c>
      <c r="N394" s="36" t="s">
        <v>2157</v>
      </c>
      <c r="O394" s="38" t="s">
        <v>10289</v>
      </c>
      <c r="P394" s="38"/>
      <c r="BV394" s="38"/>
      <c r="BW394" s="36"/>
      <c r="BX394" s="38" t="s">
        <v>8312</v>
      </c>
    </row>
    <row r="395" spans="5:76" x14ac:dyDescent="0.15">
      <c r="E395" s="41" t="s">
        <v>8792</v>
      </c>
      <c r="F395" s="9" t="s">
        <v>361</v>
      </c>
      <c r="G395" s="9" t="s">
        <v>398</v>
      </c>
      <c r="H395" s="9" t="str">
        <f t="shared" si="18"/>
        <v>福島県棚倉町</v>
      </c>
      <c r="I395" s="42" t="str">
        <f t="shared" si="19"/>
        <v>07481</v>
      </c>
      <c r="K395" s="5" t="str">
        <f t="shared" si="20"/>
        <v>01204-1</v>
      </c>
      <c r="L395" s="20" t="s">
        <v>2158</v>
      </c>
      <c r="M395" s="44">
        <v>1</v>
      </c>
      <c r="N395" s="36" t="s">
        <v>2159</v>
      </c>
      <c r="O395" s="38" t="s">
        <v>10285</v>
      </c>
      <c r="P395" s="38"/>
      <c r="BV395" s="144"/>
      <c r="BW395" s="143"/>
      <c r="BX395" s="144" t="s">
        <v>10839</v>
      </c>
    </row>
    <row r="396" spans="5:76" x14ac:dyDescent="0.15">
      <c r="E396" s="41" t="s">
        <v>8793</v>
      </c>
      <c r="F396" s="9" t="s">
        <v>361</v>
      </c>
      <c r="G396" s="9" t="s">
        <v>399</v>
      </c>
      <c r="H396" s="9" t="str">
        <f t="shared" si="18"/>
        <v>福島県矢祭町</v>
      </c>
      <c r="I396" s="42" t="str">
        <f t="shared" si="19"/>
        <v>07482</v>
      </c>
      <c r="K396" s="5" t="str">
        <f t="shared" si="20"/>
        <v>01204-2</v>
      </c>
      <c r="L396" s="20" t="s">
        <v>2158</v>
      </c>
      <c r="M396" s="44">
        <v>2</v>
      </c>
      <c r="N396" s="36" t="s">
        <v>2160</v>
      </c>
      <c r="O396" s="38" t="s">
        <v>10285</v>
      </c>
      <c r="P396" s="38"/>
      <c r="BV396" s="145" t="s">
        <v>10303</v>
      </c>
      <c r="BW396" s="38" t="s">
        <v>8312</v>
      </c>
      <c r="BX396" s="38" t="s">
        <v>8312</v>
      </c>
    </row>
    <row r="397" spans="5:76" x14ac:dyDescent="0.15">
      <c r="E397" s="41" t="s">
        <v>8794</v>
      </c>
      <c r="F397" s="9" t="s">
        <v>361</v>
      </c>
      <c r="G397" s="9" t="s">
        <v>400</v>
      </c>
      <c r="H397" s="9" t="str">
        <f t="shared" si="18"/>
        <v>福島県塙町</v>
      </c>
      <c r="I397" s="42" t="str">
        <f t="shared" si="19"/>
        <v>07483</v>
      </c>
      <c r="K397" s="5" t="str">
        <f t="shared" si="20"/>
        <v>01204-4</v>
      </c>
      <c r="L397" s="20" t="s">
        <v>2158</v>
      </c>
      <c r="M397" s="44">
        <v>4</v>
      </c>
      <c r="N397" s="36" t="s">
        <v>2161</v>
      </c>
      <c r="O397" s="38" t="s">
        <v>10285</v>
      </c>
      <c r="P397" s="38"/>
      <c r="BV397" s="144"/>
      <c r="BW397" s="143"/>
      <c r="BX397" s="144" t="s">
        <v>10840</v>
      </c>
    </row>
    <row r="398" spans="5:76" x14ac:dyDescent="0.15">
      <c r="E398" s="41" t="s">
        <v>8795</v>
      </c>
      <c r="F398" s="9" t="s">
        <v>361</v>
      </c>
      <c r="G398" s="9" t="s">
        <v>401</v>
      </c>
      <c r="H398" s="9" t="str">
        <f t="shared" si="18"/>
        <v>福島県鮫川村</v>
      </c>
      <c r="I398" s="42" t="str">
        <f t="shared" si="19"/>
        <v>07484</v>
      </c>
      <c r="K398" s="5" t="str">
        <f t="shared" si="20"/>
        <v>01204-5</v>
      </c>
      <c r="L398" s="20" t="s">
        <v>2158</v>
      </c>
      <c r="M398" s="44">
        <v>5</v>
      </c>
      <c r="N398" s="36" t="s">
        <v>2162</v>
      </c>
      <c r="O398" s="38" t="s">
        <v>10285</v>
      </c>
      <c r="P398" s="38"/>
      <c r="BV398" s="145" t="s">
        <v>10311</v>
      </c>
      <c r="BW398" s="36" t="s">
        <v>10841</v>
      </c>
      <c r="BX398" s="36" t="s">
        <v>10638</v>
      </c>
    </row>
    <row r="399" spans="5:76" x14ac:dyDescent="0.15">
      <c r="E399" s="41" t="s">
        <v>8796</v>
      </c>
      <c r="F399" s="9" t="s">
        <v>361</v>
      </c>
      <c r="G399" s="9" t="s">
        <v>402</v>
      </c>
      <c r="H399" s="9" t="str">
        <f t="shared" si="18"/>
        <v>福島県石川町</v>
      </c>
      <c r="I399" s="42" t="str">
        <f t="shared" si="19"/>
        <v>07501</v>
      </c>
      <c r="K399" s="5" t="str">
        <f t="shared" si="20"/>
        <v>01204-6</v>
      </c>
      <c r="L399" s="20" t="s">
        <v>2158</v>
      </c>
      <c r="M399" s="44">
        <v>6</v>
      </c>
      <c r="N399" s="36" t="s">
        <v>2162</v>
      </c>
      <c r="O399" s="38" t="s">
        <v>10285</v>
      </c>
      <c r="P399" s="38"/>
      <c r="BV399" s="38"/>
      <c r="BW399" s="36"/>
      <c r="BX399" s="39" t="s">
        <v>10842</v>
      </c>
    </row>
    <row r="400" spans="5:76" x14ac:dyDescent="0.15">
      <c r="E400" s="41" t="s">
        <v>8797</v>
      </c>
      <c r="F400" s="9" t="s">
        <v>361</v>
      </c>
      <c r="G400" s="9" t="s">
        <v>403</v>
      </c>
      <c r="H400" s="9" t="str">
        <f t="shared" si="18"/>
        <v>福島県玉川村</v>
      </c>
      <c r="I400" s="42" t="str">
        <f t="shared" si="19"/>
        <v>07502</v>
      </c>
      <c r="K400" s="5" t="str">
        <f t="shared" si="20"/>
        <v>01204-7</v>
      </c>
      <c r="L400" s="20" t="s">
        <v>2158</v>
      </c>
      <c r="M400" s="44">
        <v>7</v>
      </c>
      <c r="N400" s="36" t="s">
        <v>2163</v>
      </c>
      <c r="O400" s="38" t="s">
        <v>10285</v>
      </c>
      <c r="P400" s="38"/>
      <c r="BV400" s="38"/>
      <c r="BW400" s="36"/>
      <c r="BX400" s="39" t="s">
        <v>10843</v>
      </c>
    </row>
    <row r="401" spans="5:76" x14ac:dyDescent="0.15">
      <c r="E401" s="41" t="s">
        <v>8798</v>
      </c>
      <c r="F401" s="9" t="s">
        <v>361</v>
      </c>
      <c r="G401" s="9" t="s">
        <v>404</v>
      </c>
      <c r="H401" s="9" t="str">
        <f t="shared" si="18"/>
        <v>福島県平田村</v>
      </c>
      <c r="I401" s="42" t="str">
        <f t="shared" si="19"/>
        <v>07503</v>
      </c>
      <c r="K401" s="5" t="str">
        <f t="shared" si="20"/>
        <v>01204-8</v>
      </c>
      <c r="L401" s="20" t="s">
        <v>2158</v>
      </c>
      <c r="M401" s="44">
        <v>8</v>
      </c>
      <c r="N401" s="36" t="s">
        <v>2164</v>
      </c>
      <c r="O401" s="38" t="s">
        <v>10285</v>
      </c>
      <c r="P401" s="38"/>
      <c r="BV401" s="38"/>
      <c r="BW401" s="36"/>
      <c r="BX401" s="39" t="s">
        <v>10641</v>
      </c>
    </row>
    <row r="402" spans="5:76" x14ac:dyDescent="0.15">
      <c r="E402" s="41" t="s">
        <v>8799</v>
      </c>
      <c r="F402" s="9" t="s">
        <v>361</v>
      </c>
      <c r="G402" s="9" t="s">
        <v>405</v>
      </c>
      <c r="H402" s="9" t="str">
        <f t="shared" si="18"/>
        <v>福島県浅川町</v>
      </c>
      <c r="I402" s="42" t="str">
        <f t="shared" si="19"/>
        <v>07504</v>
      </c>
      <c r="K402" s="5" t="str">
        <f t="shared" si="20"/>
        <v>01204-9</v>
      </c>
      <c r="L402" s="20" t="s">
        <v>2158</v>
      </c>
      <c r="M402" s="44">
        <v>9</v>
      </c>
      <c r="N402" s="36" t="s">
        <v>2165</v>
      </c>
      <c r="O402" s="38" t="s">
        <v>10285</v>
      </c>
      <c r="P402" s="38"/>
      <c r="BV402" s="38"/>
      <c r="BW402" s="36"/>
      <c r="BX402" s="39" t="s">
        <v>10603</v>
      </c>
    </row>
    <row r="403" spans="5:76" x14ac:dyDescent="0.15">
      <c r="E403" s="41" t="s">
        <v>8800</v>
      </c>
      <c r="F403" s="9" t="s">
        <v>361</v>
      </c>
      <c r="G403" s="9" t="s">
        <v>406</v>
      </c>
      <c r="H403" s="9" t="str">
        <f t="shared" si="18"/>
        <v>福島県古殿町</v>
      </c>
      <c r="I403" s="42" t="str">
        <f t="shared" si="19"/>
        <v>07505</v>
      </c>
      <c r="K403" s="5" t="str">
        <f t="shared" si="20"/>
        <v>01204-10</v>
      </c>
      <c r="L403" s="20" t="s">
        <v>2158</v>
      </c>
      <c r="M403" s="44">
        <v>10</v>
      </c>
      <c r="N403" s="36" t="s">
        <v>2165</v>
      </c>
      <c r="O403" s="38" t="s">
        <v>10285</v>
      </c>
      <c r="P403" s="38"/>
      <c r="BV403" s="144"/>
      <c r="BW403" s="143"/>
      <c r="BX403" s="144" t="s">
        <v>10844</v>
      </c>
    </row>
    <row r="404" spans="5:76" x14ac:dyDescent="0.15">
      <c r="E404" s="41" t="s">
        <v>8801</v>
      </c>
      <c r="F404" s="9" t="s">
        <v>361</v>
      </c>
      <c r="G404" s="9" t="s">
        <v>407</v>
      </c>
      <c r="H404" s="9" t="str">
        <f t="shared" si="18"/>
        <v>福島県三春町</v>
      </c>
      <c r="I404" s="42" t="str">
        <f t="shared" si="19"/>
        <v>07521</v>
      </c>
      <c r="K404" s="5" t="str">
        <f t="shared" si="20"/>
        <v>01204-11</v>
      </c>
      <c r="L404" s="20" t="s">
        <v>2158</v>
      </c>
      <c r="M404" s="44">
        <v>11</v>
      </c>
      <c r="N404" s="36" t="s">
        <v>2166</v>
      </c>
      <c r="O404" s="38" t="s">
        <v>10285</v>
      </c>
      <c r="P404" s="38"/>
      <c r="BV404" s="145" t="s">
        <v>10311</v>
      </c>
      <c r="BW404" s="36" t="s">
        <v>10845</v>
      </c>
      <c r="BX404" s="39" t="s">
        <v>10643</v>
      </c>
    </row>
    <row r="405" spans="5:76" x14ac:dyDescent="0.15">
      <c r="E405" s="41" t="s">
        <v>8802</v>
      </c>
      <c r="F405" s="9" t="s">
        <v>361</v>
      </c>
      <c r="G405" s="9" t="s">
        <v>408</v>
      </c>
      <c r="H405" s="9" t="str">
        <f t="shared" si="18"/>
        <v>福島県小野町</v>
      </c>
      <c r="I405" s="42" t="str">
        <f t="shared" si="19"/>
        <v>07522</v>
      </c>
      <c r="K405" s="5" t="str">
        <f t="shared" si="20"/>
        <v>01204-12</v>
      </c>
      <c r="L405" s="20" t="s">
        <v>2158</v>
      </c>
      <c r="M405" s="44">
        <v>12</v>
      </c>
      <c r="N405" s="36" t="s">
        <v>2167</v>
      </c>
      <c r="O405" s="38" t="s">
        <v>10285</v>
      </c>
      <c r="P405" s="38"/>
      <c r="BV405" s="38"/>
      <c r="BW405" s="36"/>
      <c r="BX405" s="39" t="s">
        <v>10846</v>
      </c>
    </row>
    <row r="406" spans="5:76" x14ac:dyDescent="0.15">
      <c r="E406" s="41" t="s">
        <v>8803</v>
      </c>
      <c r="F406" s="9" t="s">
        <v>361</v>
      </c>
      <c r="G406" s="9" t="s">
        <v>409</v>
      </c>
      <c r="H406" s="9" t="str">
        <f t="shared" si="18"/>
        <v>福島県広野町</v>
      </c>
      <c r="I406" s="42" t="str">
        <f t="shared" si="19"/>
        <v>07541</v>
      </c>
      <c r="K406" s="5" t="str">
        <f t="shared" si="20"/>
        <v>01204-13</v>
      </c>
      <c r="L406" s="20" t="s">
        <v>2158</v>
      </c>
      <c r="M406" s="44">
        <v>13</v>
      </c>
      <c r="N406" s="36" t="s">
        <v>2168</v>
      </c>
      <c r="O406" s="38" t="s">
        <v>10281</v>
      </c>
      <c r="P406" s="38"/>
      <c r="BV406" s="144"/>
      <c r="BW406" s="143"/>
      <c r="BX406" s="144" t="s">
        <v>10847</v>
      </c>
    </row>
    <row r="407" spans="5:76" x14ac:dyDescent="0.15">
      <c r="E407" s="41" t="s">
        <v>8804</v>
      </c>
      <c r="F407" s="9" t="s">
        <v>361</v>
      </c>
      <c r="G407" s="9" t="s">
        <v>410</v>
      </c>
      <c r="H407" s="9" t="str">
        <f t="shared" si="18"/>
        <v>福島県楢葉町</v>
      </c>
      <c r="I407" s="42" t="str">
        <f t="shared" si="19"/>
        <v>07542</v>
      </c>
      <c r="K407" s="5" t="str">
        <f t="shared" si="20"/>
        <v>01204-14</v>
      </c>
      <c r="L407" s="20" t="s">
        <v>2158</v>
      </c>
      <c r="M407" s="44">
        <v>14</v>
      </c>
      <c r="N407" s="36" t="s">
        <v>2169</v>
      </c>
      <c r="O407" s="38" t="s">
        <v>10282</v>
      </c>
      <c r="P407" s="38"/>
      <c r="BV407" s="145" t="s">
        <v>10311</v>
      </c>
      <c r="BW407" s="36" t="s">
        <v>10848</v>
      </c>
      <c r="BX407" s="39" t="s">
        <v>10849</v>
      </c>
    </row>
    <row r="408" spans="5:76" x14ac:dyDescent="0.15">
      <c r="E408" s="41" t="s">
        <v>8805</v>
      </c>
      <c r="F408" s="9" t="s">
        <v>361</v>
      </c>
      <c r="G408" s="9" t="s">
        <v>411</v>
      </c>
      <c r="H408" s="9" t="str">
        <f t="shared" si="18"/>
        <v>福島県富岡町</v>
      </c>
      <c r="I408" s="42" t="str">
        <f t="shared" si="19"/>
        <v>07543</v>
      </c>
      <c r="K408" s="5" t="str">
        <f t="shared" si="20"/>
        <v>01204-15</v>
      </c>
      <c r="L408" s="20" t="s">
        <v>2158</v>
      </c>
      <c r="M408" s="44">
        <v>15</v>
      </c>
      <c r="N408" s="36" t="s">
        <v>2169</v>
      </c>
      <c r="O408" s="38" t="s">
        <v>10282</v>
      </c>
      <c r="P408" s="38"/>
      <c r="BV408" s="38"/>
      <c r="BW408" s="36"/>
      <c r="BX408" s="39" t="s">
        <v>10603</v>
      </c>
    </row>
    <row r="409" spans="5:76" x14ac:dyDescent="0.15">
      <c r="E409" s="41" t="s">
        <v>8806</v>
      </c>
      <c r="F409" s="9" t="s">
        <v>361</v>
      </c>
      <c r="G409" s="9" t="s">
        <v>412</v>
      </c>
      <c r="H409" s="9" t="str">
        <f t="shared" si="18"/>
        <v>福島県川内村</v>
      </c>
      <c r="I409" s="42" t="str">
        <f t="shared" si="19"/>
        <v>07544</v>
      </c>
      <c r="K409" s="5" t="str">
        <f t="shared" si="20"/>
        <v>01204-16</v>
      </c>
      <c r="L409" s="20" t="s">
        <v>2158</v>
      </c>
      <c r="M409" s="44">
        <v>16</v>
      </c>
      <c r="N409" s="36" t="s">
        <v>2170</v>
      </c>
      <c r="O409" s="38" t="s">
        <v>10282</v>
      </c>
      <c r="P409" s="38"/>
      <c r="BV409" s="144"/>
      <c r="BW409" s="143"/>
      <c r="BX409" s="144" t="s">
        <v>10850</v>
      </c>
    </row>
    <row r="410" spans="5:76" x14ac:dyDescent="0.15">
      <c r="E410" s="41" t="s">
        <v>8807</v>
      </c>
      <c r="F410" s="9" t="s">
        <v>361</v>
      </c>
      <c r="G410" s="9" t="s">
        <v>413</v>
      </c>
      <c r="H410" s="9" t="str">
        <f t="shared" si="18"/>
        <v>福島県大熊町</v>
      </c>
      <c r="I410" s="42" t="str">
        <f t="shared" si="19"/>
        <v>07545</v>
      </c>
      <c r="K410" s="5" t="str">
        <f t="shared" si="20"/>
        <v>01204-17</v>
      </c>
      <c r="L410" s="20" t="s">
        <v>2158</v>
      </c>
      <c r="M410" s="44">
        <v>17</v>
      </c>
      <c r="N410" s="36" t="s">
        <v>2171</v>
      </c>
      <c r="O410" s="38" t="s">
        <v>10282</v>
      </c>
      <c r="P410" s="38"/>
      <c r="BV410" s="145" t="s">
        <v>10311</v>
      </c>
      <c r="BW410" s="36" t="s">
        <v>1794</v>
      </c>
      <c r="BX410" s="39" t="s">
        <v>1794</v>
      </c>
    </row>
    <row r="411" spans="5:76" x14ac:dyDescent="0.15">
      <c r="E411" s="41" t="s">
        <v>8808</v>
      </c>
      <c r="F411" s="9" t="s">
        <v>361</v>
      </c>
      <c r="G411" s="9" t="s">
        <v>414</v>
      </c>
      <c r="H411" s="9" t="str">
        <f t="shared" si="18"/>
        <v>福島県双葉町</v>
      </c>
      <c r="I411" s="42" t="str">
        <f t="shared" si="19"/>
        <v>07546</v>
      </c>
      <c r="K411" s="5" t="str">
        <f t="shared" si="20"/>
        <v>01204-18</v>
      </c>
      <c r="L411" s="20" t="s">
        <v>2158</v>
      </c>
      <c r="M411" s="44">
        <v>18</v>
      </c>
      <c r="N411" s="36" t="s">
        <v>2172</v>
      </c>
      <c r="O411" s="38" t="s">
        <v>10282</v>
      </c>
      <c r="P411" s="38"/>
      <c r="BV411" s="144"/>
      <c r="BW411" s="143"/>
      <c r="BX411" s="144" t="s">
        <v>10851</v>
      </c>
    </row>
    <row r="412" spans="5:76" x14ac:dyDescent="0.15">
      <c r="E412" s="41" t="s">
        <v>8809</v>
      </c>
      <c r="F412" s="9" t="s">
        <v>361</v>
      </c>
      <c r="G412" s="9" t="s">
        <v>415</v>
      </c>
      <c r="H412" s="9" t="str">
        <f t="shared" si="18"/>
        <v>福島県浪江町</v>
      </c>
      <c r="I412" s="42" t="str">
        <f t="shared" si="19"/>
        <v>07547</v>
      </c>
      <c r="K412" s="5" t="str">
        <f t="shared" si="20"/>
        <v>01204-19</v>
      </c>
      <c r="L412" s="20" t="s">
        <v>2158</v>
      </c>
      <c r="M412" s="44">
        <v>19</v>
      </c>
      <c r="N412" s="36" t="s">
        <v>2173</v>
      </c>
      <c r="O412" s="38" t="s">
        <v>10282</v>
      </c>
      <c r="P412" s="38"/>
      <c r="BV412" s="145" t="s">
        <v>10307</v>
      </c>
      <c r="BW412" s="36" t="s">
        <v>10714</v>
      </c>
      <c r="BX412" s="36" t="s">
        <v>10852</v>
      </c>
    </row>
    <row r="413" spans="5:76" x14ac:dyDescent="0.15">
      <c r="E413" s="41" t="s">
        <v>8810</v>
      </c>
      <c r="F413" s="9" t="s">
        <v>361</v>
      </c>
      <c r="G413" s="9" t="s">
        <v>416</v>
      </c>
      <c r="H413" s="9" t="str">
        <f t="shared" si="18"/>
        <v>福島県葛尾村</v>
      </c>
      <c r="I413" s="42" t="str">
        <f t="shared" si="19"/>
        <v>07548</v>
      </c>
      <c r="K413" s="5" t="str">
        <f t="shared" si="20"/>
        <v>01204-20</v>
      </c>
      <c r="L413" s="20" t="s">
        <v>2158</v>
      </c>
      <c r="M413" s="44">
        <v>20</v>
      </c>
      <c r="N413" s="36" t="s">
        <v>2174</v>
      </c>
      <c r="O413" s="38" t="s">
        <v>10283</v>
      </c>
      <c r="P413" s="38"/>
      <c r="BV413" s="38"/>
      <c r="BW413" s="36"/>
      <c r="BX413" s="39" t="s">
        <v>10700</v>
      </c>
    </row>
    <row r="414" spans="5:76" x14ac:dyDescent="0.15">
      <c r="E414" s="41" t="s">
        <v>8811</v>
      </c>
      <c r="F414" s="9" t="s">
        <v>361</v>
      </c>
      <c r="G414" s="9" t="s">
        <v>417</v>
      </c>
      <c r="H414" s="9" t="str">
        <f t="shared" si="18"/>
        <v>福島県新地町</v>
      </c>
      <c r="I414" s="42" t="str">
        <f t="shared" si="19"/>
        <v>07561</v>
      </c>
      <c r="K414" s="5" t="str">
        <f t="shared" si="20"/>
        <v>01204-21</v>
      </c>
      <c r="L414" s="20" t="s">
        <v>2158</v>
      </c>
      <c r="M414" s="44">
        <v>21</v>
      </c>
      <c r="N414" s="36" t="s">
        <v>2175</v>
      </c>
      <c r="O414" s="38" t="s">
        <v>10283</v>
      </c>
      <c r="P414" s="38"/>
      <c r="BV414" s="38"/>
      <c r="BW414" s="36"/>
      <c r="BX414" s="39" t="s">
        <v>10853</v>
      </c>
    </row>
    <row r="415" spans="5:76" x14ac:dyDescent="0.15">
      <c r="E415" s="41" t="s">
        <v>8812</v>
      </c>
      <c r="F415" s="9" t="s">
        <v>361</v>
      </c>
      <c r="G415" s="9" t="s">
        <v>418</v>
      </c>
      <c r="H415" s="9" t="str">
        <f t="shared" si="18"/>
        <v>福島県飯舘村</v>
      </c>
      <c r="I415" s="42" t="str">
        <f t="shared" si="19"/>
        <v>07564</v>
      </c>
      <c r="K415" s="5" t="str">
        <f t="shared" si="20"/>
        <v>01204-22</v>
      </c>
      <c r="L415" s="20" t="s">
        <v>2158</v>
      </c>
      <c r="M415" s="44">
        <v>22</v>
      </c>
      <c r="N415" s="36" t="s">
        <v>2176</v>
      </c>
      <c r="O415" s="38" t="s">
        <v>10283</v>
      </c>
      <c r="P415" s="38"/>
      <c r="BV415" s="38"/>
      <c r="BW415" s="36"/>
      <c r="BX415" s="39" t="s">
        <v>10854</v>
      </c>
    </row>
    <row r="416" spans="5:76" x14ac:dyDescent="0.15">
      <c r="E416" s="41" t="s">
        <v>8813</v>
      </c>
      <c r="F416" s="9" t="s">
        <v>419</v>
      </c>
      <c r="G416" s="11"/>
      <c r="H416" s="9" t="str">
        <f t="shared" si="18"/>
        <v>茨城県</v>
      </c>
      <c r="I416" s="42" t="str">
        <f t="shared" si="19"/>
        <v>08000</v>
      </c>
      <c r="K416" s="5" t="str">
        <f t="shared" si="20"/>
        <v>01204-23</v>
      </c>
      <c r="L416" s="20" t="s">
        <v>2158</v>
      </c>
      <c r="M416" s="44">
        <v>23</v>
      </c>
      <c r="N416" s="36" t="s">
        <v>2177</v>
      </c>
      <c r="O416" s="38" t="s">
        <v>10283</v>
      </c>
      <c r="P416" s="38"/>
      <c r="BV416" s="38"/>
      <c r="BW416" s="36"/>
      <c r="BX416" s="39" t="s">
        <v>10603</v>
      </c>
    </row>
    <row r="417" spans="5:76" x14ac:dyDescent="0.15">
      <c r="E417" s="41" t="s">
        <v>8814</v>
      </c>
      <c r="F417" s="9" t="s">
        <v>419</v>
      </c>
      <c r="G417" s="9" t="s">
        <v>420</v>
      </c>
      <c r="H417" s="9" t="str">
        <f t="shared" si="18"/>
        <v>茨城県水戸市</v>
      </c>
      <c r="I417" s="42" t="str">
        <f t="shared" si="19"/>
        <v>08201</v>
      </c>
      <c r="K417" s="5" t="str">
        <f t="shared" si="20"/>
        <v>01204-24</v>
      </c>
      <c r="L417" s="20" t="s">
        <v>2158</v>
      </c>
      <c r="M417" s="44">
        <v>24</v>
      </c>
      <c r="N417" s="36" t="s">
        <v>2178</v>
      </c>
      <c r="O417" s="38" t="s">
        <v>10283</v>
      </c>
      <c r="P417" s="38"/>
      <c r="BV417" s="144"/>
      <c r="BW417" s="143"/>
      <c r="BX417" s="144" t="s">
        <v>10855</v>
      </c>
    </row>
    <row r="418" spans="5:76" ht="28.5" x14ac:dyDescent="0.15">
      <c r="E418" s="41" t="s">
        <v>8815</v>
      </c>
      <c r="F418" s="9" t="s">
        <v>419</v>
      </c>
      <c r="G418" s="9" t="s">
        <v>421</v>
      </c>
      <c r="H418" s="9" t="str">
        <f t="shared" si="18"/>
        <v>茨城県日立市</v>
      </c>
      <c r="I418" s="42" t="str">
        <f t="shared" si="19"/>
        <v>08202</v>
      </c>
      <c r="K418" s="5" t="str">
        <f t="shared" si="20"/>
        <v>01204-25</v>
      </c>
      <c r="L418" s="20" t="s">
        <v>2158</v>
      </c>
      <c r="M418" s="44">
        <v>25</v>
      </c>
      <c r="N418" s="36" t="s">
        <v>2179</v>
      </c>
      <c r="O418" s="38" t="s">
        <v>10283</v>
      </c>
      <c r="P418" s="38"/>
      <c r="BV418" s="145" t="s">
        <v>10307</v>
      </c>
      <c r="BW418" s="117" t="s">
        <v>10342</v>
      </c>
      <c r="BX418" s="39" t="s">
        <v>10856</v>
      </c>
    </row>
    <row r="419" spans="5:76" x14ac:dyDescent="0.15">
      <c r="E419" s="41" t="s">
        <v>8816</v>
      </c>
      <c r="F419" s="9" t="s">
        <v>419</v>
      </c>
      <c r="G419" s="9" t="s">
        <v>422</v>
      </c>
      <c r="H419" s="9" t="str">
        <f t="shared" si="18"/>
        <v>茨城県土浦市</v>
      </c>
      <c r="I419" s="42" t="str">
        <f t="shared" si="19"/>
        <v>08203</v>
      </c>
      <c r="K419" s="5" t="str">
        <f t="shared" si="20"/>
        <v>01204-26</v>
      </c>
      <c r="L419" s="20" t="s">
        <v>2158</v>
      </c>
      <c r="M419" s="44">
        <v>26</v>
      </c>
      <c r="N419" s="36" t="s">
        <v>2180</v>
      </c>
      <c r="O419" s="38" t="s">
        <v>10284</v>
      </c>
      <c r="P419" s="38"/>
      <c r="BV419" s="38"/>
      <c r="BW419" s="36"/>
      <c r="BX419" s="39" t="s">
        <v>10822</v>
      </c>
    </row>
    <row r="420" spans="5:76" x14ac:dyDescent="0.15">
      <c r="E420" s="41" t="s">
        <v>8817</v>
      </c>
      <c r="F420" s="9" t="s">
        <v>419</v>
      </c>
      <c r="G420" s="9" t="s">
        <v>423</v>
      </c>
      <c r="H420" s="9" t="str">
        <f t="shared" si="18"/>
        <v>茨城県古河市</v>
      </c>
      <c r="I420" s="42" t="str">
        <f t="shared" si="19"/>
        <v>08204</v>
      </c>
      <c r="K420" s="5" t="str">
        <f t="shared" si="20"/>
        <v>01204-27</v>
      </c>
      <c r="L420" s="20" t="s">
        <v>2158</v>
      </c>
      <c r="M420" s="44">
        <v>27</v>
      </c>
      <c r="N420" s="36" t="s">
        <v>2181</v>
      </c>
      <c r="O420" s="38" t="s">
        <v>10284</v>
      </c>
      <c r="P420" s="38"/>
      <c r="BV420" s="38"/>
      <c r="BW420" s="36"/>
      <c r="BX420" s="39" t="s">
        <v>10857</v>
      </c>
    </row>
    <row r="421" spans="5:76" x14ac:dyDescent="0.15">
      <c r="E421" s="41" t="s">
        <v>8818</v>
      </c>
      <c r="F421" s="9" t="s">
        <v>419</v>
      </c>
      <c r="G421" s="9" t="s">
        <v>424</v>
      </c>
      <c r="H421" s="9" t="str">
        <f t="shared" si="18"/>
        <v>茨城県石岡市</v>
      </c>
      <c r="I421" s="42" t="str">
        <f t="shared" si="19"/>
        <v>08205</v>
      </c>
      <c r="K421" s="5" t="str">
        <f t="shared" si="20"/>
        <v>01204-29</v>
      </c>
      <c r="L421" s="20" t="s">
        <v>2158</v>
      </c>
      <c r="M421" s="44">
        <v>29</v>
      </c>
      <c r="N421" s="36" t="s">
        <v>2182</v>
      </c>
      <c r="O421" s="38" t="s">
        <v>10284</v>
      </c>
      <c r="P421" s="38"/>
      <c r="BV421" s="38"/>
      <c r="BW421" s="36"/>
      <c r="BX421" s="39" t="s">
        <v>10858</v>
      </c>
    </row>
    <row r="422" spans="5:76" x14ac:dyDescent="0.15">
      <c r="E422" s="41" t="s">
        <v>8819</v>
      </c>
      <c r="F422" s="9" t="s">
        <v>419</v>
      </c>
      <c r="G422" s="9" t="s">
        <v>425</v>
      </c>
      <c r="H422" s="9" t="str">
        <f t="shared" si="18"/>
        <v>茨城県結城市</v>
      </c>
      <c r="I422" s="42" t="str">
        <f t="shared" si="19"/>
        <v>08207</v>
      </c>
      <c r="K422" s="5" t="str">
        <f t="shared" si="20"/>
        <v>01204-30</v>
      </c>
      <c r="L422" s="20" t="s">
        <v>2158</v>
      </c>
      <c r="M422" s="44">
        <v>30</v>
      </c>
      <c r="N422" s="36" t="s">
        <v>2183</v>
      </c>
      <c r="O422" s="38" t="s">
        <v>10284</v>
      </c>
      <c r="P422" s="38"/>
      <c r="BV422" s="38"/>
      <c r="BW422" s="36"/>
      <c r="BX422" s="38" t="s">
        <v>8312</v>
      </c>
    </row>
    <row r="423" spans="5:76" x14ac:dyDescent="0.15">
      <c r="E423" s="41" t="s">
        <v>8820</v>
      </c>
      <c r="F423" s="9" t="s">
        <v>419</v>
      </c>
      <c r="G423" s="9" t="s">
        <v>426</v>
      </c>
      <c r="H423" s="9" t="str">
        <f t="shared" si="18"/>
        <v>茨城県龍ケ崎市</v>
      </c>
      <c r="I423" s="42" t="str">
        <f t="shared" si="19"/>
        <v>08208</v>
      </c>
      <c r="K423" s="5" t="str">
        <f t="shared" si="20"/>
        <v>01204-31</v>
      </c>
      <c r="L423" s="20" t="s">
        <v>2158</v>
      </c>
      <c r="M423" s="44">
        <v>31</v>
      </c>
      <c r="N423" s="36" t="s">
        <v>2184</v>
      </c>
      <c r="O423" s="38" t="s">
        <v>10286</v>
      </c>
      <c r="P423" s="38"/>
      <c r="BV423" s="144"/>
      <c r="BW423" s="143"/>
      <c r="BX423" s="144" t="s">
        <v>10859</v>
      </c>
    </row>
    <row r="424" spans="5:76" x14ac:dyDescent="0.15">
      <c r="E424" s="41" t="s">
        <v>8821</v>
      </c>
      <c r="F424" s="9" t="s">
        <v>419</v>
      </c>
      <c r="G424" s="9" t="s">
        <v>427</v>
      </c>
      <c r="H424" s="9" t="str">
        <f t="shared" si="18"/>
        <v>茨城県下妻市</v>
      </c>
      <c r="I424" s="42" t="str">
        <f t="shared" si="19"/>
        <v>08210</v>
      </c>
      <c r="K424" s="5" t="str">
        <f t="shared" si="20"/>
        <v>01204-32</v>
      </c>
      <c r="L424" s="20" t="s">
        <v>2158</v>
      </c>
      <c r="M424" s="44">
        <v>32</v>
      </c>
      <c r="N424" s="36" t="s">
        <v>2185</v>
      </c>
      <c r="O424" s="38" t="s">
        <v>10286</v>
      </c>
      <c r="P424" s="38"/>
      <c r="BV424" s="145" t="s">
        <v>10307</v>
      </c>
      <c r="BW424" s="38" t="s">
        <v>8312</v>
      </c>
      <c r="BX424" s="38" t="s">
        <v>8312</v>
      </c>
    </row>
    <row r="425" spans="5:76" x14ac:dyDescent="0.15">
      <c r="E425" s="41" t="s">
        <v>8822</v>
      </c>
      <c r="F425" s="9" t="s">
        <v>419</v>
      </c>
      <c r="G425" s="9" t="s">
        <v>428</v>
      </c>
      <c r="H425" s="9" t="str">
        <f t="shared" si="18"/>
        <v>茨城県常総市</v>
      </c>
      <c r="I425" s="42" t="str">
        <f t="shared" si="19"/>
        <v>08211</v>
      </c>
      <c r="K425" s="5" t="str">
        <f t="shared" si="20"/>
        <v>01204-33</v>
      </c>
      <c r="L425" s="20" t="s">
        <v>2158</v>
      </c>
      <c r="M425" s="44">
        <v>33</v>
      </c>
      <c r="N425" s="36" t="s">
        <v>2186</v>
      </c>
      <c r="O425" s="38" t="s">
        <v>10286</v>
      </c>
      <c r="P425" s="38"/>
      <c r="BV425" s="144"/>
      <c r="BW425" s="143"/>
      <c r="BX425" s="144" t="s">
        <v>10860</v>
      </c>
    </row>
    <row r="426" spans="5:76" x14ac:dyDescent="0.15">
      <c r="E426" s="41" t="s">
        <v>8823</v>
      </c>
      <c r="F426" s="9" t="s">
        <v>419</v>
      </c>
      <c r="G426" s="9" t="s">
        <v>429</v>
      </c>
      <c r="H426" s="9" t="str">
        <f t="shared" si="18"/>
        <v>茨城県常陸太田市</v>
      </c>
      <c r="I426" s="42" t="str">
        <f t="shared" si="19"/>
        <v>08212</v>
      </c>
      <c r="K426" s="5" t="str">
        <f t="shared" si="20"/>
        <v>01204-35</v>
      </c>
      <c r="L426" s="20" t="s">
        <v>2158</v>
      </c>
      <c r="M426" s="44">
        <v>35</v>
      </c>
      <c r="N426" s="36" t="s">
        <v>2187</v>
      </c>
      <c r="O426" s="38" t="s">
        <v>10288</v>
      </c>
      <c r="P426" s="38"/>
      <c r="BV426" s="145" t="s">
        <v>10306</v>
      </c>
      <c r="BW426" s="36" t="s">
        <v>10861</v>
      </c>
      <c r="BX426" s="39" t="s">
        <v>10862</v>
      </c>
    </row>
    <row r="427" spans="5:76" x14ac:dyDescent="0.15">
      <c r="E427" s="41" t="s">
        <v>8824</v>
      </c>
      <c r="F427" s="9" t="s">
        <v>419</v>
      </c>
      <c r="G427" s="9" t="s">
        <v>430</v>
      </c>
      <c r="H427" s="9" t="str">
        <f t="shared" si="18"/>
        <v>茨城県高萩市</v>
      </c>
      <c r="I427" s="42" t="str">
        <f t="shared" si="19"/>
        <v>08214</v>
      </c>
      <c r="K427" s="5" t="str">
        <f t="shared" si="20"/>
        <v>01204-36</v>
      </c>
      <c r="L427" s="20" t="s">
        <v>2158</v>
      </c>
      <c r="M427" s="44">
        <v>36</v>
      </c>
      <c r="N427" s="36" t="s">
        <v>2188</v>
      </c>
      <c r="O427" s="38" t="s">
        <v>10288</v>
      </c>
      <c r="P427" s="38"/>
      <c r="BV427" s="38"/>
      <c r="BW427" s="36"/>
      <c r="BX427" s="39" t="s">
        <v>10863</v>
      </c>
    </row>
    <row r="428" spans="5:76" x14ac:dyDescent="0.15">
      <c r="E428" s="41" t="s">
        <v>8825</v>
      </c>
      <c r="F428" s="9" t="s">
        <v>419</v>
      </c>
      <c r="G428" s="9" t="s">
        <v>431</v>
      </c>
      <c r="H428" s="9" t="str">
        <f t="shared" si="18"/>
        <v>茨城県北茨城市</v>
      </c>
      <c r="I428" s="42" t="str">
        <f t="shared" si="19"/>
        <v>08215</v>
      </c>
      <c r="K428" s="5" t="str">
        <f t="shared" si="20"/>
        <v>01204-37</v>
      </c>
      <c r="L428" s="20" t="s">
        <v>2158</v>
      </c>
      <c r="M428" s="44">
        <v>37</v>
      </c>
      <c r="N428" s="36" t="s">
        <v>2189</v>
      </c>
      <c r="O428" s="38" t="s">
        <v>10288</v>
      </c>
      <c r="P428" s="38"/>
      <c r="BV428" s="38"/>
      <c r="BW428" s="37"/>
      <c r="BX428" s="38" t="s">
        <v>10864</v>
      </c>
    </row>
    <row r="429" spans="5:76" x14ac:dyDescent="0.15">
      <c r="E429" s="41" t="s">
        <v>8826</v>
      </c>
      <c r="F429" s="9" t="s">
        <v>419</v>
      </c>
      <c r="G429" s="9" t="s">
        <v>432</v>
      </c>
      <c r="H429" s="9" t="str">
        <f t="shared" si="18"/>
        <v>茨城県笠間市</v>
      </c>
      <c r="I429" s="42" t="str">
        <f t="shared" si="19"/>
        <v>08216</v>
      </c>
      <c r="K429" s="5" t="str">
        <f t="shared" si="20"/>
        <v>01204-39</v>
      </c>
      <c r="L429" s="20" t="s">
        <v>2158</v>
      </c>
      <c r="M429" s="44">
        <v>39</v>
      </c>
      <c r="N429" s="36" t="s">
        <v>2190</v>
      </c>
      <c r="O429" s="38" t="s">
        <v>10288</v>
      </c>
      <c r="P429" s="38"/>
      <c r="BV429" s="38"/>
      <c r="BW429" s="37"/>
      <c r="BX429" s="38" t="s">
        <v>10665</v>
      </c>
    </row>
    <row r="430" spans="5:76" x14ac:dyDescent="0.15">
      <c r="E430" s="41" t="s">
        <v>8827</v>
      </c>
      <c r="F430" s="9" t="s">
        <v>419</v>
      </c>
      <c r="G430" s="9" t="s">
        <v>433</v>
      </c>
      <c r="H430" s="9" t="str">
        <f t="shared" si="18"/>
        <v>茨城県取手市</v>
      </c>
      <c r="I430" s="42" t="str">
        <f t="shared" si="19"/>
        <v>08217</v>
      </c>
      <c r="K430" s="5" t="str">
        <f t="shared" si="20"/>
        <v>01204-40</v>
      </c>
      <c r="L430" s="20" t="s">
        <v>2158</v>
      </c>
      <c r="M430" s="44">
        <v>40</v>
      </c>
      <c r="N430" s="36" t="s">
        <v>2191</v>
      </c>
      <c r="O430" s="38" t="s">
        <v>10288</v>
      </c>
      <c r="P430" s="38"/>
      <c r="BV430" s="38"/>
      <c r="BW430" s="36"/>
      <c r="BX430" s="39" t="s">
        <v>10865</v>
      </c>
    </row>
    <row r="431" spans="5:76" x14ac:dyDescent="0.15">
      <c r="E431" s="41" t="s">
        <v>8828</v>
      </c>
      <c r="F431" s="9" t="s">
        <v>419</v>
      </c>
      <c r="G431" s="9" t="s">
        <v>434</v>
      </c>
      <c r="H431" s="9" t="str">
        <f t="shared" si="18"/>
        <v>茨城県牛久市</v>
      </c>
      <c r="I431" s="42" t="str">
        <f t="shared" si="19"/>
        <v>08219</v>
      </c>
      <c r="K431" s="5" t="str">
        <f t="shared" si="20"/>
        <v>01204-41</v>
      </c>
      <c r="L431" s="20" t="s">
        <v>2158</v>
      </c>
      <c r="M431" s="44">
        <v>41</v>
      </c>
      <c r="N431" s="36" t="s">
        <v>2192</v>
      </c>
      <c r="O431" s="38" t="s">
        <v>10288</v>
      </c>
      <c r="P431" s="38"/>
      <c r="BV431" s="38"/>
      <c r="BW431" s="36"/>
      <c r="BX431" s="39" t="s">
        <v>10866</v>
      </c>
    </row>
    <row r="432" spans="5:76" x14ac:dyDescent="0.15">
      <c r="E432" s="41" t="s">
        <v>8829</v>
      </c>
      <c r="F432" s="9" t="s">
        <v>419</v>
      </c>
      <c r="G432" s="9" t="s">
        <v>435</v>
      </c>
      <c r="H432" s="9" t="str">
        <f t="shared" si="18"/>
        <v>茨城県つくば市</v>
      </c>
      <c r="I432" s="42" t="str">
        <f t="shared" si="19"/>
        <v>08220</v>
      </c>
      <c r="K432" s="5" t="str">
        <f t="shared" si="20"/>
        <v>01204-42</v>
      </c>
      <c r="L432" s="20" t="s">
        <v>2158</v>
      </c>
      <c r="M432" s="44">
        <v>42</v>
      </c>
      <c r="N432" s="36" t="s">
        <v>2193</v>
      </c>
      <c r="O432" s="38" t="s">
        <v>10293</v>
      </c>
      <c r="P432" s="38"/>
      <c r="BV432" s="38"/>
      <c r="BW432" s="37"/>
      <c r="BX432" s="38" t="s">
        <v>10668</v>
      </c>
    </row>
    <row r="433" spans="5:76" x14ac:dyDescent="0.15">
      <c r="E433" s="41" t="s">
        <v>8830</v>
      </c>
      <c r="F433" s="9" t="s">
        <v>419</v>
      </c>
      <c r="G433" s="9" t="s">
        <v>436</v>
      </c>
      <c r="H433" s="9" t="str">
        <f t="shared" si="18"/>
        <v>茨城県ひたちなか市</v>
      </c>
      <c r="I433" s="42" t="str">
        <f t="shared" si="19"/>
        <v>08221</v>
      </c>
      <c r="K433" s="5" t="str">
        <f t="shared" si="20"/>
        <v>01204-43</v>
      </c>
      <c r="L433" s="20" t="s">
        <v>2158</v>
      </c>
      <c r="M433" s="44">
        <v>43</v>
      </c>
      <c r="N433" s="36" t="s">
        <v>2194</v>
      </c>
      <c r="O433" s="38" t="s">
        <v>10293</v>
      </c>
      <c r="P433" s="38"/>
      <c r="BV433" s="38"/>
      <c r="BW433" s="36"/>
      <c r="BX433" s="39" t="s">
        <v>10867</v>
      </c>
    </row>
    <row r="434" spans="5:76" x14ac:dyDescent="0.15">
      <c r="E434" s="41" t="s">
        <v>8831</v>
      </c>
      <c r="F434" s="9" t="s">
        <v>419</v>
      </c>
      <c r="G434" s="9" t="s">
        <v>437</v>
      </c>
      <c r="H434" s="9" t="str">
        <f t="shared" si="18"/>
        <v>茨城県鹿嶋市</v>
      </c>
      <c r="I434" s="42" t="str">
        <f t="shared" si="19"/>
        <v>08222</v>
      </c>
      <c r="K434" s="5" t="str">
        <f t="shared" si="20"/>
        <v>01204-45</v>
      </c>
      <c r="L434" s="20" t="s">
        <v>2158</v>
      </c>
      <c r="M434" s="44">
        <v>45</v>
      </c>
      <c r="N434" s="36" t="s">
        <v>2195</v>
      </c>
      <c r="O434" s="38" t="s">
        <v>10289</v>
      </c>
      <c r="P434" s="38"/>
      <c r="BV434" s="38"/>
      <c r="BW434" s="36"/>
      <c r="BX434" s="39" t="s">
        <v>1794</v>
      </c>
    </row>
    <row r="435" spans="5:76" x14ac:dyDescent="0.15">
      <c r="E435" s="41" t="s">
        <v>8832</v>
      </c>
      <c r="F435" s="9" t="s">
        <v>419</v>
      </c>
      <c r="G435" s="9" t="s">
        <v>438</v>
      </c>
      <c r="H435" s="9" t="str">
        <f t="shared" si="18"/>
        <v>茨城県潮来市</v>
      </c>
      <c r="I435" s="42" t="str">
        <f t="shared" si="19"/>
        <v>08223</v>
      </c>
      <c r="K435" s="5" t="str">
        <f t="shared" si="20"/>
        <v>01204-46</v>
      </c>
      <c r="L435" s="20" t="s">
        <v>2158</v>
      </c>
      <c r="M435" s="44">
        <v>46</v>
      </c>
      <c r="N435" s="36" t="s">
        <v>2196</v>
      </c>
      <c r="O435" s="38" t="s">
        <v>10289</v>
      </c>
      <c r="P435" s="38"/>
      <c r="BV435" s="144"/>
      <c r="BW435" s="143"/>
      <c r="BX435" s="144" t="s">
        <v>10868</v>
      </c>
    </row>
    <row r="436" spans="5:76" x14ac:dyDescent="0.15">
      <c r="E436" s="41" t="s">
        <v>8833</v>
      </c>
      <c r="F436" s="9" t="s">
        <v>419</v>
      </c>
      <c r="G436" s="9" t="s">
        <v>439</v>
      </c>
      <c r="H436" s="9" t="str">
        <f t="shared" si="18"/>
        <v>茨城県守谷市</v>
      </c>
      <c r="I436" s="42" t="str">
        <f t="shared" si="19"/>
        <v>08224</v>
      </c>
      <c r="K436" s="5" t="str">
        <f t="shared" si="20"/>
        <v>01204-47</v>
      </c>
      <c r="L436" s="20" t="s">
        <v>2158</v>
      </c>
      <c r="M436" s="44">
        <v>47</v>
      </c>
      <c r="N436" s="36" t="s">
        <v>2197</v>
      </c>
      <c r="O436" s="38" t="s">
        <v>10289</v>
      </c>
      <c r="P436" s="38"/>
      <c r="BV436" s="145" t="s">
        <v>10306</v>
      </c>
      <c r="BW436" s="36" t="s">
        <v>10869</v>
      </c>
      <c r="BX436" s="39" t="s">
        <v>10870</v>
      </c>
    </row>
    <row r="437" spans="5:76" x14ac:dyDescent="0.15">
      <c r="E437" s="41" t="s">
        <v>8834</v>
      </c>
      <c r="F437" s="9" t="s">
        <v>419</v>
      </c>
      <c r="G437" s="9" t="s">
        <v>440</v>
      </c>
      <c r="H437" s="9" t="str">
        <f t="shared" si="18"/>
        <v>茨城県常陸大宮市</v>
      </c>
      <c r="I437" s="42" t="str">
        <f t="shared" si="19"/>
        <v>08225</v>
      </c>
      <c r="K437" s="5" t="str">
        <f t="shared" si="20"/>
        <v>01204-48</v>
      </c>
      <c r="L437" s="20" t="s">
        <v>2158</v>
      </c>
      <c r="M437" s="44">
        <v>48</v>
      </c>
      <c r="N437" s="36" t="s">
        <v>2198</v>
      </c>
      <c r="O437" s="38" t="s">
        <v>10290</v>
      </c>
      <c r="P437" s="38"/>
      <c r="BV437" s="38"/>
      <c r="BW437" s="37"/>
      <c r="BX437" s="38" t="s">
        <v>1794</v>
      </c>
    </row>
    <row r="438" spans="5:76" x14ac:dyDescent="0.15">
      <c r="E438" s="41" t="s">
        <v>8835</v>
      </c>
      <c r="F438" s="9" t="s">
        <v>419</v>
      </c>
      <c r="G438" s="9" t="s">
        <v>441</v>
      </c>
      <c r="H438" s="9" t="str">
        <f t="shared" si="18"/>
        <v>茨城県那珂市</v>
      </c>
      <c r="I438" s="42" t="str">
        <f t="shared" si="19"/>
        <v>08226</v>
      </c>
      <c r="K438" s="5" t="str">
        <f t="shared" si="20"/>
        <v>01204-49</v>
      </c>
      <c r="L438" s="20" t="s">
        <v>2158</v>
      </c>
      <c r="M438" s="44">
        <v>49</v>
      </c>
      <c r="N438" s="36" t="s">
        <v>2199</v>
      </c>
      <c r="O438" s="38" t="s">
        <v>10290</v>
      </c>
      <c r="P438" s="38"/>
      <c r="BV438" s="144"/>
      <c r="BW438" s="143"/>
      <c r="BX438" s="144" t="s">
        <v>10871</v>
      </c>
    </row>
    <row r="439" spans="5:76" x14ac:dyDescent="0.15">
      <c r="E439" s="41" t="s">
        <v>8836</v>
      </c>
      <c r="F439" s="9" t="s">
        <v>419</v>
      </c>
      <c r="G439" s="9" t="s">
        <v>442</v>
      </c>
      <c r="H439" s="9" t="str">
        <f t="shared" si="18"/>
        <v>茨城県筑西市</v>
      </c>
      <c r="I439" s="42" t="str">
        <f t="shared" si="19"/>
        <v>08227</v>
      </c>
      <c r="K439" s="5" t="str">
        <f t="shared" si="20"/>
        <v>01204-50</v>
      </c>
      <c r="L439" s="20" t="s">
        <v>2158</v>
      </c>
      <c r="M439" s="44">
        <v>50</v>
      </c>
      <c r="N439" s="36" t="s">
        <v>2200</v>
      </c>
      <c r="O439" s="38" t="s">
        <v>10290</v>
      </c>
      <c r="P439" s="38"/>
      <c r="BV439" s="145" t="s">
        <v>10306</v>
      </c>
      <c r="BW439" s="36" t="s">
        <v>1794</v>
      </c>
      <c r="BX439" s="39" t="s">
        <v>1794</v>
      </c>
    </row>
    <row r="440" spans="5:76" x14ac:dyDescent="0.15">
      <c r="E440" s="41" t="s">
        <v>8837</v>
      </c>
      <c r="F440" s="9" t="s">
        <v>419</v>
      </c>
      <c r="G440" s="9" t="s">
        <v>443</v>
      </c>
      <c r="H440" s="9" t="str">
        <f t="shared" si="18"/>
        <v>茨城県坂東市</v>
      </c>
      <c r="I440" s="42" t="str">
        <f t="shared" si="19"/>
        <v>08228</v>
      </c>
      <c r="K440" s="5" t="str">
        <f t="shared" si="20"/>
        <v>01204-51</v>
      </c>
      <c r="L440" s="20" t="s">
        <v>2158</v>
      </c>
      <c r="M440" s="44">
        <v>51</v>
      </c>
      <c r="N440" s="36" t="s">
        <v>2201</v>
      </c>
      <c r="O440" s="38" t="s">
        <v>10290</v>
      </c>
      <c r="P440" s="38"/>
    </row>
    <row r="441" spans="5:76" x14ac:dyDescent="0.15">
      <c r="E441" s="41" t="s">
        <v>8838</v>
      </c>
      <c r="F441" s="9" t="s">
        <v>419</v>
      </c>
      <c r="G441" s="9" t="s">
        <v>444</v>
      </c>
      <c r="H441" s="9" t="str">
        <f t="shared" si="18"/>
        <v>茨城県稲敷市</v>
      </c>
      <c r="I441" s="42" t="str">
        <f t="shared" si="19"/>
        <v>08229</v>
      </c>
      <c r="K441" s="5" t="str">
        <f t="shared" si="20"/>
        <v>01204-52</v>
      </c>
      <c r="L441" s="20" t="s">
        <v>2158</v>
      </c>
      <c r="M441" s="44">
        <v>52</v>
      </c>
      <c r="N441" s="36" t="s">
        <v>2202</v>
      </c>
      <c r="O441" s="38" t="s">
        <v>10291</v>
      </c>
      <c r="P441" s="38"/>
    </row>
    <row r="442" spans="5:76" x14ac:dyDescent="0.15">
      <c r="E442" s="41" t="s">
        <v>8839</v>
      </c>
      <c r="F442" s="9" t="s">
        <v>419</v>
      </c>
      <c r="G442" s="9" t="s">
        <v>445</v>
      </c>
      <c r="H442" s="9" t="str">
        <f t="shared" si="18"/>
        <v>茨城県かすみがうら市</v>
      </c>
      <c r="I442" s="42" t="str">
        <f t="shared" si="19"/>
        <v>08230</v>
      </c>
      <c r="K442" s="5" t="str">
        <f t="shared" si="20"/>
        <v>01204-53</v>
      </c>
      <c r="L442" s="20" t="s">
        <v>2158</v>
      </c>
      <c r="M442" s="44">
        <v>53</v>
      </c>
      <c r="N442" s="36" t="s">
        <v>2203</v>
      </c>
      <c r="O442" s="38" t="s">
        <v>10291</v>
      </c>
      <c r="P442" s="38"/>
    </row>
    <row r="443" spans="5:76" x14ac:dyDescent="0.15">
      <c r="E443" s="41" t="s">
        <v>8840</v>
      </c>
      <c r="F443" s="9" t="s">
        <v>419</v>
      </c>
      <c r="G443" s="9" t="s">
        <v>446</v>
      </c>
      <c r="H443" s="9" t="str">
        <f t="shared" si="18"/>
        <v>茨城県桜川市</v>
      </c>
      <c r="I443" s="42" t="str">
        <f t="shared" si="19"/>
        <v>08231</v>
      </c>
      <c r="K443" s="5" t="str">
        <f t="shared" si="20"/>
        <v>01204-54</v>
      </c>
      <c r="L443" s="20" t="s">
        <v>2158</v>
      </c>
      <c r="M443" s="44">
        <v>54</v>
      </c>
      <c r="N443" s="36" t="s">
        <v>2204</v>
      </c>
      <c r="O443" s="38" t="s">
        <v>10290</v>
      </c>
      <c r="P443" s="38"/>
    </row>
    <row r="444" spans="5:76" x14ac:dyDescent="0.15">
      <c r="E444" s="41" t="s">
        <v>8841</v>
      </c>
      <c r="F444" s="9" t="s">
        <v>419</v>
      </c>
      <c r="G444" s="9" t="s">
        <v>447</v>
      </c>
      <c r="H444" s="9" t="str">
        <f t="shared" si="18"/>
        <v>茨城県神栖市</v>
      </c>
      <c r="I444" s="42" t="str">
        <f t="shared" si="19"/>
        <v>08232</v>
      </c>
      <c r="K444" s="5" t="str">
        <f t="shared" si="20"/>
        <v>01204-55</v>
      </c>
      <c r="L444" s="20" t="s">
        <v>2158</v>
      </c>
      <c r="M444" s="44">
        <v>55</v>
      </c>
      <c r="N444" s="36" t="s">
        <v>2192</v>
      </c>
      <c r="O444" s="38" t="s">
        <v>10288</v>
      </c>
      <c r="P444" s="38"/>
    </row>
    <row r="445" spans="5:76" x14ac:dyDescent="0.15">
      <c r="E445" s="41" t="s">
        <v>8842</v>
      </c>
      <c r="F445" s="9" t="s">
        <v>419</v>
      </c>
      <c r="G445" s="9" t="s">
        <v>448</v>
      </c>
      <c r="H445" s="9" t="str">
        <f t="shared" si="18"/>
        <v>茨城県行方市</v>
      </c>
      <c r="I445" s="42" t="str">
        <f t="shared" si="19"/>
        <v>08233</v>
      </c>
      <c r="K445" s="5" t="str">
        <f t="shared" si="20"/>
        <v>01204-56</v>
      </c>
      <c r="L445" s="20" t="s">
        <v>2158</v>
      </c>
      <c r="M445" s="44">
        <v>56</v>
      </c>
      <c r="N445" s="36" t="s">
        <v>2205</v>
      </c>
      <c r="O445" s="38" t="s">
        <v>10290</v>
      </c>
      <c r="P445" s="38"/>
    </row>
    <row r="446" spans="5:76" x14ac:dyDescent="0.15">
      <c r="E446" s="41" t="s">
        <v>8843</v>
      </c>
      <c r="F446" s="9" t="s">
        <v>419</v>
      </c>
      <c r="G446" s="9" t="s">
        <v>449</v>
      </c>
      <c r="H446" s="9" t="str">
        <f t="shared" si="18"/>
        <v>茨城県鉾田市</v>
      </c>
      <c r="I446" s="42" t="str">
        <f t="shared" si="19"/>
        <v>08234</v>
      </c>
      <c r="K446" s="5" t="str">
        <f t="shared" si="20"/>
        <v>01204-57</v>
      </c>
      <c r="L446" s="20" t="s">
        <v>2158</v>
      </c>
      <c r="M446" s="44">
        <v>57</v>
      </c>
      <c r="N446" s="36" t="s">
        <v>2206</v>
      </c>
      <c r="O446" s="38" t="s">
        <v>10290</v>
      </c>
      <c r="P446" s="38"/>
    </row>
    <row r="447" spans="5:76" x14ac:dyDescent="0.15">
      <c r="E447" s="41" t="s">
        <v>8844</v>
      </c>
      <c r="F447" s="9" t="s">
        <v>419</v>
      </c>
      <c r="G447" s="9" t="s">
        <v>450</v>
      </c>
      <c r="H447" s="9" t="str">
        <f t="shared" si="18"/>
        <v>茨城県つくばみらい市</v>
      </c>
      <c r="I447" s="42" t="str">
        <f t="shared" si="19"/>
        <v>08235</v>
      </c>
      <c r="K447" s="5" t="str">
        <f t="shared" si="20"/>
        <v>01204-58</v>
      </c>
      <c r="L447" s="20" t="s">
        <v>2158</v>
      </c>
      <c r="M447" s="44">
        <v>58</v>
      </c>
      <c r="N447" s="36" t="s">
        <v>2207</v>
      </c>
      <c r="O447" s="38" t="s">
        <v>10290</v>
      </c>
      <c r="P447" s="38"/>
    </row>
    <row r="448" spans="5:76" x14ac:dyDescent="0.15">
      <c r="E448" s="41" t="s">
        <v>8845</v>
      </c>
      <c r="F448" s="9" t="s">
        <v>419</v>
      </c>
      <c r="G448" s="9" t="s">
        <v>451</v>
      </c>
      <c r="H448" s="9" t="str">
        <f t="shared" si="18"/>
        <v>茨城県小美玉市</v>
      </c>
      <c r="I448" s="42" t="str">
        <f t="shared" si="19"/>
        <v>08236</v>
      </c>
      <c r="K448" s="5" t="str">
        <f t="shared" si="20"/>
        <v>01204-59</v>
      </c>
      <c r="L448" s="20" t="s">
        <v>2158</v>
      </c>
      <c r="M448" s="44">
        <v>59</v>
      </c>
      <c r="N448" s="36" t="s">
        <v>2162</v>
      </c>
      <c r="O448" s="38" t="s">
        <v>10285</v>
      </c>
      <c r="P448" s="38"/>
    </row>
    <row r="449" spans="5:16" x14ac:dyDescent="0.15">
      <c r="E449" s="41" t="s">
        <v>8846</v>
      </c>
      <c r="F449" s="9" t="s">
        <v>419</v>
      </c>
      <c r="G449" s="9" t="s">
        <v>452</v>
      </c>
      <c r="H449" s="9" t="str">
        <f t="shared" si="18"/>
        <v>茨城県茨城町</v>
      </c>
      <c r="I449" s="42" t="str">
        <f t="shared" si="19"/>
        <v>08302</v>
      </c>
      <c r="K449" s="5" t="str">
        <f t="shared" si="20"/>
        <v>01204-60</v>
      </c>
      <c r="L449" s="20" t="s">
        <v>2158</v>
      </c>
      <c r="M449" s="44">
        <v>60</v>
      </c>
      <c r="N449" s="36" t="s">
        <v>2208</v>
      </c>
      <c r="O449" s="38" t="s">
        <v>10286</v>
      </c>
      <c r="P449" s="38"/>
    </row>
    <row r="450" spans="5:16" x14ac:dyDescent="0.15">
      <c r="E450" s="41" t="s">
        <v>8847</v>
      </c>
      <c r="F450" s="9" t="s">
        <v>419</v>
      </c>
      <c r="G450" s="9" t="s">
        <v>453</v>
      </c>
      <c r="H450" s="9" t="str">
        <f t="shared" si="18"/>
        <v>茨城県大洗町</v>
      </c>
      <c r="I450" s="42" t="str">
        <f t="shared" si="19"/>
        <v>08309</v>
      </c>
      <c r="K450" s="5" t="str">
        <f t="shared" si="20"/>
        <v>01204-61</v>
      </c>
      <c r="L450" s="20" t="s">
        <v>2158</v>
      </c>
      <c r="M450" s="44">
        <v>61</v>
      </c>
      <c r="N450" s="36" t="s">
        <v>2209</v>
      </c>
      <c r="O450" s="38" t="s">
        <v>10288</v>
      </c>
      <c r="P450" s="38"/>
    </row>
    <row r="451" spans="5:16" x14ac:dyDescent="0.15">
      <c r="E451" s="41" t="s">
        <v>8848</v>
      </c>
      <c r="F451" s="9" t="s">
        <v>419</v>
      </c>
      <c r="G451" s="9" t="s">
        <v>454</v>
      </c>
      <c r="H451" s="9" t="str">
        <f t="shared" si="18"/>
        <v>茨城県城里町</v>
      </c>
      <c r="I451" s="42" t="str">
        <f t="shared" si="19"/>
        <v>08310</v>
      </c>
      <c r="K451" s="5" t="str">
        <f t="shared" si="20"/>
        <v>01204-62</v>
      </c>
      <c r="L451" s="20" t="s">
        <v>2158</v>
      </c>
      <c r="M451" s="44">
        <v>62</v>
      </c>
      <c r="N451" s="36" t="s">
        <v>2210</v>
      </c>
      <c r="O451" s="38" t="s">
        <v>10288</v>
      </c>
      <c r="P451" s="38"/>
    </row>
    <row r="452" spans="5:16" x14ac:dyDescent="0.15">
      <c r="E452" s="41" t="s">
        <v>8849</v>
      </c>
      <c r="F452" s="9" t="s">
        <v>419</v>
      </c>
      <c r="G452" s="9" t="s">
        <v>455</v>
      </c>
      <c r="H452" s="9" t="str">
        <f t="shared" ref="H452:H515" si="21">F452&amp;G452</f>
        <v>茨城県東海村</v>
      </c>
      <c r="I452" s="42" t="str">
        <f t="shared" ref="I452:I515" si="22">LEFT(E452,5)</f>
        <v>08341</v>
      </c>
      <c r="K452" s="5" t="str">
        <f t="shared" ref="K452:K515" si="23">L452&amp;"-"&amp;M452</f>
        <v>01204-63</v>
      </c>
      <c r="L452" s="20" t="s">
        <v>2158</v>
      </c>
      <c r="M452" s="44">
        <v>63</v>
      </c>
      <c r="N452" s="36" t="s">
        <v>2211</v>
      </c>
      <c r="O452" s="38" t="s">
        <v>10288</v>
      </c>
      <c r="P452" s="38"/>
    </row>
    <row r="453" spans="5:16" x14ac:dyDescent="0.15">
      <c r="E453" s="41" t="s">
        <v>8850</v>
      </c>
      <c r="F453" s="9" t="s">
        <v>419</v>
      </c>
      <c r="G453" s="9" t="s">
        <v>456</v>
      </c>
      <c r="H453" s="9" t="str">
        <f t="shared" si="21"/>
        <v>茨城県大子町</v>
      </c>
      <c r="I453" s="42" t="str">
        <f t="shared" si="22"/>
        <v>08364</v>
      </c>
      <c r="K453" s="5" t="str">
        <f t="shared" si="23"/>
        <v>01204-64</v>
      </c>
      <c r="L453" s="20" t="s">
        <v>2158</v>
      </c>
      <c r="M453" s="44">
        <v>64</v>
      </c>
      <c r="N453" s="36" t="s">
        <v>2212</v>
      </c>
      <c r="O453" s="38" t="s">
        <v>10293</v>
      </c>
      <c r="P453" s="38"/>
    </row>
    <row r="454" spans="5:16" x14ac:dyDescent="0.15">
      <c r="E454" s="41" t="s">
        <v>8851</v>
      </c>
      <c r="F454" s="9" t="s">
        <v>419</v>
      </c>
      <c r="G454" s="9" t="s">
        <v>457</v>
      </c>
      <c r="H454" s="9" t="str">
        <f t="shared" si="21"/>
        <v>茨城県美浦村</v>
      </c>
      <c r="I454" s="42" t="str">
        <f t="shared" si="22"/>
        <v>08442</v>
      </c>
      <c r="K454" s="5" t="str">
        <f t="shared" si="23"/>
        <v>01204-65</v>
      </c>
      <c r="L454" s="20" t="s">
        <v>2158</v>
      </c>
      <c r="M454" s="44">
        <v>65</v>
      </c>
      <c r="N454" s="36" t="s">
        <v>2213</v>
      </c>
      <c r="O454" s="38" t="s">
        <v>10283</v>
      </c>
      <c r="P454" s="38"/>
    </row>
    <row r="455" spans="5:16" x14ac:dyDescent="0.15">
      <c r="E455" s="41" t="s">
        <v>8852</v>
      </c>
      <c r="F455" s="9" t="s">
        <v>419</v>
      </c>
      <c r="G455" s="9" t="s">
        <v>458</v>
      </c>
      <c r="H455" s="9" t="str">
        <f t="shared" si="21"/>
        <v>茨城県阿見町</v>
      </c>
      <c r="I455" s="42" t="str">
        <f t="shared" si="22"/>
        <v>08443</v>
      </c>
      <c r="K455" s="5" t="str">
        <f t="shared" si="23"/>
        <v>01204-67</v>
      </c>
      <c r="L455" s="20" t="s">
        <v>2158</v>
      </c>
      <c r="M455" s="44">
        <v>67</v>
      </c>
      <c r="N455" s="36" t="s">
        <v>2214</v>
      </c>
      <c r="O455" s="38" t="s">
        <v>10290</v>
      </c>
      <c r="P455" s="38"/>
    </row>
    <row r="456" spans="5:16" x14ac:dyDescent="0.15">
      <c r="E456" s="41" t="s">
        <v>8853</v>
      </c>
      <c r="F456" s="9" t="s">
        <v>419</v>
      </c>
      <c r="G456" s="9" t="s">
        <v>459</v>
      </c>
      <c r="H456" s="9" t="str">
        <f t="shared" si="21"/>
        <v>茨城県河内町</v>
      </c>
      <c r="I456" s="42" t="str">
        <f t="shared" si="22"/>
        <v>08447</v>
      </c>
      <c r="K456" s="5" t="str">
        <f t="shared" si="23"/>
        <v>01204-68</v>
      </c>
      <c r="L456" s="20" t="s">
        <v>2158</v>
      </c>
      <c r="M456" s="44">
        <v>68</v>
      </c>
      <c r="N456" s="36" t="s">
        <v>2215</v>
      </c>
      <c r="O456" s="38" t="s">
        <v>10290</v>
      </c>
      <c r="P456" s="38"/>
    </row>
    <row r="457" spans="5:16" x14ac:dyDescent="0.15">
      <c r="E457" s="41" t="s">
        <v>8854</v>
      </c>
      <c r="F457" s="9" t="s">
        <v>419</v>
      </c>
      <c r="G457" s="9" t="s">
        <v>460</v>
      </c>
      <c r="H457" s="9" t="str">
        <f t="shared" si="21"/>
        <v>茨城県八千代町</v>
      </c>
      <c r="I457" s="42" t="str">
        <f t="shared" si="22"/>
        <v>08521</v>
      </c>
      <c r="K457" s="5" t="str">
        <f t="shared" si="23"/>
        <v>01204-69</v>
      </c>
      <c r="L457" s="20" t="s">
        <v>2158</v>
      </c>
      <c r="M457" s="44">
        <v>69</v>
      </c>
      <c r="N457" s="36" t="s">
        <v>2216</v>
      </c>
      <c r="O457" s="38" t="s">
        <v>10290</v>
      </c>
      <c r="P457" s="38"/>
    </row>
    <row r="458" spans="5:16" x14ac:dyDescent="0.15">
      <c r="E458" s="41" t="s">
        <v>8855</v>
      </c>
      <c r="F458" s="9" t="s">
        <v>419</v>
      </c>
      <c r="G458" s="9" t="s">
        <v>461</v>
      </c>
      <c r="H458" s="9" t="str">
        <f t="shared" si="21"/>
        <v>茨城県五霞町</v>
      </c>
      <c r="I458" s="42" t="str">
        <f t="shared" si="22"/>
        <v>08542</v>
      </c>
      <c r="K458" s="5" t="str">
        <f t="shared" si="23"/>
        <v>01204-70</v>
      </c>
      <c r="L458" s="20" t="s">
        <v>2158</v>
      </c>
      <c r="M458" s="44">
        <v>70</v>
      </c>
      <c r="N458" s="36" t="s">
        <v>2217</v>
      </c>
      <c r="O458" s="38" t="s">
        <v>10290</v>
      </c>
      <c r="P458" s="38"/>
    </row>
    <row r="459" spans="5:16" x14ac:dyDescent="0.15">
      <c r="E459" s="41" t="s">
        <v>8856</v>
      </c>
      <c r="F459" s="9" t="s">
        <v>419</v>
      </c>
      <c r="G459" s="9" t="s">
        <v>462</v>
      </c>
      <c r="H459" s="9" t="str">
        <f t="shared" si="21"/>
        <v>茨城県境町</v>
      </c>
      <c r="I459" s="42" t="str">
        <f t="shared" si="22"/>
        <v>08546</v>
      </c>
      <c r="K459" s="5" t="str">
        <f t="shared" si="23"/>
        <v>01204-71</v>
      </c>
      <c r="L459" s="20" t="s">
        <v>2158</v>
      </c>
      <c r="M459" s="44">
        <v>71</v>
      </c>
      <c r="N459" s="36" t="s">
        <v>2218</v>
      </c>
      <c r="O459" s="38" t="s">
        <v>10290</v>
      </c>
      <c r="P459" s="38"/>
    </row>
    <row r="460" spans="5:16" x14ac:dyDescent="0.15">
      <c r="E460" s="41" t="s">
        <v>8857</v>
      </c>
      <c r="F460" s="9" t="s">
        <v>419</v>
      </c>
      <c r="G460" s="9" t="s">
        <v>463</v>
      </c>
      <c r="H460" s="9" t="str">
        <f t="shared" si="21"/>
        <v>茨城県利根町</v>
      </c>
      <c r="I460" s="42" t="str">
        <f t="shared" si="22"/>
        <v>08564</v>
      </c>
      <c r="K460" s="5" t="str">
        <f t="shared" si="23"/>
        <v>01204-72</v>
      </c>
      <c r="L460" s="20" t="s">
        <v>2158</v>
      </c>
      <c r="M460" s="44">
        <v>72</v>
      </c>
      <c r="N460" s="36" t="s">
        <v>2219</v>
      </c>
      <c r="O460" s="38" t="s">
        <v>10289</v>
      </c>
      <c r="P460" s="38"/>
    </row>
    <row r="461" spans="5:16" x14ac:dyDescent="0.15">
      <c r="E461" s="41" t="s">
        <v>8858</v>
      </c>
      <c r="F461" s="9" t="s">
        <v>464</v>
      </c>
      <c r="G461" s="11"/>
      <c r="H461" s="9" t="str">
        <f t="shared" si="21"/>
        <v>栃木県</v>
      </c>
      <c r="I461" s="42" t="str">
        <f t="shared" si="22"/>
        <v>09000</v>
      </c>
      <c r="K461" s="5" t="str">
        <f t="shared" si="23"/>
        <v>01204-73</v>
      </c>
      <c r="L461" s="20" t="s">
        <v>2158</v>
      </c>
      <c r="M461" s="44">
        <v>73</v>
      </c>
      <c r="N461" s="36" t="s">
        <v>2220</v>
      </c>
      <c r="O461" s="38" t="s">
        <v>10289</v>
      </c>
      <c r="P461" s="38"/>
    </row>
    <row r="462" spans="5:16" x14ac:dyDescent="0.15">
      <c r="E462" s="41" t="s">
        <v>8859</v>
      </c>
      <c r="F462" s="9" t="s">
        <v>464</v>
      </c>
      <c r="G462" s="9" t="s">
        <v>465</v>
      </c>
      <c r="H462" s="9" t="str">
        <f t="shared" si="21"/>
        <v>栃木県宇都宮市</v>
      </c>
      <c r="I462" s="42" t="str">
        <f t="shared" si="22"/>
        <v>09201</v>
      </c>
      <c r="K462" s="5" t="str">
        <f t="shared" si="23"/>
        <v>01204-74</v>
      </c>
      <c r="L462" s="20" t="s">
        <v>2158</v>
      </c>
      <c r="M462" s="44">
        <v>74</v>
      </c>
      <c r="N462" s="36" t="s">
        <v>2221</v>
      </c>
      <c r="O462" s="38" t="s">
        <v>10289</v>
      </c>
      <c r="P462" s="38"/>
    </row>
    <row r="463" spans="5:16" x14ac:dyDescent="0.15">
      <c r="E463" s="41" t="s">
        <v>8860</v>
      </c>
      <c r="F463" s="9" t="s">
        <v>464</v>
      </c>
      <c r="G463" s="9" t="s">
        <v>466</v>
      </c>
      <c r="H463" s="9" t="str">
        <f t="shared" si="21"/>
        <v>栃木県足利市</v>
      </c>
      <c r="I463" s="42" t="str">
        <f t="shared" si="22"/>
        <v>09202</v>
      </c>
      <c r="K463" s="5" t="str">
        <f t="shared" si="23"/>
        <v>01204-75</v>
      </c>
      <c r="L463" s="20" t="s">
        <v>2158</v>
      </c>
      <c r="M463" s="44">
        <v>75</v>
      </c>
      <c r="N463" s="36" t="s">
        <v>2222</v>
      </c>
      <c r="O463" s="38" t="s">
        <v>10281</v>
      </c>
      <c r="P463" s="38"/>
    </row>
    <row r="464" spans="5:16" x14ac:dyDescent="0.15">
      <c r="E464" s="41" t="s">
        <v>8861</v>
      </c>
      <c r="F464" s="9" t="s">
        <v>464</v>
      </c>
      <c r="G464" s="9" t="s">
        <v>467</v>
      </c>
      <c r="H464" s="9" t="str">
        <f t="shared" si="21"/>
        <v>栃木県栃木市</v>
      </c>
      <c r="I464" s="42" t="str">
        <f t="shared" si="22"/>
        <v>09203</v>
      </c>
      <c r="K464" s="5" t="str">
        <f t="shared" si="23"/>
        <v>01204-76</v>
      </c>
      <c r="L464" s="20" t="s">
        <v>2158</v>
      </c>
      <c r="M464" s="44">
        <v>76</v>
      </c>
      <c r="N464" s="36" t="s">
        <v>2223</v>
      </c>
      <c r="O464" s="38" t="s">
        <v>10288</v>
      </c>
      <c r="P464" s="38"/>
    </row>
    <row r="465" spans="5:16" x14ac:dyDescent="0.15">
      <c r="E465" s="41" t="s">
        <v>8862</v>
      </c>
      <c r="F465" s="9" t="s">
        <v>464</v>
      </c>
      <c r="G465" s="9" t="s">
        <v>468</v>
      </c>
      <c r="H465" s="9" t="str">
        <f t="shared" si="21"/>
        <v>栃木県佐野市</v>
      </c>
      <c r="I465" s="42" t="str">
        <f t="shared" si="22"/>
        <v>09204</v>
      </c>
      <c r="K465" s="5" t="str">
        <f t="shared" si="23"/>
        <v>01204-77</v>
      </c>
      <c r="L465" s="20" t="s">
        <v>2158</v>
      </c>
      <c r="M465" s="44">
        <v>77</v>
      </c>
      <c r="N465" s="36" t="s">
        <v>2224</v>
      </c>
      <c r="O465" s="38" t="s">
        <v>10288</v>
      </c>
      <c r="P465" s="38"/>
    </row>
    <row r="466" spans="5:16" x14ac:dyDescent="0.15">
      <c r="E466" s="41" t="s">
        <v>8863</v>
      </c>
      <c r="F466" s="9" t="s">
        <v>464</v>
      </c>
      <c r="G466" s="9" t="s">
        <v>469</v>
      </c>
      <c r="H466" s="9" t="str">
        <f t="shared" si="21"/>
        <v>栃木県鹿沼市</v>
      </c>
      <c r="I466" s="42" t="str">
        <f t="shared" si="22"/>
        <v>09205</v>
      </c>
      <c r="K466" s="5" t="str">
        <f t="shared" si="23"/>
        <v>01204-78</v>
      </c>
      <c r="L466" s="20" t="s">
        <v>2158</v>
      </c>
      <c r="M466" s="44">
        <v>78</v>
      </c>
      <c r="N466" s="36" t="s">
        <v>2225</v>
      </c>
      <c r="O466" s="38" t="s">
        <v>10288</v>
      </c>
      <c r="P466" s="38"/>
    </row>
    <row r="467" spans="5:16" x14ac:dyDescent="0.15">
      <c r="E467" s="41" t="s">
        <v>8864</v>
      </c>
      <c r="F467" s="9" t="s">
        <v>464</v>
      </c>
      <c r="G467" s="9" t="s">
        <v>470</v>
      </c>
      <c r="H467" s="9" t="str">
        <f t="shared" si="21"/>
        <v>栃木県日光市</v>
      </c>
      <c r="I467" s="42" t="str">
        <f t="shared" si="22"/>
        <v>09206</v>
      </c>
      <c r="K467" s="5" t="str">
        <f t="shared" si="23"/>
        <v>01204-79</v>
      </c>
      <c r="L467" s="20" t="s">
        <v>2158</v>
      </c>
      <c r="M467" s="44">
        <v>79</v>
      </c>
      <c r="N467" s="36" t="s">
        <v>2226</v>
      </c>
      <c r="O467" s="38" t="s">
        <v>10284</v>
      </c>
      <c r="P467" s="38"/>
    </row>
    <row r="468" spans="5:16" x14ac:dyDescent="0.15">
      <c r="E468" s="41" t="s">
        <v>8865</v>
      </c>
      <c r="F468" s="9" t="s">
        <v>464</v>
      </c>
      <c r="G468" s="9" t="s">
        <v>471</v>
      </c>
      <c r="H468" s="9" t="str">
        <f t="shared" si="21"/>
        <v>栃木県小山市</v>
      </c>
      <c r="I468" s="42" t="str">
        <f t="shared" si="22"/>
        <v>09208</v>
      </c>
      <c r="K468" s="5" t="str">
        <f t="shared" si="23"/>
        <v>01204-80</v>
      </c>
      <c r="L468" s="20" t="s">
        <v>2158</v>
      </c>
      <c r="M468" s="44">
        <v>80</v>
      </c>
      <c r="N468" s="36" t="s">
        <v>2227</v>
      </c>
      <c r="O468" s="38" t="s">
        <v>10284</v>
      </c>
      <c r="P468" s="38"/>
    </row>
    <row r="469" spans="5:16" x14ac:dyDescent="0.15">
      <c r="E469" s="41" t="s">
        <v>8866</v>
      </c>
      <c r="F469" s="9" t="s">
        <v>464</v>
      </c>
      <c r="G469" s="9" t="s">
        <v>472</v>
      </c>
      <c r="H469" s="9" t="str">
        <f t="shared" si="21"/>
        <v>栃木県真岡市</v>
      </c>
      <c r="I469" s="42" t="str">
        <f t="shared" si="22"/>
        <v>09209</v>
      </c>
      <c r="K469" s="5" t="str">
        <f t="shared" si="23"/>
        <v>01204-81</v>
      </c>
      <c r="L469" s="20" t="s">
        <v>2158</v>
      </c>
      <c r="M469" s="44">
        <v>81</v>
      </c>
      <c r="N469" s="36" t="s">
        <v>2228</v>
      </c>
      <c r="O469" s="38" t="s">
        <v>10284</v>
      </c>
      <c r="P469" s="38"/>
    </row>
    <row r="470" spans="5:16" x14ac:dyDescent="0.15">
      <c r="E470" s="41" t="s">
        <v>8867</v>
      </c>
      <c r="F470" s="9" t="s">
        <v>464</v>
      </c>
      <c r="G470" s="9" t="s">
        <v>473</v>
      </c>
      <c r="H470" s="9" t="str">
        <f t="shared" si="21"/>
        <v>栃木県大田原市</v>
      </c>
      <c r="I470" s="42" t="str">
        <f t="shared" si="22"/>
        <v>09210</v>
      </c>
      <c r="K470" s="5" t="str">
        <f t="shared" si="23"/>
        <v>01204-82</v>
      </c>
      <c r="L470" s="20" t="s">
        <v>2158</v>
      </c>
      <c r="M470" s="44">
        <v>82</v>
      </c>
      <c r="N470" s="36" t="s">
        <v>2229</v>
      </c>
      <c r="O470" s="38" t="s">
        <v>10293</v>
      </c>
      <c r="P470" s="38"/>
    </row>
    <row r="471" spans="5:16" x14ac:dyDescent="0.15">
      <c r="E471" s="41" t="s">
        <v>8868</v>
      </c>
      <c r="F471" s="9" t="s">
        <v>464</v>
      </c>
      <c r="G471" s="9" t="s">
        <v>474</v>
      </c>
      <c r="H471" s="9" t="str">
        <f t="shared" si="21"/>
        <v>栃木県矢板市</v>
      </c>
      <c r="I471" s="42" t="str">
        <f t="shared" si="22"/>
        <v>09211</v>
      </c>
      <c r="K471" s="5" t="str">
        <f t="shared" si="23"/>
        <v>01204-83</v>
      </c>
      <c r="L471" s="20" t="s">
        <v>2158</v>
      </c>
      <c r="M471" s="44">
        <v>83</v>
      </c>
      <c r="N471" s="36" t="s">
        <v>2230</v>
      </c>
      <c r="O471" s="38" t="s">
        <v>10290</v>
      </c>
      <c r="P471" s="38"/>
    </row>
    <row r="472" spans="5:16" x14ac:dyDescent="0.15">
      <c r="E472" s="41" t="s">
        <v>8869</v>
      </c>
      <c r="F472" s="9" t="s">
        <v>464</v>
      </c>
      <c r="G472" s="9" t="s">
        <v>475</v>
      </c>
      <c r="H472" s="9" t="str">
        <f t="shared" si="21"/>
        <v>栃木県那須塩原市</v>
      </c>
      <c r="I472" s="42" t="str">
        <f t="shared" si="22"/>
        <v>09213</v>
      </c>
      <c r="K472" s="5" t="str">
        <f t="shared" si="23"/>
        <v>01204-84</v>
      </c>
      <c r="L472" s="20" t="s">
        <v>2158</v>
      </c>
      <c r="M472" s="44">
        <v>84</v>
      </c>
      <c r="N472" s="36" t="s">
        <v>2231</v>
      </c>
      <c r="O472" s="38" t="s">
        <v>10290</v>
      </c>
      <c r="P472" s="38"/>
    </row>
    <row r="473" spans="5:16" x14ac:dyDescent="0.15">
      <c r="E473" s="41" t="s">
        <v>8870</v>
      </c>
      <c r="F473" s="9" t="s">
        <v>464</v>
      </c>
      <c r="G473" s="9" t="s">
        <v>476</v>
      </c>
      <c r="H473" s="9" t="str">
        <f t="shared" si="21"/>
        <v>栃木県さくら市</v>
      </c>
      <c r="I473" s="42" t="str">
        <f t="shared" si="22"/>
        <v>09214</v>
      </c>
      <c r="K473" s="5" t="str">
        <f t="shared" si="23"/>
        <v>01204-85</v>
      </c>
      <c r="L473" s="20" t="s">
        <v>2158</v>
      </c>
      <c r="M473" s="44">
        <v>85</v>
      </c>
      <c r="N473" s="36" t="s">
        <v>2232</v>
      </c>
      <c r="O473" s="38" t="s">
        <v>10289</v>
      </c>
      <c r="P473" s="38"/>
    </row>
    <row r="474" spans="5:16" x14ac:dyDescent="0.15">
      <c r="E474" s="41" t="s">
        <v>8871</v>
      </c>
      <c r="F474" s="9" t="s">
        <v>464</v>
      </c>
      <c r="G474" s="9" t="s">
        <v>477</v>
      </c>
      <c r="H474" s="9" t="str">
        <f t="shared" si="21"/>
        <v>栃木県那須烏山市</v>
      </c>
      <c r="I474" s="42" t="str">
        <f t="shared" si="22"/>
        <v>09215</v>
      </c>
      <c r="K474" s="5" t="str">
        <f t="shared" si="23"/>
        <v>01204-86</v>
      </c>
      <c r="L474" s="20" t="s">
        <v>2158</v>
      </c>
      <c r="M474" s="44">
        <v>86</v>
      </c>
      <c r="N474" s="36" t="s">
        <v>2233</v>
      </c>
      <c r="O474" s="38" t="s">
        <v>10291</v>
      </c>
      <c r="P474" s="38"/>
    </row>
    <row r="475" spans="5:16" x14ac:dyDescent="0.15">
      <c r="E475" s="41" t="s">
        <v>8872</v>
      </c>
      <c r="F475" s="9" t="s">
        <v>464</v>
      </c>
      <c r="G475" s="9" t="s">
        <v>478</v>
      </c>
      <c r="H475" s="9" t="str">
        <f t="shared" si="21"/>
        <v>栃木県下野市</v>
      </c>
      <c r="I475" s="42" t="str">
        <f t="shared" si="22"/>
        <v>09216</v>
      </c>
      <c r="K475" s="5" t="str">
        <f t="shared" si="23"/>
        <v>01204-87</v>
      </c>
      <c r="L475" s="20" t="s">
        <v>2158</v>
      </c>
      <c r="M475" s="44">
        <v>87</v>
      </c>
      <c r="N475" s="36" t="s">
        <v>2234</v>
      </c>
      <c r="O475" s="38" t="s">
        <v>10290</v>
      </c>
      <c r="P475" s="38"/>
    </row>
    <row r="476" spans="5:16" x14ac:dyDescent="0.15">
      <c r="E476" s="41" t="s">
        <v>8873</v>
      </c>
      <c r="F476" s="9" t="s">
        <v>464</v>
      </c>
      <c r="G476" s="9" t="s">
        <v>479</v>
      </c>
      <c r="H476" s="9" t="str">
        <f t="shared" si="21"/>
        <v>栃木県上三川町</v>
      </c>
      <c r="I476" s="42" t="str">
        <f t="shared" si="22"/>
        <v>09301</v>
      </c>
      <c r="K476" s="5" t="str">
        <f t="shared" si="23"/>
        <v>01204-88</v>
      </c>
      <c r="L476" s="20" t="s">
        <v>2158</v>
      </c>
      <c r="M476" s="44">
        <v>88</v>
      </c>
      <c r="N476" s="36" t="s">
        <v>2235</v>
      </c>
      <c r="O476" s="38" t="s">
        <v>10290</v>
      </c>
      <c r="P476" s="38"/>
    </row>
    <row r="477" spans="5:16" x14ac:dyDescent="0.15">
      <c r="E477" s="41" t="s">
        <v>8874</v>
      </c>
      <c r="F477" s="9" t="s">
        <v>464</v>
      </c>
      <c r="G477" s="9" t="s">
        <v>480</v>
      </c>
      <c r="H477" s="9" t="str">
        <f t="shared" si="21"/>
        <v>栃木県益子町</v>
      </c>
      <c r="I477" s="42" t="str">
        <f t="shared" si="22"/>
        <v>09342</v>
      </c>
      <c r="K477" s="5" t="str">
        <f t="shared" si="23"/>
        <v>01204-89</v>
      </c>
      <c r="L477" s="20" t="s">
        <v>2158</v>
      </c>
      <c r="M477" s="44">
        <v>89</v>
      </c>
      <c r="N477" s="36" t="s">
        <v>2236</v>
      </c>
      <c r="O477" s="38" t="s">
        <v>10290</v>
      </c>
      <c r="P477" s="38"/>
    </row>
    <row r="478" spans="5:16" x14ac:dyDescent="0.15">
      <c r="E478" s="41" t="s">
        <v>8875</v>
      </c>
      <c r="F478" s="9" t="s">
        <v>464</v>
      </c>
      <c r="G478" s="9" t="s">
        <v>481</v>
      </c>
      <c r="H478" s="9" t="str">
        <f t="shared" si="21"/>
        <v>栃木県茂木町</v>
      </c>
      <c r="I478" s="42" t="str">
        <f t="shared" si="22"/>
        <v>09343</v>
      </c>
      <c r="K478" s="5" t="str">
        <f t="shared" si="23"/>
        <v>01204-90</v>
      </c>
      <c r="L478" s="20" t="s">
        <v>2158</v>
      </c>
      <c r="M478" s="44">
        <v>90</v>
      </c>
      <c r="N478" s="36" t="s">
        <v>2237</v>
      </c>
      <c r="O478" s="38" t="s">
        <v>10290</v>
      </c>
      <c r="P478" s="38"/>
    </row>
    <row r="479" spans="5:16" x14ac:dyDescent="0.15">
      <c r="E479" s="41" t="s">
        <v>8876</v>
      </c>
      <c r="F479" s="9" t="s">
        <v>464</v>
      </c>
      <c r="G479" s="9" t="s">
        <v>482</v>
      </c>
      <c r="H479" s="9" t="str">
        <f t="shared" si="21"/>
        <v>栃木県市貝町</v>
      </c>
      <c r="I479" s="42" t="str">
        <f t="shared" si="22"/>
        <v>09344</v>
      </c>
      <c r="K479" s="5" t="str">
        <f t="shared" si="23"/>
        <v>01204-91</v>
      </c>
      <c r="L479" s="20" t="s">
        <v>2158</v>
      </c>
      <c r="M479" s="44">
        <v>91</v>
      </c>
      <c r="N479" s="36" t="s">
        <v>2238</v>
      </c>
      <c r="O479" s="38" t="s">
        <v>10289</v>
      </c>
      <c r="P479" s="38"/>
    </row>
    <row r="480" spans="5:16" x14ac:dyDescent="0.15">
      <c r="E480" s="41" t="s">
        <v>8877</v>
      </c>
      <c r="F480" s="9" t="s">
        <v>464</v>
      </c>
      <c r="G480" s="9" t="s">
        <v>483</v>
      </c>
      <c r="H480" s="9" t="str">
        <f t="shared" si="21"/>
        <v>栃木県芳賀町</v>
      </c>
      <c r="I480" s="42" t="str">
        <f t="shared" si="22"/>
        <v>09345</v>
      </c>
      <c r="K480" s="5" t="str">
        <f t="shared" si="23"/>
        <v>01204-92</v>
      </c>
      <c r="L480" s="20" t="s">
        <v>2158</v>
      </c>
      <c r="M480" s="44">
        <v>92</v>
      </c>
      <c r="N480" s="36" t="s">
        <v>2239</v>
      </c>
      <c r="O480" s="38" t="s">
        <v>10286</v>
      </c>
      <c r="P480" s="38"/>
    </row>
    <row r="481" spans="5:16" x14ac:dyDescent="0.15">
      <c r="E481" s="41" t="s">
        <v>8878</v>
      </c>
      <c r="F481" s="9" t="s">
        <v>464</v>
      </c>
      <c r="G481" s="9" t="s">
        <v>484</v>
      </c>
      <c r="H481" s="9" t="str">
        <f t="shared" si="21"/>
        <v>栃木県壬生町</v>
      </c>
      <c r="I481" s="42" t="str">
        <f t="shared" si="22"/>
        <v>09361</v>
      </c>
      <c r="K481" s="5" t="str">
        <f t="shared" si="23"/>
        <v>01204-93</v>
      </c>
      <c r="L481" s="20" t="s">
        <v>2158</v>
      </c>
      <c r="M481" s="44">
        <v>93</v>
      </c>
      <c r="N481" s="36" t="s">
        <v>2240</v>
      </c>
      <c r="O481" s="38" t="s">
        <v>10290</v>
      </c>
      <c r="P481" s="38"/>
    </row>
    <row r="482" spans="5:16" x14ac:dyDescent="0.15">
      <c r="E482" s="41" t="s">
        <v>8879</v>
      </c>
      <c r="F482" s="9" t="s">
        <v>464</v>
      </c>
      <c r="G482" s="9" t="s">
        <v>485</v>
      </c>
      <c r="H482" s="9" t="str">
        <f t="shared" si="21"/>
        <v>栃木県野木町</v>
      </c>
      <c r="I482" s="42" t="str">
        <f t="shared" si="22"/>
        <v>09364</v>
      </c>
      <c r="K482" s="5" t="str">
        <f t="shared" si="23"/>
        <v>01204-94</v>
      </c>
      <c r="L482" s="20" t="s">
        <v>2158</v>
      </c>
      <c r="M482" s="44">
        <v>94</v>
      </c>
      <c r="N482" s="36" t="s">
        <v>2180</v>
      </c>
      <c r="O482" s="38" t="s">
        <v>10284</v>
      </c>
      <c r="P482" s="38"/>
    </row>
    <row r="483" spans="5:16" x14ac:dyDescent="0.15">
      <c r="E483" s="41" t="s">
        <v>8880</v>
      </c>
      <c r="F483" s="9" t="s">
        <v>464</v>
      </c>
      <c r="G483" s="9" t="s">
        <v>486</v>
      </c>
      <c r="H483" s="9" t="str">
        <f t="shared" si="21"/>
        <v>栃木県塩谷町</v>
      </c>
      <c r="I483" s="42" t="str">
        <f t="shared" si="22"/>
        <v>09384</v>
      </c>
      <c r="K483" s="5" t="str">
        <f t="shared" si="23"/>
        <v>01204-95</v>
      </c>
      <c r="L483" s="20" t="s">
        <v>2158</v>
      </c>
      <c r="M483" s="44">
        <v>95</v>
      </c>
      <c r="N483" s="36" t="s">
        <v>2241</v>
      </c>
      <c r="O483" s="38" t="s">
        <v>10285</v>
      </c>
      <c r="P483" s="38"/>
    </row>
    <row r="484" spans="5:16" x14ac:dyDescent="0.15">
      <c r="E484" s="41" t="s">
        <v>8881</v>
      </c>
      <c r="F484" s="9" t="s">
        <v>464</v>
      </c>
      <c r="G484" s="9" t="s">
        <v>487</v>
      </c>
      <c r="H484" s="9" t="str">
        <f t="shared" si="21"/>
        <v>栃木県高根沢町</v>
      </c>
      <c r="I484" s="42" t="str">
        <f t="shared" si="22"/>
        <v>09386</v>
      </c>
      <c r="K484" s="5" t="str">
        <f t="shared" si="23"/>
        <v>01204-96</v>
      </c>
      <c r="L484" s="20" t="s">
        <v>2158</v>
      </c>
      <c r="M484" s="44">
        <v>96</v>
      </c>
      <c r="N484" s="36" t="s">
        <v>2242</v>
      </c>
      <c r="O484" s="38" t="s">
        <v>10285</v>
      </c>
      <c r="P484" s="38"/>
    </row>
    <row r="485" spans="5:16" x14ac:dyDescent="0.15">
      <c r="E485" s="41" t="s">
        <v>8882</v>
      </c>
      <c r="F485" s="9" t="s">
        <v>464</v>
      </c>
      <c r="G485" s="9" t="s">
        <v>488</v>
      </c>
      <c r="H485" s="9" t="str">
        <f t="shared" si="21"/>
        <v>栃木県那須町</v>
      </c>
      <c r="I485" s="42" t="str">
        <f t="shared" si="22"/>
        <v>09407</v>
      </c>
      <c r="K485" s="5" t="str">
        <f t="shared" si="23"/>
        <v>01204-97</v>
      </c>
      <c r="L485" s="20" t="s">
        <v>2158</v>
      </c>
      <c r="M485" s="44">
        <v>97</v>
      </c>
      <c r="N485" s="36" t="s">
        <v>2172</v>
      </c>
      <c r="O485" s="38" t="s">
        <v>10282</v>
      </c>
      <c r="P485" s="38"/>
    </row>
    <row r="486" spans="5:16" x14ac:dyDescent="0.15">
      <c r="E486" s="41" t="s">
        <v>8883</v>
      </c>
      <c r="F486" s="9" t="s">
        <v>464</v>
      </c>
      <c r="G486" s="9" t="s">
        <v>489</v>
      </c>
      <c r="H486" s="9" t="str">
        <f t="shared" si="21"/>
        <v>栃木県那珂川町</v>
      </c>
      <c r="I486" s="42" t="str">
        <f t="shared" si="22"/>
        <v>09411</v>
      </c>
      <c r="K486" s="5" t="str">
        <f t="shared" si="23"/>
        <v>01204-98</v>
      </c>
      <c r="L486" s="20" t="s">
        <v>2158</v>
      </c>
      <c r="M486" s="44">
        <v>98</v>
      </c>
      <c r="N486" s="36" t="s">
        <v>2243</v>
      </c>
      <c r="O486" s="38" t="s">
        <v>10282</v>
      </c>
      <c r="P486" s="38"/>
    </row>
    <row r="487" spans="5:16" x14ac:dyDescent="0.15">
      <c r="E487" s="41" t="s">
        <v>8884</v>
      </c>
      <c r="F487" s="9" t="s">
        <v>490</v>
      </c>
      <c r="G487" s="11"/>
      <c r="H487" s="9" t="str">
        <f t="shared" si="21"/>
        <v>群馬県</v>
      </c>
      <c r="I487" s="42" t="str">
        <f t="shared" si="22"/>
        <v>10000</v>
      </c>
      <c r="K487" s="5" t="str">
        <f t="shared" si="23"/>
        <v>01204-99</v>
      </c>
      <c r="L487" s="20" t="s">
        <v>2158</v>
      </c>
      <c r="M487" s="44">
        <v>99</v>
      </c>
      <c r="N487" s="36" t="s">
        <v>2244</v>
      </c>
      <c r="O487" s="38" t="s">
        <v>10285</v>
      </c>
      <c r="P487" s="38"/>
    </row>
    <row r="488" spans="5:16" x14ac:dyDescent="0.15">
      <c r="E488" s="41" t="s">
        <v>8885</v>
      </c>
      <c r="F488" s="9" t="s">
        <v>490</v>
      </c>
      <c r="G488" s="9" t="s">
        <v>491</v>
      </c>
      <c r="H488" s="9" t="str">
        <f t="shared" si="21"/>
        <v>群馬県前橋市</v>
      </c>
      <c r="I488" s="42" t="str">
        <f t="shared" si="22"/>
        <v>10201</v>
      </c>
      <c r="K488" s="5" t="str">
        <f t="shared" si="23"/>
        <v>01204-100</v>
      </c>
      <c r="L488" s="20" t="s">
        <v>2158</v>
      </c>
      <c r="M488" s="44">
        <v>100</v>
      </c>
      <c r="N488" s="36" t="s">
        <v>2245</v>
      </c>
      <c r="O488" s="38" t="s">
        <v>10293</v>
      </c>
      <c r="P488" s="38"/>
    </row>
    <row r="489" spans="5:16" x14ac:dyDescent="0.15">
      <c r="E489" s="41" t="s">
        <v>8886</v>
      </c>
      <c r="F489" s="9" t="s">
        <v>490</v>
      </c>
      <c r="G489" s="9" t="s">
        <v>492</v>
      </c>
      <c r="H489" s="9" t="str">
        <f t="shared" si="21"/>
        <v>群馬県高崎市</v>
      </c>
      <c r="I489" s="42" t="str">
        <f t="shared" si="22"/>
        <v>10202</v>
      </c>
      <c r="K489" s="5" t="str">
        <f t="shared" si="23"/>
        <v>01204-101</v>
      </c>
      <c r="L489" s="20" t="s">
        <v>2158</v>
      </c>
      <c r="M489" s="44">
        <v>101</v>
      </c>
      <c r="N489" s="36" t="s">
        <v>2246</v>
      </c>
      <c r="O489" s="38" t="s">
        <v>10297</v>
      </c>
      <c r="P489" s="38"/>
    </row>
    <row r="490" spans="5:16" x14ac:dyDescent="0.15">
      <c r="E490" s="41" t="s">
        <v>8887</v>
      </c>
      <c r="F490" s="9" t="s">
        <v>490</v>
      </c>
      <c r="G490" s="9" t="s">
        <v>493</v>
      </c>
      <c r="H490" s="9" t="str">
        <f t="shared" si="21"/>
        <v>群馬県桐生市</v>
      </c>
      <c r="I490" s="42" t="str">
        <f t="shared" si="22"/>
        <v>10203</v>
      </c>
      <c r="K490" s="5" t="str">
        <f t="shared" si="23"/>
        <v>01204-102</v>
      </c>
      <c r="L490" s="20" t="s">
        <v>2158</v>
      </c>
      <c r="M490" s="44">
        <v>102</v>
      </c>
      <c r="N490" s="36" t="s">
        <v>2247</v>
      </c>
      <c r="O490" s="38" t="s">
        <v>10291</v>
      </c>
      <c r="P490" s="38"/>
    </row>
    <row r="491" spans="5:16" x14ac:dyDescent="0.15">
      <c r="E491" s="41" t="s">
        <v>8888</v>
      </c>
      <c r="F491" s="9" t="s">
        <v>490</v>
      </c>
      <c r="G491" s="9" t="s">
        <v>494</v>
      </c>
      <c r="H491" s="9" t="str">
        <f t="shared" si="21"/>
        <v>群馬県伊勢崎市</v>
      </c>
      <c r="I491" s="42" t="str">
        <f t="shared" si="22"/>
        <v>10204</v>
      </c>
      <c r="K491" s="5" t="str">
        <f t="shared" si="23"/>
        <v>01204-103</v>
      </c>
      <c r="L491" s="20" t="s">
        <v>2158</v>
      </c>
      <c r="M491" s="44">
        <v>103</v>
      </c>
      <c r="N491" s="36" t="s">
        <v>2248</v>
      </c>
      <c r="O491" s="38" t="s">
        <v>10285</v>
      </c>
      <c r="P491" s="38"/>
    </row>
    <row r="492" spans="5:16" x14ac:dyDescent="0.15">
      <c r="E492" s="41" t="s">
        <v>8889</v>
      </c>
      <c r="F492" s="9" t="s">
        <v>490</v>
      </c>
      <c r="G492" s="9" t="s">
        <v>495</v>
      </c>
      <c r="H492" s="9" t="str">
        <f t="shared" si="21"/>
        <v>群馬県太田市</v>
      </c>
      <c r="I492" s="42" t="str">
        <f t="shared" si="22"/>
        <v>10205</v>
      </c>
      <c r="K492" s="5" t="str">
        <f t="shared" si="23"/>
        <v>01204-105</v>
      </c>
      <c r="L492" s="20" t="s">
        <v>2158</v>
      </c>
      <c r="M492" s="44">
        <v>105</v>
      </c>
      <c r="N492" s="36" t="s">
        <v>2249</v>
      </c>
      <c r="O492" s="38" t="s">
        <v>10285</v>
      </c>
      <c r="P492" s="38"/>
    </row>
    <row r="493" spans="5:16" x14ac:dyDescent="0.15">
      <c r="E493" s="41" t="s">
        <v>8890</v>
      </c>
      <c r="F493" s="9" t="s">
        <v>490</v>
      </c>
      <c r="G493" s="9" t="s">
        <v>496</v>
      </c>
      <c r="H493" s="9" t="str">
        <f t="shared" si="21"/>
        <v>群馬県沼田市</v>
      </c>
      <c r="I493" s="42" t="str">
        <f t="shared" si="22"/>
        <v>10206</v>
      </c>
      <c r="K493" s="5" t="str">
        <f t="shared" si="23"/>
        <v>01204-106</v>
      </c>
      <c r="L493" s="20" t="s">
        <v>2158</v>
      </c>
      <c r="M493" s="44">
        <v>106</v>
      </c>
      <c r="N493" s="36" t="s">
        <v>2250</v>
      </c>
      <c r="O493" s="38" t="s">
        <v>10285</v>
      </c>
      <c r="P493" s="38"/>
    </row>
    <row r="494" spans="5:16" x14ac:dyDescent="0.15">
      <c r="E494" s="41" t="s">
        <v>8891</v>
      </c>
      <c r="F494" s="9" t="s">
        <v>490</v>
      </c>
      <c r="G494" s="9" t="s">
        <v>497</v>
      </c>
      <c r="H494" s="9" t="str">
        <f t="shared" si="21"/>
        <v>群馬県館林市</v>
      </c>
      <c r="I494" s="42" t="str">
        <f t="shared" si="22"/>
        <v>10207</v>
      </c>
      <c r="K494" s="5" t="str">
        <f t="shared" si="23"/>
        <v>01204-107</v>
      </c>
      <c r="L494" s="20" t="s">
        <v>2158</v>
      </c>
      <c r="M494" s="44">
        <v>107</v>
      </c>
      <c r="N494" s="36" t="s">
        <v>2251</v>
      </c>
      <c r="O494" s="38" t="s">
        <v>10293</v>
      </c>
      <c r="P494" s="38"/>
    </row>
    <row r="495" spans="5:16" x14ac:dyDescent="0.15">
      <c r="E495" s="41" t="s">
        <v>8892</v>
      </c>
      <c r="F495" s="9" t="s">
        <v>490</v>
      </c>
      <c r="G495" s="9" t="s">
        <v>498</v>
      </c>
      <c r="H495" s="9" t="str">
        <f t="shared" si="21"/>
        <v>群馬県渋川市</v>
      </c>
      <c r="I495" s="42" t="str">
        <f t="shared" si="22"/>
        <v>10208</v>
      </c>
      <c r="K495" s="5" t="str">
        <f t="shared" si="23"/>
        <v>01204-108</v>
      </c>
      <c r="L495" s="20" t="s">
        <v>2158</v>
      </c>
      <c r="M495" s="44">
        <v>108</v>
      </c>
      <c r="N495" s="36" t="s">
        <v>2252</v>
      </c>
      <c r="O495" s="38" t="s">
        <v>10285</v>
      </c>
      <c r="P495" s="38"/>
    </row>
    <row r="496" spans="5:16" x14ac:dyDescent="0.15">
      <c r="E496" s="41" t="s">
        <v>8893</v>
      </c>
      <c r="F496" s="9" t="s">
        <v>490</v>
      </c>
      <c r="G496" s="9" t="s">
        <v>499</v>
      </c>
      <c r="H496" s="9" t="str">
        <f t="shared" si="21"/>
        <v>群馬県藤岡市</v>
      </c>
      <c r="I496" s="42" t="str">
        <f t="shared" si="22"/>
        <v>10209</v>
      </c>
      <c r="K496" s="5" t="str">
        <f t="shared" si="23"/>
        <v>01204-109</v>
      </c>
      <c r="L496" s="20" t="s">
        <v>2158</v>
      </c>
      <c r="M496" s="44">
        <v>109</v>
      </c>
      <c r="N496" s="36" t="s">
        <v>2253</v>
      </c>
      <c r="O496" s="38" t="s">
        <v>10282</v>
      </c>
      <c r="P496" s="38"/>
    </row>
    <row r="497" spans="5:16" x14ac:dyDescent="0.15">
      <c r="E497" s="41" t="s">
        <v>8894</v>
      </c>
      <c r="F497" s="9" t="s">
        <v>490</v>
      </c>
      <c r="G497" s="9" t="s">
        <v>500</v>
      </c>
      <c r="H497" s="9" t="str">
        <f t="shared" si="21"/>
        <v>群馬県富岡市</v>
      </c>
      <c r="I497" s="42" t="str">
        <f t="shared" si="22"/>
        <v>10210</v>
      </c>
      <c r="K497" s="5" t="str">
        <f t="shared" si="23"/>
        <v>01204-110</v>
      </c>
      <c r="L497" s="20" t="s">
        <v>2158</v>
      </c>
      <c r="M497" s="44">
        <v>110</v>
      </c>
      <c r="N497" s="36" t="s">
        <v>2254</v>
      </c>
      <c r="O497" s="38" t="s">
        <v>10286</v>
      </c>
      <c r="P497" s="38"/>
    </row>
    <row r="498" spans="5:16" x14ac:dyDescent="0.15">
      <c r="E498" s="41" t="s">
        <v>8895</v>
      </c>
      <c r="F498" s="9" t="s">
        <v>490</v>
      </c>
      <c r="G498" s="9" t="s">
        <v>501</v>
      </c>
      <c r="H498" s="9" t="str">
        <f t="shared" si="21"/>
        <v>群馬県安中市</v>
      </c>
      <c r="I498" s="42" t="str">
        <f t="shared" si="22"/>
        <v>10211</v>
      </c>
      <c r="K498" s="5" t="str">
        <f t="shared" si="23"/>
        <v>01204-111</v>
      </c>
      <c r="L498" s="20" t="s">
        <v>2158</v>
      </c>
      <c r="M498" s="44">
        <v>111</v>
      </c>
      <c r="N498" s="36" t="s">
        <v>2255</v>
      </c>
      <c r="O498" s="38" t="s">
        <v>10287</v>
      </c>
      <c r="P498" s="38"/>
    </row>
    <row r="499" spans="5:16" x14ac:dyDescent="0.15">
      <c r="E499" s="41" t="s">
        <v>8896</v>
      </c>
      <c r="F499" s="9" t="s">
        <v>490</v>
      </c>
      <c r="G499" s="9" t="s">
        <v>502</v>
      </c>
      <c r="H499" s="9" t="str">
        <f t="shared" si="21"/>
        <v>群馬県みどり市</v>
      </c>
      <c r="I499" s="42" t="str">
        <f t="shared" si="22"/>
        <v>10212</v>
      </c>
      <c r="K499" s="5" t="str">
        <f t="shared" si="23"/>
        <v>01204-112</v>
      </c>
      <c r="L499" s="20" t="s">
        <v>2158</v>
      </c>
      <c r="M499" s="44">
        <v>112</v>
      </c>
      <c r="N499" s="36" t="s">
        <v>2256</v>
      </c>
      <c r="O499" s="38" t="s">
        <v>10290</v>
      </c>
      <c r="P499" s="38"/>
    </row>
    <row r="500" spans="5:16" x14ac:dyDescent="0.15">
      <c r="E500" s="41" t="s">
        <v>8897</v>
      </c>
      <c r="F500" s="9" t="s">
        <v>490</v>
      </c>
      <c r="G500" s="9" t="s">
        <v>503</v>
      </c>
      <c r="H500" s="9" t="str">
        <f t="shared" si="21"/>
        <v>群馬県榛東村</v>
      </c>
      <c r="I500" s="42" t="str">
        <f t="shared" si="22"/>
        <v>10344</v>
      </c>
      <c r="K500" s="5" t="str">
        <f t="shared" si="23"/>
        <v>01204-113</v>
      </c>
      <c r="L500" s="20" t="s">
        <v>2158</v>
      </c>
      <c r="M500" s="44">
        <v>113</v>
      </c>
      <c r="N500" s="36" t="s">
        <v>2257</v>
      </c>
      <c r="O500" s="38" t="s">
        <v>10290</v>
      </c>
      <c r="P500" s="38"/>
    </row>
    <row r="501" spans="5:16" x14ac:dyDescent="0.15">
      <c r="E501" s="41" t="s">
        <v>8898</v>
      </c>
      <c r="F501" s="9" t="s">
        <v>490</v>
      </c>
      <c r="G501" s="9" t="s">
        <v>504</v>
      </c>
      <c r="H501" s="9" t="str">
        <f t="shared" si="21"/>
        <v>群馬県吉岡町</v>
      </c>
      <c r="I501" s="42" t="str">
        <f t="shared" si="22"/>
        <v>10345</v>
      </c>
      <c r="K501" s="5" t="str">
        <f t="shared" si="23"/>
        <v>01204-114</v>
      </c>
      <c r="L501" s="20" t="s">
        <v>2158</v>
      </c>
      <c r="M501" s="44">
        <v>114</v>
      </c>
      <c r="N501" s="36" t="s">
        <v>2258</v>
      </c>
      <c r="O501" s="38" t="s">
        <v>10290</v>
      </c>
      <c r="P501" s="38"/>
    </row>
    <row r="502" spans="5:16" x14ac:dyDescent="0.15">
      <c r="E502" s="41" t="s">
        <v>8899</v>
      </c>
      <c r="F502" s="9" t="s">
        <v>490</v>
      </c>
      <c r="G502" s="9" t="s">
        <v>505</v>
      </c>
      <c r="H502" s="9" t="str">
        <f t="shared" si="21"/>
        <v>群馬県上野村</v>
      </c>
      <c r="I502" s="42" t="str">
        <f t="shared" si="22"/>
        <v>10366</v>
      </c>
      <c r="K502" s="5" t="str">
        <f t="shared" si="23"/>
        <v>01204-115</v>
      </c>
      <c r="L502" s="20" t="s">
        <v>2158</v>
      </c>
      <c r="M502" s="44">
        <v>115</v>
      </c>
      <c r="N502" s="36" t="s">
        <v>2259</v>
      </c>
      <c r="O502" s="38" t="s">
        <v>10285</v>
      </c>
      <c r="P502" s="38"/>
    </row>
    <row r="503" spans="5:16" x14ac:dyDescent="0.15">
      <c r="E503" s="41" t="s">
        <v>8900</v>
      </c>
      <c r="F503" s="9" t="s">
        <v>490</v>
      </c>
      <c r="G503" s="9" t="s">
        <v>506</v>
      </c>
      <c r="H503" s="9" t="str">
        <f t="shared" si="21"/>
        <v>群馬県神流町</v>
      </c>
      <c r="I503" s="42" t="str">
        <f t="shared" si="22"/>
        <v>10367</v>
      </c>
      <c r="K503" s="5" t="str">
        <f t="shared" si="23"/>
        <v>01204-116</v>
      </c>
      <c r="L503" s="20" t="s">
        <v>2158</v>
      </c>
      <c r="M503" s="44">
        <v>116</v>
      </c>
      <c r="N503" s="36" t="s">
        <v>2260</v>
      </c>
      <c r="O503" s="38" t="s">
        <v>10290</v>
      </c>
      <c r="P503" s="38"/>
    </row>
    <row r="504" spans="5:16" x14ac:dyDescent="0.15">
      <c r="E504" s="41" t="s">
        <v>8901</v>
      </c>
      <c r="F504" s="9" t="s">
        <v>490</v>
      </c>
      <c r="G504" s="9" t="s">
        <v>507</v>
      </c>
      <c r="H504" s="9" t="str">
        <f t="shared" si="21"/>
        <v>群馬県下仁田町</v>
      </c>
      <c r="I504" s="42" t="str">
        <f t="shared" si="22"/>
        <v>10382</v>
      </c>
      <c r="K504" s="5" t="str">
        <f t="shared" si="23"/>
        <v>01204-117</v>
      </c>
      <c r="L504" s="20" t="s">
        <v>2158</v>
      </c>
      <c r="M504" s="44">
        <v>117</v>
      </c>
      <c r="N504" s="36" t="s">
        <v>2261</v>
      </c>
      <c r="O504" s="38" t="s">
        <v>10282</v>
      </c>
      <c r="P504" s="38"/>
    </row>
    <row r="505" spans="5:16" x14ac:dyDescent="0.15">
      <c r="E505" s="41" t="s">
        <v>8902</v>
      </c>
      <c r="F505" s="9" t="s">
        <v>490</v>
      </c>
      <c r="G505" s="9" t="s">
        <v>508</v>
      </c>
      <c r="H505" s="9" t="str">
        <f t="shared" si="21"/>
        <v>群馬県南牧村</v>
      </c>
      <c r="I505" s="42" t="str">
        <f t="shared" si="22"/>
        <v>10383</v>
      </c>
      <c r="K505" s="5" t="str">
        <f t="shared" si="23"/>
        <v>01204-118</v>
      </c>
      <c r="L505" s="20" t="s">
        <v>2158</v>
      </c>
      <c r="M505" s="44">
        <v>118</v>
      </c>
      <c r="N505" s="36" t="s">
        <v>2262</v>
      </c>
      <c r="O505" s="38" t="s">
        <v>10282</v>
      </c>
      <c r="P505" s="38"/>
    </row>
    <row r="506" spans="5:16" x14ac:dyDescent="0.15">
      <c r="E506" s="41" t="s">
        <v>8903</v>
      </c>
      <c r="F506" s="9" t="s">
        <v>490</v>
      </c>
      <c r="G506" s="9" t="s">
        <v>509</v>
      </c>
      <c r="H506" s="9" t="str">
        <f t="shared" si="21"/>
        <v>群馬県甘楽町</v>
      </c>
      <c r="I506" s="42" t="str">
        <f t="shared" si="22"/>
        <v>10384</v>
      </c>
      <c r="K506" s="5" t="str">
        <f t="shared" si="23"/>
        <v>01204-119</v>
      </c>
      <c r="L506" s="20" t="s">
        <v>2158</v>
      </c>
      <c r="M506" s="44">
        <v>119</v>
      </c>
      <c r="N506" s="36" t="s">
        <v>2263</v>
      </c>
      <c r="O506" s="38" t="s">
        <v>10282</v>
      </c>
      <c r="P506" s="38"/>
    </row>
    <row r="507" spans="5:16" x14ac:dyDescent="0.15">
      <c r="E507" s="41" t="s">
        <v>8904</v>
      </c>
      <c r="F507" s="9" t="s">
        <v>490</v>
      </c>
      <c r="G507" s="9" t="s">
        <v>510</v>
      </c>
      <c r="H507" s="9" t="str">
        <f t="shared" si="21"/>
        <v>群馬県中之条町</v>
      </c>
      <c r="I507" s="42" t="str">
        <f t="shared" si="22"/>
        <v>10421</v>
      </c>
      <c r="K507" s="5" t="str">
        <f t="shared" si="23"/>
        <v>01204-120</v>
      </c>
      <c r="L507" s="20" t="s">
        <v>2158</v>
      </c>
      <c r="M507" s="44">
        <v>120</v>
      </c>
      <c r="N507" s="36" t="s">
        <v>2264</v>
      </c>
      <c r="O507" s="38" t="s">
        <v>10285</v>
      </c>
      <c r="P507" s="38"/>
    </row>
    <row r="508" spans="5:16" x14ac:dyDescent="0.15">
      <c r="E508" s="41" t="s">
        <v>8905</v>
      </c>
      <c r="F508" s="9" t="s">
        <v>490</v>
      </c>
      <c r="G508" s="9" t="s">
        <v>511</v>
      </c>
      <c r="H508" s="9" t="str">
        <f t="shared" si="21"/>
        <v>群馬県長野原町</v>
      </c>
      <c r="I508" s="42" t="str">
        <f t="shared" si="22"/>
        <v>10424</v>
      </c>
      <c r="K508" s="5" t="str">
        <f t="shared" si="23"/>
        <v>01204-121</v>
      </c>
      <c r="L508" s="20" t="s">
        <v>2158</v>
      </c>
      <c r="M508" s="44">
        <v>121</v>
      </c>
      <c r="N508" s="36" t="s">
        <v>2265</v>
      </c>
      <c r="O508" s="38" t="s">
        <v>10283</v>
      </c>
      <c r="P508" s="38"/>
    </row>
    <row r="509" spans="5:16" x14ac:dyDescent="0.15">
      <c r="E509" s="41" t="s">
        <v>8906</v>
      </c>
      <c r="F509" s="9" t="s">
        <v>490</v>
      </c>
      <c r="G509" s="9" t="s">
        <v>512</v>
      </c>
      <c r="H509" s="9" t="str">
        <f t="shared" si="21"/>
        <v>群馬県嬬恋村</v>
      </c>
      <c r="I509" s="42" t="str">
        <f t="shared" si="22"/>
        <v>10425</v>
      </c>
      <c r="K509" s="5" t="str">
        <f t="shared" si="23"/>
        <v>01204-122</v>
      </c>
      <c r="L509" s="20" t="s">
        <v>2158</v>
      </c>
      <c r="M509" s="44">
        <v>122</v>
      </c>
      <c r="N509" s="36" t="s">
        <v>2266</v>
      </c>
      <c r="O509" s="38" t="s">
        <v>10285</v>
      </c>
      <c r="P509" s="38"/>
    </row>
    <row r="510" spans="5:16" x14ac:dyDescent="0.15">
      <c r="E510" s="41" t="s">
        <v>8907</v>
      </c>
      <c r="F510" s="9" t="s">
        <v>490</v>
      </c>
      <c r="G510" s="9" t="s">
        <v>513</v>
      </c>
      <c r="H510" s="9" t="str">
        <f t="shared" si="21"/>
        <v>群馬県草津町</v>
      </c>
      <c r="I510" s="42" t="str">
        <f t="shared" si="22"/>
        <v>10426</v>
      </c>
      <c r="K510" s="5" t="str">
        <f t="shared" si="23"/>
        <v>01204-123</v>
      </c>
      <c r="L510" s="20" t="s">
        <v>2158</v>
      </c>
      <c r="M510" s="44">
        <v>123</v>
      </c>
      <c r="N510" s="36" t="s">
        <v>2267</v>
      </c>
      <c r="O510" s="38" t="s">
        <v>10285</v>
      </c>
      <c r="P510" s="38"/>
    </row>
    <row r="511" spans="5:16" x14ac:dyDescent="0.15">
      <c r="E511" s="41" t="s">
        <v>8908</v>
      </c>
      <c r="F511" s="9" t="s">
        <v>490</v>
      </c>
      <c r="G511" s="9" t="s">
        <v>514</v>
      </c>
      <c r="H511" s="9" t="str">
        <f t="shared" si="21"/>
        <v>群馬県高山村</v>
      </c>
      <c r="I511" s="42" t="str">
        <f t="shared" si="22"/>
        <v>10428</v>
      </c>
      <c r="K511" s="5" t="str">
        <f t="shared" si="23"/>
        <v>01204-124</v>
      </c>
      <c r="L511" s="20" t="s">
        <v>2158</v>
      </c>
      <c r="M511" s="44">
        <v>124</v>
      </c>
      <c r="N511" s="36" t="s">
        <v>2268</v>
      </c>
      <c r="O511" s="38" t="s">
        <v>10283</v>
      </c>
      <c r="P511" s="38"/>
    </row>
    <row r="512" spans="5:16" x14ac:dyDescent="0.15">
      <c r="E512" s="41" t="s">
        <v>8909</v>
      </c>
      <c r="F512" s="9" t="s">
        <v>490</v>
      </c>
      <c r="G512" s="9" t="s">
        <v>515</v>
      </c>
      <c r="H512" s="9" t="str">
        <f t="shared" si="21"/>
        <v>群馬県東吾妻町</v>
      </c>
      <c r="I512" s="42" t="str">
        <f t="shared" si="22"/>
        <v>10429</v>
      </c>
      <c r="K512" s="5" t="str">
        <f t="shared" si="23"/>
        <v>01204-125</v>
      </c>
      <c r="L512" s="20" t="s">
        <v>2158</v>
      </c>
      <c r="M512" s="44">
        <v>125</v>
      </c>
      <c r="N512" s="36" t="s">
        <v>2269</v>
      </c>
      <c r="O512" s="38" t="s">
        <v>10285</v>
      </c>
      <c r="P512" s="38"/>
    </row>
    <row r="513" spans="5:16" x14ac:dyDescent="0.15">
      <c r="E513" s="41" t="s">
        <v>8910</v>
      </c>
      <c r="F513" s="9" t="s">
        <v>490</v>
      </c>
      <c r="G513" s="9" t="s">
        <v>516</v>
      </c>
      <c r="H513" s="9" t="str">
        <f t="shared" si="21"/>
        <v>群馬県片品村</v>
      </c>
      <c r="I513" s="42" t="str">
        <f t="shared" si="22"/>
        <v>10443</v>
      </c>
      <c r="K513" s="5" t="str">
        <f t="shared" si="23"/>
        <v>01204-126</v>
      </c>
      <c r="L513" s="20" t="s">
        <v>2158</v>
      </c>
      <c r="M513" s="44">
        <v>126</v>
      </c>
      <c r="N513" s="36" t="s">
        <v>2270</v>
      </c>
      <c r="O513" s="38" t="s">
        <v>10285</v>
      </c>
      <c r="P513" s="38"/>
    </row>
    <row r="514" spans="5:16" x14ac:dyDescent="0.15">
      <c r="E514" s="41" t="s">
        <v>8911</v>
      </c>
      <c r="F514" s="9" t="s">
        <v>490</v>
      </c>
      <c r="G514" s="9" t="s">
        <v>517</v>
      </c>
      <c r="H514" s="9" t="str">
        <f t="shared" si="21"/>
        <v>群馬県川場村</v>
      </c>
      <c r="I514" s="42" t="str">
        <f t="shared" si="22"/>
        <v>10444</v>
      </c>
      <c r="K514" s="5" t="str">
        <f t="shared" si="23"/>
        <v>01204-127</v>
      </c>
      <c r="L514" s="20" t="s">
        <v>2158</v>
      </c>
      <c r="M514" s="44">
        <v>127</v>
      </c>
      <c r="N514" s="36" t="s">
        <v>2166</v>
      </c>
      <c r="O514" s="38" t="s">
        <v>10285</v>
      </c>
      <c r="P514" s="38"/>
    </row>
    <row r="515" spans="5:16" x14ac:dyDescent="0.15">
      <c r="E515" s="41" t="s">
        <v>8912</v>
      </c>
      <c r="F515" s="9" t="s">
        <v>490</v>
      </c>
      <c r="G515" s="9" t="s">
        <v>392</v>
      </c>
      <c r="H515" s="9" t="str">
        <f t="shared" si="21"/>
        <v>群馬県昭和村</v>
      </c>
      <c r="I515" s="42" t="str">
        <f t="shared" si="22"/>
        <v>10448</v>
      </c>
      <c r="K515" s="5" t="str">
        <f t="shared" si="23"/>
        <v>01204-128</v>
      </c>
      <c r="L515" s="20" t="s">
        <v>2158</v>
      </c>
      <c r="M515" s="44">
        <v>128</v>
      </c>
      <c r="N515" s="36" t="s">
        <v>2271</v>
      </c>
      <c r="O515" s="38" t="s">
        <v>10286</v>
      </c>
      <c r="P515" s="38"/>
    </row>
    <row r="516" spans="5:16" x14ac:dyDescent="0.15">
      <c r="E516" s="41" t="s">
        <v>8913</v>
      </c>
      <c r="F516" s="9" t="s">
        <v>490</v>
      </c>
      <c r="G516" s="9" t="s">
        <v>518</v>
      </c>
      <c r="H516" s="9" t="str">
        <f t="shared" ref="H516:H579" si="24">F516&amp;G516</f>
        <v>群馬県みなかみ町</v>
      </c>
      <c r="I516" s="42" t="str">
        <f t="shared" ref="I516:I579" si="25">LEFT(E516,5)</f>
        <v>10449</v>
      </c>
      <c r="K516" s="5" t="str">
        <f t="shared" ref="K516:K579" si="26">L516&amp;"-"&amp;M516</f>
        <v>01204-129</v>
      </c>
      <c r="L516" s="20" t="s">
        <v>2158</v>
      </c>
      <c r="M516" s="44">
        <v>129</v>
      </c>
      <c r="N516" s="36" t="s">
        <v>2272</v>
      </c>
      <c r="O516" s="38" t="s">
        <v>10290</v>
      </c>
      <c r="P516" s="38"/>
    </row>
    <row r="517" spans="5:16" x14ac:dyDescent="0.15">
      <c r="E517" s="41" t="s">
        <v>8914</v>
      </c>
      <c r="F517" s="9" t="s">
        <v>490</v>
      </c>
      <c r="G517" s="9" t="s">
        <v>519</v>
      </c>
      <c r="H517" s="9" t="str">
        <f t="shared" si="24"/>
        <v>群馬県玉村町</v>
      </c>
      <c r="I517" s="42" t="str">
        <f t="shared" si="25"/>
        <v>10464</v>
      </c>
      <c r="K517" s="5" t="str">
        <f t="shared" si="26"/>
        <v>01204-130</v>
      </c>
      <c r="L517" s="20" t="s">
        <v>2158</v>
      </c>
      <c r="M517" s="44">
        <v>130</v>
      </c>
      <c r="N517" s="36" t="s">
        <v>2273</v>
      </c>
      <c r="O517" s="38" t="s">
        <v>10286</v>
      </c>
      <c r="P517" s="38"/>
    </row>
    <row r="518" spans="5:16" x14ac:dyDescent="0.15">
      <c r="E518" s="41" t="s">
        <v>8915</v>
      </c>
      <c r="F518" s="9" t="s">
        <v>490</v>
      </c>
      <c r="G518" s="9" t="s">
        <v>520</v>
      </c>
      <c r="H518" s="9" t="str">
        <f t="shared" si="24"/>
        <v>群馬県板倉町</v>
      </c>
      <c r="I518" s="42" t="str">
        <f t="shared" si="25"/>
        <v>10521</v>
      </c>
      <c r="K518" s="5" t="str">
        <f t="shared" si="26"/>
        <v>01204-131</v>
      </c>
      <c r="L518" s="20" t="s">
        <v>2158</v>
      </c>
      <c r="M518" s="44">
        <v>131</v>
      </c>
      <c r="N518" s="36" t="s">
        <v>2274</v>
      </c>
      <c r="O518" s="38" t="s">
        <v>10293</v>
      </c>
      <c r="P518" s="38"/>
    </row>
    <row r="519" spans="5:16" x14ac:dyDescent="0.15">
      <c r="E519" s="41" t="s">
        <v>8916</v>
      </c>
      <c r="F519" s="9" t="s">
        <v>490</v>
      </c>
      <c r="G519" s="9" t="s">
        <v>521</v>
      </c>
      <c r="H519" s="9" t="str">
        <f t="shared" si="24"/>
        <v>群馬県明和町</v>
      </c>
      <c r="I519" s="42" t="str">
        <f t="shared" si="25"/>
        <v>10522</v>
      </c>
      <c r="K519" s="5" t="str">
        <f t="shared" si="26"/>
        <v>01204-132</v>
      </c>
      <c r="L519" s="20" t="s">
        <v>2158</v>
      </c>
      <c r="M519" s="44">
        <v>132</v>
      </c>
      <c r="N519" s="36" t="s">
        <v>2261</v>
      </c>
      <c r="O519" s="38" t="s">
        <v>10282</v>
      </c>
      <c r="P519" s="38"/>
    </row>
    <row r="520" spans="5:16" x14ac:dyDescent="0.15">
      <c r="E520" s="41" t="s">
        <v>8917</v>
      </c>
      <c r="F520" s="9" t="s">
        <v>490</v>
      </c>
      <c r="G520" s="9" t="s">
        <v>522</v>
      </c>
      <c r="H520" s="9" t="str">
        <f t="shared" si="24"/>
        <v>群馬県千代田町</v>
      </c>
      <c r="I520" s="42" t="str">
        <f t="shared" si="25"/>
        <v>10523</v>
      </c>
      <c r="K520" s="5" t="str">
        <f t="shared" si="26"/>
        <v>01204-133</v>
      </c>
      <c r="L520" s="20" t="s">
        <v>2158</v>
      </c>
      <c r="M520" s="44">
        <v>133</v>
      </c>
      <c r="N520" s="36" t="s">
        <v>2275</v>
      </c>
      <c r="O520" s="38" t="s">
        <v>10288</v>
      </c>
      <c r="P520" s="38"/>
    </row>
    <row r="521" spans="5:16" x14ac:dyDescent="0.15">
      <c r="E521" s="41" t="s">
        <v>8918</v>
      </c>
      <c r="F521" s="9" t="s">
        <v>490</v>
      </c>
      <c r="G521" s="9" t="s">
        <v>523</v>
      </c>
      <c r="H521" s="9" t="str">
        <f t="shared" si="24"/>
        <v>群馬県大泉町</v>
      </c>
      <c r="I521" s="42" t="str">
        <f t="shared" si="25"/>
        <v>10524</v>
      </c>
      <c r="K521" s="5" t="str">
        <f t="shared" si="26"/>
        <v>01204-134</v>
      </c>
      <c r="L521" s="20" t="s">
        <v>2158</v>
      </c>
      <c r="M521" s="44">
        <v>134</v>
      </c>
      <c r="N521" s="36" t="s">
        <v>2276</v>
      </c>
      <c r="O521" s="38" t="s">
        <v>10289</v>
      </c>
      <c r="P521" s="38"/>
    </row>
    <row r="522" spans="5:16" x14ac:dyDescent="0.15">
      <c r="E522" s="41" t="s">
        <v>8919</v>
      </c>
      <c r="F522" s="9" t="s">
        <v>490</v>
      </c>
      <c r="G522" s="9" t="s">
        <v>524</v>
      </c>
      <c r="H522" s="9" t="str">
        <f t="shared" si="24"/>
        <v>群馬県邑楽町</v>
      </c>
      <c r="I522" s="42" t="str">
        <f t="shared" si="25"/>
        <v>10525</v>
      </c>
      <c r="K522" s="5" t="str">
        <f t="shared" si="26"/>
        <v>01204-135</v>
      </c>
      <c r="L522" s="20" t="s">
        <v>2158</v>
      </c>
      <c r="M522" s="44">
        <v>135</v>
      </c>
      <c r="N522" s="36" t="s">
        <v>2277</v>
      </c>
      <c r="O522" s="38" t="s">
        <v>10289</v>
      </c>
      <c r="P522" s="38"/>
    </row>
    <row r="523" spans="5:16" x14ac:dyDescent="0.15">
      <c r="E523" s="41" t="s">
        <v>8920</v>
      </c>
      <c r="F523" s="9" t="s">
        <v>525</v>
      </c>
      <c r="G523" s="11"/>
      <c r="H523" s="9" t="str">
        <f t="shared" si="24"/>
        <v>埼玉県</v>
      </c>
      <c r="I523" s="42" t="str">
        <f t="shared" si="25"/>
        <v>11000</v>
      </c>
      <c r="K523" s="5" t="str">
        <f t="shared" si="26"/>
        <v>01204-136</v>
      </c>
      <c r="L523" s="20" t="s">
        <v>2158</v>
      </c>
      <c r="M523" s="44">
        <v>136</v>
      </c>
      <c r="N523" s="36" t="s">
        <v>2278</v>
      </c>
      <c r="O523" s="38" t="s">
        <v>10293</v>
      </c>
      <c r="P523" s="38"/>
    </row>
    <row r="524" spans="5:16" x14ac:dyDescent="0.15">
      <c r="E524" s="41" t="s">
        <v>8921</v>
      </c>
      <c r="F524" s="9" t="s">
        <v>525</v>
      </c>
      <c r="G524" s="9" t="s">
        <v>526</v>
      </c>
      <c r="H524" s="9" t="str">
        <f t="shared" si="24"/>
        <v>埼玉県さいたま市</v>
      </c>
      <c r="I524" s="42" t="str">
        <f t="shared" si="25"/>
        <v>11100</v>
      </c>
      <c r="K524" s="5" t="str">
        <f t="shared" si="26"/>
        <v>01204-137</v>
      </c>
      <c r="L524" s="20" t="s">
        <v>2158</v>
      </c>
      <c r="M524" s="44">
        <v>137</v>
      </c>
      <c r="N524" s="36" t="s">
        <v>2279</v>
      </c>
      <c r="O524" s="38" t="s">
        <v>10289</v>
      </c>
      <c r="P524" s="38"/>
    </row>
    <row r="525" spans="5:16" x14ac:dyDescent="0.15">
      <c r="E525" s="41" t="s">
        <v>8922</v>
      </c>
      <c r="F525" s="9" t="s">
        <v>525</v>
      </c>
      <c r="G525" s="9" t="s">
        <v>527</v>
      </c>
      <c r="H525" s="9" t="str">
        <f t="shared" si="24"/>
        <v>埼玉県川越市</v>
      </c>
      <c r="I525" s="42" t="str">
        <f t="shared" si="25"/>
        <v>11201</v>
      </c>
      <c r="K525" s="5" t="str">
        <f t="shared" si="26"/>
        <v>01204-138</v>
      </c>
      <c r="L525" s="20" t="s">
        <v>2158</v>
      </c>
      <c r="M525" s="44">
        <v>138</v>
      </c>
      <c r="N525" s="36" t="s">
        <v>2280</v>
      </c>
      <c r="O525" s="38" t="s">
        <v>10289</v>
      </c>
      <c r="P525" s="38"/>
    </row>
    <row r="526" spans="5:16" x14ac:dyDescent="0.15">
      <c r="E526" s="41" t="s">
        <v>8923</v>
      </c>
      <c r="F526" s="9" t="s">
        <v>525</v>
      </c>
      <c r="G526" s="9" t="s">
        <v>528</v>
      </c>
      <c r="H526" s="9" t="str">
        <f t="shared" si="24"/>
        <v>埼玉県熊谷市</v>
      </c>
      <c r="I526" s="42" t="str">
        <f t="shared" si="25"/>
        <v>11202</v>
      </c>
      <c r="K526" s="5" t="str">
        <f t="shared" si="26"/>
        <v>01204-139</v>
      </c>
      <c r="L526" s="20" t="s">
        <v>2158</v>
      </c>
      <c r="M526" s="44">
        <v>139</v>
      </c>
      <c r="N526" s="36" t="s">
        <v>2162</v>
      </c>
      <c r="O526" s="38" t="s">
        <v>10285</v>
      </c>
      <c r="P526" s="38"/>
    </row>
    <row r="527" spans="5:16" x14ac:dyDescent="0.15">
      <c r="E527" s="41" t="s">
        <v>8924</v>
      </c>
      <c r="F527" s="9" t="s">
        <v>525</v>
      </c>
      <c r="G527" s="9" t="s">
        <v>529</v>
      </c>
      <c r="H527" s="9" t="str">
        <f t="shared" si="24"/>
        <v>埼玉県川口市</v>
      </c>
      <c r="I527" s="42" t="str">
        <f t="shared" si="25"/>
        <v>11203</v>
      </c>
      <c r="K527" s="5" t="str">
        <f t="shared" si="26"/>
        <v>01204-140</v>
      </c>
      <c r="L527" s="20" t="s">
        <v>2158</v>
      </c>
      <c r="M527" s="44">
        <v>140</v>
      </c>
      <c r="N527" s="36" t="s">
        <v>2281</v>
      </c>
      <c r="O527" s="38" t="s">
        <v>10285</v>
      </c>
      <c r="P527" s="38"/>
    </row>
    <row r="528" spans="5:16" x14ac:dyDescent="0.15">
      <c r="E528" s="41" t="s">
        <v>8925</v>
      </c>
      <c r="F528" s="9" t="s">
        <v>525</v>
      </c>
      <c r="G528" s="9" t="s">
        <v>530</v>
      </c>
      <c r="H528" s="9" t="str">
        <f t="shared" si="24"/>
        <v>埼玉県行田市</v>
      </c>
      <c r="I528" s="42" t="str">
        <f t="shared" si="25"/>
        <v>11206</v>
      </c>
      <c r="K528" s="5" t="str">
        <f t="shared" si="26"/>
        <v>01204-141</v>
      </c>
      <c r="L528" s="20" t="s">
        <v>2158</v>
      </c>
      <c r="M528" s="44">
        <v>141</v>
      </c>
      <c r="N528" s="36" t="s">
        <v>2038</v>
      </c>
      <c r="O528" s="38" t="s">
        <v>10291</v>
      </c>
      <c r="P528" s="38"/>
    </row>
    <row r="529" spans="5:16" x14ac:dyDescent="0.15">
      <c r="E529" s="41" t="s">
        <v>8926</v>
      </c>
      <c r="F529" s="9" t="s">
        <v>525</v>
      </c>
      <c r="G529" s="9" t="s">
        <v>531</v>
      </c>
      <c r="H529" s="9" t="str">
        <f t="shared" si="24"/>
        <v>埼玉県秩父市</v>
      </c>
      <c r="I529" s="42" t="str">
        <f t="shared" si="25"/>
        <v>11207</v>
      </c>
      <c r="K529" s="5" t="str">
        <f t="shared" si="26"/>
        <v>01204-142</v>
      </c>
      <c r="L529" s="20" t="s">
        <v>2158</v>
      </c>
      <c r="M529" s="44">
        <v>142</v>
      </c>
      <c r="N529" s="36" t="s">
        <v>2038</v>
      </c>
      <c r="O529" s="38" t="s">
        <v>10291</v>
      </c>
      <c r="P529" s="38"/>
    </row>
    <row r="530" spans="5:16" x14ac:dyDescent="0.15">
      <c r="E530" s="41" t="s">
        <v>8927</v>
      </c>
      <c r="F530" s="9" t="s">
        <v>525</v>
      </c>
      <c r="G530" s="9" t="s">
        <v>532</v>
      </c>
      <c r="H530" s="9" t="str">
        <f t="shared" si="24"/>
        <v>埼玉県所沢市</v>
      </c>
      <c r="I530" s="42" t="str">
        <f t="shared" si="25"/>
        <v>11208</v>
      </c>
      <c r="K530" s="5" t="str">
        <f t="shared" si="26"/>
        <v>01204-143</v>
      </c>
      <c r="L530" s="20" t="s">
        <v>2158</v>
      </c>
      <c r="M530" s="44">
        <v>143</v>
      </c>
      <c r="N530" s="36" t="s">
        <v>2038</v>
      </c>
      <c r="O530" s="38" t="s">
        <v>10291</v>
      </c>
      <c r="P530" s="38"/>
    </row>
    <row r="531" spans="5:16" x14ac:dyDescent="0.15">
      <c r="E531" s="41" t="s">
        <v>8928</v>
      </c>
      <c r="F531" s="9" t="s">
        <v>525</v>
      </c>
      <c r="G531" s="9" t="s">
        <v>533</v>
      </c>
      <c r="H531" s="9" t="str">
        <f t="shared" si="24"/>
        <v>埼玉県飯能市</v>
      </c>
      <c r="I531" s="42" t="str">
        <f t="shared" si="25"/>
        <v>11209</v>
      </c>
      <c r="K531" s="5" t="str">
        <f t="shared" si="26"/>
        <v>01204-144</v>
      </c>
      <c r="L531" s="20" t="s">
        <v>2158</v>
      </c>
      <c r="M531" s="44">
        <v>144</v>
      </c>
      <c r="N531" s="36" t="s">
        <v>2282</v>
      </c>
      <c r="O531" s="38" t="s">
        <v>10285</v>
      </c>
      <c r="P531" s="38"/>
    </row>
    <row r="532" spans="5:16" x14ac:dyDescent="0.15">
      <c r="E532" s="41" t="s">
        <v>8929</v>
      </c>
      <c r="F532" s="9" t="s">
        <v>525</v>
      </c>
      <c r="G532" s="9" t="s">
        <v>534</v>
      </c>
      <c r="H532" s="9" t="str">
        <f t="shared" si="24"/>
        <v>埼玉県加須市</v>
      </c>
      <c r="I532" s="42" t="str">
        <f t="shared" si="25"/>
        <v>11210</v>
      </c>
      <c r="K532" s="5" t="str">
        <f t="shared" si="26"/>
        <v>01204-145</v>
      </c>
      <c r="L532" s="20" t="s">
        <v>2158</v>
      </c>
      <c r="M532" s="44">
        <v>145</v>
      </c>
      <c r="N532" s="36" t="s">
        <v>2283</v>
      </c>
      <c r="O532" s="38" t="s">
        <v>10285</v>
      </c>
      <c r="P532" s="38"/>
    </row>
    <row r="533" spans="5:16" x14ac:dyDescent="0.15">
      <c r="E533" s="41" t="s">
        <v>8930</v>
      </c>
      <c r="F533" s="9" t="s">
        <v>525</v>
      </c>
      <c r="G533" s="9" t="s">
        <v>535</v>
      </c>
      <c r="H533" s="9" t="str">
        <f t="shared" si="24"/>
        <v>埼玉県本庄市</v>
      </c>
      <c r="I533" s="42" t="str">
        <f t="shared" si="25"/>
        <v>11211</v>
      </c>
      <c r="K533" s="5" t="str">
        <f t="shared" si="26"/>
        <v>01204-146</v>
      </c>
      <c r="L533" s="20" t="s">
        <v>2158</v>
      </c>
      <c r="M533" s="44">
        <v>146</v>
      </c>
      <c r="N533" s="36" t="s">
        <v>2284</v>
      </c>
      <c r="O533" s="38" t="s">
        <v>10285</v>
      </c>
      <c r="P533" s="38"/>
    </row>
    <row r="534" spans="5:16" x14ac:dyDescent="0.15">
      <c r="E534" s="41" t="s">
        <v>8931</v>
      </c>
      <c r="F534" s="9" t="s">
        <v>525</v>
      </c>
      <c r="G534" s="9" t="s">
        <v>536</v>
      </c>
      <c r="H534" s="9" t="str">
        <f t="shared" si="24"/>
        <v>埼玉県東松山市</v>
      </c>
      <c r="I534" s="42" t="str">
        <f t="shared" si="25"/>
        <v>11212</v>
      </c>
      <c r="K534" s="5" t="str">
        <f t="shared" si="26"/>
        <v>01204-147</v>
      </c>
      <c r="L534" s="20" t="s">
        <v>2158</v>
      </c>
      <c r="M534" s="44">
        <v>147</v>
      </c>
      <c r="N534" s="36" t="s">
        <v>2285</v>
      </c>
      <c r="O534" s="38" t="s">
        <v>10285</v>
      </c>
      <c r="P534" s="38"/>
    </row>
    <row r="535" spans="5:16" x14ac:dyDescent="0.15">
      <c r="E535" s="41" t="s">
        <v>8932</v>
      </c>
      <c r="F535" s="9" t="s">
        <v>525</v>
      </c>
      <c r="G535" s="9" t="s">
        <v>537</v>
      </c>
      <c r="H535" s="9" t="str">
        <f t="shared" si="24"/>
        <v>埼玉県春日部市</v>
      </c>
      <c r="I535" s="42" t="str">
        <f t="shared" si="25"/>
        <v>11214</v>
      </c>
      <c r="K535" s="5" t="str">
        <f t="shared" si="26"/>
        <v>01204-148</v>
      </c>
      <c r="L535" s="20" t="s">
        <v>2158</v>
      </c>
      <c r="M535" s="44">
        <v>148</v>
      </c>
      <c r="N535" s="36" t="s">
        <v>2286</v>
      </c>
      <c r="O535" s="38" t="s">
        <v>10288</v>
      </c>
      <c r="P535" s="38"/>
    </row>
    <row r="536" spans="5:16" x14ac:dyDescent="0.15">
      <c r="E536" s="41" t="s">
        <v>8933</v>
      </c>
      <c r="F536" s="9" t="s">
        <v>525</v>
      </c>
      <c r="G536" s="9" t="s">
        <v>538</v>
      </c>
      <c r="H536" s="9" t="str">
        <f t="shared" si="24"/>
        <v>埼玉県狭山市</v>
      </c>
      <c r="I536" s="42" t="str">
        <f t="shared" si="25"/>
        <v>11215</v>
      </c>
      <c r="K536" s="5" t="str">
        <f t="shared" si="26"/>
        <v>01204-149</v>
      </c>
      <c r="L536" s="20" t="s">
        <v>2158</v>
      </c>
      <c r="M536" s="44">
        <v>149</v>
      </c>
      <c r="N536" s="36" t="s">
        <v>2287</v>
      </c>
      <c r="O536" s="38" t="s">
        <v>10285</v>
      </c>
      <c r="P536" s="38"/>
    </row>
    <row r="537" spans="5:16" x14ac:dyDescent="0.15">
      <c r="E537" s="41" t="s">
        <v>8934</v>
      </c>
      <c r="F537" s="9" t="s">
        <v>525</v>
      </c>
      <c r="G537" s="9" t="s">
        <v>539</v>
      </c>
      <c r="H537" s="9" t="str">
        <f t="shared" si="24"/>
        <v>埼玉県羽生市</v>
      </c>
      <c r="I537" s="42" t="str">
        <f t="shared" si="25"/>
        <v>11216</v>
      </c>
      <c r="K537" s="5" t="str">
        <f t="shared" si="26"/>
        <v>01204-150</v>
      </c>
      <c r="L537" s="20" t="s">
        <v>2158</v>
      </c>
      <c r="M537" s="44">
        <v>150</v>
      </c>
      <c r="N537" s="36" t="s">
        <v>2288</v>
      </c>
      <c r="O537" s="38" t="s">
        <v>10282</v>
      </c>
      <c r="P537" s="38"/>
    </row>
    <row r="538" spans="5:16" x14ac:dyDescent="0.15">
      <c r="E538" s="41" t="s">
        <v>8935</v>
      </c>
      <c r="F538" s="9" t="s">
        <v>525</v>
      </c>
      <c r="G538" s="9" t="s">
        <v>540</v>
      </c>
      <c r="H538" s="9" t="str">
        <f t="shared" si="24"/>
        <v>埼玉県鴻巣市</v>
      </c>
      <c r="I538" s="42" t="str">
        <f t="shared" si="25"/>
        <v>11217</v>
      </c>
      <c r="K538" s="5" t="str">
        <f t="shared" si="26"/>
        <v>01204-151</v>
      </c>
      <c r="L538" s="20" t="s">
        <v>2158</v>
      </c>
      <c r="M538" s="44">
        <v>151</v>
      </c>
      <c r="N538" s="36" t="s">
        <v>2289</v>
      </c>
      <c r="O538" s="38" t="s">
        <v>10282</v>
      </c>
      <c r="P538" s="38"/>
    </row>
    <row r="539" spans="5:16" x14ac:dyDescent="0.15">
      <c r="E539" s="41" t="s">
        <v>8936</v>
      </c>
      <c r="F539" s="9" t="s">
        <v>525</v>
      </c>
      <c r="G539" s="9" t="s">
        <v>541</v>
      </c>
      <c r="H539" s="9" t="str">
        <f t="shared" si="24"/>
        <v>埼玉県深谷市</v>
      </c>
      <c r="I539" s="42" t="str">
        <f t="shared" si="25"/>
        <v>11218</v>
      </c>
      <c r="K539" s="5" t="str">
        <f t="shared" si="26"/>
        <v>01204-152</v>
      </c>
      <c r="L539" s="20" t="s">
        <v>2158</v>
      </c>
      <c r="M539" s="44">
        <v>152</v>
      </c>
      <c r="N539" s="36" t="s">
        <v>1815</v>
      </c>
      <c r="O539" s="38" t="s">
        <v>10283</v>
      </c>
      <c r="P539" s="38"/>
    </row>
    <row r="540" spans="5:16" x14ac:dyDescent="0.15">
      <c r="E540" s="41" t="s">
        <v>8937</v>
      </c>
      <c r="F540" s="9" t="s">
        <v>525</v>
      </c>
      <c r="G540" s="9" t="s">
        <v>542</v>
      </c>
      <c r="H540" s="9" t="str">
        <f t="shared" si="24"/>
        <v>埼玉県上尾市</v>
      </c>
      <c r="I540" s="42" t="str">
        <f t="shared" si="25"/>
        <v>11219</v>
      </c>
      <c r="K540" s="5" t="str">
        <f t="shared" si="26"/>
        <v>01204-153</v>
      </c>
      <c r="L540" s="20" t="s">
        <v>2158</v>
      </c>
      <c r="M540" s="44">
        <v>153</v>
      </c>
      <c r="N540" s="36" t="s">
        <v>1843</v>
      </c>
      <c r="O540" s="38" t="s">
        <v>10285</v>
      </c>
      <c r="P540" s="38"/>
    </row>
    <row r="541" spans="5:16" x14ac:dyDescent="0.15">
      <c r="E541" s="41" t="s">
        <v>8938</v>
      </c>
      <c r="F541" s="9" t="s">
        <v>525</v>
      </c>
      <c r="G541" s="9" t="s">
        <v>543</v>
      </c>
      <c r="H541" s="9" t="str">
        <f t="shared" si="24"/>
        <v>埼玉県草加市</v>
      </c>
      <c r="I541" s="42" t="str">
        <f t="shared" si="25"/>
        <v>11221</v>
      </c>
      <c r="K541" s="5" t="str">
        <f t="shared" si="26"/>
        <v>01204-154</v>
      </c>
      <c r="L541" s="20" t="s">
        <v>2158</v>
      </c>
      <c r="M541" s="44">
        <v>154</v>
      </c>
      <c r="N541" s="36" t="s">
        <v>1843</v>
      </c>
      <c r="O541" s="38" t="s">
        <v>10285</v>
      </c>
      <c r="P541" s="38"/>
    </row>
    <row r="542" spans="5:16" x14ac:dyDescent="0.15">
      <c r="E542" s="41" t="s">
        <v>8939</v>
      </c>
      <c r="F542" s="9" t="s">
        <v>525</v>
      </c>
      <c r="G542" s="9" t="s">
        <v>544</v>
      </c>
      <c r="H542" s="9" t="str">
        <f t="shared" si="24"/>
        <v>埼玉県越谷市</v>
      </c>
      <c r="I542" s="42" t="str">
        <f t="shared" si="25"/>
        <v>11222</v>
      </c>
      <c r="K542" s="5" t="str">
        <f t="shared" si="26"/>
        <v>01204-155</v>
      </c>
      <c r="L542" s="20" t="s">
        <v>2158</v>
      </c>
      <c r="M542" s="44">
        <v>155</v>
      </c>
      <c r="N542" s="36" t="s">
        <v>1843</v>
      </c>
      <c r="O542" s="38" t="s">
        <v>10291</v>
      </c>
      <c r="P542" s="38"/>
    </row>
    <row r="543" spans="5:16" x14ac:dyDescent="0.15">
      <c r="E543" s="41" t="s">
        <v>8940</v>
      </c>
      <c r="F543" s="9" t="s">
        <v>525</v>
      </c>
      <c r="G543" s="9" t="s">
        <v>545</v>
      </c>
      <c r="H543" s="9" t="str">
        <f t="shared" si="24"/>
        <v>埼玉県蕨市</v>
      </c>
      <c r="I543" s="42" t="str">
        <f t="shared" si="25"/>
        <v>11223</v>
      </c>
      <c r="K543" s="5" t="str">
        <f t="shared" si="26"/>
        <v>01204-156</v>
      </c>
      <c r="L543" s="20" t="s">
        <v>2158</v>
      </c>
      <c r="M543" s="44">
        <v>156</v>
      </c>
      <c r="N543" s="36" t="s">
        <v>1843</v>
      </c>
      <c r="O543" s="38" t="s">
        <v>10291</v>
      </c>
      <c r="P543" s="38"/>
    </row>
    <row r="544" spans="5:16" x14ac:dyDescent="0.15">
      <c r="E544" s="41" t="s">
        <v>8941</v>
      </c>
      <c r="F544" s="9" t="s">
        <v>525</v>
      </c>
      <c r="G544" s="9" t="s">
        <v>546</v>
      </c>
      <c r="H544" s="9" t="str">
        <f t="shared" si="24"/>
        <v>埼玉県戸田市</v>
      </c>
      <c r="I544" s="42" t="str">
        <f t="shared" si="25"/>
        <v>11224</v>
      </c>
      <c r="K544" s="5" t="str">
        <f t="shared" si="26"/>
        <v>01204-157</v>
      </c>
      <c r="L544" s="20" t="s">
        <v>2158</v>
      </c>
      <c r="M544" s="44">
        <v>157</v>
      </c>
      <c r="N544" s="36" t="s">
        <v>1815</v>
      </c>
      <c r="O544" s="38" t="s">
        <v>10285</v>
      </c>
      <c r="P544" s="38"/>
    </row>
    <row r="545" spans="5:16" x14ac:dyDescent="0.15">
      <c r="E545" s="41" t="s">
        <v>8942</v>
      </c>
      <c r="F545" s="9" t="s">
        <v>525</v>
      </c>
      <c r="G545" s="9" t="s">
        <v>547</v>
      </c>
      <c r="H545" s="9" t="str">
        <f t="shared" si="24"/>
        <v>埼玉県入間市</v>
      </c>
      <c r="I545" s="42" t="str">
        <f t="shared" si="25"/>
        <v>11225</v>
      </c>
      <c r="K545" s="5" t="str">
        <f t="shared" si="26"/>
        <v>01204-158</v>
      </c>
      <c r="L545" s="20" t="s">
        <v>2158</v>
      </c>
      <c r="M545" s="44">
        <v>158</v>
      </c>
      <c r="N545" s="36" t="s">
        <v>2290</v>
      </c>
      <c r="O545" s="38" t="s">
        <v>10285</v>
      </c>
      <c r="P545" s="38"/>
    </row>
    <row r="546" spans="5:16" x14ac:dyDescent="0.15">
      <c r="E546" s="41" t="s">
        <v>8943</v>
      </c>
      <c r="F546" s="9" t="s">
        <v>525</v>
      </c>
      <c r="G546" s="9" t="s">
        <v>548</v>
      </c>
      <c r="H546" s="9" t="str">
        <f t="shared" si="24"/>
        <v>埼玉県朝霞市</v>
      </c>
      <c r="I546" s="42" t="str">
        <f t="shared" si="25"/>
        <v>11227</v>
      </c>
      <c r="K546" s="5" t="str">
        <f t="shared" si="26"/>
        <v>01204-159</v>
      </c>
      <c r="L546" s="20" t="s">
        <v>2158</v>
      </c>
      <c r="M546" s="44">
        <v>159</v>
      </c>
      <c r="N546" s="36" t="s">
        <v>1849</v>
      </c>
      <c r="O546" s="38" t="s">
        <v>10284</v>
      </c>
      <c r="P546" s="38"/>
    </row>
    <row r="547" spans="5:16" x14ac:dyDescent="0.15">
      <c r="E547" s="41" t="s">
        <v>8944</v>
      </c>
      <c r="F547" s="9" t="s">
        <v>525</v>
      </c>
      <c r="G547" s="9" t="s">
        <v>549</v>
      </c>
      <c r="H547" s="9" t="str">
        <f t="shared" si="24"/>
        <v>埼玉県志木市</v>
      </c>
      <c r="I547" s="42" t="str">
        <f t="shared" si="25"/>
        <v>11228</v>
      </c>
      <c r="K547" s="5" t="str">
        <f t="shared" si="26"/>
        <v>01204-160</v>
      </c>
      <c r="L547" s="20" t="s">
        <v>2158</v>
      </c>
      <c r="M547" s="44">
        <v>160</v>
      </c>
      <c r="N547" s="36" t="s">
        <v>1849</v>
      </c>
      <c r="O547" s="38" t="s">
        <v>10284</v>
      </c>
      <c r="P547" s="38"/>
    </row>
    <row r="548" spans="5:16" x14ac:dyDescent="0.15">
      <c r="E548" s="41" t="s">
        <v>8945</v>
      </c>
      <c r="F548" s="9" t="s">
        <v>525</v>
      </c>
      <c r="G548" s="9" t="s">
        <v>550</v>
      </c>
      <c r="H548" s="9" t="str">
        <f t="shared" si="24"/>
        <v>埼玉県和光市</v>
      </c>
      <c r="I548" s="42" t="str">
        <f t="shared" si="25"/>
        <v>11229</v>
      </c>
      <c r="K548" s="5" t="str">
        <f t="shared" si="26"/>
        <v>01204-161</v>
      </c>
      <c r="L548" s="20" t="s">
        <v>2158</v>
      </c>
      <c r="M548" s="44">
        <v>161</v>
      </c>
      <c r="N548" s="36" t="s">
        <v>2143</v>
      </c>
      <c r="O548" s="38" t="s">
        <v>10293</v>
      </c>
      <c r="P548" s="38"/>
    </row>
    <row r="549" spans="5:16" x14ac:dyDescent="0.15">
      <c r="E549" s="41" t="s">
        <v>8946</v>
      </c>
      <c r="F549" s="9" t="s">
        <v>525</v>
      </c>
      <c r="G549" s="9" t="s">
        <v>551</v>
      </c>
      <c r="H549" s="9" t="str">
        <f t="shared" si="24"/>
        <v>埼玉県新座市</v>
      </c>
      <c r="I549" s="42" t="str">
        <f t="shared" si="25"/>
        <v>11230</v>
      </c>
      <c r="K549" s="5" t="str">
        <f t="shared" si="26"/>
        <v>01204-162</v>
      </c>
      <c r="L549" s="20" t="s">
        <v>2158</v>
      </c>
      <c r="M549" s="44">
        <v>162</v>
      </c>
      <c r="N549" s="36" t="s">
        <v>2291</v>
      </c>
      <c r="O549" s="38" t="s">
        <v>10293</v>
      </c>
      <c r="P549" s="38"/>
    </row>
    <row r="550" spans="5:16" x14ac:dyDescent="0.15">
      <c r="E550" s="41" t="s">
        <v>8947</v>
      </c>
      <c r="F550" s="9" t="s">
        <v>525</v>
      </c>
      <c r="G550" s="9" t="s">
        <v>552</v>
      </c>
      <c r="H550" s="9" t="str">
        <f t="shared" si="24"/>
        <v>埼玉県桶川市</v>
      </c>
      <c r="I550" s="42" t="str">
        <f t="shared" si="25"/>
        <v>11231</v>
      </c>
      <c r="K550" s="5" t="str">
        <f t="shared" si="26"/>
        <v>01204-163</v>
      </c>
      <c r="L550" s="20" t="s">
        <v>2158</v>
      </c>
      <c r="M550" s="44">
        <v>163</v>
      </c>
      <c r="N550" s="36" t="s">
        <v>2143</v>
      </c>
      <c r="O550" s="38" t="s">
        <v>10285</v>
      </c>
      <c r="P550" s="38"/>
    </row>
    <row r="551" spans="5:16" x14ac:dyDescent="0.15">
      <c r="E551" s="41" t="s">
        <v>8948</v>
      </c>
      <c r="F551" s="9" t="s">
        <v>525</v>
      </c>
      <c r="G551" s="9" t="s">
        <v>553</v>
      </c>
      <c r="H551" s="9" t="str">
        <f t="shared" si="24"/>
        <v>埼玉県久喜市</v>
      </c>
      <c r="I551" s="42" t="str">
        <f t="shared" si="25"/>
        <v>11232</v>
      </c>
      <c r="K551" s="5" t="str">
        <f t="shared" si="26"/>
        <v>01204-164</v>
      </c>
      <c r="L551" s="20" t="s">
        <v>2158</v>
      </c>
      <c r="M551" s="44">
        <v>164</v>
      </c>
      <c r="N551" s="36" t="s">
        <v>2292</v>
      </c>
      <c r="O551" s="38" t="s">
        <v>10293</v>
      </c>
      <c r="P551" s="38"/>
    </row>
    <row r="552" spans="5:16" x14ac:dyDescent="0.15">
      <c r="E552" s="41" t="s">
        <v>8949</v>
      </c>
      <c r="F552" s="9" t="s">
        <v>525</v>
      </c>
      <c r="G552" s="9" t="s">
        <v>554</v>
      </c>
      <c r="H552" s="9" t="str">
        <f t="shared" si="24"/>
        <v>埼玉県北本市</v>
      </c>
      <c r="I552" s="42" t="str">
        <f t="shared" si="25"/>
        <v>11233</v>
      </c>
      <c r="K552" s="5" t="str">
        <f t="shared" si="26"/>
        <v>01204-165</v>
      </c>
      <c r="L552" s="20" t="s">
        <v>2158</v>
      </c>
      <c r="M552" s="44">
        <v>165</v>
      </c>
      <c r="N552" s="36" t="s">
        <v>2176</v>
      </c>
      <c r="O552" s="38" t="s">
        <v>10283</v>
      </c>
      <c r="P552" s="38"/>
    </row>
    <row r="553" spans="5:16" x14ac:dyDescent="0.15">
      <c r="E553" s="41" t="s">
        <v>8950</v>
      </c>
      <c r="F553" s="9" t="s">
        <v>525</v>
      </c>
      <c r="G553" s="9" t="s">
        <v>555</v>
      </c>
      <c r="H553" s="9" t="str">
        <f t="shared" si="24"/>
        <v>埼玉県八潮市</v>
      </c>
      <c r="I553" s="42" t="str">
        <f t="shared" si="25"/>
        <v>11234</v>
      </c>
      <c r="K553" s="5" t="str">
        <f t="shared" si="26"/>
        <v>01204-166</v>
      </c>
      <c r="L553" s="20" t="s">
        <v>2158</v>
      </c>
      <c r="M553" s="44">
        <v>166</v>
      </c>
      <c r="N553" s="36" t="s">
        <v>2293</v>
      </c>
      <c r="O553" s="38" t="s">
        <v>10293</v>
      </c>
      <c r="P553" s="38"/>
    </row>
    <row r="554" spans="5:16" x14ac:dyDescent="0.15">
      <c r="E554" s="41" t="s">
        <v>8951</v>
      </c>
      <c r="F554" s="9" t="s">
        <v>525</v>
      </c>
      <c r="G554" s="9" t="s">
        <v>556</v>
      </c>
      <c r="H554" s="9" t="str">
        <f t="shared" si="24"/>
        <v>埼玉県富士見市</v>
      </c>
      <c r="I554" s="42" t="str">
        <f t="shared" si="25"/>
        <v>11235</v>
      </c>
      <c r="K554" s="5" t="str">
        <f t="shared" si="26"/>
        <v>01204-167</v>
      </c>
      <c r="L554" s="20" t="s">
        <v>2158</v>
      </c>
      <c r="M554" s="44">
        <v>167</v>
      </c>
      <c r="N554" s="36" t="s">
        <v>2294</v>
      </c>
      <c r="O554" s="38" t="s">
        <v>10282</v>
      </c>
      <c r="P554" s="38"/>
    </row>
    <row r="555" spans="5:16" x14ac:dyDescent="0.15">
      <c r="E555" s="41" t="s">
        <v>8952</v>
      </c>
      <c r="F555" s="9" t="s">
        <v>525</v>
      </c>
      <c r="G555" s="9" t="s">
        <v>557</v>
      </c>
      <c r="H555" s="9" t="str">
        <f t="shared" si="24"/>
        <v>埼玉県三郷市</v>
      </c>
      <c r="I555" s="42" t="str">
        <f t="shared" si="25"/>
        <v>11237</v>
      </c>
      <c r="K555" s="5" t="str">
        <f t="shared" si="26"/>
        <v>01204-168</v>
      </c>
      <c r="L555" s="20" t="s">
        <v>2158</v>
      </c>
      <c r="M555" s="44">
        <v>168</v>
      </c>
      <c r="N555" s="36" t="s">
        <v>2295</v>
      </c>
      <c r="O555" s="38" t="s">
        <v>10282</v>
      </c>
      <c r="P555" s="38"/>
    </row>
    <row r="556" spans="5:16" x14ac:dyDescent="0.15">
      <c r="E556" s="41" t="s">
        <v>8953</v>
      </c>
      <c r="F556" s="9" t="s">
        <v>525</v>
      </c>
      <c r="G556" s="9" t="s">
        <v>558</v>
      </c>
      <c r="H556" s="9" t="str">
        <f t="shared" si="24"/>
        <v>埼玉県蓮田市</v>
      </c>
      <c r="I556" s="42" t="str">
        <f t="shared" si="25"/>
        <v>11238</v>
      </c>
      <c r="K556" s="5" t="str">
        <f t="shared" si="26"/>
        <v>01204-169</v>
      </c>
      <c r="L556" s="20" t="s">
        <v>2158</v>
      </c>
      <c r="M556" s="44">
        <v>169</v>
      </c>
      <c r="N556" s="36" t="s">
        <v>2295</v>
      </c>
      <c r="O556" s="38" t="s">
        <v>10282</v>
      </c>
      <c r="P556" s="38"/>
    </row>
    <row r="557" spans="5:16" x14ac:dyDescent="0.15">
      <c r="E557" s="41" t="s">
        <v>8954</v>
      </c>
      <c r="F557" s="9" t="s">
        <v>525</v>
      </c>
      <c r="G557" s="9" t="s">
        <v>559</v>
      </c>
      <c r="H557" s="9" t="str">
        <f t="shared" si="24"/>
        <v>埼玉県坂戸市</v>
      </c>
      <c r="I557" s="42" t="str">
        <f t="shared" si="25"/>
        <v>11239</v>
      </c>
      <c r="K557" s="5" t="str">
        <f t="shared" si="26"/>
        <v>01204-171</v>
      </c>
      <c r="L557" s="20" t="s">
        <v>2158</v>
      </c>
      <c r="M557" s="44">
        <v>171</v>
      </c>
      <c r="N557" s="36" t="s">
        <v>2296</v>
      </c>
      <c r="O557" s="38" t="s">
        <v>10281</v>
      </c>
      <c r="P557" s="38"/>
    </row>
    <row r="558" spans="5:16" x14ac:dyDescent="0.15">
      <c r="E558" s="41" t="s">
        <v>8955</v>
      </c>
      <c r="F558" s="9" t="s">
        <v>525</v>
      </c>
      <c r="G558" s="9" t="s">
        <v>560</v>
      </c>
      <c r="H558" s="9" t="str">
        <f t="shared" si="24"/>
        <v>埼玉県幸手市</v>
      </c>
      <c r="I558" s="42" t="str">
        <f t="shared" si="25"/>
        <v>11240</v>
      </c>
      <c r="K558" s="5" t="str">
        <f t="shared" si="26"/>
        <v>01204-172</v>
      </c>
      <c r="L558" s="20" t="s">
        <v>2158</v>
      </c>
      <c r="M558" s="44">
        <v>172</v>
      </c>
      <c r="N558" s="36" t="s">
        <v>2297</v>
      </c>
      <c r="O558" s="38" t="s">
        <v>10293</v>
      </c>
      <c r="P558" s="38"/>
    </row>
    <row r="559" spans="5:16" x14ac:dyDescent="0.15">
      <c r="E559" s="41" t="s">
        <v>8956</v>
      </c>
      <c r="F559" s="9" t="s">
        <v>525</v>
      </c>
      <c r="G559" s="9" t="s">
        <v>561</v>
      </c>
      <c r="H559" s="9" t="str">
        <f t="shared" si="24"/>
        <v>埼玉県鶴ヶ島市</v>
      </c>
      <c r="I559" s="42" t="str">
        <f t="shared" si="25"/>
        <v>11241</v>
      </c>
      <c r="K559" s="5" t="str">
        <f t="shared" si="26"/>
        <v>01204-173</v>
      </c>
      <c r="L559" s="20" t="s">
        <v>2158</v>
      </c>
      <c r="M559" s="44">
        <v>173</v>
      </c>
      <c r="N559" s="36" t="s">
        <v>2298</v>
      </c>
      <c r="O559" s="38" t="s">
        <v>10289</v>
      </c>
      <c r="P559" s="38"/>
    </row>
    <row r="560" spans="5:16" x14ac:dyDescent="0.15">
      <c r="E560" s="41" t="s">
        <v>8957</v>
      </c>
      <c r="F560" s="9" t="s">
        <v>525</v>
      </c>
      <c r="G560" s="9" t="s">
        <v>562</v>
      </c>
      <c r="H560" s="9" t="str">
        <f t="shared" si="24"/>
        <v>埼玉県日高市</v>
      </c>
      <c r="I560" s="42" t="str">
        <f t="shared" si="25"/>
        <v>11242</v>
      </c>
      <c r="K560" s="5" t="str">
        <f t="shared" si="26"/>
        <v>01204-174</v>
      </c>
      <c r="L560" s="20" t="s">
        <v>2158</v>
      </c>
      <c r="M560" s="44">
        <v>174</v>
      </c>
      <c r="N560" s="36" t="s">
        <v>2299</v>
      </c>
      <c r="O560" s="38" t="s">
        <v>10295</v>
      </c>
      <c r="P560" s="38"/>
    </row>
    <row r="561" spans="5:16" x14ac:dyDescent="0.15">
      <c r="E561" s="41" t="s">
        <v>8958</v>
      </c>
      <c r="F561" s="9" t="s">
        <v>525</v>
      </c>
      <c r="G561" s="9" t="s">
        <v>563</v>
      </c>
      <c r="H561" s="9" t="str">
        <f t="shared" si="24"/>
        <v>埼玉県吉川市</v>
      </c>
      <c r="I561" s="42" t="str">
        <f t="shared" si="25"/>
        <v>11243</v>
      </c>
      <c r="K561" s="5" t="str">
        <f t="shared" si="26"/>
        <v>01204-175</v>
      </c>
      <c r="L561" s="20" t="s">
        <v>2158</v>
      </c>
      <c r="M561" s="44">
        <v>175</v>
      </c>
      <c r="N561" s="36" t="s">
        <v>2300</v>
      </c>
      <c r="O561" s="38" t="s">
        <v>10290</v>
      </c>
      <c r="P561" s="38"/>
    </row>
    <row r="562" spans="5:16" x14ac:dyDescent="0.15">
      <c r="E562" s="41" t="s">
        <v>8959</v>
      </c>
      <c r="F562" s="9" t="s">
        <v>525</v>
      </c>
      <c r="G562" s="9" t="s">
        <v>564</v>
      </c>
      <c r="H562" s="9" t="str">
        <f t="shared" si="24"/>
        <v>埼玉県ふじみ野市</v>
      </c>
      <c r="I562" s="42" t="str">
        <f t="shared" si="25"/>
        <v>11245</v>
      </c>
      <c r="K562" s="5" t="str">
        <f t="shared" si="26"/>
        <v>01204-176</v>
      </c>
      <c r="L562" s="20" t="s">
        <v>2158</v>
      </c>
      <c r="M562" s="44">
        <v>176</v>
      </c>
      <c r="N562" s="36" t="s">
        <v>2301</v>
      </c>
      <c r="O562" s="38" t="s">
        <v>10287</v>
      </c>
      <c r="P562" s="38"/>
    </row>
    <row r="563" spans="5:16" x14ac:dyDescent="0.15">
      <c r="E563" s="41" t="s">
        <v>8960</v>
      </c>
      <c r="F563" s="9" t="s">
        <v>525</v>
      </c>
      <c r="G563" s="9" t="s">
        <v>10190</v>
      </c>
      <c r="H563" s="9" t="str">
        <f t="shared" si="24"/>
        <v>埼玉県白岡市</v>
      </c>
      <c r="I563" s="42" t="str">
        <f t="shared" si="25"/>
        <v>11246</v>
      </c>
      <c r="K563" s="5" t="str">
        <f t="shared" si="26"/>
        <v>01204-177</v>
      </c>
      <c r="L563" s="20" t="s">
        <v>2158</v>
      </c>
      <c r="M563" s="44">
        <v>177</v>
      </c>
      <c r="N563" s="36" t="s">
        <v>2302</v>
      </c>
      <c r="O563" s="38" t="s">
        <v>10285</v>
      </c>
      <c r="P563" s="38"/>
    </row>
    <row r="564" spans="5:16" x14ac:dyDescent="0.15">
      <c r="E564" s="41" t="s">
        <v>8961</v>
      </c>
      <c r="F564" s="9" t="s">
        <v>525</v>
      </c>
      <c r="G564" s="9" t="s">
        <v>565</v>
      </c>
      <c r="H564" s="9" t="str">
        <f t="shared" si="24"/>
        <v>埼玉県伊奈町</v>
      </c>
      <c r="I564" s="42" t="str">
        <f t="shared" si="25"/>
        <v>11301</v>
      </c>
      <c r="K564" s="5" t="str">
        <f t="shared" si="26"/>
        <v>01204-178</v>
      </c>
      <c r="L564" s="20" t="s">
        <v>2158</v>
      </c>
      <c r="M564" s="44">
        <v>178</v>
      </c>
      <c r="N564" s="36" t="s">
        <v>2303</v>
      </c>
      <c r="O564" s="38" t="s">
        <v>10290</v>
      </c>
      <c r="P564" s="38"/>
    </row>
    <row r="565" spans="5:16" x14ac:dyDescent="0.15">
      <c r="E565" s="41" t="s">
        <v>8962</v>
      </c>
      <c r="F565" s="9" t="s">
        <v>525</v>
      </c>
      <c r="G565" s="9" t="s">
        <v>566</v>
      </c>
      <c r="H565" s="9" t="str">
        <f t="shared" si="24"/>
        <v>埼玉県三芳町</v>
      </c>
      <c r="I565" s="42" t="str">
        <f t="shared" si="25"/>
        <v>11324</v>
      </c>
      <c r="K565" s="5" t="str">
        <f t="shared" si="26"/>
        <v>01204-179</v>
      </c>
      <c r="L565" s="20" t="s">
        <v>2158</v>
      </c>
      <c r="M565" s="44">
        <v>179</v>
      </c>
      <c r="N565" s="36" t="s">
        <v>2304</v>
      </c>
      <c r="O565" s="38" t="s">
        <v>10290</v>
      </c>
      <c r="P565" s="38"/>
    </row>
    <row r="566" spans="5:16" x14ac:dyDescent="0.15">
      <c r="E566" s="41" t="s">
        <v>8963</v>
      </c>
      <c r="F566" s="9" t="s">
        <v>525</v>
      </c>
      <c r="G566" s="9" t="s">
        <v>567</v>
      </c>
      <c r="H566" s="9" t="str">
        <f t="shared" si="24"/>
        <v>埼玉県毛呂山町</v>
      </c>
      <c r="I566" s="42" t="str">
        <f t="shared" si="25"/>
        <v>11326</v>
      </c>
      <c r="K566" s="5" t="str">
        <f t="shared" si="26"/>
        <v>01204-180</v>
      </c>
      <c r="L566" s="20" t="s">
        <v>2158</v>
      </c>
      <c r="M566" s="44">
        <v>180</v>
      </c>
      <c r="N566" s="36" t="s">
        <v>2305</v>
      </c>
      <c r="O566" s="38" t="s">
        <v>10290</v>
      </c>
      <c r="P566" s="38"/>
    </row>
    <row r="567" spans="5:16" x14ac:dyDescent="0.15">
      <c r="E567" s="41" t="s">
        <v>8964</v>
      </c>
      <c r="F567" s="9" t="s">
        <v>525</v>
      </c>
      <c r="G567" s="9" t="s">
        <v>568</v>
      </c>
      <c r="H567" s="9" t="str">
        <f t="shared" si="24"/>
        <v>埼玉県越生町</v>
      </c>
      <c r="I567" s="42" t="str">
        <f t="shared" si="25"/>
        <v>11327</v>
      </c>
      <c r="K567" s="5" t="str">
        <f t="shared" si="26"/>
        <v>01204-181</v>
      </c>
      <c r="L567" s="20" t="s">
        <v>2158</v>
      </c>
      <c r="M567" s="44">
        <v>181</v>
      </c>
      <c r="N567" s="36" t="s">
        <v>2306</v>
      </c>
      <c r="O567" s="38" t="s">
        <v>10285</v>
      </c>
      <c r="P567" s="38"/>
    </row>
    <row r="568" spans="5:16" x14ac:dyDescent="0.15">
      <c r="E568" s="41" t="s">
        <v>8965</v>
      </c>
      <c r="F568" s="9" t="s">
        <v>525</v>
      </c>
      <c r="G568" s="9" t="s">
        <v>569</v>
      </c>
      <c r="H568" s="9" t="str">
        <f t="shared" si="24"/>
        <v>埼玉県滑川町</v>
      </c>
      <c r="I568" s="42" t="str">
        <f t="shared" si="25"/>
        <v>11341</v>
      </c>
      <c r="K568" s="5" t="str">
        <f t="shared" si="26"/>
        <v>01204-182</v>
      </c>
      <c r="L568" s="20" t="s">
        <v>2158</v>
      </c>
      <c r="M568" s="44">
        <v>182</v>
      </c>
      <c r="N568" s="36" t="s">
        <v>2307</v>
      </c>
      <c r="O568" s="38" t="s">
        <v>10288</v>
      </c>
      <c r="P568" s="38"/>
    </row>
    <row r="569" spans="5:16" x14ac:dyDescent="0.15">
      <c r="E569" s="41" t="s">
        <v>8966</v>
      </c>
      <c r="F569" s="9" t="s">
        <v>525</v>
      </c>
      <c r="G569" s="9" t="s">
        <v>570</v>
      </c>
      <c r="H569" s="9" t="str">
        <f t="shared" si="24"/>
        <v>埼玉県嵐山町</v>
      </c>
      <c r="I569" s="42" t="str">
        <f t="shared" si="25"/>
        <v>11342</v>
      </c>
      <c r="K569" s="5" t="str">
        <f t="shared" si="26"/>
        <v>01204-183</v>
      </c>
      <c r="L569" s="20" t="s">
        <v>2158</v>
      </c>
      <c r="M569" s="44">
        <v>183</v>
      </c>
      <c r="N569" s="36" t="s">
        <v>2308</v>
      </c>
      <c r="O569" s="38" t="s">
        <v>10285</v>
      </c>
      <c r="P569" s="38"/>
    </row>
    <row r="570" spans="5:16" x14ac:dyDescent="0.15">
      <c r="E570" s="41" t="s">
        <v>8967</v>
      </c>
      <c r="F570" s="9" t="s">
        <v>525</v>
      </c>
      <c r="G570" s="9" t="s">
        <v>571</v>
      </c>
      <c r="H570" s="9" t="str">
        <f t="shared" si="24"/>
        <v>埼玉県小川町</v>
      </c>
      <c r="I570" s="42" t="str">
        <f t="shared" si="25"/>
        <v>11343</v>
      </c>
      <c r="K570" s="5" t="str">
        <f t="shared" si="26"/>
        <v>01204-184</v>
      </c>
      <c r="L570" s="20" t="s">
        <v>2158</v>
      </c>
      <c r="M570" s="44">
        <v>184</v>
      </c>
      <c r="N570" s="36" t="s">
        <v>2309</v>
      </c>
      <c r="O570" s="38" t="s">
        <v>10290</v>
      </c>
      <c r="P570" s="38"/>
    </row>
    <row r="571" spans="5:16" x14ac:dyDescent="0.15">
      <c r="E571" s="41" t="s">
        <v>8968</v>
      </c>
      <c r="F571" s="9" t="s">
        <v>525</v>
      </c>
      <c r="G571" s="9" t="s">
        <v>572</v>
      </c>
      <c r="H571" s="9" t="str">
        <f t="shared" si="24"/>
        <v>埼玉県川島町</v>
      </c>
      <c r="I571" s="42" t="str">
        <f t="shared" si="25"/>
        <v>11346</v>
      </c>
      <c r="K571" s="5" t="str">
        <f t="shared" si="26"/>
        <v>01204-185</v>
      </c>
      <c r="L571" s="20" t="s">
        <v>2158</v>
      </c>
      <c r="M571" s="44">
        <v>185</v>
      </c>
      <c r="N571" s="36" t="s">
        <v>2310</v>
      </c>
      <c r="O571" s="38" t="s">
        <v>10289</v>
      </c>
      <c r="P571" s="38"/>
    </row>
    <row r="572" spans="5:16" x14ac:dyDescent="0.15">
      <c r="E572" s="41" t="s">
        <v>8969</v>
      </c>
      <c r="F572" s="9" t="s">
        <v>525</v>
      </c>
      <c r="G572" s="9" t="s">
        <v>573</v>
      </c>
      <c r="H572" s="9" t="str">
        <f t="shared" si="24"/>
        <v>埼玉県吉見町</v>
      </c>
      <c r="I572" s="42" t="str">
        <f t="shared" si="25"/>
        <v>11347</v>
      </c>
      <c r="K572" s="5" t="str">
        <f t="shared" si="26"/>
        <v>01204-186</v>
      </c>
      <c r="L572" s="20" t="s">
        <v>2158</v>
      </c>
      <c r="M572" s="44">
        <v>186</v>
      </c>
      <c r="N572" s="36" t="s">
        <v>2311</v>
      </c>
      <c r="O572" s="38" t="s">
        <v>10289</v>
      </c>
      <c r="P572" s="38"/>
    </row>
    <row r="573" spans="5:16" x14ac:dyDescent="0.15">
      <c r="E573" s="41" t="s">
        <v>8970</v>
      </c>
      <c r="F573" s="9" t="s">
        <v>525</v>
      </c>
      <c r="G573" s="9" t="s">
        <v>574</v>
      </c>
      <c r="H573" s="9" t="str">
        <f t="shared" si="24"/>
        <v>埼玉県鳩山町</v>
      </c>
      <c r="I573" s="42" t="str">
        <f t="shared" si="25"/>
        <v>11348</v>
      </c>
      <c r="K573" s="5" t="str">
        <f t="shared" si="26"/>
        <v>01204-187</v>
      </c>
      <c r="L573" s="20" t="s">
        <v>2158</v>
      </c>
      <c r="M573" s="44">
        <v>187</v>
      </c>
      <c r="N573" s="36" t="s">
        <v>2312</v>
      </c>
      <c r="O573" s="38" t="s">
        <v>10285</v>
      </c>
      <c r="P573" s="38"/>
    </row>
    <row r="574" spans="5:16" x14ac:dyDescent="0.15">
      <c r="E574" s="41" t="s">
        <v>8971</v>
      </c>
      <c r="F574" s="9" t="s">
        <v>525</v>
      </c>
      <c r="G574" s="9" t="s">
        <v>575</v>
      </c>
      <c r="H574" s="9" t="str">
        <f t="shared" si="24"/>
        <v>埼玉県ときがわ町</v>
      </c>
      <c r="I574" s="42" t="str">
        <f t="shared" si="25"/>
        <v>11349</v>
      </c>
      <c r="K574" s="5" t="str">
        <f t="shared" si="26"/>
        <v>01204-188</v>
      </c>
      <c r="L574" s="20" t="s">
        <v>2158</v>
      </c>
      <c r="M574" s="44">
        <v>188</v>
      </c>
      <c r="N574" s="36" t="s">
        <v>2313</v>
      </c>
      <c r="O574" s="38" t="s">
        <v>10285</v>
      </c>
      <c r="P574" s="38"/>
    </row>
    <row r="575" spans="5:16" x14ac:dyDescent="0.15">
      <c r="E575" s="41" t="s">
        <v>8972</v>
      </c>
      <c r="F575" s="9" t="s">
        <v>525</v>
      </c>
      <c r="G575" s="9" t="s">
        <v>576</v>
      </c>
      <c r="H575" s="9" t="str">
        <f t="shared" si="24"/>
        <v>埼玉県横瀬町</v>
      </c>
      <c r="I575" s="42" t="str">
        <f t="shared" si="25"/>
        <v>11361</v>
      </c>
      <c r="K575" s="5" t="str">
        <f t="shared" si="26"/>
        <v>01204-189</v>
      </c>
      <c r="L575" s="20" t="s">
        <v>2158</v>
      </c>
      <c r="M575" s="44">
        <v>189</v>
      </c>
      <c r="N575" s="36" t="s">
        <v>2201</v>
      </c>
      <c r="O575" s="38" t="s">
        <v>10285</v>
      </c>
      <c r="P575" s="38"/>
    </row>
    <row r="576" spans="5:16" x14ac:dyDescent="0.15">
      <c r="E576" s="41" t="s">
        <v>8973</v>
      </c>
      <c r="F576" s="9" t="s">
        <v>525</v>
      </c>
      <c r="G576" s="9" t="s">
        <v>577</v>
      </c>
      <c r="H576" s="9" t="str">
        <f t="shared" si="24"/>
        <v>埼玉県皆野町</v>
      </c>
      <c r="I576" s="42" t="str">
        <f t="shared" si="25"/>
        <v>11362</v>
      </c>
      <c r="K576" s="5" t="str">
        <f t="shared" si="26"/>
        <v>01204-190</v>
      </c>
      <c r="L576" s="20" t="s">
        <v>2158</v>
      </c>
      <c r="M576" s="44">
        <v>190</v>
      </c>
      <c r="N576" s="36" t="s">
        <v>2201</v>
      </c>
      <c r="O576" s="38" t="s">
        <v>10285</v>
      </c>
      <c r="P576" s="38"/>
    </row>
    <row r="577" spans="5:16" x14ac:dyDescent="0.15">
      <c r="E577" s="41" t="s">
        <v>8974</v>
      </c>
      <c r="F577" s="9" t="s">
        <v>525</v>
      </c>
      <c r="G577" s="9" t="s">
        <v>578</v>
      </c>
      <c r="H577" s="9" t="str">
        <f t="shared" si="24"/>
        <v>埼玉県長瀞町</v>
      </c>
      <c r="I577" s="42" t="str">
        <f t="shared" si="25"/>
        <v>11363</v>
      </c>
      <c r="K577" s="5" t="str">
        <f t="shared" si="26"/>
        <v>01204-191</v>
      </c>
      <c r="L577" s="20" t="s">
        <v>2158</v>
      </c>
      <c r="M577" s="44">
        <v>191</v>
      </c>
      <c r="N577" s="36" t="s">
        <v>2201</v>
      </c>
      <c r="O577" s="38" t="s">
        <v>10289</v>
      </c>
      <c r="P577" s="38"/>
    </row>
    <row r="578" spans="5:16" x14ac:dyDescent="0.15">
      <c r="E578" s="41" t="s">
        <v>8975</v>
      </c>
      <c r="F578" s="9" t="s">
        <v>525</v>
      </c>
      <c r="G578" s="9" t="s">
        <v>579</v>
      </c>
      <c r="H578" s="9" t="str">
        <f t="shared" si="24"/>
        <v>埼玉県小鹿野町</v>
      </c>
      <c r="I578" s="42" t="str">
        <f t="shared" si="25"/>
        <v>11365</v>
      </c>
      <c r="K578" s="5" t="str">
        <f t="shared" si="26"/>
        <v>01204-192</v>
      </c>
      <c r="L578" s="20" t="s">
        <v>2158</v>
      </c>
      <c r="M578" s="44">
        <v>192</v>
      </c>
      <c r="N578" s="36" t="s">
        <v>2201</v>
      </c>
      <c r="O578" s="38" t="s">
        <v>10289</v>
      </c>
      <c r="P578" s="38"/>
    </row>
    <row r="579" spans="5:16" x14ac:dyDescent="0.15">
      <c r="E579" s="41" t="s">
        <v>8976</v>
      </c>
      <c r="F579" s="9" t="s">
        <v>525</v>
      </c>
      <c r="G579" s="9" t="s">
        <v>580</v>
      </c>
      <c r="H579" s="9" t="str">
        <f t="shared" si="24"/>
        <v>埼玉県東秩父村</v>
      </c>
      <c r="I579" s="42" t="str">
        <f t="shared" si="25"/>
        <v>11369</v>
      </c>
      <c r="K579" s="5" t="str">
        <f t="shared" si="26"/>
        <v>01204-193</v>
      </c>
      <c r="L579" s="20" t="s">
        <v>2158</v>
      </c>
      <c r="M579" s="44">
        <v>193</v>
      </c>
      <c r="N579" s="36" t="s">
        <v>2314</v>
      </c>
      <c r="O579" s="38" t="s">
        <v>10284</v>
      </c>
      <c r="P579" s="38"/>
    </row>
    <row r="580" spans="5:16" x14ac:dyDescent="0.15">
      <c r="E580" s="41" t="s">
        <v>8977</v>
      </c>
      <c r="F580" s="9" t="s">
        <v>525</v>
      </c>
      <c r="G580" s="9" t="s">
        <v>296</v>
      </c>
      <c r="H580" s="9" t="str">
        <f t="shared" ref="H580:H643" si="27">F580&amp;G580</f>
        <v>埼玉県美里町</v>
      </c>
      <c r="I580" s="42" t="str">
        <f t="shared" ref="I580:I643" si="28">LEFT(E580,5)</f>
        <v>11381</v>
      </c>
      <c r="K580" s="5" t="str">
        <f t="shared" ref="K580:K643" si="29">L580&amp;"-"&amp;M580</f>
        <v>01204-194</v>
      </c>
      <c r="L580" s="20" t="s">
        <v>2158</v>
      </c>
      <c r="M580" s="44">
        <v>194</v>
      </c>
      <c r="N580" s="36" t="s">
        <v>2315</v>
      </c>
      <c r="O580" s="38" t="s">
        <v>10290</v>
      </c>
      <c r="P580" s="38"/>
    </row>
    <row r="581" spans="5:16" x14ac:dyDescent="0.15">
      <c r="E581" s="41" t="s">
        <v>8978</v>
      </c>
      <c r="F581" s="9" t="s">
        <v>525</v>
      </c>
      <c r="G581" s="9" t="s">
        <v>581</v>
      </c>
      <c r="H581" s="9" t="str">
        <f t="shared" si="27"/>
        <v>埼玉県神川町</v>
      </c>
      <c r="I581" s="42" t="str">
        <f t="shared" si="28"/>
        <v>11383</v>
      </c>
      <c r="K581" s="5" t="str">
        <f t="shared" si="29"/>
        <v>01204-195</v>
      </c>
      <c r="L581" s="20" t="s">
        <v>2158</v>
      </c>
      <c r="M581" s="44">
        <v>195</v>
      </c>
      <c r="N581" s="36" t="s">
        <v>2316</v>
      </c>
      <c r="O581" s="38" t="s">
        <v>10290</v>
      </c>
      <c r="P581" s="38"/>
    </row>
    <row r="582" spans="5:16" x14ac:dyDescent="0.15">
      <c r="E582" s="41" t="s">
        <v>8979</v>
      </c>
      <c r="F582" s="9" t="s">
        <v>525</v>
      </c>
      <c r="G582" s="9" t="s">
        <v>582</v>
      </c>
      <c r="H582" s="9" t="str">
        <f t="shared" si="27"/>
        <v>埼玉県上里町</v>
      </c>
      <c r="I582" s="42" t="str">
        <f t="shared" si="28"/>
        <v>11385</v>
      </c>
      <c r="K582" s="5" t="str">
        <f t="shared" si="29"/>
        <v>01204-196</v>
      </c>
      <c r="L582" s="20" t="s">
        <v>2158</v>
      </c>
      <c r="M582" s="44">
        <v>196</v>
      </c>
      <c r="N582" s="36" t="s">
        <v>2317</v>
      </c>
      <c r="O582" s="38" t="s">
        <v>10290</v>
      </c>
      <c r="P582" s="38"/>
    </row>
    <row r="583" spans="5:16" x14ac:dyDescent="0.15">
      <c r="E583" s="41" t="s">
        <v>8980</v>
      </c>
      <c r="F583" s="9" t="s">
        <v>525</v>
      </c>
      <c r="G583" s="9" t="s">
        <v>583</v>
      </c>
      <c r="H583" s="9" t="str">
        <f t="shared" si="27"/>
        <v>埼玉県寄居町</v>
      </c>
      <c r="I583" s="42" t="str">
        <f t="shared" si="28"/>
        <v>11408</v>
      </c>
      <c r="K583" s="5" t="str">
        <f t="shared" si="29"/>
        <v>01204-197</v>
      </c>
      <c r="L583" s="20" t="s">
        <v>2158</v>
      </c>
      <c r="M583" s="44">
        <v>197</v>
      </c>
      <c r="N583" s="36" t="s">
        <v>2222</v>
      </c>
      <c r="O583" s="38" t="s">
        <v>10285</v>
      </c>
      <c r="P583" s="38"/>
    </row>
    <row r="584" spans="5:16" x14ac:dyDescent="0.15">
      <c r="E584" s="41" t="s">
        <v>8981</v>
      </c>
      <c r="F584" s="9" t="s">
        <v>525</v>
      </c>
      <c r="G584" s="9" t="s">
        <v>584</v>
      </c>
      <c r="H584" s="9" t="str">
        <f t="shared" si="27"/>
        <v>埼玉県宮代町</v>
      </c>
      <c r="I584" s="42" t="str">
        <f t="shared" si="28"/>
        <v>11442</v>
      </c>
      <c r="K584" s="5" t="str">
        <f t="shared" si="29"/>
        <v>01204-198</v>
      </c>
      <c r="L584" s="20" t="s">
        <v>2158</v>
      </c>
      <c r="M584" s="44">
        <v>198</v>
      </c>
      <c r="N584" s="36" t="s">
        <v>2270</v>
      </c>
      <c r="O584" s="38" t="s">
        <v>10285</v>
      </c>
      <c r="P584" s="38"/>
    </row>
    <row r="585" spans="5:16" x14ac:dyDescent="0.15">
      <c r="E585" s="41" t="s">
        <v>8982</v>
      </c>
      <c r="F585" s="9" t="s">
        <v>525</v>
      </c>
      <c r="G585" s="9" t="s">
        <v>585</v>
      </c>
      <c r="H585" s="9" t="str">
        <f t="shared" si="27"/>
        <v>埼玉県杉戸町</v>
      </c>
      <c r="I585" s="42" t="str">
        <f t="shared" si="28"/>
        <v>11464</v>
      </c>
      <c r="K585" s="5" t="str">
        <f t="shared" si="29"/>
        <v>01204-199</v>
      </c>
      <c r="L585" s="20" t="s">
        <v>2158</v>
      </c>
      <c r="M585" s="44">
        <v>199</v>
      </c>
      <c r="N585" s="36" t="s">
        <v>2318</v>
      </c>
      <c r="O585" s="38" t="s">
        <v>10285</v>
      </c>
      <c r="P585" s="38"/>
    </row>
    <row r="586" spans="5:16" x14ac:dyDescent="0.15">
      <c r="E586" s="41" t="s">
        <v>8983</v>
      </c>
      <c r="F586" s="9" t="s">
        <v>525</v>
      </c>
      <c r="G586" s="9" t="s">
        <v>586</v>
      </c>
      <c r="H586" s="9" t="str">
        <f t="shared" si="27"/>
        <v>埼玉県松伏町</v>
      </c>
      <c r="I586" s="42" t="str">
        <f t="shared" si="28"/>
        <v>11465</v>
      </c>
      <c r="K586" s="5" t="str">
        <f t="shared" si="29"/>
        <v>01204-200</v>
      </c>
      <c r="L586" s="20" t="s">
        <v>2158</v>
      </c>
      <c r="M586" s="44">
        <v>200</v>
      </c>
      <c r="N586" s="36" t="s">
        <v>2270</v>
      </c>
      <c r="O586" s="38" t="s">
        <v>10285</v>
      </c>
      <c r="P586" s="38"/>
    </row>
    <row r="587" spans="5:16" x14ac:dyDescent="0.15">
      <c r="E587" s="41" t="s">
        <v>8984</v>
      </c>
      <c r="F587" s="9" t="s">
        <v>587</v>
      </c>
      <c r="G587" s="11"/>
      <c r="H587" s="9" t="str">
        <f t="shared" si="27"/>
        <v>千葉県</v>
      </c>
      <c r="I587" s="42" t="str">
        <f t="shared" si="28"/>
        <v>12000</v>
      </c>
      <c r="K587" s="5" t="str">
        <f t="shared" si="29"/>
        <v>01204-201</v>
      </c>
      <c r="L587" s="20" t="s">
        <v>2158</v>
      </c>
      <c r="M587" s="44">
        <v>201</v>
      </c>
      <c r="N587" s="36" t="s">
        <v>2318</v>
      </c>
      <c r="O587" s="38" t="s">
        <v>10285</v>
      </c>
      <c r="P587" s="38"/>
    </row>
    <row r="588" spans="5:16" x14ac:dyDescent="0.15">
      <c r="E588" s="41" t="s">
        <v>8985</v>
      </c>
      <c r="F588" s="9" t="s">
        <v>587</v>
      </c>
      <c r="G588" s="9" t="s">
        <v>588</v>
      </c>
      <c r="H588" s="9" t="str">
        <f t="shared" si="27"/>
        <v>千葉県千葉市</v>
      </c>
      <c r="I588" s="42" t="str">
        <f t="shared" si="28"/>
        <v>12100</v>
      </c>
      <c r="K588" s="5" t="str">
        <f t="shared" si="29"/>
        <v>01204-202</v>
      </c>
      <c r="L588" s="20" t="s">
        <v>2158</v>
      </c>
      <c r="M588" s="44">
        <v>202</v>
      </c>
      <c r="N588" s="36" t="s">
        <v>1846</v>
      </c>
      <c r="O588" s="38" t="s">
        <v>10284</v>
      </c>
      <c r="P588" s="38"/>
    </row>
    <row r="589" spans="5:16" x14ac:dyDescent="0.15">
      <c r="E589" s="41" t="s">
        <v>8986</v>
      </c>
      <c r="F589" s="9" t="s">
        <v>587</v>
      </c>
      <c r="G589" s="9" t="s">
        <v>589</v>
      </c>
      <c r="H589" s="9" t="str">
        <f t="shared" si="27"/>
        <v>千葉県銚子市</v>
      </c>
      <c r="I589" s="42" t="str">
        <f t="shared" si="28"/>
        <v>12202</v>
      </c>
      <c r="K589" s="5" t="str">
        <f t="shared" si="29"/>
        <v>01204-203</v>
      </c>
      <c r="L589" s="20" t="s">
        <v>2158</v>
      </c>
      <c r="M589" s="44">
        <v>203</v>
      </c>
      <c r="N589" s="36" t="s">
        <v>1993</v>
      </c>
      <c r="O589" s="38" t="s">
        <v>10284</v>
      </c>
      <c r="P589" s="38"/>
    </row>
    <row r="590" spans="5:16" x14ac:dyDescent="0.15">
      <c r="E590" s="41" t="s">
        <v>8987</v>
      </c>
      <c r="F590" s="9" t="s">
        <v>587</v>
      </c>
      <c r="G590" s="9" t="s">
        <v>590</v>
      </c>
      <c r="H590" s="9" t="str">
        <f t="shared" si="27"/>
        <v>千葉県市川市</v>
      </c>
      <c r="I590" s="42" t="str">
        <f t="shared" si="28"/>
        <v>12203</v>
      </c>
      <c r="K590" s="5" t="str">
        <f t="shared" si="29"/>
        <v>01204-204</v>
      </c>
      <c r="L590" s="20" t="s">
        <v>2158</v>
      </c>
      <c r="M590" s="44">
        <v>204</v>
      </c>
      <c r="N590" s="36" t="s">
        <v>2319</v>
      </c>
      <c r="O590" s="38" t="s">
        <v>10284</v>
      </c>
      <c r="P590" s="38"/>
    </row>
    <row r="591" spans="5:16" x14ac:dyDescent="0.15">
      <c r="E591" s="41" t="s">
        <v>8988</v>
      </c>
      <c r="F591" s="9" t="s">
        <v>587</v>
      </c>
      <c r="G591" s="9" t="s">
        <v>591</v>
      </c>
      <c r="H591" s="9" t="str">
        <f t="shared" si="27"/>
        <v>千葉県船橋市</v>
      </c>
      <c r="I591" s="42" t="str">
        <f t="shared" si="28"/>
        <v>12204</v>
      </c>
      <c r="K591" s="5" t="str">
        <f t="shared" si="29"/>
        <v>01204-205</v>
      </c>
      <c r="L591" s="20" t="s">
        <v>2158</v>
      </c>
      <c r="M591" s="44">
        <v>205</v>
      </c>
      <c r="N591" s="36" t="s">
        <v>1993</v>
      </c>
      <c r="O591" s="38" t="s">
        <v>10284</v>
      </c>
      <c r="P591" s="38"/>
    </row>
    <row r="592" spans="5:16" x14ac:dyDescent="0.15">
      <c r="E592" s="41" t="s">
        <v>8989</v>
      </c>
      <c r="F592" s="9" t="s">
        <v>587</v>
      </c>
      <c r="G592" s="9" t="s">
        <v>592</v>
      </c>
      <c r="H592" s="9" t="str">
        <f t="shared" si="27"/>
        <v>千葉県館山市</v>
      </c>
      <c r="I592" s="42" t="str">
        <f t="shared" si="28"/>
        <v>12205</v>
      </c>
      <c r="K592" s="5" t="str">
        <f t="shared" si="29"/>
        <v>01204-206</v>
      </c>
      <c r="L592" s="20" t="s">
        <v>2158</v>
      </c>
      <c r="M592" s="44">
        <v>206</v>
      </c>
      <c r="N592" s="36" t="s">
        <v>2320</v>
      </c>
      <c r="O592" s="38" t="s">
        <v>10284</v>
      </c>
      <c r="P592" s="38"/>
    </row>
    <row r="593" spans="5:16" x14ac:dyDescent="0.15">
      <c r="E593" s="41" t="s">
        <v>8990</v>
      </c>
      <c r="F593" s="9" t="s">
        <v>587</v>
      </c>
      <c r="G593" s="9" t="s">
        <v>593</v>
      </c>
      <c r="H593" s="9" t="str">
        <f t="shared" si="27"/>
        <v>千葉県木更津市</v>
      </c>
      <c r="I593" s="42" t="str">
        <f t="shared" si="28"/>
        <v>12206</v>
      </c>
      <c r="K593" s="5" t="str">
        <f t="shared" si="29"/>
        <v>01204-207</v>
      </c>
      <c r="L593" s="20" t="s">
        <v>2158</v>
      </c>
      <c r="M593" s="44">
        <v>207</v>
      </c>
      <c r="N593" s="36" t="s">
        <v>1877</v>
      </c>
      <c r="O593" s="38" t="s">
        <v>10284</v>
      </c>
      <c r="P593" s="38"/>
    </row>
    <row r="594" spans="5:16" x14ac:dyDescent="0.15">
      <c r="E594" s="41" t="s">
        <v>8991</v>
      </c>
      <c r="F594" s="9" t="s">
        <v>587</v>
      </c>
      <c r="G594" s="9" t="s">
        <v>594</v>
      </c>
      <c r="H594" s="9" t="str">
        <f t="shared" si="27"/>
        <v>千葉県松戸市</v>
      </c>
      <c r="I594" s="42" t="str">
        <f t="shared" si="28"/>
        <v>12207</v>
      </c>
      <c r="K594" s="5" t="str">
        <f t="shared" si="29"/>
        <v>01204-208</v>
      </c>
      <c r="L594" s="20" t="s">
        <v>2158</v>
      </c>
      <c r="M594" s="44">
        <v>208</v>
      </c>
      <c r="N594" s="36" t="s">
        <v>2321</v>
      </c>
      <c r="O594" s="38" t="s">
        <v>10284</v>
      </c>
      <c r="P594" s="38"/>
    </row>
    <row r="595" spans="5:16" x14ac:dyDescent="0.15">
      <c r="E595" s="41" t="s">
        <v>8992</v>
      </c>
      <c r="F595" s="9" t="s">
        <v>587</v>
      </c>
      <c r="G595" s="9" t="s">
        <v>595</v>
      </c>
      <c r="H595" s="9" t="str">
        <f t="shared" si="27"/>
        <v>千葉県野田市</v>
      </c>
      <c r="I595" s="42" t="str">
        <f t="shared" si="28"/>
        <v>12208</v>
      </c>
      <c r="K595" s="5" t="str">
        <f t="shared" si="29"/>
        <v>01204-209</v>
      </c>
      <c r="L595" s="20" t="s">
        <v>2158</v>
      </c>
      <c r="M595" s="44">
        <v>209</v>
      </c>
      <c r="N595" s="36" t="s">
        <v>1846</v>
      </c>
      <c r="O595" s="38" t="s">
        <v>10285</v>
      </c>
      <c r="P595" s="38"/>
    </row>
    <row r="596" spans="5:16" x14ac:dyDescent="0.15">
      <c r="E596" s="41" t="s">
        <v>8993</v>
      </c>
      <c r="F596" s="9" t="s">
        <v>587</v>
      </c>
      <c r="G596" s="9" t="s">
        <v>596</v>
      </c>
      <c r="H596" s="9" t="str">
        <f t="shared" si="27"/>
        <v>千葉県茂原市</v>
      </c>
      <c r="I596" s="42" t="str">
        <f t="shared" si="28"/>
        <v>12210</v>
      </c>
      <c r="K596" s="5" t="str">
        <f t="shared" si="29"/>
        <v>01204-210</v>
      </c>
      <c r="L596" s="20" t="s">
        <v>2158</v>
      </c>
      <c r="M596" s="44">
        <v>210</v>
      </c>
      <c r="N596" s="36" t="s">
        <v>2322</v>
      </c>
      <c r="O596" s="38" t="s">
        <v>10285</v>
      </c>
      <c r="P596" s="38"/>
    </row>
    <row r="597" spans="5:16" x14ac:dyDescent="0.15">
      <c r="E597" s="41" t="s">
        <v>8994</v>
      </c>
      <c r="F597" s="9" t="s">
        <v>587</v>
      </c>
      <c r="G597" s="9" t="s">
        <v>597</v>
      </c>
      <c r="H597" s="9" t="str">
        <f t="shared" si="27"/>
        <v>千葉県成田市</v>
      </c>
      <c r="I597" s="42" t="str">
        <f t="shared" si="28"/>
        <v>12211</v>
      </c>
      <c r="K597" s="5" t="str">
        <f t="shared" si="29"/>
        <v>01204-211</v>
      </c>
      <c r="L597" s="20" t="s">
        <v>2158</v>
      </c>
      <c r="M597" s="44">
        <v>211</v>
      </c>
      <c r="N597" s="36" t="s">
        <v>2323</v>
      </c>
      <c r="O597" s="38" t="s">
        <v>10284</v>
      </c>
      <c r="P597" s="38"/>
    </row>
    <row r="598" spans="5:16" x14ac:dyDescent="0.15">
      <c r="E598" s="41" t="s">
        <v>8995</v>
      </c>
      <c r="F598" s="9" t="s">
        <v>587</v>
      </c>
      <c r="G598" s="9" t="s">
        <v>598</v>
      </c>
      <c r="H598" s="9" t="str">
        <f t="shared" si="27"/>
        <v>千葉県佐倉市</v>
      </c>
      <c r="I598" s="42" t="str">
        <f t="shared" si="28"/>
        <v>12212</v>
      </c>
      <c r="K598" s="5" t="str">
        <f t="shared" si="29"/>
        <v>01204-212</v>
      </c>
      <c r="L598" s="20" t="s">
        <v>2158</v>
      </c>
      <c r="M598" s="44">
        <v>212</v>
      </c>
      <c r="N598" s="36" t="s">
        <v>1814</v>
      </c>
      <c r="O598" s="38" t="s">
        <v>10284</v>
      </c>
      <c r="P598" s="38"/>
    </row>
    <row r="599" spans="5:16" x14ac:dyDescent="0.15">
      <c r="E599" s="41" t="s">
        <v>8996</v>
      </c>
      <c r="F599" s="9" t="s">
        <v>587</v>
      </c>
      <c r="G599" s="9" t="s">
        <v>599</v>
      </c>
      <c r="H599" s="9" t="str">
        <f t="shared" si="27"/>
        <v>千葉県東金市</v>
      </c>
      <c r="I599" s="42" t="str">
        <f t="shared" si="28"/>
        <v>12213</v>
      </c>
      <c r="K599" s="5" t="str">
        <f t="shared" si="29"/>
        <v>01204-213</v>
      </c>
      <c r="L599" s="20" t="s">
        <v>2158</v>
      </c>
      <c r="M599" s="44">
        <v>213</v>
      </c>
      <c r="N599" s="36" t="s">
        <v>1814</v>
      </c>
      <c r="O599" s="38" t="s">
        <v>10284</v>
      </c>
      <c r="P599" s="38"/>
    </row>
    <row r="600" spans="5:16" x14ac:dyDescent="0.15">
      <c r="E600" s="41" t="s">
        <v>8997</v>
      </c>
      <c r="F600" s="9" t="s">
        <v>587</v>
      </c>
      <c r="G600" s="9" t="s">
        <v>600</v>
      </c>
      <c r="H600" s="9" t="str">
        <f t="shared" si="27"/>
        <v>千葉県旭市</v>
      </c>
      <c r="I600" s="42" t="str">
        <f t="shared" si="28"/>
        <v>12215</v>
      </c>
      <c r="K600" s="5" t="str">
        <f t="shared" si="29"/>
        <v>01204-214</v>
      </c>
      <c r="L600" s="20" t="s">
        <v>2158</v>
      </c>
      <c r="M600" s="44">
        <v>214</v>
      </c>
      <c r="N600" s="36" t="s">
        <v>1871</v>
      </c>
      <c r="O600" s="38" t="s">
        <v>10285</v>
      </c>
      <c r="P600" s="38"/>
    </row>
    <row r="601" spans="5:16" x14ac:dyDescent="0.15">
      <c r="E601" s="41" t="s">
        <v>8998</v>
      </c>
      <c r="F601" s="9" t="s">
        <v>587</v>
      </c>
      <c r="G601" s="9" t="s">
        <v>601</v>
      </c>
      <c r="H601" s="9" t="str">
        <f t="shared" si="27"/>
        <v>千葉県習志野市</v>
      </c>
      <c r="I601" s="42" t="str">
        <f t="shared" si="28"/>
        <v>12216</v>
      </c>
      <c r="K601" s="5" t="str">
        <f t="shared" si="29"/>
        <v>01204-215</v>
      </c>
      <c r="L601" s="20" t="s">
        <v>2158</v>
      </c>
      <c r="M601" s="44">
        <v>215</v>
      </c>
      <c r="N601" s="36" t="s">
        <v>2324</v>
      </c>
      <c r="O601" s="38" t="s">
        <v>10288</v>
      </c>
      <c r="P601" s="38"/>
    </row>
    <row r="602" spans="5:16" x14ac:dyDescent="0.15">
      <c r="E602" s="41" t="s">
        <v>8999</v>
      </c>
      <c r="F602" s="9" t="s">
        <v>587</v>
      </c>
      <c r="G602" s="9" t="s">
        <v>602</v>
      </c>
      <c r="H602" s="9" t="str">
        <f t="shared" si="27"/>
        <v>千葉県柏市</v>
      </c>
      <c r="I602" s="42" t="str">
        <f t="shared" si="28"/>
        <v>12217</v>
      </c>
      <c r="K602" s="5" t="str">
        <f t="shared" si="29"/>
        <v>01204-216</v>
      </c>
      <c r="L602" s="20" t="s">
        <v>2158</v>
      </c>
      <c r="M602" s="44">
        <v>216</v>
      </c>
      <c r="N602" s="36" t="s">
        <v>1871</v>
      </c>
      <c r="O602" s="38" t="s">
        <v>10285</v>
      </c>
      <c r="P602" s="38"/>
    </row>
    <row r="603" spans="5:16" x14ac:dyDescent="0.15">
      <c r="E603" s="41" t="s">
        <v>9000</v>
      </c>
      <c r="F603" s="9" t="s">
        <v>587</v>
      </c>
      <c r="G603" s="9" t="s">
        <v>603</v>
      </c>
      <c r="H603" s="9" t="str">
        <f t="shared" si="27"/>
        <v>千葉県勝浦市</v>
      </c>
      <c r="I603" s="42" t="str">
        <f t="shared" si="28"/>
        <v>12218</v>
      </c>
      <c r="K603" s="5" t="str">
        <f t="shared" si="29"/>
        <v>01204-217</v>
      </c>
      <c r="L603" s="20" t="s">
        <v>2158</v>
      </c>
      <c r="M603" s="44">
        <v>217</v>
      </c>
      <c r="N603" s="36" t="s">
        <v>2325</v>
      </c>
      <c r="O603" s="38" t="s">
        <v>10288</v>
      </c>
      <c r="P603" s="38"/>
    </row>
    <row r="604" spans="5:16" x14ac:dyDescent="0.15">
      <c r="E604" s="41" t="s">
        <v>9001</v>
      </c>
      <c r="F604" s="9" t="s">
        <v>587</v>
      </c>
      <c r="G604" s="9" t="s">
        <v>604</v>
      </c>
      <c r="H604" s="9" t="str">
        <f t="shared" si="27"/>
        <v>千葉県市原市</v>
      </c>
      <c r="I604" s="42" t="str">
        <f t="shared" si="28"/>
        <v>12219</v>
      </c>
      <c r="K604" s="5" t="str">
        <f t="shared" si="29"/>
        <v>01204-218</v>
      </c>
      <c r="L604" s="20" t="s">
        <v>2158</v>
      </c>
      <c r="M604" s="44">
        <v>218</v>
      </c>
      <c r="N604" s="36" t="s">
        <v>2326</v>
      </c>
      <c r="O604" s="38" t="s">
        <v>10285</v>
      </c>
      <c r="P604" s="38"/>
    </row>
    <row r="605" spans="5:16" x14ac:dyDescent="0.15">
      <c r="E605" s="41" t="s">
        <v>9002</v>
      </c>
      <c r="F605" s="9" t="s">
        <v>587</v>
      </c>
      <c r="G605" s="9" t="s">
        <v>605</v>
      </c>
      <c r="H605" s="9" t="str">
        <f t="shared" si="27"/>
        <v>千葉県流山市</v>
      </c>
      <c r="I605" s="42" t="str">
        <f t="shared" si="28"/>
        <v>12220</v>
      </c>
      <c r="K605" s="5" t="str">
        <f t="shared" si="29"/>
        <v>01204-219</v>
      </c>
      <c r="L605" s="20" t="s">
        <v>2158</v>
      </c>
      <c r="M605" s="44">
        <v>219</v>
      </c>
      <c r="N605" s="36" t="s">
        <v>2327</v>
      </c>
      <c r="O605" s="38" t="s">
        <v>10285</v>
      </c>
      <c r="P605" s="38"/>
    </row>
    <row r="606" spans="5:16" x14ac:dyDescent="0.15">
      <c r="E606" s="41" t="s">
        <v>9003</v>
      </c>
      <c r="F606" s="9" t="s">
        <v>587</v>
      </c>
      <c r="G606" s="9" t="s">
        <v>606</v>
      </c>
      <c r="H606" s="9" t="str">
        <f t="shared" si="27"/>
        <v>千葉県八千代市</v>
      </c>
      <c r="I606" s="42" t="str">
        <f t="shared" si="28"/>
        <v>12221</v>
      </c>
      <c r="K606" s="5" t="str">
        <f t="shared" si="29"/>
        <v>01204-220</v>
      </c>
      <c r="L606" s="20" t="s">
        <v>2158</v>
      </c>
      <c r="M606" s="44">
        <v>220</v>
      </c>
      <c r="N606" s="36" t="s">
        <v>2328</v>
      </c>
      <c r="O606" s="38" t="s">
        <v>10285</v>
      </c>
      <c r="P606" s="38"/>
    </row>
    <row r="607" spans="5:16" x14ac:dyDescent="0.15">
      <c r="E607" s="41" t="s">
        <v>9004</v>
      </c>
      <c r="F607" s="9" t="s">
        <v>587</v>
      </c>
      <c r="G607" s="9" t="s">
        <v>607</v>
      </c>
      <c r="H607" s="9" t="str">
        <f t="shared" si="27"/>
        <v>千葉県我孫子市</v>
      </c>
      <c r="I607" s="42" t="str">
        <f t="shared" si="28"/>
        <v>12222</v>
      </c>
      <c r="K607" s="5" t="str">
        <f t="shared" si="29"/>
        <v>01204-221</v>
      </c>
      <c r="L607" s="20" t="s">
        <v>2158</v>
      </c>
      <c r="M607" s="44">
        <v>221</v>
      </c>
      <c r="N607" s="36" t="s">
        <v>2172</v>
      </c>
      <c r="O607" s="38" t="s">
        <v>10282</v>
      </c>
      <c r="P607" s="38"/>
    </row>
    <row r="608" spans="5:16" x14ac:dyDescent="0.15">
      <c r="E608" s="41" t="s">
        <v>9005</v>
      </c>
      <c r="F608" s="9" t="s">
        <v>587</v>
      </c>
      <c r="G608" s="9" t="s">
        <v>608</v>
      </c>
      <c r="H608" s="9" t="str">
        <f t="shared" si="27"/>
        <v>千葉県鴨川市</v>
      </c>
      <c r="I608" s="42" t="str">
        <f t="shared" si="28"/>
        <v>12223</v>
      </c>
      <c r="K608" s="5" t="str">
        <f t="shared" si="29"/>
        <v>01204-223</v>
      </c>
      <c r="L608" s="20" t="s">
        <v>2158</v>
      </c>
      <c r="M608" s="44">
        <v>223</v>
      </c>
      <c r="N608" s="36" t="s">
        <v>2294</v>
      </c>
      <c r="O608" s="38" t="s">
        <v>10282</v>
      </c>
      <c r="P608" s="38"/>
    </row>
    <row r="609" spans="5:16" x14ac:dyDescent="0.15">
      <c r="E609" s="41" t="s">
        <v>9006</v>
      </c>
      <c r="F609" s="9" t="s">
        <v>587</v>
      </c>
      <c r="G609" s="9" t="s">
        <v>609</v>
      </c>
      <c r="H609" s="9" t="str">
        <f t="shared" si="27"/>
        <v>千葉県鎌ケ谷市</v>
      </c>
      <c r="I609" s="42" t="str">
        <f t="shared" si="28"/>
        <v>12224</v>
      </c>
      <c r="K609" s="5" t="str">
        <f t="shared" si="29"/>
        <v>01204-224</v>
      </c>
      <c r="L609" s="20" t="s">
        <v>2158</v>
      </c>
      <c r="M609" s="44">
        <v>224</v>
      </c>
      <c r="N609" s="36" t="s">
        <v>2329</v>
      </c>
      <c r="O609" s="38" t="s">
        <v>10287</v>
      </c>
      <c r="P609" s="38"/>
    </row>
    <row r="610" spans="5:16" x14ac:dyDescent="0.15">
      <c r="E610" s="41" t="s">
        <v>9007</v>
      </c>
      <c r="F610" s="9" t="s">
        <v>587</v>
      </c>
      <c r="G610" s="9" t="s">
        <v>610</v>
      </c>
      <c r="H610" s="9" t="str">
        <f t="shared" si="27"/>
        <v>千葉県君津市</v>
      </c>
      <c r="I610" s="42" t="str">
        <f t="shared" si="28"/>
        <v>12225</v>
      </c>
      <c r="K610" s="5" t="str">
        <f t="shared" si="29"/>
        <v>01204-225</v>
      </c>
      <c r="L610" s="20" t="s">
        <v>2158</v>
      </c>
      <c r="M610" s="44">
        <v>225</v>
      </c>
      <c r="N610" s="36" t="s">
        <v>2330</v>
      </c>
      <c r="O610" s="38" t="s">
        <v>10281</v>
      </c>
      <c r="P610" s="38"/>
    </row>
    <row r="611" spans="5:16" x14ac:dyDescent="0.15">
      <c r="E611" s="41" t="s">
        <v>9008</v>
      </c>
      <c r="F611" s="9" t="s">
        <v>587</v>
      </c>
      <c r="G611" s="9" t="s">
        <v>611</v>
      </c>
      <c r="H611" s="9" t="str">
        <f t="shared" si="27"/>
        <v>千葉県富津市</v>
      </c>
      <c r="I611" s="42" t="str">
        <f t="shared" si="28"/>
        <v>12226</v>
      </c>
      <c r="K611" s="5" t="str">
        <f t="shared" si="29"/>
        <v>01204-226</v>
      </c>
      <c r="L611" s="20" t="s">
        <v>2158</v>
      </c>
      <c r="M611" s="44">
        <v>226</v>
      </c>
      <c r="N611" s="36" t="s">
        <v>1843</v>
      </c>
      <c r="O611" s="38" t="s">
        <v>10285</v>
      </c>
      <c r="P611" s="38"/>
    </row>
    <row r="612" spans="5:16" x14ac:dyDescent="0.15">
      <c r="E612" s="41" t="s">
        <v>9009</v>
      </c>
      <c r="F612" s="9" t="s">
        <v>587</v>
      </c>
      <c r="G612" s="9" t="s">
        <v>612</v>
      </c>
      <c r="H612" s="9" t="str">
        <f t="shared" si="27"/>
        <v>千葉県浦安市</v>
      </c>
      <c r="I612" s="42" t="str">
        <f t="shared" si="28"/>
        <v>12227</v>
      </c>
      <c r="K612" s="5" t="str">
        <f t="shared" si="29"/>
        <v>01204-228</v>
      </c>
      <c r="L612" s="20" t="s">
        <v>2158</v>
      </c>
      <c r="M612" s="44">
        <v>228</v>
      </c>
      <c r="N612" s="36" t="s">
        <v>2331</v>
      </c>
      <c r="O612" s="38" t="s">
        <v>10290</v>
      </c>
      <c r="P612" s="38"/>
    </row>
    <row r="613" spans="5:16" x14ac:dyDescent="0.15">
      <c r="E613" s="41" t="s">
        <v>9010</v>
      </c>
      <c r="F613" s="9" t="s">
        <v>587</v>
      </c>
      <c r="G613" s="9" t="s">
        <v>613</v>
      </c>
      <c r="H613" s="9" t="str">
        <f t="shared" si="27"/>
        <v>千葉県四街道市</v>
      </c>
      <c r="I613" s="42" t="str">
        <f t="shared" si="28"/>
        <v>12228</v>
      </c>
      <c r="K613" s="5" t="str">
        <f t="shared" si="29"/>
        <v>01205-1</v>
      </c>
      <c r="L613" s="20" t="s">
        <v>2332</v>
      </c>
      <c r="M613" s="44">
        <v>1</v>
      </c>
      <c r="N613" s="36" t="s">
        <v>2333</v>
      </c>
      <c r="O613" s="38" t="s">
        <v>10285</v>
      </c>
      <c r="P613" s="38"/>
    </row>
    <row r="614" spans="5:16" x14ac:dyDescent="0.15">
      <c r="E614" s="41" t="s">
        <v>9011</v>
      </c>
      <c r="F614" s="9" t="s">
        <v>587</v>
      </c>
      <c r="G614" s="9" t="s">
        <v>614</v>
      </c>
      <c r="H614" s="9" t="str">
        <f t="shared" si="27"/>
        <v>千葉県袖ケ浦市</v>
      </c>
      <c r="I614" s="42" t="str">
        <f t="shared" si="28"/>
        <v>12229</v>
      </c>
      <c r="K614" s="5" t="str">
        <f t="shared" si="29"/>
        <v>01205-2</v>
      </c>
      <c r="L614" s="20" t="s">
        <v>2332</v>
      </c>
      <c r="M614" s="44">
        <v>2</v>
      </c>
      <c r="N614" s="36" t="s">
        <v>2334</v>
      </c>
      <c r="O614" s="38" t="s">
        <v>10285</v>
      </c>
      <c r="P614" s="38"/>
    </row>
    <row r="615" spans="5:16" x14ac:dyDescent="0.15">
      <c r="E615" s="41" t="s">
        <v>9012</v>
      </c>
      <c r="F615" s="9" t="s">
        <v>587</v>
      </c>
      <c r="G615" s="9" t="s">
        <v>615</v>
      </c>
      <c r="H615" s="9" t="str">
        <f t="shared" si="27"/>
        <v>千葉県八街市</v>
      </c>
      <c r="I615" s="42" t="str">
        <f t="shared" si="28"/>
        <v>12230</v>
      </c>
      <c r="K615" s="5" t="str">
        <f t="shared" si="29"/>
        <v>01205-4</v>
      </c>
      <c r="L615" s="20" t="s">
        <v>2332</v>
      </c>
      <c r="M615" s="44">
        <v>4</v>
      </c>
      <c r="N615" s="36" t="s">
        <v>2335</v>
      </c>
      <c r="O615" s="38" t="s">
        <v>10285</v>
      </c>
      <c r="P615" s="38"/>
    </row>
    <row r="616" spans="5:16" x14ac:dyDescent="0.15">
      <c r="E616" s="41" t="s">
        <v>9013</v>
      </c>
      <c r="F616" s="9" t="s">
        <v>587</v>
      </c>
      <c r="G616" s="9" t="s">
        <v>616</v>
      </c>
      <c r="H616" s="9" t="str">
        <f t="shared" si="27"/>
        <v>千葉県印西市</v>
      </c>
      <c r="I616" s="42" t="str">
        <f t="shared" si="28"/>
        <v>12231</v>
      </c>
      <c r="K616" s="5" t="str">
        <f t="shared" si="29"/>
        <v>01205-5</v>
      </c>
      <c r="L616" s="20" t="s">
        <v>2332</v>
      </c>
      <c r="M616" s="44">
        <v>5</v>
      </c>
      <c r="N616" s="36" t="s">
        <v>1815</v>
      </c>
      <c r="O616" s="38" t="s">
        <v>10285</v>
      </c>
      <c r="P616" s="38"/>
    </row>
    <row r="617" spans="5:16" x14ac:dyDescent="0.15">
      <c r="E617" s="41" t="s">
        <v>9014</v>
      </c>
      <c r="F617" s="9" t="s">
        <v>587</v>
      </c>
      <c r="G617" s="9" t="s">
        <v>617</v>
      </c>
      <c r="H617" s="9" t="str">
        <f t="shared" si="27"/>
        <v>千葉県白井市</v>
      </c>
      <c r="I617" s="42" t="str">
        <f t="shared" si="28"/>
        <v>12232</v>
      </c>
      <c r="K617" s="5" t="str">
        <f t="shared" si="29"/>
        <v>01205-6</v>
      </c>
      <c r="L617" s="20" t="s">
        <v>2332</v>
      </c>
      <c r="M617" s="44">
        <v>6</v>
      </c>
      <c r="N617" s="36" t="s">
        <v>1814</v>
      </c>
      <c r="O617" s="38" t="s">
        <v>10284</v>
      </c>
      <c r="P617" s="38"/>
    </row>
    <row r="618" spans="5:16" x14ac:dyDescent="0.15">
      <c r="E618" s="41" t="s">
        <v>9015</v>
      </c>
      <c r="F618" s="9" t="s">
        <v>587</v>
      </c>
      <c r="G618" s="9" t="s">
        <v>618</v>
      </c>
      <c r="H618" s="9" t="str">
        <f t="shared" si="27"/>
        <v>千葉県富里市</v>
      </c>
      <c r="I618" s="42" t="str">
        <f t="shared" si="28"/>
        <v>12233</v>
      </c>
      <c r="K618" s="5" t="str">
        <f t="shared" si="29"/>
        <v>01205-7</v>
      </c>
      <c r="L618" s="20" t="s">
        <v>2332</v>
      </c>
      <c r="M618" s="44">
        <v>7</v>
      </c>
      <c r="N618" s="36" t="s">
        <v>2336</v>
      </c>
      <c r="O618" s="38" t="s">
        <v>10284</v>
      </c>
      <c r="P618" s="38"/>
    </row>
    <row r="619" spans="5:16" x14ac:dyDescent="0.15">
      <c r="E619" s="41" t="s">
        <v>9016</v>
      </c>
      <c r="F619" s="9" t="s">
        <v>587</v>
      </c>
      <c r="G619" s="9" t="s">
        <v>619</v>
      </c>
      <c r="H619" s="9" t="str">
        <f t="shared" si="27"/>
        <v>千葉県南房総市</v>
      </c>
      <c r="I619" s="42" t="str">
        <f t="shared" si="28"/>
        <v>12234</v>
      </c>
      <c r="K619" s="5" t="str">
        <f t="shared" si="29"/>
        <v>01205-9</v>
      </c>
      <c r="L619" s="20" t="s">
        <v>2332</v>
      </c>
      <c r="M619" s="44">
        <v>9</v>
      </c>
      <c r="N619" s="36" t="s">
        <v>2337</v>
      </c>
      <c r="O619" s="38" t="s">
        <v>10285</v>
      </c>
      <c r="P619" s="38"/>
    </row>
    <row r="620" spans="5:16" x14ac:dyDescent="0.15">
      <c r="E620" s="41" t="s">
        <v>9017</v>
      </c>
      <c r="F620" s="9" t="s">
        <v>587</v>
      </c>
      <c r="G620" s="9" t="s">
        <v>620</v>
      </c>
      <c r="H620" s="9" t="str">
        <f t="shared" si="27"/>
        <v>千葉県匝瑳市</v>
      </c>
      <c r="I620" s="42" t="str">
        <f t="shared" si="28"/>
        <v>12235</v>
      </c>
      <c r="K620" s="5" t="str">
        <f t="shared" si="29"/>
        <v>01205-11</v>
      </c>
      <c r="L620" s="20" t="s">
        <v>2332</v>
      </c>
      <c r="M620" s="44">
        <v>11</v>
      </c>
      <c r="N620" s="36" t="s">
        <v>2338</v>
      </c>
      <c r="O620" s="38" t="s">
        <v>10284</v>
      </c>
      <c r="P620" s="38"/>
    </row>
    <row r="621" spans="5:16" x14ac:dyDescent="0.15">
      <c r="E621" s="41" t="s">
        <v>9018</v>
      </c>
      <c r="F621" s="9" t="s">
        <v>587</v>
      </c>
      <c r="G621" s="9" t="s">
        <v>621</v>
      </c>
      <c r="H621" s="9" t="str">
        <f t="shared" si="27"/>
        <v>千葉県香取市</v>
      </c>
      <c r="I621" s="42" t="str">
        <f t="shared" si="28"/>
        <v>12236</v>
      </c>
      <c r="K621" s="5" t="str">
        <f t="shared" si="29"/>
        <v>01205-13</v>
      </c>
      <c r="L621" s="20" t="s">
        <v>2332</v>
      </c>
      <c r="M621" s="44">
        <v>13</v>
      </c>
      <c r="N621" s="36" t="s">
        <v>2339</v>
      </c>
      <c r="O621" s="38" t="s">
        <v>10293</v>
      </c>
      <c r="P621" s="38"/>
    </row>
    <row r="622" spans="5:16" x14ac:dyDescent="0.15">
      <c r="E622" s="41" t="s">
        <v>9019</v>
      </c>
      <c r="F622" s="9" t="s">
        <v>587</v>
      </c>
      <c r="G622" s="9" t="s">
        <v>622</v>
      </c>
      <c r="H622" s="9" t="str">
        <f t="shared" si="27"/>
        <v>千葉県山武市</v>
      </c>
      <c r="I622" s="42" t="str">
        <f t="shared" si="28"/>
        <v>12237</v>
      </c>
      <c r="K622" s="5" t="str">
        <f t="shared" si="29"/>
        <v>01205-14</v>
      </c>
      <c r="L622" s="20" t="s">
        <v>2332</v>
      </c>
      <c r="M622" s="44">
        <v>14</v>
      </c>
      <c r="N622" s="36" t="s">
        <v>2004</v>
      </c>
      <c r="O622" s="38" t="s">
        <v>10286</v>
      </c>
      <c r="P622" s="38"/>
    </row>
    <row r="623" spans="5:16" x14ac:dyDescent="0.15">
      <c r="E623" s="41" t="s">
        <v>9020</v>
      </c>
      <c r="F623" s="9" t="s">
        <v>587</v>
      </c>
      <c r="G623" s="9" t="s">
        <v>623</v>
      </c>
      <c r="H623" s="9" t="str">
        <f t="shared" si="27"/>
        <v>千葉県いすみ市</v>
      </c>
      <c r="I623" s="42" t="str">
        <f t="shared" si="28"/>
        <v>12238</v>
      </c>
      <c r="K623" s="5" t="str">
        <f t="shared" si="29"/>
        <v>01205-15</v>
      </c>
      <c r="L623" s="20" t="s">
        <v>2332</v>
      </c>
      <c r="M623" s="44">
        <v>15</v>
      </c>
      <c r="N623" s="36" t="s">
        <v>2340</v>
      </c>
      <c r="O623" s="38" t="s">
        <v>10287</v>
      </c>
      <c r="P623" s="38"/>
    </row>
    <row r="624" spans="5:16" x14ac:dyDescent="0.15">
      <c r="E624" s="41" t="s">
        <v>9021</v>
      </c>
      <c r="F624" s="9" t="s">
        <v>587</v>
      </c>
      <c r="G624" s="9" t="s">
        <v>10191</v>
      </c>
      <c r="H624" s="9" t="str">
        <f t="shared" si="27"/>
        <v>千葉県大網白里市</v>
      </c>
      <c r="I624" s="42" t="str">
        <f t="shared" si="28"/>
        <v>12239</v>
      </c>
      <c r="K624" s="5" t="str">
        <f t="shared" si="29"/>
        <v>01205-16</v>
      </c>
      <c r="L624" s="20" t="s">
        <v>2332</v>
      </c>
      <c r="M624" s="44">
        <v>16</v>
      </c>
      <c r="N624" s="36" t="s">
        <v>2341</v>
      </c>
      <c r="O624" s="38" t="s">
        <v>10288</v>
      </c>
      <c r="P624" s="38"/>
    </row>
    <row r="625" spans="5:16" x14ac:dyDescent="0.15">
      <c r="E625" s="41" t="s">
        <v>9022</v>
      </c>
      <c r="F625" s="9" t="s">
        <v>587</v>
      </c>
      <c r="G625" s="9" t="s">
        <v>624</v>
      </c>
      <c r="H625" s="9" t="str">
        <f t="shared" si="27"/>
        <v>千葉県酒々井町</v>
      </c>
      <c r="I625" s="42" t="str">
        <f t="shared" si="28"/>
        <v>12322</v>
      </c>
      <c r="K625" s="5" t="str">
        <f t="shared" si="29"/>
        <v>01205-17</v>
      </c>
      <c r="L625" s="20" t="s">
        <v>2332</v>
      </c>
      <c r="M625" s="44">
        <v>17</v>
      </c>
      <c r="N625" s="36" t="s">
        <v>2342</v>
      </c>
      <c r="O625" s="38" t="s">
        <v>10288</v>
      </c>
      <c r="P625" s="38"/>
    </row>
    <row r="626" spans="5:16" x14ac:dyDescent="0.15">
      <c r="E626" s="41" t="s">
        <v>9023</v>
      </c>
      <c r="F626" s="9" t="s">
        <v>587</v>
      </c>
      <c r="G626" s="9" t="s">
        <v>625</v>
      </c>
      <c r="H626" s="9" t="str">
        <f t="shared" si="27"/>
        <v>千葉県栄町</v>
      </c>
      <c r="I626" s="42" t="str">
        <f t="shared" si="28"/>
        <v>12329</v>
      </c>
      <c r="K626" s="5" t="str">
        <f t="shared" si="29"/>
        <v>01205-18</v>
      </c>
      <c r="L626" s="20" t="s">
        <v>2332</v>
      </c>
      <c r="M626" s="44">
        <v>18</v>
      </c>
      <c r="N626" s="36" t="s">
        <v>2343</v>
      </c>
      <c r="O626" s="38" t="s">
        <v>10288</v>
      </c>
      <c r="P626" s="38"/>
    </row>
    <row r="627" spans="5:16" x14ac:dyDescent="0.15">
      <c r="E627" s="41" t="s">
        <v>9024</v>
      </c>
      <c r="F627" s="9" t="s">
        <v>587</v>
      </c>
      <c r="G627" s="9" t="s">
        <v>626</v>
      </c>
      <c r="H627" s="9" t="str">
        <f t="shared" si="27"/>
        <v>千葉県神崎町</v>
      </c>
      <c r="I627" s="42" t="str">
        <f t="shared" si="28"/>
        <v>12342</v>
      </c>
      <c r="K627" s="5" t="str">
        <f t="shared" si="29"/>
        <v>01205-19</v>
      </c>
      <c r="L627" s="20" t="s">
        <v>2332</v>
      </c>
      <c r="M627" s="44">
        <v>19</v>
      </c>
      <c r="N627" s="36" t="s">
        <v>2344</v>
      </c>
      <c r="O627" s="38" t="s">
        <v>10288</v>
      </c>
      <c r="P627" s="38"/>
    </row>
    <row r="628" spans="5:16" x14ac:dyDescent="0.15">
      <c r="E628" s="41" t="s">
        <v>9025</v>
      </c>
      <c r="F628" s="9" t="s">
        <v>587</v>
      </c>
      <c r="G628" s="9" t="s">
        <v>627</v>
      </c>
      <c r="H628" s="9" t="str">
        <f t="shared" si="27"/>
        <v>千葉県多古町</v>
      </c>
      <c r="I628" s="42" t="str">
        <f t="shared" si="28"/>
        <v>12347</v>
      </c>
      <c r="K628" s="5" t="str">
        <f t="shared" si="29"/>
        <v>01205-20</v>
      </c>
      <c r="L628" s="20" t="s">
        <v>2332</v>
      </c>
      <c r="M628" s="44">
        <v>20</v>
      </c>
      <c r="N628" s="36" t="s">
        <v>2345</v>
      </c>
      <c r="O628" s="38" t="s">
        <v>10288</v>
      </c>
      <c r="P628" s="38"/>
    </row>
    <row r="629" spans="5:16" x14ac:dyDescent="0.15">
      <c r="E629" s="41" t="s">
        <v>9026</v>
      </c>
      <c r="F629" s="9" t="s">
        <v>587</v>
      </c>
      <c r="G629" s="9" t="s">
        <v>628</v>
      </c>
      <c r="H629" s="9" t="str">
        <f t="shared" si="27"/>
        <v>千葉県東庄町</v>
      </c>
      <c r="I629" s="42" t="str">
        <f t="shared" si="28"/>
        <v>12349</v>
      </c>
      <c r="K629" s="5" t="str">
        <f t="shared" si="29"/>
        <v>01205-21</v>
      </c>
      <c r="L629" s="20" t="s">
        <v>2332</v>
      </c>
      <c r="M629" s="44">
        <v>21</v>
      </c>
      <c r="N629" s="36" t="s">
        <v>2346</v>
      </c>
      <c r="O629" s="38" t="s">
        <v>10288</v>
      </c>
      <c r="P629" s="38"/>
    </row>
    <row r="630" spans="5:16" x14ac:dyDescent="0.15">
      <c r="E630" s="41" t="s">
        <v>9027</v>
      </c>
      <c r="F630" s="9" t="s">
        <v>587</v>
      </c>
      <c r="G630" s="9" t="s">
        <v>629</v>
      </c>
      <c r="H630" s="9" t="str">
        <f t="shared" si="27"/>
        <v>千葉県九十九里町</v>
      </c>
      <c r="I630" s="42" t="str">
        <f t="shared" si="28"/>
        <v>12403</v>
      </c>
      <c r="K630" s="5" t="str">
        <f t="shared" si="29"/>
        <v>01205-23</v>
      </c>
      <c r="L630" s="20" t="s">
        <v>2332</v>
      </c>
      <c r="M630" s="44">
        <v>23</v>
      </c>
      <c r="N630" s="36" t="s">
        <v>2347</v>
      </c>
      <c r="O630" s="38" t="s">
        <v>10290</v>
      </c>
      <c r="P630" s="38"/>
    </row>
    <row r="631" spans="5:16" x14ac:dyDescent="0.15">
      <c r="E631" s="41" t="s">
        <v>9028</v>
      </c>
      <c r="F631" s="9" t="s">
        <v>587</v>
      </c>
      <c r="G631" s="9" t="s">
        <v>630</v>
      </c>
      <c r="H631" s="9" t="str">
        <f t="shared" si="27"/>
        <v>千葉県芝山町</v>
      </c>
      <c r="I631" s="42" t="str">
        <f t="shared" si="28"/>
        <v>12409</v>
      </c>
      <c r="K631" s="5" t="str">
        <f t="shared" si="29"/>
        <v>01205-24</v>
      </c>
      <c r="L631" s="20" t="s">
        <v>2332</v>
      </c>
      <c r="M631" s="44">
        <v>24</v>
      </c>
      <c r="N631" s="36" t="s">
        <v>2348</v>
      </c>
      <c r="O631" s="38" t="s">
        <v>10291</v>
      </c>
      <c r="P631" s="38"/>
    </row>
    <row r="632" spans="5:16" x14ac:dyDescent="0.15">
      <c r="E632" s="41" t="s">
        <v>9029</v>
      </c>
      <c r="F632" s="9" t="s">
        <v>587</v>
      </c>
      <c r="G632" s="9" t="s">
        <v>631</v>
      </c>
      <c r="H632" s="9" t="str">
        <f t="shared" si="27"/>
        <v>千葉県横芝光町</v>
      </c>
      <c r="I632" s="42" t="str">
        <f t="shared" si="28"/>
        <v>12410</v>
      </c>
      <c r="K632" s="5" t="str">
        <f t="shared" si="29"/>
        <v>01205-25</v>
      </c>
      <c r="L632" s="20" t="s">
        <v>2332</v>
      </c>
      <c r="M632" s="44">
        <v>25</v>
      </c>
      <c r="N632" s="36" t="s">
        <v>2349</v>
      </c>
      <c r="O632" s="38" t="s">
        <v>10291</v>
      </c>
      <c r="P632" s="38"/>
    </row>
    <row r="633" spans="5:16" x14ac:dyDescent="0.15">
      <c r="E633" s="41" t="s">
        <v>9030</v>
      </c>
      <c r="F633" s="9" t="s">
        <v>587</v>
      </c>
      <c r="G633" s="9" t="s">
        <v>632</v>
      </c>
      <c r="H633" s="9" t="str">
        <f t="shared" si="27"/>
        <v>千葉県一宮町</v>
      </c>
      <c r="I633" s="42" t="str">
        <f t="shared" si="28"/>
        <v>12421</v>
      </c>
      <c r="K633" s="5" t="str">
        <f t="shared" si="29"/>
        <v>01205-26</v>
      </c>
      <c r="L633" s="20" t="s">
        <v>2332</v>
      </c>
      <c r="M633" s="44">
        <v>26</v>
      </c>
      <c r="N633" s="36" t="s">
        <v>2350</v>
      </c>
      <c r="O633" s="38" t="s">
        <v>10293</v>
      </c>
      <c r="P633" s="38"/>
    </row>
    <row r="634" spans="5:16" x14ac:dyDescent="0.15">
      <c r="E634" s="41" t="s">
        <v>9031</v>
      </c>
      <c r="F634" s="9" t="s">
        <v>587</v>
      </c>
      <c r="G634" s="9" t="s">
        <v>633</v>
      </c>
      <c r="H634" s="9" t="str">
        <f t="shared" si="27"/>
        <v>千葉県睦沢町</v>
      </c>
      <c r="I634" s="42" t="str">
        <f t="shared" si="28"/>
        <v>12422</v>
      </c>
      <c r="K634" s="5" t="str">
        <f t="shared" si="29"/>
        <v>01205-27</v>
      </c>
      <c r="L634" s="20" t="s">
        <v>2332</v>
      </c>
      <c r="M634" s="44">
        <v>27</v>
      </c>
      <c r="N634" s="36" t="s">
        <v>1877</v>
      </c>
      <c r="O634" s="38" t="s">
        <v>10291</v>
      </c>
      <c r="P634" s="38"/>
    </row>
    <row r="635" spans="5:16" x14ac:dyDescent="0.15">
      <c r="E635" s="41" t="s">
        <v>9032</v>
      </c>
      <c r="F635" s="9" t="s">
        <v>587</v>
      </c>
      <c r="G635" s="9" t="s">
        <v>634</v>
      </c>
      <c r="H635" s="9" t="str">
        <f t="shared" si="27"/>
        <v>千葉県長生村</v>
      </c>
      <c r="I635" s="42" t="str">
        <f t="shared" si="28"/>
        <v>12423</v>
      </c>
      <c r="K635" s="5" t="str">
        <f t="shared" si="29"/>
        <v>01205-28</v>
      </c>
      <c r="L635" s="20" t="s">
        <v>2332</v>
      </c>
      <c r="M635" s="44">
        <v>28</v>
      </c>
      <c r="N635" s="36" t="s">
        <v>1877</v>
      </c>
      <c r="O635" s="38" t="s">
        <v>10291</v>
      </c>
      <c r="P635" s="38"/>
    </row>
    <row r="636" spans="5:16" x14ac:dyDescent="0.15">
      <c r="E636" s="41" t="s">
        <v>9033</v>
      </c>
      <c r="F636" s="9" t="s">
        <v>587</v>
      </c>
      <c r="G636" s="9" t="s">
        <v>635</v>
      </c>
      <c r="H636" s="9" t="str">
        <f t="shared" si="27"/>
        <v>千葉県白子町</v>
      </c>
      <c r="I636" s="42" t="str">
        <f t="shared" si="28"/>
        <v>12424</v>
      </c>
      <c r="K636" s="5" t="str">
        <f t="shared" si="29"/>
        <v>01205-29</v>
      </c>
      <c r="L636" s="20" t="s">
        <v>2332</v>
      </c>
      <c r="M636" s="44">
        <v>29</v>
      </c>
      <c r="N636" s="36" t="s">
        <v>1846</v>
      </c>
      <c r="O636" s="38" t="s">
        <v>10285</v>
      </c>
      <c r="P636" s="38"/>
    </row>
    <row r="637" spans="5:16" x14ac:dyDescent="0.15">
      <c r="E637" s="41" t="s">
        <v>9034</v>
      </c>
      <c r="F637" s="9" t="s">
        <v>587</v>
      </c>
      <c r="G637" s="9" t="s">
        <v>636</v>
      </c>
      <c r="H637" s="9" t="str">
        <f t="shared" si="27"/>
        <v>千葉県長柄町</v>
      </c>
      <c r="I637" s="42" t="str">
        <f t="shared" si="28"/>
        <v>12426</v>
      </c>
      <c r="K637" s="5" t="str">
        <f t="shared" si="29"/>
        <v>01205-30</v>
      </c>
      <c r="L637" s="20" t="s">
        <v>2332</v>
      </c>
      <c r="M637" s="44">
        <v>30</v>
      </c>
      <c r="N637" s="36" t="s">
        <v>2351</v>
      </c>
      <c r="O637" s="38" t="s">
        <v>10284</v>
      </c>
      <c r="P637" s="38"/>
    </row>
    <row r="638" spans="5:16" x14ac:dyDescent="0.15">
      <c r="E638" s="41" t="s">
        <v>9035</v>
      </c>
      <c r="F638" s="9" t="s">
        <v>587</v>
      </c>
      <c r="G638" s="9" t="s">
        <v>637</v>
      </c>
      <c r="H638" s="9" t="str">
        <f t="shared" si="27"/>
        <v>千葉県長南町</v>
      </c>
      <c r="I638" s="42" t="str">
        <f t="shared" si="28"/>
        <v>12427</v>
      </c>
      <c r="K638" s="5" t="str">
        <f t="shared" si="29"/>
        <v>01205-32</v>
      </c>
      <c r="L638" s="20" t="s">
        <v>2332</v>
      </c>
      <c r="M638" s="44">
        <v>32</v>
      </c>
      <c r="N638" s="36" t="s">
        <v>2352</v>
      </c>
      <c r="O638" s="38" t="s">
        <v>10285</v>
      </c>
      <c r="P638" s="38"/>
    </row>
    <row r="639" spans="5:16" x14ac:dyDescent="0.15">
      <c r="E639" s="41" t="s">
        <v>9036</v>
      </c>
      <c r="F639" s="9" t="s">
        <v>587</v>
      </c>
      <c r="G639" s="9" t="s">
        <v>638</v>
      </c>
      <c r="H639" s="9" t="str">
        <f t="shared" si="27"/>
        <v>千葉県大多喜町</v>
      </c>
      <c r="I639" s="42" t="str">
        <f t="shared" si="28"/>
        <v>12441</v>
      </c>
      <c r="K639" s="5" t="str">
        <f t="shared" si="29"/>
        <v>01205-33</v>
      </c>
      <c r="L639" s="20" t="s">
        <v>2332</v>
      </c>
      <c r="M639" s="44">
        <v>33</v>
      </c>
      <c r="N639" s="36" t="s">
        <v>2353</v>
      </c>
      <c r="O639" s="38" t="s">
        <v>10291</v>
      </c>
      <c r="P639" s="38"/>
    </row>
    <row r="640" spans="5:16" x14ac:dyDescent="0.15">
      <c r="E640" s="41" t="s">
        <v>9037</v>
      </c>
      <c r="F640" s="9" t="s">
        <v>587</v>
      </c>
      <c r="G640" s="9" t="s">
        <v>639</v>
      </c>
      <c r="H640" s="9" t="str">
        <f t="shared" si="27"/>
        <v>千葉県御宿町</v>
      </c>
      <c r="I640" s="42" t="str">
        <f t="shared" si="28"/>
        <v>12443</v>
      </c>
      <c r="K640" s="5" t="str">
        <f t="shared" si="29"/>
        <v>01205-34</v>
      </c>
      <c r="L640" s="20" t="s">
        <v>2332</v>
      </c>
      <c r="M640" s="44">
        <v>34</v>
      </c>
      <c r="N640" s="36" t="s">
        <v>2354</v>
      </c>
      <c r="O640" s="38" t="s">
        <v>10291</v>
      </c>
      <c r="P640" s="38"/>
    </row>
    <row r="641" spans="5:16" x14ac:dyDescent="0.15">
      <c r="E641" s="41" t="s">
        <v>9038</v>
      </c>
      <c r="F641" s="9" t="s">
        <v>587</v>
      </c>
      <c r="G641" s="9" t="s">
        <v>640</v>
      </c>
      <c r="H641" s="9" t="str">
        <f t="shared" si="27"/>
        <v>千葉県鋸南町</v>
      </c>
      <c r="I641" s="42" t="str">
        <f t="shared" si="28"/>
        <v>12463</v>
      </c>
      <c r="K641" s="5" t="str">
        <f t="shared" si="29"/>
        <v>01205-35</v>
      </c>
      <c r="L641" s="20" t="s">
        <v>2332</v>
      </c>
      <c r="M641" s="44">
        <v>35</v>
      </c>
      <c r="N641" s="36" t="s">
        <v>2355</v>
      </c>
      <c r="O641" s="38" t="s">
        <v>10291</v>
      </c>
      <c r="P641" s="38"/>
    </row>
    <row r="642" spans="5:16" x14ac:dyDescent="0.15">
      <c r="E642" s="41" t="s">
        <v>9039</v>
      </c>
      <c r="F642" s="9" t="s">
        <v>641</v>
      </c>
      <c r="G642" s="11"/>
      <c r="H642" s="9" t="str">
        <f t="shared" si="27"/>
        <v>東京都</v>
      </c>
      <c r="I642" s="42" t="str">
        <f t="shared" si="28"/>
        <v>13000</v>
      </c>
      <c r="K642" s="5" t="str">
        <f t="shared" si="29"/>
        <v>01205-36</v>
      </c>
      <c r="L642" s="20" t="s">
        <v>2332</v>
      </c>
      <c r="M642" s="44">
        <v>36</v>
      </c>
      <c r="N642" s="36" t="s">
        <v>2356</v>
      </c>
      <c r="O642" s="38" t="s">
        <v>10291</v>
      </c>
      <c r="P642" s="38"/>
    </row>
    <row r="643" spans="5:16" x14ac:dyDescent="0.15">
      <c r="E643" s="41" t="s">
        <v>9040</v>
      </c>
      <c r="F643" s="9" t="s">
        <v>641</v>
      </c>
      <c r="G643" s="9" t="s">
        <v>642</v>
      </c>
      <c r="H643" s="9" t="str">
        <f t="shared" si="27"/>
        <v>東京都千代田区</v>
      </c>
      <c r="I643" s="42" t="str">
        <f t="shared" si="28"/>
        <v>13101</v>
      </c>
      <c r="K643" s="5" t="str">
        <f t="shared" si="29"/>
        <v>01205-37</v>
      </c>
      <c r="L643" s="20" t="s">
        <v>2332</v>
      </c>
      <c r="M643" s="44">
        <v>37</v>
      </c>
      <c r="N643" s="36" t="s">
        <v>2357</v>
      </c>
      <c r="O643" s="38" t="s">
        <v>10291</v>
      </c>
      <c r="P643" s="38"/>
    </row>
    <row r="644" spans="5:16" x14ac:dyDescent="0.15">
      <c r="E644" s="41" t="s">
        <v>9041</v>
      </c>
      <c r="F644" s="9" t="s">
        <v>641</v>
      </c>
      <c r="G644" s="9" t="s">
        <v>643</v>
      </c>
      <c r="H644" s="9" t="str">
        <f t="shared" ref="H644:H707" si="30">F644&amp;G644</f>
        <v>東京都中央区</v>
      </c>
      <c r="I644" s="42" t="str">
        <f t="shared" ref="I644:I707" si="31">LEFT(E644,5)</f>
        <v>13102</v>
      </c>
      <c r="K644" s="5" t="str">
        <f t="shared" ref="K644:K707" si="32">L644&amp;"-"&amp;M644</f>
        <v>01205-38</v>
      </c>
      <c r="L644" s="20" t="s">
        <v>2332</v>
      </c>
      <c r="M644" s="44">
        <v>38</v>
      </c>
      <c r="N644" s="36" t="s">
        <v>2358</v>
      </c>
      <c r="O644" s="38" t="s">
        <v>10291</v>
      </c>
      <c r="P644" s="38"/>
    </row>
    <row r="645" spans="5:16" x14ac:dyDescent="0.15">
      <c r="E645" s="41" t="s">
        <v>9042</v>
      </c>
      <c r="F645" s="9" t="s">
        <v>641</v>
      </c>
      <c r="G645" s="9" t="s">
        <v>644</v>
      </c>
      <c r="H645" s="9" t="str">
        <f t="shared" si="30"/>
        <v>東京都港区</v>
      </c>
      <c r="I645" s="42" t="str">
        <f t="shared" si="31"/>
        <v>13103</v>
      </c>
      <c r="K645" s="5" t="str">
        <f t="shared" si="32"/>
        <v>01205-39</v>
      </c>
      <c r="L645" s="20" t="s">
        <v>2332</v>
      </c>
      <c r="M645" s="44">
        <v>39</v>
      </c>
      <c r="N645" s="36" t="s">
        <v>2359</v>
      </c>
      <c r="O645" s="38" t="s">
        <v>10290</v>
      </c>
      <c r="P645" s="38"/>
    </row>
    <row r="646" spans="5:16" x14ac:dyDescent="0.15">
      <c r="E646" s="41" t="s">
        <v>9043</v>
      </c>
      <c r="F646" s="9" t="s">
        <v>641</v>
      </c>
      <c r="G646" s="9" t="s">
        <v>645</v>
      </c>
      <c r="H646" s="9" t="str">
        <f t="shared" si="30"/>
        <v>東京都新宿区</v>
      </c>
      <c r="I646" s="42" t="str">
        <f t="shared" si="31"/>
        <v>13104</v>
      </c>
      <c r="K646" s="5" t="str">
        <f t="shared" si="32"/>
        <v>01205-41</v>
      </c>
      <c r="L646" s="20" t="s">
        <v>2332</v>
      </c>
      <c r="M646" s="44">
        <v>41</v>
      </c>
      <c r="N646" s="36" t="s">
        <v>2360</v>
      </c>
      <c r="O646" s="38" t="s">
        <v>10290</v>
      </c>
      <c r="P646" s="38"/>
    </row>
    <row r="647" spans="5:16" x14ac:dyDescent="0.15">
      <c r="E647" s="41" t="s">
        <v>9044</v>
      </c>
      <c r="F647" s="9" t="s">
        <v>641</v>
      </c>
      <c r="G647" s="9" t="s">
        <v>646</v>
      </c>
      <c r="H647" s="9" t="str">
        <f t="shared" si="30"/>
        <v>東京都文京区</v>
      </c>
      <c r="I647" s="42" t="str">
        <f t="shared" si="31"/>
        <v>13105</v>
      </c>
      <c r="K647" s="5" t="str">
        <f t="shared" si="32"/>
        <v>01205-42</v>
      </c>
      <c r="L647" s="20" t="s">
        <v>2332</v>
      </c>
      <c r="M647" s="44">
        <v>42</v>
      </c>
      <c r="N647" s="36" t="s">
        <v>2361</v>
      </c>
      <c r="O647" s="38" t="s">
        <v>10288</v>
      </c>
      <c r="P647" s="38"/>
    </row>
    <row r="648" spans="5:16" x14ac:dyDescent="0.15">
      <c r="E648" s="41" t="s">
        <v>9045</v>
      </c>
      <c r="F648" s="9" t="s">
        <v>641</v>
      </c>
      <c r="G648" s="9" t="s">
        <v>647</v>
      </c>
      <c r="H648" s="9" t="str">
        <f t="shared" si="30"/>
        <v>東京都台東区</v>
      </c>
      <c r="I648" s="42" t="str">
        <f t="shared" si="31"/>
        <v>13106</v>
      </c>
      <c r="K648" s="5" t="str">
        <f t="shared" si="32"/>
        <v>01205-43</v>
      </c>
      <c r="L648" s="20" t="s">
        <v>2332</v>
      </c>
      <c r="M648" s="44">
        <v>43</v>
      </c>
      <c r="N648" s="36" t="s">
        <v>2362</v>
      </c>
      <c r="O648" s="38" t="s">
        <v>10284</v>
      </c>
      <c r="P648" s="38"/>
    </row>
    <row r="649" spans="5:16" x14ac:dyDescent="0.15">
      <c r="E649" s="41" t="s">
        <v>9046</v>
      </c>
      <c r="F649" s="9" t="s">
        <v>641</v>
      </c>
      <c r="G649" s="9" t="s">
        <v>648</v>
      </c>
      <c r="H649" s="9" t="str">
        <f t="shared" si="30"/>
        <v>東京都墨田区</v>
      </c>
      <c r="I649" s="42" t="str">
        <f t="shared" si="31"/>
        <v>13107</v>
      </c>
      <c r="K649" s="5" t="str">
        <f t="shared" si="32"/>
        <v>01205-44</v>
      </c>
      <c r="L649" s="20" t="s">
        <v>2332</v>
      </c>
      <c r="M649" s="44">
        <v>44</v>
      </c>
      <c r="N649" s="36" t="s">
        <v>2363</v>
      </c>
      <c r="O649" s="38" t="s">
        <v>10284</v>
      </c>
      <c r="P649" s="38"/>
    </row>
    <row r="650" spans="5:16" x14ac:dyDescent="0.15">
      <c r="E650" s="41" t="s">
        <v>9047</v>
      </c>
      <c r="F650" s="9" t="s">
        <v>641</v>
      </c>
      <c r="G650" s="9" t="s">
        <v>649</v>
      </c>
      <c r="H650" s="9" t="str">
        <f t="shared" si="30"/>
        <v>東京都江東区</v>
      </c>
      <c r="I650" s="42" t="str">
        <f t="shared" si="31"/>
        <v>13108</v>
      </c>
      <c r="K650" s="5" t="str">
        <f t="shared" si="32"/>
        <v>01205-45</v>
      </c>
      <c r="L650" s="20" t="s">
        <v>2332</v>
      </c>
      <c r="M650" s="44">
        <v>45</v>
      </c>
      <c r="N650" s="36" t="s">
        <v>2364</v>
      </c>
      <c r="O650" s="38" t="s">
        <v>10288</v>
      </c>
      <c r="P650" s="38"/>
    </row>
    <row r="651" spans="5:16" x14ac:dyDescent="0.15">
      <c r="E651" s="41" t="s">
        <v>9048</v>
      </c>
      <c r="F651" s="9" t="s">
        <v>641</v>
      </c>
      <c r="G651" s="9" t="s">
        <v>650</v>
      </c>
      <c r="H651" s="9" t="str">
        <f t="shared" si="30"/>
        <v>東京都品川区</v>
      </c>
      <c r="I651" s="42" t="str">
        <f t="shared" si="31"/>
        <v>13109</v>
      </c>
      <c r="K651" s="5" t="str">
        <f t="shared" si="32"/>
        <v>01205-46</v>
      </c>
      <c r="L651" s="20" t="s">
        <v>2332</v>
      </c>
      <c r="M651" s="44">
        <v>46</v>
      </c>
      <c r="N651" s="36" t="s">
        <v>2365</v>
      </c>
      <c r="O651" s="38" t="s">
        <v>10284</v>
      </c>
      <c r="P651" s="38"/>
    </row>
    <row r="652" spans="5:16" x14ac:dyDescent="0.15">
      <c r="E652" s="41" t="s">
        <v>9049</v>
      </c>
      <c r="F652" s="9" t="s">
        <v>641</v>
      </c>
      <c r="G652" s="9" t="s">
        <v>651</v>
      </c>
      <c r="H652" s="9" t="str">
        <f t="shared" si="30"/>
        <v>東京都目黒区</v>
      </c>
      <c r="I652" s="42" t="str">
        <f t="shared" si="31"/>
        <v>13110</v>
      </c>
      <c r="K652" s="5" t="str">
        <f t="shared" si="32"/>
        <v>01205-47</v>
      </c>
      <c r="L652" s="20" t="s">
        <v>2332</v>
      </c>
      <c r="M652" s="44">
        <v>47</v>
      </c>
      <c r="N652" s="36" t="s">
        <v>2366</v>
      </c>
      <c r="O652" s="38" t="s">
        <v>10293</v>
      </c>
      <c r="P652" s="38"/>
    </row>
    <row r="653" spans="5:16" x14ac:dyDescent="0.15">
      <c r="E653" s="41" t="s">
        <v>9050</v>
      </c>
      <c r="F653" s="9" t="s">
        <v>641</v>
      </c>
      <c r="G653" s="9" t="s">
        <v>652</v>
      </c>
      <c r="H653" s="9" t="str">
        <f t="shared" si="30"/>
        <v>東京都大田区</v>
      </c>
      <c r="I653" s="42" t="str">
        <f t="shared" si="31"/>
        <v>13111</v>
      </c>
      <c r="K653" s="5" t="str">
        <f t="shared" si="32"/>
        <v>01205-48</v>
      </c>
      <c r="L653" s="20" t="s">
        <v>2332</v>
      </c>
      <c r="M653" s="44">
        <v>48</v>
      </c>
      <c r="N653" s="36" t="s">
        <v>1948</v>
      </c>
      <c r="O653" s="38" t="s">
        <v>10293</v>
      </c>
      <c r="P653" s="38"/>
    </row>
    <row r="654" spans="5:16" x14ac:dyDescent="0.15">
      <c r="E654" s="41" t="s">
        <v>9051</v>
      </c>
      <c r="F654" s="9" t="s">
        <v>641</v>
      </c>
      <c r="G654" s="9" t="s">
        <v>653</v>
      </c>
      <c r="H654" s="9" t="str">
        <f t="shared" si="30"/>
        <v>東京都世田谷区</v>
      </c>
      <c r="I654" s="42" t="str">
        <f t="shared" si="31"/>
        <v>13112</v>
      </c>
      <c r="K654" s="5" t="str">
        <f t="shared" si="32"/>
        <v>01205-49</v>
      </c>
      <c r="L654" s="20" t="s">
        <v>2332</v>
      </c>
      <c r="M654" s="44">
        <v>49</v>
      </c>
      <c r="N654" s="36" t="s">
        <v>1849</v>
      </c>
      <c r="O654" s="38" t="s">
        <v>10284</v>
      </c>
      <c r="P654" s="38"/>
    </row>
    <row r="655" spans="5:16" x14ac:dyDescent="0.15">
      <c r="E655" s="41" t="s">
        <v>9052</v>
      </c>
      <c r="F655" s="9" t="s">
        <v>641</v>
      </c>
      <c r="G655" s="9" t="s">
        <v>654</v>
      </c>
      <c r="H655" s="9" t="str">
        <f t="shared" si="30"/>
        <v>東京都渋谷区</v>
      </c>
      <c r="I655" s="42" t="str">
        <f t="shared" si="31"/>
        <v>13113</v>
      </c>
      <c r="K655" s="5" t="str">
        <f t="shared" si="32"/>
        <v>01205-50</v>
      </c>
      <c r="L655" s="20" t="s">
        <v>2332</v>
      </c>
      <c r="M655" s="44">
        <v>50</v>
      </c>
      <c r="N655" s="36" t="s">
        <v>2367</v>
      </c>
      <c r="O655" s="38" t="s">
        <v>10282</v>
      </c>
      <c r="P655" s="38"/>
    </row>
    <row r="656" spans="5:16" x14ac:dyDescent="0.15">
      <c r="E656" s="41" t="s">
        <v>9053</v>
      </c>
      <c r="F656" s="9" t="s">
        <v>641</v>
      </c>
      <c r="G656" s="9" t="s">
        <v>655</v>
      </c>
      <c r="H656" s="9" t="str">
        <f t="shared" si="30"/>
        <v>東京都中野区</v>
      </c>
      <c r="I656" s="42" t="str">
        <f t="shared" si="31"/>
        <v>13114</v>
      </c>
      <c r="K656" s="5" t="str">
        <f t="shared" si="32"/>
        <v>01205-51</v>
      </c>
      <c r="L656" s="20" t="s">
        <v>2332</v>
      </c>
      <c r="M656" s="44">
        <v>51</v>
      </c>
      <c r="N656" s="36" t="s">
        <v>2368</v>
      </c>
      <c r="O656" s="38" t="s">
        <v>10288</v>
      </c>
      <c r="P656" s="38"/>
    </row>
    <row r="657" spans="5:16" x14ac:dyDescent="0.15">
      <c r="E657" s="41" t="s">
        <v>9054</v>
      </c>
      <c r="F657" s="9" t="s">
        <v>641</v>
      </c>
      <c r="G657" s="9" t="s">
        <v>656</v>
      </c>
      <c r="H657" s="9" t="str">
        <f t="shared" si="30"/>
        <v>東京都杉並区</v>
      </c>
      <c r="I657" s="42" t="str">
        <f t="shared" si="31"/>
        <v>13115</v>
      </c>
      <c r="K657" s="5" t="str">
        <f t="shared" si="32"/>
        <v>01205-54</v>
      </c>
      <c r="L657" s="20" t="s">
        <v>2332</v>
      </c>
      <c r="M657" s="44">
        <v>54</v>
      </c>
      <c r="N657" s="36" t="s">
        <v>2369</v>
      </c>
      <c r="O657" s="38" t="s">
        <v>10289</v>
      </c>
      <c r="P657" s="38"/>
    </row>
    <row r="658" spans="5:16" x14ac:dyDescent="0.15">
      <c r="E658" s="41" t="s">
        <v>9055</v>
      </c>
      <c r="F658" s="9" t="s">
        <v>641</v>
      </c>
      <c r="G658" s="9" t="s">
        <v>657</v>
      </c>
      <c r="H658" s="9" t="str">
        <f t="shared" si="30"/>
        <v>東京都豊島区</v>
      </c>
      <c r="I658" s="42" t="str">
        <f t="shared" si="31"/>
        <v>13116</v>
      </c>
      <c r="K658" s="5" t="str">
        <f t="shared" si="32"/>
        <v>01205-55</v>
      </c>
      <c r="L658" s="20" t="s">
        <v>2332</v>
      </c>
      <c r="M658" s="44">
        <v>55</v>
      </c>
      <c r="N658" s="36" t="s">
        <v>2370</v>
      </c>
      <c r="O658" s="38" t="s">
        <v>10287</v>
      </c>
      <c r="P658" s="38"/>
    </row>
    <row r="659" spans="5:16" x14ac:dyDescent="0.15">
      <c r="E659" s="41" t="s">
        <v>9056</v>
      </c>
      <c r="F659" s="9" t="s">
        <v>641</v>
      </c>
      <c r="G659" s="9" t="s">
        <v>658</v>
      </c>
      <c r="H659" s="9" t="str">
        <f t="shared" si="30"/>
        <v>東京都北区</v>
      </c>
      <c r="I659" s="42" t="str">
        <f t="shared" si="31"/>
        <v>13117</v>
      </c>
      <c r="K659" s="5" t="str">
        <f t="shared" si="32"/>
        <v>01205-58</v>
      </c>
      <c r="L659" s="20" t="s">
        <v>2332</v>
      </c>
      <c r="M659" s="44">
        <v>58</v>
      </c>
      <c r="N659" s="36" t="s">
        <v>2371</v>
      </c>
      <c r="O659" s="38" t="s">
        <v>10285</v>
      </c>
      <c r="P659" s="38"/>
    </row>
    <row r="660" spans="5:16" x14ac:dyDescent="0.15">
      <c r="E660" s="41" t="s">
        <v>9057</v>
      </c>
      <c r="F660" s="9" t="s">
        <v>641</v>
      </c>
      <c r="G660" s="9" t="s">
        <v>659</v>
      </c>
      <c r="H660" s="9" t="str">
        <f t="shared" si="30"/>
        <v>東京都荒川区</v>
      </c>
      <c r="I660" s="42" t="str">
        <f t="shared" si="31"/>
        <v>13118</v>
      </c>
      <c r="K660" s="5" t="str">
        <f t="shared" si="32"/>
        <v>01205-59</v>
      </c>
      <c r="L660" s="20" t="s">
        <v>2332</v>
      </c>
      <c r="M660" s="44">
        <v>59</v>
      </c>
      <c r="N660" s="36" t="s">
        <v>2372</v>
      </c>
      <c r="O660" s="38" t="s">
        <v>10285</v>
      </c>
      <c r="P660" s="38"/>
    </row>
    <row r="661" spans="5:16" x14ac:dyDescent="0.15">
      <c r="E661" s="41" t="s">
        <v>9058</v>
      </c>
      <c r="F661" s="9" t="s">
        <v>641</v>
      </c>
      <c r="G661" s="9" t="s">
        <v>660</v>
      </c>
      <c r="H661" s="9" t="str">
        <f t="shared" si="30"/>
        <v>東京都板橋区</v>
      </c>
      <c r="I661" s="42" t="str">
        <f t="shared" si="31"/>
        <v>13119</v>
      </c>
      <c r="K661" s="5" t="str">
        <f t="shared" si="32"/>
        <v>01205-60</v>
      </c>
      <c r="L661" s="20" t="s">
        <v>2332</v>
      </c>
      <c r="M661" s="44">
        <v>60</v>
      </c>
      <c r="N661" s="36" t="s">
        <v>2373</v>
      </c>
      <c r="O661" s="38" t="s">
        <v>10288</v>
      </c>
      <c r="P661" s="38"/>
    </row>
    <row r="662" spans="5:16" x14ac:dyDescent="0.15">
      <c r="E662" s="41" t="s">
        <v>9059</v>
      </c>
      <c r="F662" s="9" t="s">
        <v>641</v>
      </c>
      <c r="G662" s="9" t="s">
        <v>661</v>
      </c>
      <c r="H662" s="9" t="str">
        <f t="shared" si="30"/>
        <v>東京都練馬区</v>
      </c>
      <c r="I662" s="42" t="str">
        <f t="shared" si="31"/>
        <v>13120</v>
      </c>
      <c r="K662" s="5" t="str">
        <f t="shared" si="32"/>
        <v>01205-64</v>
      </c>
      <c r="L662" s="20" t="s">
        <v>2332</v>
      </c>
      <c r="M662" s="44">
        <v>64</v>
      </c>
      <c r="N662" s="36" t="s">
        <v>1846</v>
      </c>
      <c r="O662" s="38" t="s">
        <v>10285</v>
      </c>
      <c r="P662" s="38"/>
    </row>
    <row r="663" spans="5:16" x14ac:dyDescent="0.15">
      <c r="E663" s="41" t="s">
        <v>9060</v>
      </c>
      <c r="F663" s="9" t="s">
        <v>641</v>
      </c>
      <c r="G663" s="9" t="s">
        <v>662</v>
      </c>
      <c r="H663" s="9" t="str">
        <f t="shared" si="30"/>
        <v>東京都足立区</v>
      </c>
      <c r="I663" s="42" t="str">
        <f t="shared" si="31"/>
        <v>13121</v>
      </c>
      <c r="K663" s="5" t="str">
        <f t="shared" si="32"/>
        <v>01205-66</v>
      </c>
      <c r="L663" s="20" t="s">
        <v>2332</v>
      </c>
      <c r="M663" s="44">
        <v>66</v>
      </c>
      <c r="N663" s="36" t="s">
        <v>2374</v>
      </c>
      <c r="O663" s="38" t="s">
        <v>10291</v>
      </c>
      <c r="P663" s="38"/>
    </row>
    <row r="664" spans="5:16" x14ac:dyDescent="0.15">
      <c r="E664" s="41" t="s">
        <v>9061</v>
      </c>
      <c r="F664" s="9" t="s">
        <v>641</v>
      </c>
      <c r="G664" s="9" t="s">
        <v>663</v>
      </c>
      <c r="H664" s="9" t="str">
        <f t="shared" si="30"/>
        <v>東京都葛飾区</v>
      </c>
      <c r="I664" s="42" t="str">
        <f t="shared" si="31"/>
        <v>13122</v>
      </c>
      <c r="K664" s="5" t="str">
        <f t="shared" si="32"/>
        <v>01205-67</v>
      </c>
      <c r="L664" s="20" t="s">
        <v>2332</v>
      </c>
      <c r="M664" s="44">
        <v>67</v>
      </c>
      <c r="N664" s="36" t="s">
        <v>2375</v>
      </c>
      <c r="O664" s="38" t="s">
        <v>10285</v>
      </c>
      <c r="P664" s="38"/>
    </row>
    <row r="665" spans="5:16" x14ac:dyDescent="0.15">
      <c r="E665" s="41" t="s">
        <v>9062</v>
      </c>
      <c r="F665" s="9" t="s">
        <v>641</v>
      </c>
      <c r="G665" s="9" t="s">
        <v>664</v>
      </c>
      <c r="H665" s="9" t="str">
        <f t="shared" si="30"/>
        <v>東京都江戸川区</v>
      </c>
      <c r="I665" s="42" t="str">
        <f t="shared" si="31"/>
        <v>13123</v>
      </c>
      <c r="K665" s="5" t="str">
        <f t="shared" si="32"/>
        <v>01205-68</v>
      </c>
      <c r="L665" s="20" t="s">
        <v>2332</v>
      </c>
      <c r="M665" s="44">
        <v>68</v>
      </c>
      <c r="N665" s="36" t="s">
        <v>2376</v>
      </c>
      <c r="O665" s="38" t="s">
        <v>10285</v>
      </c>
      <c r="P665" s="38"/>
    </row>
    <row r="666" spans="5:16" x14ac:dyDescent="0.15">
      <c r="E666" s="41" t="s">
        <v>9063</v>
      </c>
      <c r="F666" s="9" t="s">
        <v>641</v>
      </c>
      <c r="G666" s="9" t="s">
        <v>665</v>
      </c>
      <c r="H666" s="9" t="str">
        <f t="shared" si="30"/>
        <v>東京都八王子市</v>
      </c>
      <c r="I666" s="42" t="str">
        <f t="shared" si="31"/>
        <v>13201</v>
      </c>
      <c r="K666" s="5" t="str">
        <f t="shared" si="32"/>
        <v>01205-69</v>
      </c>
      <c r="L666" s="20" t="s">
        <v>2332</v>
      </c>
      <c r="M666" s="44">
        <v>69</v>
      </c>
      <c r="N666" s="36" t="s">
        <v>2377</v>
      </c>
      <c r="O666" s="38" t="s">
        <v>10285</v>
      </c>
      <c r="P666" s="38"/>
    </row>
    <row r="667" spans="5:16" x14ac:dyDescent="0.15">
      <c r="E667" s="41" t="s">
        <v>9064</v>
      </c>
      <c r="F667" s="9" t="s">
        <v>641</v>
      </c>
      <c r="G667" s="9" t="s">
        <v>666</v>
      </c>
      <c r="H667" s="9" t="str">
        <f t="shared" si="30"/>
        <v>東京都立川市</v>
      </c>
      <c r="I667" s="42" t="str">
        <f t="shared" si="31"/>
        <v>13202</v>
      </c>
      <c r="K667" s="5" t="str">
        <f t="shared" si="32"/>
        <v>01205-70</v>
      </c>
      <c r="L667" s="20" t="s">
        <v>2332</v>
      </c>
      <c r="M667" s="44">
        <v>70</v>
      </c>
      <c r="N667" s="36" t="s">
        <v>2378</v>
      </c>
      <c r="O667" s="38" t="s">
        <v>10285</v>
      </c>
      <c r="P667" s="38"/>
    </row>
    <row r="668" spans="5:16" x14ac:dyDescent="0.15">
      <c r="E668" s="41" t="s">
        <v>9065</v>
      </c>
      <c r="F668" s="9" t="s">
        <v>641</v>
      </c>
      <c r="G668" s="9" t="s">
        <v>667</v>
      </c>
      <c r="H668" s="9" t="str">
        <f t="shared" si="30"/>
        <v>東京都武蔵野市</v>
      </c>
      <c r="I668" s="42" t="str">
        <f t="shared" si="31"/>
        <v>13203</v>
      </c>
      <c r="K668" s="5" t="str">
        <f t="shared" si="32"/>
        <v>01205-71</v>
      </c>
      <c r="L668" s="20" t="s">
        <v>2332</v>
      </c>
      <c r="M668" s="44">
        <v>71</v>
      </c>
      <c r="N668" s="36" t="s">
        <v>2379</v>
      </c>
      <c r="O668" s="38" t="s">
        <v>10285</v>
      </c>
      <c r="P668" s="38"/>
    </row>
    <row r="669" spans="5:16" x14ac:dyDescent="0.15">
      <c r="E669" s="41" t="s">
        <v>9066</v>
      </c>
      <c r="F669" s="9" t="s">
        <v>641</v>
      </c>
      <c r="G669" s="9" t="s">
        <v>668</v>
      </c>
      <c r="H669" s="9" t="str">
        <f t="shared" si="30"/>
        <v>東京都三鷹市</v>
      </c>
      <c r="I669" s="42" t="str">
        <f t="shared" si="31"/>
        <v>13204</v>
      </c>
      <c r="K669" s="5" t="str">
        <f t="shared" si="32"/>
        <v>01205-72</v>
      </c>
      <c r="L669" s="20" t="s">
        <v>2332</v>
      </c>
      <c r="M669" s="44">
        <v>72</v>
      </c>
      <c r="N669" s="36" t="s">
        <v>2380</v>
      </c>
      <c r="O669" s="38" t="s">
        <v>10285</v>
      </c>
      <c r="P669" s="38"/>
    </row>
    <row r="670" spans="5:16" x14ac:dyDescent="0.15">
      <c r="E670" s="41" t="s">
        <v>9067</v>
      </c>
      <c r="F670" s="9" t="s">
        <v>641</v>
      </c>
      <c r="G670" s="9" t="s">
        <v>669</v>
      </c>
      <c r="H670" s="9" t="str">
        <f t="shared" si="30"/>
        <v>東京都青梅市</v>
      </c>
      <c r="I670" s="42" t="str">
        <f t="shared" si="31"/>
        <v>13205</v>
      </c>
      <c r="K670" s="5" t="str">
        <f t="shared" si="32"/>
        <v>01205-73</v>
      </c>
      <c r="L670" s="20" t="s">
        <v>2332</v>
      </c>
      <c r="M670" s="44">
        <v>73</v>
      </c>
      <c r="N670" s="36" t="s">
        <v>2381</v>
      </c>
      <c r="O670" s="38" t="s">
        <v>10290</v>
      </c>
      <c r="P670" s="38"/>
    </row>
    <row r="671" spans="5:16" x14ac:dyDescent="0.15">
      <c r="E671" s="41" t="s">
        <v>9068</v>
      </c>
      <c r="F671" s="9" t="s">
        <v>641</v>
      </c>
      <c r="G671" s="9" t="s">
        <v>670</v>
      </c>
      <c r="H671" s="9" t="str">
        <f t="shared" si="30"/>
        <v>東京都府中市</v>
      </c>
      <c r="I671" s="42" t="str">
        <f t="shared" si="31"/>
        <v>13206</v>
      </c>
      <c r="K671" s="5" t="str">
        <f t="shared" si="32"/>
        <v>01205-74</v>
      </c>
      <c r="L671" s="20" t="s">
        <v>2332</v>
      </c>
      <c r="M671" s="44">
        <v>74</v>
      </c>
      <c r="N671" s="36" t="s">
        <v>2382</v>
      </c>
      <c r="O671" s="38" t="s">
        <v>10285</v>
      </c>
      <c r="P671" s="38"/>
    </row>
    <row r="672" spans="5:16" x14ac:dyDescent="0.15">
      <c r="E672" s="41" t="s">
        <v>9069</v>
      </c>
      <c r="F672" s="9" t="s">
        <v>641</v>
      </c>
      <c r="G672" s="9" t="s">
        <v>671</v>
      </c>
      <c r="H672" s="9" t="str">
        <f t="shared" si="30"/>
        <v>東京都昭島市</v>
      </c>
      <c r="I672" s="42" t="str">
        <f t="shared" si="31"/>
        <v>13207</v>
      </c>
      <c r="K672" s="5" t="str">
        <f t="shared" si="32"/>
        <v>01205-75</v>
      </c>
      <c r="L672" s="20" t="s">
        <v>2332</v>
      </c>
      <c r="M672" s="44">
        <v>75</v>
      </c>
      <c r="N672" s="36" t="s">
        <v>2383</v>
      </c>
      <c r="O672" s="38" t="s">
        <v>10285</v>
      </c>
      <c r="P672" s="38"/>
    </row>
    <row r="673" spans="5:16" x14ac:dyDescent="0.15">
      <c r="E673" s="41" t="s">
        <v>9070</v>
      </c>
      <c r="F673" s="9" t="s">
        <v>641</v>
      </c>
      <c r="G673" s="9" t="s">
        <v>672</v>
      </c>
      <c r="H673" s="9" t="str">
        <f t="shared" si="30"/>
        <v>東京都調布市</v>
      </c>
      <c r="I673" s="42" t="str">
        <f t="shared" si="31"/>
        <v>13208</v>
      </c>
      <c r="K673" s="5" t="str">
        <f t="shared" si="32"/>
        <v>01205-76</v>
      </c>
      <c r="L673" s="20" t="s">
        <v>2332</v>
      </c>
      <c r="M673" s="44">
        <v>76</v>
      </c>
      <c r="N673" s="36" t="s">
        <v>2384</v>
      </c>
      <c r="O673" s="38" t="s">
        <v>10285</v>
      </c>
      <c r="P673" s="38"/>
    </row>
    <row r="674" spans="5:16" x14ac:dyDescent="0.15">
      <c r="E674" s="41" t="s">
        <v>9071</v>
      </c>
      <c r="F674" s="9" t="s">
        <v>641</v>
      </c>
      <c r="G674" s="9" t="s">
        <v>673</v>
      </c>
      <c r="H674" s="9" t="str">
        <f t="shared" si="30"/>
        <v>東京都町田市</v>
      </c>
      <c r="I674" s="42" t="str">
        <f t="shared" si="31"/>
        <v>13209</v>
      </c>
      <c r="K674" s="5" t="str">
        <f t="shared" si="32"/>
        <v>01205-77</v>
      </c>
      <c r="L674" s="20" t="s">
        <v>2332</v>
      </c>
      <c r="M674" s="44">
        <v>77</v>
      </c>
      <c r="N674" s="36" t="s">
        <v>2385</v>
      </c>
      <c r="O674" s="38" t="s">
        <v>10291</v>
      </c>
      <c r="P674" s="38"/>
    </row>
    <row r="675" spans="5:16" x14ac:dyDescent="0.15">
      <c r="E675" s="41" t="s">
        <v>9072</v>
      </c>
      <c r="F675" s="9" t="s">
        <v>641</v>
      </c>
      <c r="G675" s="9" t="s">
        <v>674</v>
      </c>
      <c r="H675" s="9" t="str">
        <f t="shared" si="30"/>
        <v>東京都小金井市</v>
      </c>
      <c r="I675" s="42" t="str">
        <f t="shared" si="31"/>
        <v>13210</v>
      </c>
      <c r="K675" s="5" t="str">
        <f t="shared" si="32"/>
        <v>01205-78</v>
      </c>
      <c r="L675" s="20" t="s">
        <v>2332</v>
      </c>
      <c r="M675" s="44">
        <v>78</v>
      </c>
      <c r="N675" s="36" t="s">
        <v>2386</v>
      </c>
      <c r="O675" s="38" t="s">
        <v>10291</v>
      </c>
      <c r="P675" s="38"/>
    </row>
    <row r="676" spans="5:16" x14ac:dyDescent="0.15">
      <c r="E676" s="41" t="s">
        <v>9073</v>
      </c>
      <c r="F676" s="9" t="s">
        <v>641</v>
      </c>
      <c r="G676" s="9" t="s">
        <v>675</v>
      </c>
      <c r="H676" s="9" t="str">
        <f t="shared" si="30"/>
        <v>東京都小平市</v>
      </c>
      <c r="I676" s="42" t="str">
        <f t="shared" si="31"/>
        <v>13211</v>
      </c>
      <c r="K676" s="5" t="str">
        <f t="shared" si="32"/>
        <v>01205-79</v>
      </c>
      <c r="L676" s="20" t="s">
        <v>2332</v>
      </c>
      <c r="M676" s="44">
        <v>79</v>
      </c>
      <c r="N676" s="36" t="s">
        <v>2387</v>
      </c>
      <c r="O676" s="38" t="s">
        <v>10285</v>
      </c>
      <c r="P676" s="38"/>
    </row>
    <row r="677" spans="5:16" x14ac:dyDescent="0.15">
      <c r="E677" s="41" t="s">
        <v>9074</v>
      </c>
      <c r="F677" s="9" t="s">
        <v>641</v>
      </c>
      <c r="G677" s="9" t="s">
        <v>676</v>
      </c>
      <c r="H677" s="9" t="str">
        <f t="shared" si="30"/>
        <v>東京都日野市</v>
      </c>
      <c r="I677" s="42" t="str">
        <f t="shared" si="31"/>
        <v>13212</v>
      </c>
      <c r="K677" s="5" t="str">
        <f t="shared" si="32"/>
        <v>01205-80</v>
      </c>
      <c r="L677" s="20" t="s">
        <v>2332</v>
      </c>
      <c r="M677" s="44">
        <v>80</v>
      </c>
      <c r="N677" s="36" t="s">
        <v>1948</v>
      </c>
      <c r="O677" s="38" t="s">
        <v>10293</v>
      </c>
      <c r="P677" s="38"/>
    </row>
    <row r="678" spans="5:16" x14ac:dyDescent="0.15">
      <c r="E678" s="41" t="s">
        <v>9075</v>
      </c>
      <c r="F678" s="9" t="s">
        <v>641</v>
      </c>
      <c r="G678" s="9" t="s">
        <v>677</v>
      </c>
      <c r="H678" s="9" t="str">
        <f t="shared" si="30"/>
        <v>東京都東村山市</v>
      </c>
      <c r="I678" s="42" t="str">
        <f t="shared" si="31"/>
        <v>13213</v>
      </c>
      <c r="K678" s="5" t="str">
        <f t="shared" si="32"/>
        <v>01205-81</v>
      </c>
      <c r="L678" s="20" t="s">
        <v>2332</v>
      </c>
      <c r="M678" s="44">
        <v>81</v>
      </c>
      <c r="N678" s="36" t="s">
        <v>2338</v>
      </c>
      <c r="O678" s="38" t="s">
        <v>10291</v>
      </c>
      <c r="P678" s="38"/>
    </row>
    <row r="679" spans="5:16" x14ac:dyDescent="0.15">
      <c r="E679" s="41" t="s">
        <v>9076</v>
      </c>
      <c r="F679" s="9" t="s">
        <v>641</v>
      </c>
      <c r="G679" s="9" t="s">
        <v>678</v>
      </c>
      <c r="H679" s="9" t="str">
        <f t="shared" si="30"/>
        <v>東京都国分寺市</v>
      </c>
      <c r="I679" s="42" t="str">
        <f t="shared" si="31"/>
        <v>13214</v>
      </c>
      <c r="K679" s="5" t="str">
        <f t="shared" si="32"/>
        <v>01205-82</v>
      </c>
      <c r="L679" s="20" t="s">
        <v>2332</v>
      </c>
      <c r="M679" s="44">
        <v>82</v>
      </c>
      <c r="N679" s="36" t="s">
        <v>2388</v>
      </c>
      <c r="O679" s="38" t="s">
        <v>10288</v>
      </c>
      <c r="P679" s="38"/>
    </row>
    <row r="680" spans="5:16" x14ac:dyDescent="0.15">
      <c r="E680" s="41" t="s">
        <v>9077</v>
      </c>
      <c r="F680" s="9" t="s">
        <v>641</v>
      </c>
      <c r="G680" s="9" t="s">
        <v>679</v>
      </c>
      <c r="H680" s="9" t="str">
        <f t="shared" si="30"/>
        <v>東京都国立市</v>
      </c>
      <c r="I680" s="42" t="str">
        <f t="shared" si="31"/>
        <v>13215</v>
      </c>
      <c r="K680" s="5" t="str">
        <f t="shared" si="32"/>
        <v>01205-83</v>
      </c>
      <c r="L680" s="20" t="s">
        <v>2332</v>
      </c>
      <c r="M680" s="44">
        <v>83</v>
      </c>
      <c r="N680" s="36" t="s">
        <v>2389</v>
      </c>
      <c r="O680" s="38" t="s">
        <v>10290</v>
      </c>
      <c r="P680" s="38"/>
    </row>
    <row r="681" spans="5:16" x14ac:dyDescent="0.15">
      <c r="E681" s="41" t="s">
        <v>9078</v>
      </c>
      <c r="F681" s="9" t="s">
        <v>641</v>
      </c>
      <c r="G681" s="9" t="s">
        <v>680</v>
      </c>
      <c r="H681" s="9" t="str">
        <f t="shared" si="30"/>
        <v>東京都福生市</v>
      </c>
      <c r="I681" s="42" t="str">
        <f t="shared" si="31"/>
        <v>13218</v>
      </c>
      <c r="K681" s="5" t="str">
        <f t="shared" si="32"/>
        <v>01205-84</v>
      </c>
      <c r="L681" s="20" t="s">
        <v>2332</v>
      </c>
      <c r="M681" s="44">
        <v>84</v>
      </c>
      <c r="N681" s="36" t="s">
        <v>2370</v>
      </c>
      <c r="O681" s="38" t="s">
        <v>10287</v>
      </c>
      <c r="P681" s="38"/>
    </row>
    <row r="682" spans="5:16" x14ac:dyDescent="0.15">
      <c r="E682" s="41" t="s">
        <v>9079</v>
      </c>
      <c r="F682" s="9" t="s">
        <v>641</v>
      </c>
      <c r="G682" s="9" t="s">
        <v>681</v>
      </c>
      <c r="H682" s="9" t="str">
        <f t="shared" si="30"/>
        <v>東京都狛江市</v>
      </c>
      <c r="I682" s="42" t="str">
        <f t="shared" si="31"/>
        <v>13219</v>
      </c>
      <c r="K682" s="5" t="str">
        <f t="shared" si="32"/>
        <v>01205-85</v>
      </c>
      <c r="L682" s="20" t="s">
        <v>2332</v>
      </c>
      <c r="M682" s="44">
        <v>85</v>
      </c>
      <c r="N682" s="36" t="s">
        <v>2390</v>
      </c>
      <c r="O682" s="38" t="s">
        <v>10285</v>
      </c>
      <c r="P682" s="38"/>
    </row>
    <row r="683" spans="5:16" x14ac:dyDescent="0.15">
      <c r="E683" s="41" t="s">
        <v>9080</v>
      </c>
      <c r="F683" s="9" t="s">
        <v>641</v>
      </c>
      <c r="G683" s="9" t="s">
        <v>682</v>
      </c>
      <c r="H683" s="9" t="str">
        <f t="shared" si="30"/>
        <v>東京都東大和市</v>
      </c>
      <c r="I683" s="42" t="str">
        <f t="shared" si="31"/>
        <v>13220</v>
      </c>
      <c r="K683" s="5" t="str">
        <f t="shared" si="32"/>
        <v>01205-86</v>
      </c>
      <c r="L683" s="20" t="s">
        <v>2332</v>
      </c>
      <c r="M683" s="44">
        <v>86</v>
      </c>
      <c r="N683" s="36" t="s">
        <v>2391</v>
      </c>
      <c r="O683" s="38" t="s">
        <v>10285</v>
      </c>
      <c r="P683" s="38"/>
    </row>
    <row r="684" spans="5:16" x14ac:dyDescent="0.15">
      <c r="E684" s="41" t="s">
        <v>9081</v>
      </c>
      <c r="F684" s="9" t="s">
        <v>641</v>
      </c>
      <c r="G684" s="9" t="s">
        <v>683</v>
      </c>
      <c r="H684" s="9" t="str">
        <f t="shared" si="30"/>
        <v>東京都清瀬市</v>
      </c>
      <c r="I684" s="42" t="str">
        <f t="shared" si="31"/>
        <v>13221</v>
      </c>
      <c r="K684" s="5" t="str">
        <f t="shared" si="32"/>
        <v>01205-87</v>
      </c>
      <c r="L684" s="20" t="s">
        <v>2332</v>
      </c>
      <c r="M684" s="44">
        <v>87</v>
      </c>
      <c r="N684" s="36" t="s">
        <v>2382</v>
      </c>
      <c r="O684" s="38" t="s">
        <v>10285</v>
      </c>
      <c r="P684" s="38"/>
    </row>
    <row r="685" spans="5:16" x14ac:dyDescent="0.15">
      <c r="E685" s="41" t="s">
        <v>9082</v>
      </c>
      <c r="F685" s="9" t="s">
        <v>641</v>
      </c>
      <c r="G685" s="9" t="s">
        <v>684</v>
      </c>
      <c r="H685" s="9" t="str">
        <f t="shared" si="30"/>
        <v>東京都東久留米市</v>
      </c>
      <c r="I685" s="42" t="str">
        <f t="shared" si="31"/>
        <v>13222</v>
      </c>
      <c r="K685" s="5" t="str">
        <f t="shared" si="32"/>
        <v>01205-88</v>
      </c>
      <c r="L685" s="20" t="s">
        <v>2332</v>
      </c>
      <c r="M685" s="44">
        <v>88</v>
      </c>
      <c r="N685" s="36" t="s">
        <v>2350</v>
      </c>
      <c r="O685" s="38" t="s">
        <v>10293</v>
      </c>
      <c r="P685" s="38"/>
    </row>
    <row r="686" spans="5:16" x14ac:dyDescent="0.15">
      <c r="E686" s="41" t="s">
        <v>9083</v>
      </c>
      <c r="F686" s="9" t="s">
        <v>641</v>
      </c>
      <c r="G686" s="9" t="s">
        <v>685</v>
      </c>
      <c r="H686" s="9" t="str">
        <f t="shared" si="30"/>
        <v>東京都武蔵村山市</v>
      </c>
      <c r="I686" s="42" t="str">
        <f t="shared" si="31"/>
        <v>13223</v>
      </c>
      <c r="K686" s="5" t="str">
        <f t="shared" si="32"/>
        <v>01205-89</v>
      </c>
      <c r="L686" s="20" t="s">
        <v>2332</v>
      </c>
      <c r="M686" s="44">
        <v>89</v>
      </c>
      <c r="N686" s="36" t="s">
        <v>1846</v>
      </c>
      <c r="O686" s="38" t="s">
        <v>10285</v>
      </c>
      <c r="P686" s="38"/>
    </row>
    <row r="687" spans="5:16" x14ac:dyDescent="0.15">
      <c r="E687" s="41" t="s">
        <v>9084</v>
      </c>
      <c r="F687" s="9" t="s">
        <v>641</v>
      </c>
      <c r="G687" s="9" t="s">
        <v>686</v>
      </c>
      <c r="H687" s="9" t="str">
        <f t="shared" si="30"/>
        <v>東京都多摩市</v>
      </c>
      <c r="I687" s="42" t="str">
        <f t="shared" si="31"/>
        <v>13224</v>
      </c>
      <c r="K687" s="5" t="str">
        <f t="shared" si="32"/>
        <v>01205-93</v>
      </c>
      <c r="L687" s="20" t="s">
        <v>2332</v>
      </c>
      <c r="M687" s="44">
        <v>93</v>
      </c>
      <c r="N687" s="36" t="s">
        <v>2392</v>
      </c>
      <c r="O687" s="38" t="s">
        <v>10298</v>
      </c>
      <c r="P687" s="38"/>
    </row>
    <row r="688" spans="5:16" x14ac:dyDescent="0.15">
      <c r="E688" s="41" t="s">
        <v>9085</v>
      </c>
      <c r="F688" s="9" t="s">
        <v>641</v>
      </c>
      <c r="G688" s="9" t="s">
        <v>687</v>
      </c>
      <c r="H688" s="9" t="str">
        <f t="shared" si="30"/>
        <v>東京都稲城市</v>
      </c>
      <c r="I688" s="42" t="str">
        <f t="shared" si="31"/>
        <v>13225</v>
      </c>
      <c r="K688" s="5" t="str">
        <f t="shared" si="32"/>
        <v>01205-94</v>
      </c>
      <c r="L688" s="20" t="s">
        <v>2332</v>
      </c>
      <c r="M688" s="44">
        <v>94</v>
      </c>
      <c r="N688" s="36" t="s">
        <v>1849</v>
      </c>
      <c r="O688" s="38" t="s">
        <v>10284</v>
      </c>
      <c r="P688" s="38"/>
    </row>
    <row r="689" spans="5:16" x14ac:dyDescent="0.15">
      <c r="E689" s="41" t="s">
        <v>9086</v>
      </c>
      <c r="F689" s="9" t="s">
        <v>641</v>
      </c>
      <c r="G689" s="9" t="s">
        <v>688</v>
      </c>
      <c r="H689" s="9" t="str">
        <f t="shared" si="30"/>
        <v>東京都羽村市</v>
      </c>
      <c r="I689" s="42" t="str">
        <f t="shared" si="31"/>
        <v>13227</v>
      </c>
      <c r="K689" s="5" t="str">
        <f t="shared" si="32"/>
        <v>01205-96</v>
      </c>
      <c r="L689" s="20" t="s">
        <v>2332</v>
      </c>
      <c r="M689" s="44">
        <v>96</v>
      </c>
      <c r="N689" s="36" t="s">
        <v>2393</v>
      </c>
      <c r="O689" s="38" t="s">
        <v>10285</v>
      </c>
      <c r="P689" s="38"/>
    </row>
    <row r="690" spans="5:16" x14ac:dyDescent="0.15">
      <c r="E690" s="41" t="s">
        <v>9087</v>
      </c>
      <c r="F690" s="9" t="s">
        <v>641</v>
      </c>
      <c r="G690" s="9" t="s">
        <v>689</v>
      </c>
      <c r="H690" s="9" t="str">
        <f t="shared" si="30"/>
        <v>東京都あきる野市</v>
      </c>
      <c r="I690" s="42" t="str">
        <f t="shared" si="31"/>
        <v>13228</v>
      </c>
      <c r="K690" s="5" t="str">
        <f t="shared" si="32"/>
        <v>01205-97</v>
      </c>
      <c r="L690" s="20" t="s">
        <v>2332</v>
      </c>
      <c r="M690" s="44">
        <v>97</v>
      </c>
      <c r="N690" s="36" t="s">
        <v>2351</v>
      </c>
      <c r="O690" s="38" t="s">
        <v>10284</v>
      </c>
      <c r="P690" s="38"/>
    </row>
    <row r="691" spans="5:16" x14ac:dyDescent="0.15">
      <c r="E691" s="41" t="s">
        <v>9088</v>
      </c>
      <c r="F691" s="9" t="s">
        <v>641</v>
      </c>
      <c r="G691" s="9" t="s">
        <v>690</v>
      </c>
      <c r="H691" s="9" t="str">
        <f t="shared" si="30"/>
        <v>東京都西東京市</v>
      </c>
      <c r="I691" s="42" t="str">
        <f t="shared" si="31"/>
        <v>13229</v>
      </c>
      <c r="K691" s="5" t="str">
        <f t="shared" si="32"/>
        <v>01206-1</v>
      </c>
      <c r="L691" s="20" t="s">
        <v>2394</v>
      </c>
      <c r="M691" s="44">
        <v>1</v>
      </c>
      <c r="N691" s="36" t="s">
        <v>1927</v>
      </c>
      <c r="O691" s="38" t="s">
        <v>10288</v>
      </c>
      <c r="P691" s="38"/>
    </row>
    <row r="692" spans="5:16" x14ac:dyDescent="0.15">
      <c r="E692" s="41" t="s">
        <v>9089</v>
      </c>
      <c r="F692" s="9" t="s">
        <v>641</v>
      </c>
      <c r="G692" s="9" t="s">
        <v>691</v>
      </c>
      <c r="H692" s="9" t="str">
        <f t="shared" si="30"/>
        <v>東京都瑞穂町</v>
      </c>
      <c r="I692" s="42" t="str">
        <f t="shared" si="31"/>
        <v>13303</v>
      </c>
      <c r="K692" s="5" t="str">
        <f t="shared" si="32"/>
        <v>01206-2</v>
      </c>
      <c r="L692" s="20" t="s">
        <v>2394</v>
      </c>
      <c r="M692" s="44">
        <v>2</v>
      </c>
      <c r="N692" s="36" t="s">
        <v>2395</v>
      </c>
      <c r="O692" s="38" t="s">
        <v>10288</v>
      </c>
      <c r="P692" s="38"/>
    </row>
    <row r="693" spans="5:16" x14ac:dyDescent="0.15">
      <c r="E693" s="41" t="s">
        <v>9090</v>
      </c>
      <c r="F693" s="9" t="s">
        <v>641</v>
      </c>
      <c r="G693" s="9" t="s">
        <v>692</v>
      </c>
      <c r="H693" s="9" t="str">
        <f t="shared" si="30"/>
        <v>東京都日の出町</v>
      </c>
      <c r="I693" s="42" t="str">
        <f t="shared" si="31"/>
        <v>13305</v>
      </c>
      <c r="K693" s="5" t="str">
        <f t="shared" si="32"/>
        <v>01206-3</v>
      </c>
      <c r="L693" s="20" t="s">
        <v>2394</v>
      </c>
      <c r="M693" s="44">
        <v>3</v>
      </c>
      <c r="N693" s="36" t="s">
        <v>2396</v>
      </c>
      <c r="O693" s="38" t="s">
        <v>10287</v>
      </c>
      <c r="P693" s="38"/>
    </row>
    <row r="694" spans="5:16" x14ac:dyDescent="0.15">
      <c r="E694" s="41" t="s">
        <v>9091</v>
      </c>
      <c r="F694" s="9" t="s">
        <v>641</v>
      </c>
      <c r="G694" s="9" t="s">
        <v>693</v>
      </c>
      <c r="H694" s="9" t="str">
        <f t="shared" si="30"/>
        <v>東京都檜原村</v>
      </c>
      <c r="I694" s="42" t="str">
        <f t="shared" si="31"/>
        <v>13307</v>
      </c>
      <c r="K694" s="5" t="str">
        <f t="shared" si="32"/>
        <v>01206-4</v>
      </c>
      <c r="L694" s="20" t="s">
        <v>2394</v>
      </c>
      <c r="M694" s="44">
        <v>4</v>
      </c>
      <c r="N694" s="36" t="s">
        <v>2397</v>
      </c>
      <c r="O694" s="38" t="s">
        <v>10288</v>
      </c>
      <c r="P694" s="38"/>
    </row>
    <row r="695" spans="5:16" x14ac:dyDescent="0.15">
      <c r="E695" s="41" t="s">
        <v>9092</v>
      </c>
      <c r="F695" s="9" t="s">
        <v>641</v>
      </c>
      <c r="G695" s="9" t="s">
        <v>694</v>
      </c>
      <c r="H695" s="9" t="str">
        <f t="shared" si="30"/>
        <v>東京都奥多摩町</v>
      </c>
      <c r="I695" s="42" t="str">
        <f t="shared" si="31"/>
        <v>13308</v>
      </c>
      <c r="K695" s="5" t="str">
        <f t="shared" si="32"/>
        <v>01206-5</v>
      </c>
      <c r="L695" s="20" t="s">
        <v>2394</v>
      </c>
      <c r="M695" s="44">
        <v>5</v>
      </c>
      <c r="N695" s="36" t="s">
        <v>2398</v>
      </c>
      <c r="O695" s="38" t="s">
        <v>10286</v>
      </c>
      <c r="P695" s="38"/>
    </row>
    <row r="696" spans="5:16" x14ac:dyDescent="0.15">
      <c r="E696" s="41" t="s">
        <v>9093</v>
      </c>
      <c r="F696" s="9" t="s">
        <v>641</v>
      </c>
      <c r="G696" s="9" t="s">
        <v>695</v>
      </c>
      <c r="H696" s="9" t="str">
        <f t="shared" si="30"/>
        <v>東京都大島町</v>
      </c>
      <c r="I696" s="42" t="str">
        <f t="shared" si="31"/>
        <v>13361</v>
      </c>
      <c r="K696" s="5" t="str">
        <f t="shared" si="32"/>
        <v>01206-6</v>
      </c>
      <c r="L696" s="20" t="s">
        <v>2394</v>
      </c>
      <c r="M696" s="44">
        <v>6</v>
      </c>
      <c r="N696" s="36" t="s">
        <v>2399</v>
      </c>
      <c r="O696" s="38" t="s">
        <v>10290</v>
      </c>
      <c r="P696" s="38"/>
    </row>
    <row r="697" spans="5:16" x14ac:dyDescent="0.15">
      <c r="E697" s="41" t="s">
        <v>9094</v>
      </c>
      <c r="F697" s="9" t="s">
        <v>641</v>
      </c>
      <c r="G697" s="9" t="s">
        <v>696</v>
      </c>
      <c r="H697" s="9" t="str">
        <f t="shared" si="30"/>
        <v>東京都利島村</v>
      </c>
      <c r="I697" s="42" t="str">
        <f t="shared" si="31"/>
        <v>13362</v>
      </c>
      <c r="K697" s="5" t="str">
        <f t="shared" si="32"/>
        <v>01206-7</v>
      </c>
      <c r="L697" s="20" t="s">
        <v>2394</v>
      </c>
      <c r="M697" s="44">
        <v>7</v>
      </c>
      <c r="N697" s="36" t="s">
        <v>2400</v>
      </c>
      <c r="O697" s="38" t="s">
        <v>10288</v>
      </c>
      <c r="P697" s="38"/>
    </row>
    <row r="698" spans="5:16" x14ac:dyDescent="0.15">
      <c r="E698" s="41" t="s">
        <v>9095</v>
      </c>
      <c r="F698" s="9" t="s">
        <v>641</v>
      </c>
      <c r="G698" s="9" t="s">
        <v>697</v>
      </c>
      <c r="H698" s="9" t="str">
        <f t="shared" si="30"/>
        <v>東京都新島村</v>
      </c>
      <c r="I698" s="42" t="str">
        <f t="shared" si="31"/>
        <v>13363</v>
      </c>
      <c r="K698" s="5" t="str">
        <f t="shared" si="32"/>
        <v>01206-8</v>
      </c>
      <c r="L698" s="20" t="s">
        <v>2394</v>
      </c>
      <c r="M698" s="44">
        <v>8</v>
      </c>
      <c r="N698" s="36" t="s">
        <v>2059</v>
      </c>
      <c r="O698" s="38" t="s">
        <v>10282</v>
      </c>
      <c r="P698" s="38"/>
    </row>
    <row r="699" spans="5:16" x14ac:dyDescent="0.15">
      <c r="E699" s="41" t="s">
        <v>9096</v>
      </c>
      <c r="F699" s="9" t="s">
        <v>641</v>
      </c>
      <c r="G699" s="9" t="s">
        <v>698</v>
      </c>
      <c r="H699" s="9" t="str">
        <f t="shared" si="30"/>
        <v>東京都神津島村</v>
      </c>
      <c r="I699" s="42" t="str">
        <f t="shared" si="31"/>
        <v>13364</v>
      </c>
      <c r="K699" s="5" t="str">
        <f t="shared" si="32"/>
        <v>01206-9</v>
      </c>
      <c r="L699" s="20" t="s">
        <v>2394</v>
      </c>
      <c r="M699" s="44">
        <v>9</v>
      </c>
      <c r="N699" s="36" t="s">
        <v>2401</v>
      </c>
      <c r="O699" s="38" t="s">
        <v>10285</v>
      </c>
      <c r="P699" s="38"/>
    </row>
    <row r="700" spans="5:16" x14ac:dyDescent="0.15">
      <c r="E700" s="41" t="s">
        <v>9097</v>
      </c>
      <c r="F700" s="9" t="s">
        <v>641</v>
      </c>
      <c r="G700" s="9" t="s">
        <v>699</v>
      </c>
      <c r="H700" s="9" t="str">
        <f t="shared" si="30"/>
        <v>東京都三宅村</v>
      </c>
      <c r="I700" s="42" t="str">
        <f t="shared" si="31"/>
        <v>13381</v>
      </c>
      <c r="K700" s="5" t="str">
        <f t="shared" si="32"/>
        <v>01206-10</v>
      </c>
      <c r="L700" s="20" t="s">
        <v>2394</v>
      </c>
      <c r="M700" s="44">
        <v>10</v>
      </c>
      <c r="N700" s="36" t="s">
        <v>2402</v>
      </c>
      <c r="O700" s="38" t="s">
        <v>10285</v>
      </c>
      <c r="P700" s="38"/>
    </row>
    <row r="701" spans="5:16" x14ac:dyDescent="0.15">
      <c r="E701" s="41" t="s">
        <v>9098</v>
      </c>
      <c r="F701" s="9" t="s">
        <v>641</v>
      </c>
      <c r="G701" s="9" t="s">
        <v>700</v>
      </c>
      <c r="H701" s="9" t="str">
        <f t="shared" si="30"/>
        <v>東京都御蔵島村</v>
      </c>
      <c r="I701" s="42" t="str">
        <f t="shared" si="31"/>
        <v>13382</v>
      </c>
      <c r="K701" s="5" t="str">
        <f t="shared" si="32"/>
        <v>01206-11</v>
      </c>
      <c r="L701" s="20" t="s">
        <v>2394</v>
      </c>
      <c r="M701" s="44">
        <v>11</v>
      </c>
      <c r="N701" s="36" t="s">
        <v>2403</v>
      </c>
      <c r="O701" s="38" t="s">
        <v>10286</v>
      </c>
      <c r="P701" s="38"/>
    </row>
    <row r="702" spans="5:16" x14ac:dyDescent="0.15">
      <c r="E702" s="41" t="s">
        <v>9099</v>
      </c>
      <c r="F702" s="9" t="s">
        <v>641</v>
      </c>
      <c r="G702" s="9" t="s">
        <v>701</v>
      </c>
      <c r="H702" s="9" t="str">
        <f t="shared" si="30"/>
        <v>東京都八丈町</v>
      </c>
      <c r="I702" s="42" t="str">
        <f t="shared" si="31"/>
        <v>13401</v>
      </c>
      <c r="K702" s="5" t="str">
        <f t="shared" si="32"/>
        <v>01206-12</v>
      </c>
      <c r="L702" s="20" t="s">
        <v>2394</v>
      </c>
      <c r="M702" s="44">
        <v>12</v>
      </c>
      <c r="N702" s="36" t="s">
        <v>2404</v>
      </c>
      <c r="O702" s="38" t="s">
        <v>10288</v>
      </c>
      <c r="P702" s="38"/>
    </row>
    <row r="703" spans="5:16" x14ac:dyDescent="0.15">
      <c r="E703" s="41" t="s">
        <v>9100</v>
      </c>
      <c r="F703" s="9" t="s">
        <v>641</v>
      </c>
      <c r="G703" s="9" t="s">
        <v>702</v>
      </c>
      <c r="H703" s="9" t="str">
        <f t="shared" si="30"/>
        <v>東京都青ヶ島村</v>
      </c>
      <c r="I703" s="42" t="str">
        <f t="shared" si="31"/>
        <v>13402</v>
      </c>
      <c r="K703" s="5" t="str">
        <f t="shared" si="32"/>
        <v>01206-13</v>
      </c>
      <c r="L703" s="20" t="s">
        <v>2394</v>
      </c>
      <c r="M703" s="44">
        <v>13</v>
      </c>
      <c r="N703" s="36" t="s">
        <v>2405</v>
      </c>
      <c r="O703" s="38" t="s">
        <v>10289</v>
      </c>
      <c r="P703" s="38"/>
    </row>
    <row r="704" spans="5:16" x14ac:dyDescent="0.15">
      <c r="E704" s="41" t="s">
        <v>9101</v>
      </c>
      <c r="F704" s="9" t="s">
        <v>641</v>
      </c>
      <c r="G704" s="9" t="s">
        <v>703</v>
      </c>
      <c r="H704" s="9" t="str">
        <f t="shared" si="30"/>
        <v>東京都小笠原村</v>
      </c>
      <c r="I704" s="42" t="str">
        <f t="shared" si="31"/>
        <v>13421</v>
      </c>
      <c r="K704" s="5" t="str">
        <f t="shared" si="32"/>
        <v>01206-14</v>
      </c>
      <c r="L704" s="20" t="s">
        <v>2394</v>
      </c>
      <c r="M704" s="44">
        <v>14</v>
      </c>
      <c r="N704" s="36" t="s">
        <v>2406</v>
      </c>
      <c r="O704" s="38" t="s">
        <v>10290</v>
      </c>
      <c r="P704" s="38"/>
    </row>
    <row r="705" spans="5:16" x14ac:dyDescent="0.15">
      <c r="E705" s="41" t="s">
        <v>9102</v>
      </c>
      <c r="F705" s="9" t="s">
        <v>704</v>
      </c>
      <c r="G705" s="11"/>
      <c r="H705" s="9" t="str">
        <f t="shared" si="30"/>
        <v>神奈川県</v>
      </c>
      <c r="I705" s="42" t="str">
        <f t="shared" si="31"/>
        <v>14000</v>
      </c>
      <c r="K705" s="5" t="str">
        <f t="shared" si="32"/>
        <v>01206-15</v>
      </c>
      <c r="L705" s="20" t="s">
        <v>2394</v>
      </c>
      <c r="M705" s="44">
        <v>15</v>
      </c>
      <c r="N705" s="36" t="s">
        <v>2407</v>
      </c>
      <c r="O705" s="38" t="s">
        <v>10285</v>
      </c>
      <c r="P705" s="38"/>
    </row>
    <row r="706" spans="5:16" x14ac:dyDescent="0.15">
      <c r="E706" s="41" t="s">
        <v>9103</v>
      </c>
      <c r="F706" s="9" t="s">
        <v>704</v>
      </c>
      <c r="G706" s="9" t="s">
        <v>705</v>
      </c>
      <c r="H706" s="9" t="str">
        <f t="shared" si="30"/>
        <v>神奈川県横浜市</v>
      </c>
      <c r="I706" s="42" t="str">
        <f t="shared" si="31"/>
        <v>14100</v>
      </c>
      <c r="K706" s="5" t="str">
        <f t="shared" si="32"/>
        <v>01206-16</v>
      </c>
      <c r="L706" s="20" t="s">
        <v>2394</v>
      </c>
      <c r="M706" s="44">
        <v>16</v>
      </c>
      <c r="N706" s="36" t="s">
        <v>2408</v>
      </c>
      <c r="O706" s="38" t="s">
        <v>10285</v>
      </c>
      <c r="P706" s="38"/>
    </row>
    <row r="707" spans="5:16" x14ac:dyDescent="0.15">
      <c r="E707" s="41" t="s">
        <v>9104</v>
      </c>
      <c r="F707" s="9" t="s">
        <v>704</v>
      </c>
      <c r="G707" s="9" t="s">
        <v>706</v>
      </c>
      <c r="H707" s="9" t="str">
        <f t="shared" si="30"/>
        <v>神奈川県川崎市</v>
      </c>
      <c r="I707" s="42" t="str">
        <f t="shared" si="31"/>
        <v>14130</v>
      </c>
      <c r="K707" s="5" t="str">
        <f t="shared" si="32"/>
        <v>01206-17</v>
      </c>
      <c r="L707" s="20" t="s">
        <v>2394</v>
      </c>
      <c r="M707" s="44">
        <v>17</v>
      </c>
      <c r="N707" s="36" t="s">
        <v>2408</v>
      </c>
      <c r="O707" s="38" t="s">
        <v>10285</v>
      </c>
      <c r="P707" s="38"/>
    </row>
    <row r="708" spans="5:16" x14ac:dyDescent="0.15">
      <c r="E708" s="41" t="s">
        <v>9105</v>
      </c>
      <c r="F708" s="9" t="s">
        <v>704</v>
      </c>
      <c r="G708" s="9" t="s">
        <v>707</v>
      </c>
      <c r="H708" s="9" t="str">
        <f t="shared" ref="H708:H771" si="33">F708&amp;G708</f>
        <v>神奈川県相模原市</v>
      </c>
      <c r="I708" s="42" t="str">
        <f t="shared" ref="I708:I771" si="34">LEFT(E708,5)</f>
        <v>14150</v>
      </c>
      <c r="K708" s="5" t="str">
        <f t="shared" ref="K708:K771" si="35">L708&amp;"-"&amp;M708</f>
        <v>01206-18</v>
      </c>
      <c r="L708" s="20" t="s">
        <v>2394</v>
      </c>
      <c r="M708" s="44">
        <v>18</v>
      </c>
      <c r="N708" s="36" t="s">
        <v>2409</v>
      </c>
      <c r="O708" s="38" t="s">
        <v>10288</v>
      </c>
      <c r="P708" s="38"/>
    </row>
    <row r="709" spans="5:16" x14ac:dyDescent="0.15">
      <c r="E709" s="41" t="s">
        <v>9106</v>
      </c>
      <c r="F709" s="9" t="s">
        <v>704</v>
      </c>
      <c r="G709" s="9" t="s">
        <v>708</v>
      </c>
      <c r="H709" s="9" t="str">
        <f t="shared" si="33"/>
        <v>神奈川県横須賀市</v>
      </c>
      <c r="I709" s="42" t="str">
        <f t="shared" si="34"/>
        <v>14201</v>
      </c>
      <c r="K709" s="5" t="str">
        <f t="shared" si="35"/>
        <v>01206-19</v>
      </c>
      <c r="L709" s="20" t="s">
        <v>2394</v>
      </c>
      <c r="M709" s="44">
        <v>19</v>
      </c>
      <c r="N709" s="36" t="s">
        <v>2410</v>
      </c>
      <c r="O709" s="38" t="s">
        <v>10293</v>
      </c>
      <c r="P709" s="38"/>
    </row>
    <row r="710" spans="5:16" x14ac:dyDescent="0.15">
      <c r="E710" s="41" t="s">
        <v>9107</v>
      </c>
      <c r="F710" s="9" t="s">
        <v>704</v>
      </c>
      <c r="G710" s="9" t="s">
        <v>709</v>
      </c>
      <c r="H710" s="9" t="str">
        <f t="shared" si="33"/>
        <v>神奈川県平塚市</v>
      </c>
      <c r="I710" s="42" t="str">
        <f t="shared" si="34"/>
        <v>14203</v>
      </c>
      <c r="K710" s="5" t="str">
        <f t="shared" si="35"/>
        <v>01206-20</v>
      </c>
      <c r="L710" s="20" t="s">
        <v>2394</v>
      </c>
      <c r="M710" s="44">
        <v>20</v>
      </c>
      <c r="N710" s="36" t="s">
        <v>2411</v>
      </c>
      <c r="O710" s="38" t="s">
        <v>10288</v>
      </c>
      <c r="P710" s="38"/>
    </row>
    <row r="711" spans="5:16" x14ac:dyDescent="0.15">
      <c r="E711" s="41" t="s">
        <v>9108</v>
      </c>
      <c r="F711" s="9" t="s">
        <v>704</v>
      </c>
      <c r="G711" s="9" t="s">
        <v>710</v>
      </c>
      <c r="H711" s="9" t="str">
        <f t="shared" si="33"/>
        <v>神奈川県鎌倉市</v>
      </c>
      <c r="I711" s="42" t="str">
        <f t="shared" si="34"/>
        <v>14204</v>
      </c>
      <c r="K711" s="5" t="str">
        <f t="shared" si="35"/>
        <v>01206-21</v>
      </c>
      <c r="L711" s="20" t="s">
        <v>2394</v>
      </c>
      <c r="M711" s="44">
        <v>21</v>
      </c>
      <c r="N711" s="36" t="s">
        <v>2412</v>
      </c>
      <c r="O711" s="38" t="s">
        <v>10289</v>
      </c>
      <c r="P711" s="38"/>
    </row>
    <row r="712" spans="5:16" x14ac:dyDescent="0.15">
      <c r="E712" s="41" t="s">
        <v>9109</v>
      </c>
      <c r="F712" s="9" t="s">
        <v>704</v>
      </c>
      <c r="G712" s="9" t="s">
        <v>711</v>
      </c>
      <c r="H712" s="9" t="str">
        <f t="shared" si="33"/>
        <v>神奈川県藤沢市</v>
      </c>
      <c r="I712" s="42" t="str">
        <f t="shared" si="34"/>
        <v>14205</v>
      </c>
      <c r="K712" s="5" t="str">
        <f t="shared" si="35"/>
        <v>01206-22</v>
      </c>
      <c r="L712" s="20" t="s">
        <v>2394</v>
      </c>
      <c r="M712" s="44">
        <v>22</v>
      </c>
      <c r="N712" s="36" t="s">
        <v>2413</v>
      </c>
      <c r="O712" s="38" t="s">
        <v>10290</v>
      </c>
      <c r="P712" s="38"/>
    </row>
    <row r="713" spans="5:16" x14ac:dyDescent="0.15">
      <c r="E713" s="41" t="s">
        <v>9110</v>
      </c>
      <c r="F713" s="9" t="s">
        <v>704</v>
      </c>
      <c r="G713" s="9" t="s">
        <v>712</v>
      </c>
      <c r="H713" s="9" t="str">
        <f t="shared" si="33"/>
        <v>神奈川県小田原市</v>
      </c>
      <c r="I713" s="42" t="str">
        <f t="shared" si="34"/>
        <v>14206</v>
      </c>
      <c r="K713" s="5" t="str">
        <f t="shared" si="35"/>
        <v>01206-23</v>
      </c>
      <c r="L713" s="20" t="s">
        <v>2394</v>
      </c>
      <c r="M713" s="44">
        <v>23</v>
      </c>
      <c r="N713" s="36" t="s">
        <v>2414</v>
      </c>
      <c r="O713" s="38" t="s">
        <v>10289</v>
      </c>
      <c r="P713" s="38"/>
    </row>
    <row r="714" spans="5:16" x14ac:dyDescent="0.15">
      <c r="E714" s="41" t="s">
        <v>9111</v>
      </c>
      <c r="F714" s="9" t="s">
        <v>704</v>
      </c>
      <c r="G714" s="9" t="s">
        <v>713</v>
      </c>
      <c r="H714" s="9" t="str">
        <f t="shared" si="33"/>
        <v>神奈川県茅ヶ崎市</v>
      </c>
      <c r="I714" s="42" t="str">
        <f t="shared" si="34"/>
        <v>14207</v>
      </c>
      <c r="K714" s="5" t="str">
        <f t="shared" si="35"/>
        <v>01206-24</v>
      </c>
      <c r="L714" s="20" t="s">
        <v>2394</v>
      </c>
      <c r="M714" s="44">
        <v>24</v>
      </c>
      <c r="N714" s="36" t="s">
        <v>2415</v>
      </c>
      <c r="O714" s="38" t="s">
        <v>10289</v>
      </c>
      <c r="P714" s="38"/>
    </row>
    <row r="715" spans="5:16" x14ac:dyDescent="0.15">
      <c r="E715" s="41" t="s">
        <v>9112</v>
      </c>
      <c r="F715" s="9" t="s">
        <v>704</v>
      </c>
      <c r="G715" s="9" t="s">
        <v>714</v>
      </c>
      <c r="H715" s="9" t="str">
        <f t="shared" si="33"/>
        <v>神奈川県逗子市</v>
      </c>
      <c r="I715" s="42" t="str">
        <f t="shared" si="34"/>
        <v>14208</v>
      </c>
      <c r="K715" s="5" t="str">
        <f t="shared" si="35"/>
        <v>01206-25</v>
      </c>
      <c r="L715" s="20" t="s">
        <v>2394</v>
      </c>
      <c r="M715" s="44">
        <v>25</v>
      </c>
      <c r="N715" s="36" t="s">
        <v>2416</v>
      </c>
      <c r="O715" s="38" t="s">
        <v>10290</v>
      </c>
      <c r="P715" s="38"/>
    </row>
    <row r="716" spans="5:16" x14ac:dyDescent="0.15">
      <c r="E716" s="41" t="s">
        <v>9113</v>
      </c>
      <c r="F716" s="9" t="s">
        <v>704</v>
      </c>
      <c r="G716" s="9" t="s">
        <v>715</v>
      </c>
      <c r="H716" s="9" t="str">
        <f t="shared" si="33"/>
        <v>神奈川県三浦市</v>
      </c>
      <c r="I716" s="42" t="str">
        <f t="shared" si="34"/>
        <v>14210</v>
      </c>
      <c r="K716" s="5" t="str">
        <f t="shared" si="35"/>
        <v>01206-26</v>
      </c>
      <c r="L716" s="20" t="s">
        <v>2394</v>
      </c>
      <c r="M716" s="44">
        <v>26</v>
      </c>
      <c r="N716" s="36" t="s">
        <v>2417</v>
      </c>
      <c r="O716" s="38" t="s">
        <v>10285</v>
      </c>
      <c r="P716" s="38"/>
    </row>
    <row r="717" spans="5:16" x14ac:dyDescent="0.15">
      <c r="E717" s="41" t="s">
        <v>9114</v>
      </c>
      <c r="F717" s="9" t="s">
        <v>704</v>
      </c>
      <c r="G717" s="9" t="s">
        <v>716</v>
      </c>
      <c r="H717" s="9" t="str">
        <f t="shared" si="33"/>
        <v>神奈川県秦野市</v>
      </c>
      <c r="I717" s="42" t="str">
        <f t="shared" si="34"/>
        <v>14211</v>
      </c>
      <c r="K717" s="5" t="str">
        <f t="shared" si="35"/>
        <v>01206-27</v>
      </c>
      <c r="L717" s="20" t="s">
        <v>2394</v>
      </c>
      <c r="M717" s="44">
        <v>27</v>
      </c>
      <c r="N717" s="36" t="s">
        <v>2418</v>
      </c>
      <c r="O717" s="38" t="s">
        <v>10285</v>
      </c>
      <c r="P717" s="38"/>
    </row>
    <row r="718" spans="5:16" x14ac:dyDescent="0.15">
      <c r="E718" s="41" t="s">
        <v>9115</v>
      </c>
      <c r="F718" s="9" t="s">
        <v>704</v>
      </c>
      <c r="G718" s="9" t="s">
        <v>717</v>
      </c>
      <c r="H718" s="9" t="str">
        <f t="shared" si="33"/>
        <v>神奈川県厚木市</v>
      </c>
      <c r="I718" s="42" t="str">
        <f t="shared" si="34"/>
        <v>14212</v>
      </c>
      <c r="K718" s="5" t="str">
        <f t="shared" si="35"/>
        <v>01206-28</v>
      </c>
      <c r="L718" s="20" t="s">
        <v>2394</v>
      </c>
      <c r="M718" s="44">
        <v>28</v>
      </c>
      <c r="N718" s="36" t="s">
        <v>2419</v>
      </c>
      <c r="O718" s="38" t="s">
        <v>10285</v>
      </c>
      <c r="P718" s="38"/>
    </row>
    <row r="719" spans="5:16" x14ac:dyDescent="0.15">
      <c r="E719" s="41" t="s">
        <v>9116</v>
      </c>
      <c r="F719" s="9" t="s">
        <v>704</v>
      </c>
      <c r="G719" s="9" t="s">
        <v>718</v>
      </c>
      <c r="H719" s="9" t="str">
        <f t="shared" si="33"/>
        <v>神奈川県大和市</v>
      </c>
      <c r="I719" s="42" t="str">
        <f t="shared" si="34"/>
        <v>14213</v>
      </c>
      <c r="K719" s="5" t="str">
        <f t="shared" si="35"/>
        <v>01206-29</v>
      </c>
      <c r="L719" s="20" t="s">
        <v>2394</v>
      </c>
      <c r="M719" s="44">
        <v>29</v>
      </c>
      <c r="N719" s="36" t="s">
        <v>2420</v>
      </c>
      <c r="O719" s="38" t="s">
        <v>10288</v>
      </c>
      <c r="P719" s="38"/>
    </row>
    <row r="720" spans="5:16" x14ac:dyDescent="0.15">
      <c r="E720" s="41" t="s">
        <v>9117</v>
      </c>
      <c r="F720" s="9" t="s">
        <v>704</v>
      </c>
      <c r="G720" s="9" t="s">
        <v>719</v>
      </c>
      <c r="H720" s="9" t="str">
        <f t="shared" si="33"/>
        <v>神奈川県伊勢原市</v>
      </c>
      <c r="I720" s="42" t="str">
        <f t="shared" si="34"/>
        <v>14214</v>
      </c>
      <c r="K720" s="5" t="str">
        <f t="shared" si="35"/>
        <v>01206-30</v>
      </c>
      <c r="L720" s="20" t="s">
        <v>2394</v>
      </c>
      <c r="M720" s="44">
        <v>30</v>
      </c>
      <c r="N720" s="36" t="s">
        <v>2421</v>
      </c>
      <c r="O720" s="38" t="s">
        <v>10288</v>
      </c>
      <c r="P720" s="38"/>
    </row>
    <row r="721" spans="5:16" x14ac:dyDescent="0.15">
      <c r="E721" s="41" t="s">
        <v>9118</v>
      </c>
      <c r="F721" s="9" t="s">
        <v>704</v>
      </c>
      <c r="G721" s="9" t="s">
        <v>720</v>
      </c>
      <c r="H721" s="9" t="str">
        <f t="shared" si="33"/>
        <v>神奈川県海老名市</v>
      </c>
      <c r="I721" s="42" t="str">
        <f t="shared" si="34"/>
        <v>14215</v>
      </c>
      <c r="K721" s="5" t="str">
        <f t="shared" si="35"/>
        <v>01206-31</v>
      </c>
      <c r="L721" s="20" t="s">
        <v>2394</v>
      </c>
      <c r="M721" s="44">
        <v>31</v>
      </c>
      <c r="N721" s="36" t="s">
        <v>2422</v>
      </c>
      <c r="O721" s="38" t="s">
        <v>10290</v>
      </c>
      <c r="P721" s="38"/>
    </row>
    <row r="722" spans="5:16" x14ac:dyDescent="0.15">
      <c r="E722" s="41" t="s">
        <v>9119</v>
      </c>
      <c r="F722" s="9" t="s">
        <v>704</v>
      </c>
      <c r="G722" s="9" t="s">
        <v>721</v>
      </c>
      <c r="H722" s="9" t="str">
        <f t="shared" si="33"/>
        <v>神奈川県座間市</v>
      </c>
      <c r="I722" s="42" t="str">
        <f t="shared" si="34"/>
        <v>14216</v>
      </c>
      <c r="K722" s="5" t="str">
        <f t="shared" si="35"/>
        <v>01206-32</v>
      </c>
      <c r="L722" s="20" t="s">
        <v>2394</v>
      </c>
      <c r="M722" s="44">
        <v>32</v>
      </c>
      <c r="N722" s="36" t="s">
        <v>2423</v>
      </c>
      <c r="O722" s="38" t="s">
        <v>10290</v>
      </c>
      <c r="P722" s="38"/>
    </row>
    <row r="723" spans="5:16" x14ac:dyDescent="0.15">
      <c r="E723" s="41" t="s">
        <v>9120</v>
      </c>
      <c r="F723" s="9" t="s">
        <v>704</v>
      </c>
      <c r="G723" s="9" t="s">
        <v>722</v>
      </c>
      <c r="H723" s="9" t="str">
        <f t="shared" si="33"/>
        <v>神奈川県南足柄市</v>
      </c>
      <c r="I723" s="42" t="str">
        <f t="shared" si="34"/>
        <v>14217</v>
      </c>
      <c r="K723" s="5" t="str">
        <f t="shared" si="35"/>
        <v>01206-33</v>
      </c>
      <c r="L723" s="20" t="s">
        <v>2394</v>
      </c>
      <c r="M723" s="44">
        <v>33</v>
      </c>
      <c r="N723" s="36" t="s">
        <v>2424</v>
      </c>
      <c r="O723" s="38" t="s">
        <v>10290</v>
      </c>
      <c r="P723" s="38"/>
    </row>
    <row r="724" spans="5:16" x14ac:dyDescent="0.15">
      <c r="E724" s="41" t="s">
        <v>9121</v>
      </c>
      <c r="F724" s="9" t="s">
        <v>704</v>
      </c>
      <c r="G724" s="9" t="s">
        <v>723</v>
      </c>
      <c r="H724" s="9" t="str">
        <f t="shared" si="33"/>
        <v>神奈川県綾瀬市</v>
      </c>
      <c r="I724" s="42" t="str">
        <f t="shared" si="34"/>
        <v>14218</v>
      </c>
      <c r="K724" s="5" t="str">
        <f t="shared" si="35"/>
        <v>01206-34</v>
      </c>
      <c r="L724" s="20" t="s">
        <v>2394</v>
      </c>
      <c r="M724" s="44">
        <v>34</v>
      </c>
      <c r="N724" s="36" t="s">
        <v>2425</v>
      </c>
      <c r="O724" s="38" t="s">
        <v>10290</v>
      </c>
      <c r="P724" s="38"/>
    </row>
    <row r="725" spans="5:16" x14ac:dyDescent="0.15">
      <c r="E725" s="41" t="s">
        <v>9122</v>
      </c>
      <c r="F725" s="9" t="s">
        <v>704</v>
      </c>
      <c r="G725" s="9" t="s">
        <v>724</v>
      </c>
      <c r="H725" s="9" t="str">
        <f t="shared" si="33"/>
        <v>神奈川県葉山町</v>
      </c>
      <c r="I725" s="42" t="str">
        <f t="shared" si="34"/>
        <v>14301</v>
      </c>
      <c r="K725" s="5" t="str">
        <f t="shared" si="35"/>
        <v>01206-35</v>
      </c>
      <c r="L725" s="20" t="s">
        <v>2394</v>
      </c>
      <c r="M725" s="44">
        <v>35</v>
      </c>
      <c r="N725" s="36" t="s">
        <v>2426</v>
      </c>
      <c r="O725" s="38" t="s">
        <v>10284</v>
      </c>
      <c r="P725" s="38"/>
    </row>
    <row r="726" spans="5:16" x14ac:dyDescent="0.15">
      <c r="E726" s="41" t="s">
        <v>9123</v>
      </c>
      <c r="F726" s="9" t="s">
        <v>704</v>
      </c>
      <c r="G726" s="9" t="s">
        <v>725</v>
      </c>
      <c r="H726" s="9" t="str">
        <f t="shared" si="33"/>
        <v>神奈川県寒川町</v>
      </c>
      <c r="I726" s="42" t="str">
        <f t="shared" si="34"/>
        <v>14321</v>
      </c>
      <c r="K726" s="5" t="str">
        <f t="shared" si="35"/>
        <v>01206-36</v>
      </c>
      <c r="L726" s="20" t="s">
        <v>2394</v>
      </c>
      <c r="M726" s="44">
        <v>36</v>
      </c>
      <c r="N726" s="36" t="s">
        <v>2082</v>
      </c>
      <c r="O726" s="38" t="s">
        <v>10285</v>
      </c>
      <c r="P726" s="38"/>
    </row>
    <row r="727" spans="5:16" x14ac:dyDescent="0.15">
      <c r="E727" s="41" t="s">
        <v>9124</v>
      </c>
      <c r="F727" s="9" t="s">
        <v>704</v>
      </c>
      <c r="G727" s="9" t="s">
        <v>726</v>
      </c>
      <c r="H727" s="9" t="str">
        <f t="shared" si="33"/>
        <v>神奈川県大磯町</v>
      </c>
      <c r="I727" s="42" t="str">
        <f t="shared" si="34"/>
        <v>14341</v>
      </c>
      <c r="K727" s="5" t="str">
        <f t="shared" si="35"/>
        <v>01206-37</v>
      </c>
      <c r="L727" s="20" t="s">
        <v>2394</v>
      </c>
      <c r="M727" s="44">
        <v>37</v>
      </c>
      <c r="N727" s="36" t="s">
        <v>2427</v>
      </c>
      <c r="O727" s="38" t="s">
        <v>10285</v>
      </c>
      <c r="P727" s="38"/>
    </row>
    <row r="728" spans="5:16" x14ac:dyDescent="0.15">
      <c r="E728" s="41" t="s">
        <v>9125</v>
      </c>
      <c r="F728" s="9" t="s">
        <v>704</v>
      </c>
      <c r="G728" s="9" t="s">
        <v>727</v>
      </c>
      <c r="H728" s="9" t="str">
        <f t="shared" si="33"/>
        <v>神奈川県二宮町</v>
      </c>
      <c r="I728" s="42" t="str">
        <f t="shared" si="34"/>
        <v>14342</v>
      </c>
      <c r="K728" s="5" t="str">
        <f t="shared" si="35"/>
        <v>01206-38</v>
      </c>
      <c r="L728" s="20" t="s">
        <v>2394</v>
      </c>
      <c r="M728" s="44">
        <v>38</v>
      </c>
      <c r="N728" s="36" t="s">
        <v>2428</v>
      </c>
      <c r="O728" s="38" t="s">
        <v>10285</v>
      </c>
      <c r="P728" s="38"/>
    </row>
    <row r="729" spans="5:16" x14ac:dyDescent="0.15">
      <c r="E729" s="41" t="s">
        <v>9126</v>
      </c>
      <c r="F729" s="9" t="s">
        <v>704</v>
      </c>
      <c r="G729" s="9" t="s">
        <v>728</v>
      </c>
      <c r="H729" s="9" t="str">
        <f t="shared" si="33"/>
        <v>神奈川県中井町</v>
      </c>
      <c r="I729" s="42" t="str">
        <f t="shared" si="34"/>
        <v>14361</v>
      </c>
      <c r="K729" s="5" t="str">
        <f t="shared" si="35"/>
        <v>01206-39</v>
      </c>
      <c r="L729" s="20" t="s">
        <v>2394</v>
      </c>
      <c r="M729" s="44">
        <v>39</v>
      </c>
      <c r="N729" s="36" t="s">
        <v>2429</v>
      </c>
      <c r="O729" s="38" t="s">
        <v>10282</v>
      </c>
      <c r="P729" s="38"/>
    </row>
    <row r="730" spans="5:16" x14ac:dyDescent="0.15">
      <c r="E730" s="41" t="s">
        <v>9127</v>
      </c>
      <c r="F730" s="9" t="s">
        <v>704</v>
      </c>
      <c r="G730" s="9" t="s">
        <v>729</v>
      </c>
      <c r="H730" s="9" t="str">
        <f t="shared" si="33"/>
        <v>神奈川県大井町</v>
      </c>
      <c r="I730" s="42" t="str">
        <f t="shared" si="34"/>
        <v>14362</v>
      </c>
      <c r="K730" s="5" t="str">
        <f t="shared" si="35"/>
        <v>01206-40</v>
      </c>
      <c r="L730" s="20" t="s">
        <v>2394</v>
      </c>
      <c r="M730" s="44">
        <v>40</v>
      </c>
      <c r="N730" s="36" t="s">
        <v>2430</v>
      </c>
      <c r="O730" s="38" t="s">
        <v>10282</v>
      </c>
      <c r="P730" s="38"/>
    </row>
    <row r="731" spans="5:16" x14ac:dyDescent="0.15">
      <c r="E731" s="41" t="s">
        <v>9128</v>
      </c>
      <c r="F731" s="9" t="s">
        <v>704</v>
      </c>
      <c r="G731" s="9" t="s">
        <v>730</v>
      </c>
      <c r="H731" s="9" t="str">
        <f t="shared" si="33"/>
        <v>神奈川県松田町</v>
      </c>
      <c r="I731" s="42" t="str">
        <f t="shared" si="34"/>
        <v>14363</v>
      </c>
      <c r="K731" s="5" t="str">
        <f t="shared" si="35"/>
        <v>01206-41</v>
      </c>
      <c r="L731" s="20" t="s">
        <v>2394</v>
      </c>
      <c r="M731" s="44">
        <v>41</v>
      </c>
      <c r="N731" s="36" t="s">
        <v>2431</v>
      </c>
      <c r="O731" s="38" t="s">
        <v>10291</v>
      </c>
      <c r="P731" s="38"/>
    </row>
    <row r="732" spans="5:16" x14ac:dyDescent="0.15">
      <c r="E732" s="41" t="s">
        <v>9129</v>
      </c>
      <c r="F732" s="9" t="s">
        <v>704</v>
      </c>
      <c r="G732" s="9" t="s">
        <v>731</v>
      </c>
      <c r="H732" s="9" t="str">
        <f t="shared" si="33"/>
        <v>神奈川県山北町</v>
      </c>
      <c r="I732" s="42" t="str">
        <f t="shared" si="34"/>
        <v>14364</v>
      </c>
      <c r="K732" s="5" t="str">
        <f t="shared" si="35"/>
        <v>01206-42</v>
      </c>
      <c r="L732" s="20" t="s">
        <v>2394</v>
      </c>
      <c r="M732" s="44">
        <v>42</v>
      </c>
      <c r="N732" s="36" t="s">
        <v>2432</v>
      </c>
      <c r="O732" s="38" t="s">
        <v>10291</v>
      </c>
      <c r="P732" s="38"/>
    </row>
    <row r="733" spans="5:16" x14ac:dyDescent="0.15">
      <c r="E733" s="41" t="s">
        <v>9130</v>
      </c>
      <c r="F733" s="9" t="s">
        <v>704</v>
      </c>
      <c r="G733" s="9" t="s">
        <v>732</v>
      </c>
      <c r="H733" s="9" t="str">
        <f t="shared" si="33"/>
        <v>神奈川県開成町</v>
      </c>
      <c r="I733" s="42" t="str">
        <f t="shared" si="34"/>
        <v>14366</v>
      </c>
      <c r="K733" s="5" t="str">
        <f t="shared" si="35"/>
        <v>01206-43</v>
      </c>
      <c r="L733" s="20" t="s">
        <v>2394</v>
      </c>
      <c r="M733" s="44">
        <v>43</v>
      </c>
      <c r="N733" s="36" t="s">
        <v>2433</v>
      </c>
      <c r="O733" s="38" t="s">
        <v>10291</v>
      </c>
      <c r="P733" s="38"/>
    </row>
    <row r="734" spans="5:16" x14ac:dyDescent="0.15">
      <c r="E734" s="41" t="s">
        <v>9131</v>
      </c>
      <c r="F734" s="9" t="s">
        <v>704</v>
      </c>
      <c r="G734" s="9" t="s">
        <v>733</v>
      </c>
      <c r="H734" s="9" t="str">
        <f t="shared" si="33"/>
        <v>神奈川県箱根町</v>
      </c>
      <c r="I734" s="42" t="str">
        <f t="shared" si="34"/>
        <v>14382</v>
      </c>
      <c r="K734" s="5" t="str">
        <f t="shared" si="35"/>
        <v>01206-44</v>
      </c>
      <c r="L734" s="20" t="s">
        <v>2394</v>
      </c>
      <c r="M734" s="44">
        <v>44</v>
      </c>
      <c r="N734" s="36" t="s">
        <v>2434</v>
      </c>
      <c r="O734" s="38" t="s">
        <v>10291</v>
      </c>
      <c r="P734" s="38"/>
    </row>
    <row r="735" spans="5:16" x14ac:dyDescent="0.15">
      <c r="E735" s="41" t="s">
        <v>9132</v>
      </c>
      <c r="F735" s="9" t="s">
        <v>704</v>
      </c>
      <c r="G735" s="9" t="s">
        <v>734</v>
      </c>
      <c r="H735" s="9" t="str">
        <f t="shared" si="33"/>
        <v>神奈川県真鶴町</v>
      </c>
      <c r="I735" s="42" t="str">
        <f t="shared" si="34"/>
        <v>14383</v>
      </c>
      <c r="K735" s="5" t="str">
        <f t="shared" si="35"/>
        <v>01206-45</v>
      </c>
      <c r="L735" s="20" t="s">
        <v>2394</v>
      </c>
      <c r="M735" s="44">
        <v>45</v>
      </c>
      <c r="N735" s="36" t="s">
        <v>2435</v>
      </c>
      <c r="O735" s="38" t="s">
        <v>10291</v>
      </c>
      <c r="P735" s="38"/>
    </row>
    <row r="736" spans="5:16" x14ac:dyDescent="0.15">
      <c r="E736" s="41" t="s">
        <v>9133</v>
      </c>
      <c r="F736" s="9" t="s">
        <v>704</v>
      </c>
      <c r="G736" s="9" t="s">
        <v>735</v>
      </c>
      <c r="H736" s="9" t="str">
        <f t="shared" si="33"/>
        <v>神奈川県湯河原町</v>
      </c>
      <c r="I736" s="42" t="str">
        <f t="shared" si="34"/>
        <v>14384</v>
      </c>
      <c r="K736" s="5" t="str">
        <f t="shared" si="35"/>
        <v>01206-46</v>
      </c>
      <c r="L736" s="20" t="s">
        <v>2394</v>
      </c>
      <c r="M736" s="44">
        <v>46</v>
      </c>
      <c r="N736" s="36" t="s">
        <v>2436</v>
      </c>
      <c r="O736" s="38" t="s">
        <v>10291</v>
      </c>
      <c r="P736" s="38"/>
    </row>
    <row r="737" spans="5:16" x14ac:dyDescent="0.15">
      <c r="E737" s="41" t="s">
        <v>9134</v>
      </c>
      <c r="F737" s="9" t="s">
        <v>704</v>
      </c>
      <c r="G737" s="9" t="s">
        <v>736</v>
      </c>
      <c r="H737" s="9" t="str">
        <f t="shared" si="33"/>
        <v>神奈川県愛川町</v>
      </c>
      <c r="I737" s="42" t="str">
        <f t="shared" si="34"/>
        <v>14401</v>
      </c>
      <c r="K737" s="5" t="str">
        <f t="shared" si="35"/>
        <v>01206-47</v>
      </c>
      <c r="L737" s="20" t="s">
        <v>2394</v>
      </c>
      <c r="M737" s="44">
        <v>47</v>
      </c>
      <c r="N737" s="36" t="s">
        <v>2437</v>
      </c>
      <c r="O737" s="38" t="s">
        <v>10291</v>
      </c>
      <c r="P737" s="38"/>
    </row>
    <row r="738" spans="5:16" x14ac:dyDescent="0.15">
      <c r="E738" s="41" t="s">
        <v>9135</v>
      </c>
      <c r="F738" s="9" t="s">
        <v>704</v>
      </c>
      <c r="G738" s="9" t="s">
        <v>737</v>
      </c>
      <c r="H738" s="9" t="str">
        <f t="shared" si="33"/>
        <v>神奈川県清川村</v>
      </c>
      <c r="I738" s="42" t="str">
        <f t="shared" si="34"/>
        <v>14402</v>
      </c>
      <c r="K738" s="5" t="str">
        <f t="shared" si="35"/>
        <v>01206-48</v>
      </c>
      <c r="L738" s="20" t="s">
        <v>2394</v>
      </c>
      <c r="M738" s="44">
        <v>48</v>
      </c>
      <c r="N738" s="36" t="s">
        <v>2438</v>
      </c>
      <c r="O738" s="38" t="s">
        <v>10291</v>
      </c>
      <c r="P738" s="38"/>
    </row>
    <row r="739" spans="5:16" x14ac:dyDescent="0.15">
      <c r="E739" s="41" t="s">
        <v>9136</v>
      </c>
      <c r="F739" s="9" t="s">
        <v>738</v>
      </c>
      <c r="G739" s="11"/>
      <c r="H739" s="9" t="str">
        <f t="shared" si="33"/>
        <v>新潟県</v>
      </c>
      <c r="I739" s="42" t="str">
        <f t="shared" si="34"/>
        <v>15000</v>
      </c>
      <c r="K739" s="5" t="str">
        <f t="shared" si="35"/>
        <v>01206-49</v>
      </c>
      <c r="L739" s="20" t="s">
        <v>2394</v>
      </c>
      <c r="M739" s="44">
        <v>49</v>
      </c>
      <c r="N739" s="36" t="s">
        <v>2439</v>
      </c>
      <c r="O739" s="38" t="s">
        <v>10291</v>
      </c>
      <c r="P739" s="38"/>
    </row>
    <row r="740" spans="5:16" x14ac:dyDescent="0.15">
      <c r="E740" s="41" t="s">
        <v>9137</v>
      </c>
      <c r="F740" s="9" t="s">
        <v>738</v>
      </c>
      <c r="G740" s="9" t="s">
        <v>739</v>
      </c>
      <c r="H740" s="9" t="str">
        <f t="shared" si="33"/>
        <v>新潟県新潟市</v>
      </c>
      <c r="I740" s="42" t="str">
        <f t="shared" si="34"/>
        <v>15100</v>
      </c>
      <c r="K740" s="5" t="str">
        <f t="shared" si="35"/>
        <v>01206-50</v>
      </c>
      <c r="L740" s="20" t="s">
        <v>2394</v>
      </c>
      <c r="M740" s="44">
        <v>50</v>
      </c>
      <c r="N740" s="36" t="s">
        <v>2440</v>
      </c>
      <c r="O740" s="38" t="s">
        <v>10291</v>
      </c>
      <c r="P740" s="38"/>
    </row>
    <row r="741" spans="5:16" x14ac:dyDescent="0.15">
      <c r="E741" s="41" t="s">
        <v>9138</v>
      </c>
      <c r="F741" s="9" t="s">
        <v>738</v>
      </c>
      <c r="G741" s="9" t="s">
        <v>740</v>
      </c>
      <c r="H741" s="9" t="str">
        <f t="shared" si="33"/>
        <v>新潟県長岡市</v>
      </c>
      <c r="I741" s="42" t="str">
        <f t="shared" si="34"/>
        <v>15202</v>
      </c>
      <c r="K741" s="5" t="str">
        <f t="shared" si="35"/>
        <v>01206-51</v>
      </c>
      <c r="L741" s="20" t="s">
        <v>2394</v>
      </c>
      <c r="M741" s="44">
        <v>51</v>
      </c>
      <c r="N741" s="36" t="s">
        <v>2441</v>
      </c>
      <c r="O741" s="38" t="s">
        <v>10291</v>
      </c>
      <c r="P741" s="38"/>
    </row>
    <row r="742" spans="5:16" x14ac:dyDescent="0.15">
      <c r="E742" s="41" t="s">
        <v>9139</v>
      </c>
      <c r="F742" s="9" t="s">
        <v>738</v>
      </c>
      <c r="G742" s="9" t="s">
        <v>741</v>
      </c>
      <c r="H742" s="9" t="str">
        <f t="shared" si="33"/>
        <v>新潟県三条市</v>
      </c>
      <c r="I742" s="42" t="str">
        <f t="shared" si="34"/>
        <v>15204</v>
      </c>
      <c r="K742" s="5" t="str">
        <f t="shared" si="35"/>
        <v>01206-52</v>
      </c>
      <c r="L742" s="20" t="s">
        <v>2394</v>
      </c>
      <c r="M742" s="44">
        <v>52</v>
      </c>
      <c r="N742" s="36" t="s">
        <v>1877</v>
      </c>
      <c r="O742" s="38" t="s">
        <v>10291</v>
      </c>
      <c r="P742" s="38"/>
    </row>
    <row r="743" spans="5:16" x14ac:dyDescent="0.15">
      <c r="E743" s="41" t="s">
        <v>9140</v>
      </c>
      <c r="F743" s="9" t="s">
        <v>738</v>
      </c>
      <c r="G743" s="9" t="s">
        <v>742</v>
      </c>
      <c r="H743" s="9" t="str">
        <f t="shared" si="33"/>
        <v>新潟県柏崎市</v>
      </c>
      <c r="I743" s="42" t="str">
        <f t="shared" si="34"/>
        <v>15205</v>
      </c>
      <c r="K743" s="5" t="str">
        <f t="shared" si="35"/>
        <v>01206-53</v>
      </c>
      <c r="L743" s="20" t="s">
        <v>2394</v>
      </c>
      <c r="M743" s="44">
        <v>53</v>
      </c>
      <c r="N743" s="36" t="s">
        <v>2038</v>
      </c>
      <c r="O743" s="38" t="s">
        <v>10291</v>
      </c>
      <c r="P743" s="38"/>
    </row>
    <row r="744" spans="5:16" x14ac:dyDescent="0.15">
      <c r="E744" s="41" t="s">
        <v>9141</v>
      </c>
      <c r="F744" s="9" t="s">
        <v>738</v>
      </c>
      <c r="G744" s="9" t="s">
        <v>743</v>
      </c>
      <c r="H744" s="9" t="str">
        <f t="shared" si="33"/>
        <v>新潟県新発田市</v>
      </c>
      <c r="I744" s="42" t="str">
        <f t="shared" si="34"/>
        <v>15206</v>
      </c>
      <c r="K744" s="5" t="str">
        <f t="shared" si="35"/>
        <v>01206-54</v>
      </c>
      <c r="L744" s="20" t="s">
        <v>2394</v>
      </c>
      <c r="M744" s="44">
        <v>54</v>
      </c>
      <c r="N744" s="36" t="s">
        <v>1846</v>
      </c>
      <c r="O744" s="38" t="s">
        <v>10285</v>
      </c>
      <c r="P744" s="38"/>
    </row>
    <row r="745" spans="5:16" x14ac:dyDescent="0.15">
      <c r="E745" s="41" t="s">
        <v>9142</v>
      </c>
      <c r="F745" s="9" t="s">
        <v>738</v>
      </c>
      <c r="G745" s="9" t="s">
        <v>744</v>
      </c>
      <c r="H745" s="9" t="str">
        <f t="shared" si="33"/>
        <v>新潟県小千谷市</v>
      </c>
      <c r="I745" s="42" t="str">
        <f t="shared" si="34"/>
        <v>15208</v>
      </c>
      <c r="K745" s="5" t="str">
        <f t="shared" si="35"/>
        <v>01206-55</v>
      </c>
      <c r="L745" s="20" t="s">
        <v>2394</v>
      </c>
      <c r="M745" s="44">
        <v>55</v>
      </c>
      <c r="N745" s="36" t="s">
        <v>1846</v>
      </c>
      <c r="O745" s="38" t="s">
        <v>10285</v>
      </c>
      <c r="P745" s="38"/>
    </row>
    <row r="746" spans="5:16" x14ac:dyDescent="0.15">
      <c r="E746" s="41" t="s">
        <v>9143</v>
      </c>
      <c r="F746" s="9" t="s">
        <v>738</v>
      </c>
      <c r="G746" s="9" t="s">
        <v>745</v>
      </c>
      <c r="H746" s="9" t="str">
        <f t="shared" si="33"/>
        <v>新潟県加茂市</v>
      </c>
      <c r="I746" s="42" t="str">
        <f t="shared" si="34"/>
        <v>15209</v>
      </c>
      <c r="K746" s="5" t="str">
        <f t="shared" si="35"/>
        <v>01206-56</v>
      </c>
      <c r="L746" s="20" t="s">
        <v>2394</v>
      </c>
      <c r="M746" s="44">
        <v>56</v>
      </c>
      <c r="N746" s="36" t="s">
        <v>1843</v>
      </c>
      <c r="O746" s="38" t="s">
        <v>10285</v>
      </c>
      <c r="P746" s="38"/>
    </row>
    <row r="747" spans="5:16" x14ac:dyDescent="0.15">
      <c r="E747" s="41" t="s">
        <v>9144</v>
      </c>
      <c r="F747" s="9" t="s">
        <v>738</v>
      </c>
      <c r="G747" s="9" t="s">
        <v>746</v>
      </c>
      <c r="H747" s="9" t="str">
        <f t="shared" si="33"/>
        <v>新潟県十日町市</v>
      </c>
      <c r="I747" s="42" t="str">
        <f t="shared" si="34"/>
        <v>15210</v>
      </c>
      <c r="K747" s="5" t="str">
        <f t="shared" si="35"/>
        <v>01206-57</v>
      </c>
      <c r="L747" s="20" t="s">
        <v>2394</v>
      </c>
      <c r="M747" s="44">
        <v>57</v>
      </c>
      <c r="N747" s="36" t="s">
        <v>2442</v>
      </c>
      <c r="O747" s="38" t="s">
        <v>10281</v>
      </c>
      <c r="P747" s="38"/>
    </row>
    <row r="748" spans="5:16" x14ac:dyDescent="0.15">
      <c r="E748" s="41" t="s">
        <v>9145</v>
      </c>
      <c r="F748" s="9" t="s">
        <v>738</v>
      </c>
      <c r="G748" s="9" t="s">
        <v>747</v>
      </c>
      <c r="H748" s="9" t="str">
        <f t="shared" si="33"/>
        <v>新潟県見附市</v>
      </c>
      <c r="I748" s="42" t="str">
        <f t="shared" si="34"/>
        <v>15211</v>
      </c>
      <c r="K748" s="5" t="str">
        <f t="shared" si="35"/>
        <v>01207-1</v>
      </c>
      <c r="L748" s="20" t="s">
        <v>2443</v>
      </c>
      <c r="M748" s="44">
        <v>1</v>
      </c>
      <c r="N748" s="36" t="s">
        <v>2444</v>
      </c>
      <c r="O748" s="38" t="s">
        <v>10285</v>
      </c>
      <c r="P748" s="38"/>
    </row>
    <row r="749" spans="5:16" x14ac:dyDescent="0.15">
      <c r="E749" s="41" t="s">
        <v>9146</v>
      </c>
      <c r="F749" s="9" t="s">
        <v>738</v>
      </c>
      <c r="G749" s="9" t="s">
        <v>748</v>
      </c>
      <c r="H749" s="9" t="str">
        <f t="shared" si="33"/>
        <v>新潟県村上市</v>
      </c>
      <c r="I749" s="42" t="str">
        <f t="shared" si="34"/>
        <v>15212</v>
      </c>
      <c r="K749" s="5" t="str">
        <f t="shared" si="35"/>
        <v>01207-2</v>
      </c>
      <c r="L749" s="20" t="s">
        <v>2443</v>
      </c>
      <c r="M749" s="44">
        <v>2</v>
      </c>
      <c r="N749" s="36" t="s">
        <v>2445</v>
      </c>
      <c r="O749" s="38" t="s">
        <v>10285</v>
      </c>
      <c r="P749" s="38"/>
    </row>
    <row r="750" spans="5:16" x14ac:dyDescent="0.15">
      <c r="E750" s="41" t="s">
        <v>9147</v>
      </c>
      <c r="F750" s="9" t="s">
        <v>738</v>
      </c>
      <c r="G750" s="9" t="s">
        <v>749</v>
      </c>
      <c r="H750" s="9" t="str">
        <f t="shared" si="33"/>
        <v>新潟県燕市</v>
      </c>
      <c r="I750" s="42" t="str">
        <f t="shared" si="34"/>
        <v>15213</v>
      </c>
      <c r="K750" s="5" t="str">
        <f t="shared" si="35"/>
        <v>01207-3</v>
      </c>
      <c r="L750" s="20" t="s">
        <v>2443</v>
      </c>
      <c r="M750" s="44">
        <v>3</v>
      </c>
      <c r="N750" s="36" t="s">
        <v>2446</v>
      </c>
      <c r="O750" s="38" t="s">
        <v>10282</v>
      </c>
      <c r="P750" s="38"/>
    </row>
    <row r="751" spans="5:16" x14ac:dyDescent="0.15">
      <c r="E751" s="41" t="s">
        <v>9148</v>
      </c>
      <c r="F751" s="9" t="s">
        <v>738</v>
      </c>
      <c r="G751" s="9" t="s">
        <v>750</v>
      </c>
      <c r="H751" s="9" t="str">
        <f t="shared" si="33"/>
        <v>新潟県糸魚川市</v>
      </c>
      <c r="I751" s="42" t="str">
        <f t="shared" si="34"/>
        <v>15216</v>
      </c>
      <c r="K751" s="5" t="str">
        <f t="shared" si="35"/>
        <v>01207-4</v>
      </c>
      <c r="L751" s="20" t="s">
        <v>2443</v>
      </c>
      <c r="M751" s="44">
        <v>4</v>
      </c>
      <c r="N751" s="36" t="s">
        <v>2447</v>
      </c>
      <c r="O751" s="38" t="s">
        <v>10288</v>
      </c>
      <c r="P751" s="38"/>
    </row>
    <row r="752" spans="5:16" x14ac:dyDescent="0.15">
      <c r="E752" s="41" t="s">
        <v>9149</v>
      </c>
      <c r="F752" s="9" t="s">
        <v>738</v>
      </c>
      <c r="G752" s="9" t="s">
        <v>751</v>
      </c>
      <c r="H752" s="9" t="str">
        <f t="shared" si="33"/>
        <v>新潟県妙高市</v>
      </c>
      <c r="I752" s="42" t="str">
        <f t="shared" si="34"/>
        <v>15217</v>
      </c>
      <c r="K752" s="5" t="str">
        <f t="shared" si="35"/>
        <v>01207-5</v>
      </c>
      <c r="L752" s="20" t="s">
        <v>2443</v>
      </c>
      <c r="M752" s="44">
        <v>5</v>
      </c>
      <c r="N752" s="36" t="s">
        <v>2448</v>
      </c>
      <c r="O752" s="38" t="s">
        <v>10285</v>
      </c>
      <c r="P752" s="38"/>
    </row>
    <row r="753" spans="5:16" x14ac:dyDescent="0.15">
      <c r="E753" s="41" t="s">
        <v>9150</v>
      </c>
      <c r="F753" s="9" t="s">
        <v>738</v>
      </c>
      <c r="G753" s="9" t="s">
        <v>752</v>
      </c>
      <c r="H753" s="9" t="str">
        <f t="shared" si="33"/>
        <v>新潟県五泉市</v>
      </c>
      <c r="I753" s="42" t="str">
        <f t="shared" si="34"/>
        <v>15218</v>
      </c>
      <c r="K753" s="5" t="str">
        <f t="shared" si="35"/>
        <v>01207-7</v>
      </c>
      <c r="L753" s="20" t="s">
        <v>2443</v>
      </c>
      <c r="M753" s="44">
        <v>7</v>
      </c>
      <c r="N753" s="36" t="s">
        <v>2449</v>
      </c>
      <c r="O753" s="38" t="s">
        <v>10284</v>
      </c>
      <c r="P753" s="38"/>
    </row>
    <row r="754" spans="5:16" x14ac:dyDescent="0.15">
      <c r="E754" s="41" t="s">
        <v>9151</v>
      </c>
      <c r="F754" s="9" t="s">
        <v>738</v>
      </c>
      <c r="G754" s="9" t="s">
        <v>753</v>
      </c>
      <c r="H754" s="9" t="str">
        <f t="shared" si="33"/>
        <v>新潟県上越市</v>
      </c>
      <c r="I754" s="42" t="str">
        <f t="shared" si="34"/>
        <v>15222</v>
      </c>
      <c r="K754" s="5" t="str">
        <f t="shared" si="35"/>
        <v>01207-8</v>
      </c>
      <c r="L754" s="20" t="s">
        <v>2443</v>
      </c>
      <c r="M754" s="44">
        <v>8</v>
      </c>
      <c r="N754" s="36" t="s">
        <v>2450</v>
      </c>
      <c r="O754" s="38" t="s">
        <v>10284</v>
      </c>
      <c r="P754" s="38"/>
    </row>
    <row r="755" spans="5:16" x14ac:dyDescent="0.15">
      <c r="E755" s="41" t="s">
        <v>9152</v>
      </c>
      <c r="F755" s="9" t="s">
        <v>738</v>
      </c>
      <c r="G755" s="9" t="s">
        <v>754</v>
      </c>
      <c r="H755" s="9" t="str">
        <f t="shared" si="33"/>
        <v>新潟県阿賀野市</v>
      </c>
      <c r="I755" s="42" t="str">
        <f t="shared" si="34"/>
        <v>15223</v>
      </c>
      <c r="K755" s="5" t="str">
        <f t="shared" si="35"/>
        <v>01207-9</v>
      </c>
      <c r="L755" s="20" t="s">
        <v>2443</v>
      </c>
      <c r="M755" s="44">
        <v>9</v>
      </c>
      <c r="N755" s="36" t="s">
        <v>2451</v>
      </c>
      <c r="O755" s="38" t="s">
        <v>10286</v>
      </c>
      <c r="P755" s="38"/>
    </row>
    <row r="756" spans="5:16" x14ac:dyDescent="0.15">
      <c r="E756" s="41" t="s">
        <v>9153</v>
      </c>
      <c r="F756" s="9" t="s">
        <v>738</v>
      </c>
      <c r="G756" s="9" t="s">
        <v>755</v>
      </c>
      <c r="H756" s="9" t="str">
        <f t="shared" si="33"/>
        <v>新潟県佐渡市</v>
      </c>
      <c r="I756" s="42" t="str">
        <f t="shared" si="34"/>
        <v>15224</v>
      </c>
      <c r="K756" s="5" t="str">
        <f t="shared" si="35"/>
        <v>01207-10</v>
      </c>
      <c r="L756" s="20" t="s">
        <v>2443</v>
      </c>
      <c r="M756" s="44">
        <v>10</v>
      </c>
      <c r="N756" s="36" t="s">
        <v>2452</v>
      </c>
      <c r="O756" s="38" t="s">
        <v>10287</v>
      </c>
      <c r="P756" s="38"/>
    </row>
    <row r="757" spans="5:16" x14ac:dyDescent="0.15">
      <c r="E757" s="41" t="s">
        <v>9154</v>
      </c>
      <c r="F757" s="9" t="s">
        <v>738</v>
      </c>
      <c r="G757" s="9" t="s">
        <v>756</v>
      </c>
      <c r="H757" s="9" t="str">
        <f t="shared" si="33"/>
        <v>新潟県魚沼市</v>
      </c>
      <c r="I757" s="42" t="str">
        <f t="shared" si="34"/>
        <v>15225</v>
      </c>
      <c r="K757" s="5" t="str">
        <f t="shared" si="35"/>
        <v>01207-11</v>
      </c>
      <c r="L757" s="20" t="s">
        <v>2443</v>
      </c>
      <c r="M757" s="44">
        <v>11</v>
      </c>
      <c r="N757" s="36" t="s">
        <v>2452</v>
      </c>
      <c r="O757" s="38" t="s">
        <v>10287</v>
      </c>
      <c r="P757" s="38"/>
    </row>
    <row r="758" spans="5:16" x14ac:dyDescent="0.15">
      <c r="E758" s="41" t="s">
        <v>9155</v>
      </c>
      <c r="F758" s="9" t="s">
        <v>738</v>
      </c>
      <c r="G758" s="9" t="s">
        <v>757</v>
      </c>
      <c r="H758" s="9" t="str">
        <f t="shared" si="33"/>
        <v>新潟県南魚沼市</v>
      </c>
      <c r="I758" s="42" t="str">
        <f t="shared" si="34"/>
        <v>15226</v>
      </c>
      <c r="K758" s="5" t="str">
        <f t="shared" si="35"/>
        <v>01207-12</v>
      </c>
      <c r="L758" s="20" t="s">
        <v>2443</v>
      </c>
      <c r="M758" s="44">
        <v>12</v>
      </c>
      <c r="N758" s="36" t="s">
        <v>2453</v>
      </c>
      <c r="O758" s="38" t="s">
        <v>10288</v>
      </c>
      <c r="P758" s="38"/>
    </row>
    <row r="759" spans="5:16" x14ac:dyDescent="0.15">
      <c r="E759" s="41" t="s">
        <v>9156</v>
      </c>
      <c r="F759" s="9" t="s">
        <v>738</v>
      </c>
      <c r="G759" s="9" t="s">
        <v>758</v>
      </c>
      <c r="H759" s="9" t="str">
        <f t="shared" si="33"/>
        <v>新潟県胎内市</v>
      </c>
      <c r="I759" s="42" t="str">
        <f t="shared" si="34"/>
        <v>15227</v>
      </c>
      <c r="K759" s="5" t="str">
        <f t="shared" si="35"/>
        <v>01207-13</v>
      </c>
      <c r="L759" s="20" t="s">
        <v>2443</v>
      </c>
      <c r="M759" s="44">
        <v>13</v>
      </c>
      <c r="N759" s="36" t="s">
        <v>2454</v>
      </c>
      <c r="O759" s="38" t="s">
        <v>10286</v>
      </c>
      <c r="P759" s="38"/>
    </row>
    <row r="760" spans="5:16" x14ac:dyDescent="0.15">
      <c r="E760" s="41" t="s">
        <v>9157</v>
      </c>
      <c r="F760" s="9" t="s">
        <v>738</v>
      </c>
      <c r="G760" s="9" t="s">
        <v>759</v>
      </c>
      <c r="H760" s="9" t="str">
        <f t="shared" si="33"/>
        <v>新潟県聖籠町</v>
      </c>
      <c r="I760" s="42" t="str">
        <f t="shared" si="34"/>
        <v>15307</v>
      </c>
      <c r="K760" s="5" t="str">
        <f t="shared" si="35"/>
        <v>01207-14</v>
      </c>
      <c r="L760" s="20" t="s">
        <v>2443</v>
      </c>
      <c r="M760" s="44">
        <v>14</v>
      </c>
      <c r="N760" s="36" t="s">
        <v>2455</v>
      </c>
      <c r="O760" s="38" t="s">
        <v>10286</v>
      </c>
      <c r="P760" s="38"/>
    </row>
    <row r="761" spans="5:16" x14ac:dyDescent="0.15">
      <c r="E761" s="41" t="s">
        <v>9158</v>
      </c>
      <c r="F761" s="9" t="s">
        <v>738</v>
      </c>
      <c r="G761" s="9" t="s">
        <v>760</v>
      </c>
      <c r="H761" s="9" t="str">
        <f t="shared" si="33"/>
        <v>新潟県弥彦村</v>
      </c>
      <c r="I761" s="42" t="str">
        <f t="shared" si="34"/>
        <v>15342</v>
      </c>
      <c r="K761" s="5" t="str">
        <f t="shared" si="35"/>
        <v>01207-15</v>
      </c>
      <c r="L761" s="20" t="s">
        <v>2443</v>
      </c>
      <c r="M761" s="44">
        <v>15</v>
      </c>
      <c r="N761" s="36" t="s">
        <v>2456</v>
      </c>
      <c r="O761" s="38" t="s">
        <v>10289</v>
      </c>
      <c r="P761" s="38"/>
    </row>
    <row r="762" spans="5:16" x14ac:dyDescent="0.15">
      <c r="E762" s="41" t="s">
        <v>9159</v>
      </c>
      <c r="F762" s="9" t="s">
        <v>738</v>
      </c>
      <c r="G762" s="9" t="s">
        <v>761</v>
      </c>
      <c r="H762" s="9" t="str">
        <f t="shared" si="33"/>
        <v>新潟県田上町</v>
      </c>
      <c r="I762" s="42" t="str">
        <f t="shared" si="34"/>
        <v>15361</v>
      </c>
      <c r="K762" s="5" t="str">
        <f t="shared" si="35"/>
        <v>01207-16</v>
      </c>
      <c r="L762" s="20" t="s">
        <v>2443</v>
      </c>
      <c r="M762" s="44">
        <v>16</v>
      </c>
      <c r="N762" s="36" t="s">
        <v>2457</v>
      </c>
      <c r="O762" s="38" t="s">
        <v>10290</v>
      </c>
      <c r="P762" s="38"/>
    </row>
    <row r="763" spans="5:16" x14ac:dyDescent="0.15">
      <c r="E763" s="41" t="s">
        <v>9160</v>
      </c>
      <c r="F763" s="9" t="s">
        <v>738</v>
      </c>
      <c r="G763" s="9" t="s">
        <v>762</v>
      </c>
      <c r="H763" s="9" t="str">
        <f t="shared" si="33"/>
        <v>新潟県阿賀町</v>
      </c>
      <c r="I763" s="42" t="str">
        <f t="shared" si="34"/>
        <v>15385</v>
      </c>
      <c r="K763" s="5" t="str">
        <f t="shared" si="35"/>
        <v>01207-17</v>
      </c>
      <c r="L763" s="20" t="s">
        <v>2443</v>
      </c>
      <c r="M763" s="44">
        <v>17</v>
      </c>
      <c r="N763" s="36" t="s">
        <v>2458</v>
      </c>
      <c r="O763" s="38" t="s">
        <v>10289</v>
      </c>
      <c r="P763" s="38"/>
    </row>
    <row r="764" spans="5:16" x14ac:dyDescent="0.15">
      <c r="E764" s="41" t="s">
        <v>9161</v>
      </c>
      <c r="F764" s="9" t="s">
        <v>738</v>
      </c>
      <c r="G764" s="9" t="s">
        <v>763</v>
      </c>
      <c r="H764" s="9" t="str">
        <f t="shared" si="33"/>
        <v>新潟県出雲崎町</v>
      </c>
      <c r="I764" s="42" t="str">
        <f t="shared" si="34"/>
        <v>15405</v>
      </c>
      <c r="K764" s="5" t="str">
        <f t="shared" si="35"/>
        <v>01207-18</v>
      </c>
      <c r="L764" s="20" t="s">
        <v>2443</v>
      </c>
      <c r="M764" s="44">
        <v>18</v>
      </c>
      <c r="N764" s="36" t="s">
        <v>2459</v>
      </c>
      <c r="O764" s="38" t="s">
        <v>10292</v>
      </c>
      <c r="P764" s="38"/>
    </row>
    <row r="765" spans="5:16" x14ac:dyDescent="0.15">
      <c r="E765" s="41" t="s">
        <v>9162</v>
      </c>
      <c r="F765" s="9" t="s">
        <v>738</v>
      </c>
      <c r="G765" s="9" t="s">
        <v>764</v>
      </c>
      <c r="H765" s="9" t="str">
        <f t="shared" si="33"/>
        <v>新潟県湯沢町</v>
      </c>
      <c r="I765" s="42" t="str">
        <f t="shared" si="34"/>
        <v>15461</v>
      </c>
      <c r="K765" s="5" t="str">
        <f t="shared" si="35"/>
        <v>01207-19</v>
      </c>
      <c r="L765" s="20" t="s">
        <v>2443</v>
      </c>
      <c r="M765" s="44">
        <v>19</v>
      </c>
      <c r="N765" s="36" t="s">
        <v>2444</v>
      </c>
      <c r="O765" s="38" t="s">
        <v>10285</v>
      </c>
      <c r="P765" s="38"/>
    </row>
    <row r="766" spans="5:16" x14ac:dyDescent="0.15">
      <c r="E766" s="41" t="s">
        <v>9163</v>
      </c>
      <c r="F766" s="9" t="s">
        <v>738</v>
      </c>
      <c r="G766" s="9" t="s">
        <v>765</v>
      </c>
      <c r="H766" s="9" t="str">
        <f t="shared" si="33"/>
        <v>新潟県津南町</v>
      </c>
      <c r="I766" s="42" t="str">
        <f t="shared" si="34"/>
        <v>15482</v>
      </c>
      <c r="K766" s="5" t="str">
        <f t="shared" si="35"/>
        <v>01207-20</v>
      </c>
      <c r="L766" s="20" t="s">
        <v>2443</v>
      </c>
      <c r="M766" s="44">
        <v>20</v>
      </c>
      <c r="N766" s="36" t="s">
        <v>2460</v>
      </c>
      <c r="O766" s="38" t="s">
        <v>10285</v>
      </c>
      <c r="P766" s="38"/>
    </row>
    <row r="767" spans="5:16" x14ac:dyDescent="0.15">
      <c r="E767" s="41" t="s">
        <v>9164</v>
      </c>
      <c r="F767" s="9" t="s">
        <v>738</v>
      </c>
      <c r="G767" s="9" t="s">
        <v>766</v>
      </c>
      <c r="H767" s="9" t="str">
        <f t="shared" si="33"/>
        <v>新潟県刈羽村</v>
      </c>
      <c r="I767" s="42" t="str">
        <f t="shared" si="34"/>
        <v>15504</v>
      </c>
      <c r="K767" s="5" t="str">
        <f t="shared" si="35"/>
        <v>01207-21</v>
      </c>
      <c r="L767" s="20" t="s">
        <v>2443</v>
      </c>
      <c r="M767" s="44">
        <v>21</v>
      </c>
      <c r="N767" s="36" t="s">
        <v>2461</v>
      </c>
      <c r="O767" s="38" t="s">
        <v>10292</v>
      </c>
      <c r="P767" s="38"/>
    </row>
    <row r="768" spans="5:16" x14ac:dyDescent="0.15">
      <c r="E768" s="41" t="s">
        <v>9165</v>
      </c>
      <c r="F768" s="9" t="s">
        <v>738</v>
      </c>
      <c r="G768" s="9" t="s">
        <v>767</v>
      </c>
      <c r="H768" s="9" t="str">
        <f t="shared" si="33"/>
        <v>新潟県関川村</v>
      </c>
      <c r="I768" s="42" t="str">
        <f t="shared" si="34"/>
        <v>15581</v>
      </c>
      <c r="K768" s="5" t="str">
        <f t="shared" si="35"/>
        <v>01207-22</v>
      </c>
      <c r="L768" s="20" t="s">
        <v>2443</v>
      </c>
      <c r="M768" s="44">
        <v>22</v>
      </c>
      <c r="N768" s="36" t="s">
        <v>2462</v>
      </c>
      <c r="O768" s="38" t="s">
        <v>10290</v>
      </c>
      <c r="P768" s="38"/>
    </row>
    <row r="769" spans="5:16" x14ac:dyDescent="0.15">
      <c r="E769" s="41" t="s">
        <v>9166</v>
      </c>
      <c r="F769" s="9" t="s">
        <v>738</v>
      </c>
      <c r="G769" s="9" t="s">
        <v>768</v>
      </c>
      <c r="H769" s="9" t="str">
        <f t="shared" si="33"/>
        <v>新潟県粟島浦村</v>
      </c>
      <c r="I769" s="42" t="str">
        <f t="shared" si="34"/>
        <v>15586</v>
      </c>
      <c r="K769" s="5" t="str">
        <f t="shared" si="35"/>
        <v>01207-23</v>
      </c>
      <c r="L769" s="20" t="s">
        <v>2443</v>
      </c>
      <c r="M769" s="44">
        <v>23</v>
      </c>
      <c r="N769" s="36" t="s">
        <v>2463</v>
      </c>
      <c r="O769" s="38" t="s">
        <v>10293</v>
      </c>
      <c r="P769" s="38"/>
    </row>
    <row r="770" spans="5:16" x14ac:dyDescent="0.15">
      <c r="E770" s="41" t="s">
        <v>9167</v>
      </c>
      <c r="F770" s="9" t="s">
        <v>769</v>
      </c>
      <c r="G770" s="11"/>
      <c r="H770" s="9" t="str">
        <f t="shared" si="33"/>
        <v>富山県</v>
      </c>
      <c r="I770" s="42" t="str">
        <f t="shared" si="34"/>
        <v>16000</v>
      </c>
      <c r="K770" s="5" t="str">
        <f t="shared" si="35"/>
        <v>01207-24</v>
      </c>
      <c r="L770" s="20" t="s">
        <v>2443</v>
      </c>
      <c r="M770" s="44">
        <v>24</v>
      </c>
      <c r="N770" s="36" t="s">
        <v>2464</v>
      </c>
      <c r="O770" s="38" t="s">
        <v>10284</v>
      </c>
      <c r="P770" s="38"/>
    </row>
    <row r="771" spans="5:16" x14ac:dyDescent="0.15">
      <c r="E771" s="41" t="s">
        <v>9168</v>
      </c>
      <c r="F771" s="9" t="s">
        <v>769</v>
      </c>
      <c r="G771" s="9" t="s">
        <v>770</v>
      </c>
      <c r="H771" s="9" t="str">
        <f t="shared" si="33"/>
        <v>富山県富山市</v>
      </c>
      <c r="I771" s="42" t="str">
        <f t="shared" si="34"/>
        <v>16201</v>
      </c>
      <c r="K771" s="5" t="str">
        <f t="shared" si="35"/>
        <v>01207-25</v>
      </c>
      <c r="L771" s="20" t="s">
        <v>2443</v>
      </c>
      <c r="M771" s="44">
        <v>25</v>
      </c>
      <c r="N771" s="36" t="s">
        <v>2465</v>
      </c>
      <c r="O771" s="38" t="s">
        <v>10284</v>
      </c>
      <c r="P771" s="38"/>
    </row>
    <row r="772" spans="5:16" x14ac:dyDescent="0.15">
      <c r="E772" s="41" t="s">
        <v>9169</v>
      </c>
      <c r="F772" s="9" t="s">
        <v>769</v>
      </c>
      <c r="G772" s="9" t="s">
        <v>771</v>
      </c>
      <c r="H772" s="9" t="str">
        <f t="shared" ref="H772:H835" si="36">F772&amp;G772</f>
        <v>富山県高岡市</v>
      </c>
      <c r="I772" s="42" t="str">
        <f t="shared" ref="I772:I835" si="37">LEFT(E772,5)</f>
        <v>16202</v>
      </c>
      <c r="K772" s="5" t="str">
        <f t="shared" ref="K772:K835" si="38">L772&amp;"-"&amp;M772</f>
        <v>01207-26</v>
      </c>
      <c r="L772" s="20" t="s">
        <v>2443</v>
      </c>
      <c r="M772" s="44">
        <v>26</v>
      </c>
      <c r="N772" s="36" t="s">
        <v>2466</v>
      </c>
      <c r="O772" s="38" t="s">
        <v>10293</v>
      </c>
      <c r="P772" s="38"/>
    </row>
    <row r="773" spans="5:16" x14ac:dyDescent="0.15">
      <c r="E773" s="41" t="s">
        <v>9170</v>
      </c>
      <c r="F773" s="9" t="s">
        <v>769</v>
      </c>
      <c r="G773" s="9" t="s">
        <v>772</v>
      </c>
      <c r="H773" s="9" t="str">
        <f t="shared" si="36"/>
        <v>富山県魚津市</v>
      </c>
      <c r="I773" s="42" t="str">
        <f t="shared" si="37"/>
        <v>16204</v>
      </c>
      <c r="K773" s="5" t="str">
        <f t="shared" si="38"/>
        <v>01207-27</v>
      </c>
      <c r="L773" s="20" t="s">
        <v>2443</v>
      </c>
      <c r="M773" s="44">
        <v>27</v>
      </c>
      <c r="N773" s="36" t="s">
        <v>2467</v>
      </c>
      <c r="O773" s="38" t="s">
        <v>10289</v>
      </c>
      <c r="P773" s="38"/>
    </row>
    <row r="774" spans="5:16" x14ac:dyDescent="0.15">
      <c r="E774" s="41" t="s">
        <v>9171</v>
      </c>
      <c r="F774" s="9" t="s">
        <v>769</v>
      </c>
      <c r="G774" s="9" t="s">
        <v>773</v>
      </c>
      <c r="H774" s="9" t="str">
        <f t="shared" si="36"/>
        <v>富山県氷見市</v>
      </c>
      <c r="I774" s="42" t="str">
        <f t="shared" si="37"/>
        <v>16205</v>
      </c>
      <c r="K774" s="5" t="str">
        <f t="shared" si="38"/>
        <v>01207-28</v>
      </c>
      <c r="L774" s="20" t="s">
        <v>2443</v>
      </c>
      <c r="M774" s="44">
        <v>28</v>
      </c>
      <c r="N774" s="36" t="s">
        <v>2468</v>
      </c>
      <c r="O774" s="38" t="s">
        <v>10291</v>
      </c>
      <c r="P774" s="38"/>
    </row>
    <row r="775" spans="5:16" x14ac:dyDescent="0.15">
      <c r="E775" s="41" t="s">
        <v>9172</v>
      </c>
      <c r="F775" s="9" t="s">
        <v>769</v>
      </c>
      <c r="G775" s="9" t="s">
        <v>774</v>
      </c>
      <c r="H775" s="9" t="str">
        <f t="shared" si="36"/>
        <v>富山県滑川市</v>
      </c>
      <c r="I775" s="42" t="str">
        <f t="shared" si="37"/>
        <v>16206</v>
      </c>
      <c r="K775" s="5" t="str">
        <f t="shared" si="38"/>
        <v>01207-29</v>
      </c>
      <c r="L775" s="20" t="s">
        <v>2443</v>
      </c>
      <c r="M775" s="44">
        <v>29</v>
      </c>
      <c r="N775" s="36" t="s">
        <v>2469</v>
      </c>
      <c r="O775" s="38" t="s">
        <v>10284</v>
      </c>
      <c r="P775" s="38"/>
    </row>
    <row r="776" spans="5:16" x14ac:dyDescent="0.15">
      <c r="E776" s="41" t="s">
        <v>9173</v>
      </c>
      <c r="F776" s="9" t="s">
        <v>769</v>
      </c>
      <c r="G776" s="9" t="s">
        <v>775</v>
      </c>
      <c r="H776" s="9" t="str">
        <f t="shared" si="36"/>
        <v>富山県黒部市</v>
      </c>
      <c r="I776" s="42" t="str">
        <f t="shared" si="37"/>
        <v>16207</v>
      </c>
      <c r="K776" s="5" t="str">
        <f t="shared" si="38"/>
        <v>01207-30</v>
      </c>
      <c r="L776" s="20" t="s">
        <v>2443</v>
      </c>
      <c r="M776" s="44">
        <v>30</v>
      </c>
      <c r="N776" s="36" t="s">
        <v>2470</v>
      </c>
      <c r="O776" s="38" t="s">
        <v>10291</v>
      </c>
      <c r="P776" s="38"/>
    </row>
    <row r="777" spans="5:16" x14ac:dyDescent="0.15">
      <c r="E777" s="41" t="s">
        <v>9174</v>
      </c>
      <c r="F777" s="9" t="s">
        <v>769</v>
      </c>
      <c r="G777" s="9" t="s">
        <v>776</v>
      </c>
      <c r="H777" s="9" t="str">
        <f t="shared" si="36"/>
        <v>富山県砺波市</v>
      </c>
      <c r="I777" s="42" t="str">
        <f t="shared" si="37"/>
        <v>16208</v>
      </c>
      <c r="K777" s="5" t="str">
        <f t="shared" si="38"/>
        <v>01207-31</v>
      </c>
      <c r="L777" s="20" t="s">
        <v>2443</v>
      </c>
      <c r="M777" s="44">
        <v>31</v>
      </c>
      <c r="N777" s="36" t="s">
        <v>2470</v>
      </c>
      <c r="O777" s="38" t="s">
        <v>10291</v>
      </c>
      <c r="P777" s="38"/>
    </row>
    <row r="778" spans="5:16" x14ac:dyDescent="0.15">
      <c r="E778" s="41" t="s">
        <v>9175</v>
      </c>
      <c r="F778" s="9" t="s">
        <v>769</v>
      </c>
      <c r="G778" s="9" t="s">
        <v>777</v>
      </c>
      <c r="H778" s="9" t="str">
        <f t="shared" si="36"/>
        <v>富山県小矢部市</v>
      </c>
      <c r="I778" s="42" t="str">
        <f t="shared" si="37"/>
        <v>16209</v>
      </c>
      <c r="K778" s="5" t="str">
        <f t="shared" si="38"/>
        <v>01207-32</v>
      </c>
      <c r="L778" s="20" t="s">
        <v>2443</v>
      </c>
      <c r="M778" s="44">
        <v>32</v>
      </c>
      <c r="N778" s="36" t="s">
        <v>2471</v>
      </c>
      <c r="O778" s="38" t="s">
        <v>10284</v>
      </c>
      <c r="P778" s="38"/>
    </row>
    <row r="779" spans="5:16" x14ac:dyDescent="0.15">
      <c r="E779" s="41" t="s">
        <v>9176</v>
      </c>
      <c r="F779" s="9" t="s">
        <v>769</v>
      </c>
      <c r="G779" s="9" t="s">
        <v>778</v>
      </c>
      <c r="H779" s="9" t="str">
        <f t="shared" si="36"/>
        <v>富山県南砺市</v>
      </c>
      <c r="I779" s="42" t="str">
        <f t="shared" si="37"/>
        <v>16210</v>
      </c>
      <c r="K779" s="5" t="str">
        <f t="shared" si="38"/>
        <v>01207-33</v>
      </c>
      <c r="L779" s="20" t="s">
        <v>2443</v>
      </c>
      <c r="M779" s="44">
        <v>33</v>
      </c>
      <c r="N779" s="36" t="s">
        <v>2472</v>
      </c>
      <c r="O779" s="38" t="s">
        <v>10291</v>
      </c>
      <c r="P779" s="38"/>
    </row>
    <row r="780" spans="5:16" x14ac:dyDescent="0.15">
      <c r="E780" s="41" t="s">
        <v>9177</v>
      </c>
      <c r="F780" s="9" t="s">
        <v>769</v>
      </c>
      <c r="G780" s="9" t="s">
        <v>779</v>
      </c>
      <c r="H780" s="9" t="str">
        <f t="shared" si="36"/>
        <v>富山県射水市</v>
      </c>
      <c r="I780" s="42" t="str">
        <f t="shared" si="37"/>
        <v>16211</v>
      </c>
      <c r="K780" s="5" t="str">
        <f t="shared" si="38"/>
        <v>01207-34</v>
      </c>
      <c r="L780" s="20" t="s">
        <v>2443</v>
      </c>
      <c r="M780" s="44">
        <v>34</v>
      </c>
      <c r="N780" s="36" t="s">
        <v>2473</v>
      </c>
      <c r="O780" s="38" t="s">
        <v>10284</v>
      </c>
      <c r="P780" s="38"/>
    </row>
    <row r="781" spans="5:16" x14ac:dyDescent="0.15">
      <c r="E781" s="41" t="s">
        <v>9178</v>
      </c>
      <c r="F781" s="9" t="s">
        <v>769</v>
      </c>
      <c r="G781" s="9" t="s">
        <v>780</v>
      </c>
      <c r="H781" s="9" t="str">
        <f t="shared" si="36"/>
        <v>富山県舟橋村</v>
      </c>
      <c r="I781" s="42" t="str">
        <f t="shared" si="37"/>
        <v>16321</v>
      </c>
      <c r="K781" s="5" t="str">
        <f t="shared" si="38"/>
        <v>01207-35</v>
      </c>
      <c r="L781" s="20" t="s">
        <v>2443</v>
      </c>
      <c r="M781" s="44">
        <v>35</v>
      </c>
      <c r="N781" s="36" t="s">
        <v>2465</v>
      </c>
      <c r="O781" s="38" t="s">
        <v>10291</v>
      </c>
      <c r="P781" s="38"/>
    </row>
    <row r="782" spans="5:16" x14ac:dyDescent="0.15">
      <c r="E782" s="41" t="s">
        <v>9179</v>
      </c>
      <c r="F782" s="9" t="s">
        <v>769</v>
      </c>
      <c r="G782" s="9" t="s">
        <v>781</v>
      </c>
      <c r="H782" s="9" t="str">
        <f t="shared" si="36"/>
        <v>富山県上市町</v>
      </c>
      <c r="I782" s="42" t="str">
        <f t="shared" si="37"/>
        <v>16322</v>
      </c>
      <c r="K782" s="5" t="str">
        <f t="shared" si="38"/>
        <v>01207-36</v>
      </c>
      <c r="L782" s="20" t="s">
        <v>2443</v>
      </c>
      <c r="M782" s="44">
        <v>36</v>
      </c>
      <c r="N782" s="36" t="s">
        <v>2474</v>
      </c>
      <c r="O782" s="38" t="s">
        <v>10284</v>
      </c>
      <c r="P782" s="38"/>
    </row>
    <row r="783" spans="5:16" x14ac:dyDescent="0.15">
      <c r="E783" s="41" t="s">
        <v>9180</v>
      </c>
      <c r="F783" s="9" t="s">
        <v>769</v>
      </c>
      <c r="G783" s="9" t="s">
        <v>782</v>
      </c>
      <c r="H783" s="9" t="str">
        <f t="shared" si="36"/>
        <v>富山県立山町</v>
      </c>
      <c r="I783" s="42" t="str">
        <f t="shared" si="37"/>
        <v>16323</v>
      </c>
      <c r="K783" s="5" t="str">
        <f t="shared" si="38"/>
        <v>01207-37</v>
      </c>
      <c r="L783" s="20" t="s">
        <v>2443</v>
      </c>
      <c r="M783" s="44">
        <v>37</v>
      </c>
      <c r="N783" s="36" t="s">
        <v>2475</v>
      </c>
      <c r="O783" s="38" t="s">
        <v>10291</v>
      </c>
      <c r="P783" s="38"/>
    </row>
    <row r="784" spans="5:16" x14ac:dyDescent="0.15">
      <c r="E784" s="41" t="s">
        <v>9181</v>
      </c>
      <c r="F784" s="9" t="s">
        <v>769</v>
      </c>
      <c r="G784" s="9" t="s">
        <v>783</v>
      </c>
      <c r="H784" s="9" t="str">
        <f t="shared" si="36"/>
        <v>富山県入善町</v>
      </c>
      <c r="I784" s="42" t="str">
        <f t="shared" si="37"/>
        <v>16342</v>
      </c>
      <c r="K784" s="5" t="str">
        <f t="shared" si="38"/>
        <v>01207-38</v>
      </c>
      <c r="L784" s="20" t="s">
        <v>2443</v>
      </c>
      <c r="M784" s="44">
        <v>38</v>
      </c>
      <c r="N784" s="36" t="s">
        <v>2476</v>
      </c>
      <c r="O784" s="38" t="s">
        <v>10286</v>
      </c>
      <c r="P784" s="38"/>
    </row>
    <row r="785" spans="5:16" x14ac:dyDescent="0.15">
      <c r="E785" s="41" t="s">
        <v>9182</v>
      </c>
      <c r="F785" s="9" t="s">
        <v>769</v>
      </c>
      <c r="G785" s="9" t="s">
        <v>343</v>
      </c>
      <c r="H785" s="9" t="str">
        <f t="shared" si="36"/>
        <v>富山県朝日町</v>
      </c>
      <c r="I785" s="42" t="str">
        <f t="shared" si="37"/>
        <v>16343</v>
      </c>
      <c r="K785" s="5" t="str">
        <f t="shared" si="38"/>
        <v>01207-39</v>
      </c>
      <c r="L785" s="20" t="s">
        <v>2443</v>
      </c>
      <c r="M785" s="44">
        <v>39</v>
      </c>
      <c r="N785" s="36" t="s">
        <v>2477</v>
      </c>
      <c r="O785" s="38" t="s">
        <v>10288</v>
      </c>
      <c r="P785" s="38"/>
    </row>
    <row r="786" spans="5:16" x14ac:dyDescent="0.15">
      <c r="E786" s="41" t="s">
        <v>9183</v>
      </c>
      <c r="F786" s="9" t="s">
        <v>784</v>
      </c>
      <c r="G786" s="11"/>
      <c r="H786" s="9" t="str">
        <f t="shared" si="36"/>
        <v>石川県</v>
      </c>
      <c r="I786" s="42" t="str">
        <f t="shared" si="37"/>
        <v>17000</v>
      </c>
      <c r="K786" s="5" t="str">
        <f t="shared" si="38"/>
        <v>01207-40</v>
      </c>
      <c r="L786" s="20" t="s">
        <v>2443</v>
      </c>
      <c r="M786" s="44">
        <v>40</v>
      </c>
      <c r="N786" s="36" t="s">
        <v>2478</v>
      </c>
      <c r="O786" s="38" t="s">
        <v>10285</v>
      </c>
      <c r="P786" s="38"/>
    </row>
    <row r="787" spans="5:16" x14ac:dyDescent="0.15">
      <c r="E787" s="41" t="s">
        <v>9184</v>
      </c>
      <c r="F787" s="9" t="s">
        <v>784</v>
      </c>
      <c r="G787" s="9" t="s">
        <v>785</v>
      </c>
      <c r="H787" s="9" t="str">
        <f t="shared" si="36"/>
        <v>石川県金沢市</v>
      </c>
      <c r="I787" s="42" t="str">
        <f t="shared" si="37"/>
        <v>17201</v>
      </c>
      <c r="K787" s="5" t="str">
        <f t="shared" si="38"/>
        <v>01207-41</v>
      </c>
      <c r="L787" s="20" t="s">
        <v>2443</v>
      </c>
      <c r="M787" s="44">
        <v>41</v>
      </c>
      <c r="N787" s="36" t="s">
        <v>2479</v>
      </c>
      <c r="O787" s="38" t="s">
        <v>10282</v>
      </c>
      <c r="P787" s="38"/>
    </row>
    <row r="788" spans="5:16" x14ac:dyDescent="0.15">
      <c r="E788" s="41" t="s">
        <v>9185</v>
      </c>
      <c r="F788" s="9" t="s">
        <v>784</v>
      </c>
      <c r="G788" s="9" t="s">
        <v>786</v>
      </c>
      <c r="H788" s="9" t="str">
        <f t="shared" si="36"/>
        <v>石川県七尾市</v>
      </c>
      <c r="I788" s="42" t="str">
        <f t="shared" si="37"/>
        <v>17202</v>
      </c>
      <c r="K788" s="5" t="str">
        <f t="shared" si="38"/>
        <v>01207-42</v>
      </c>
      <c r="L788" s="20" t="s">
        <v>2443</v>
      </c>
      <c r="M788" s="44">
        <v>42</v>
      </c>
      <c r="N788" s="36" t="s">
        <v>2480</v>
      </c>
      <c r="O788" s="38" t="s">
        <v>10285</v>
      </c>
      <c r="P788" s="38"/>
    </row>
    <row r="789" spans="5:16" x14ac:dyDescent="0.15">
      <c r="E789" s="41" t="s">
        <v>9186</v>
      </c>
      <c r="F789" s="9" t="s">
        <v>784</v>
      </c>
      <c r="G789" s="9" t="s">
        <v>787</v>
      </c>
      <c r="H789" s="9" t="str">
        <f t="shared" si="36"/>
        <v>石川県小松市</v>
      </c>
      <c r="I789" s="42" t="str">
        <f t="shared" si="37"/>
        <v>17203</v>
      </c>
      <c r="K789" s="5" t="str">
        <f t="shared" si="38"/>
        <v>01207-43</v>
      </c>
      <c r="L789" s="20" t="s">
        <v>2443</v>
      </c>
      <c r="M789" s="44">
        <v>43</v>
      </c>
      <c r="N789" s="36" t="s">
        <v>2481</v>
      </c>
      <c r="O789" s="38" t="s">
        <v>10289</v>
      </c>
      <c r="P789" s="38"/>
    </row>
    <row r="790" spans="5:16" x14ac:dyDescent="0.15">
      <c r="E790" s="41" t="s">
        <v>9187</v>
      </c>
      <c r="F790" s="9" t="s">
        <v>784</v>
      </c>
      <c r="G790" s="9" t="s">
        <v>788</v>
      </c>
      <c r="H790" s="9" t="str">
        <f t="shared" si="36"/>
        <v>石川県輪島市</v>
      </c>
      <c r="I790" s="42" t="str">
        <f t="shared" si="37"/>
        <v>17204</v>
      </c>
      <c r="K790" s="5" t="str">
        <f t="shared" si="38"/>
        <v>01207-44</v>
      </c>
      <c r="L790" s="20" t="s">
        <v>2443</v>
      </c>
      <c r="M790" s="44">
        <v>44</v>
      </c>
      <c r="N790" s="36" t="s">
        <v>2482</v>
      </c>
      <c r="O790" s="38" t="s">
        <v>10286</v>
      </c>
      <c r="P790" s="38"/>
    </row>
    <row r="791" spans="5:16" x14ac:dyDescent="0.15">
      <c r="E791" s="41" t="s">
        <v>9188</v>
      </c>
      <c r="F791" s="9" t="s">
        <v>784</v>
      </c>
      <c r="G791" s="9" t="s">
        <v>789</v>
      </c>
      <c r="H791" s="9" t="str">
        <f t="shared" si="36"/>
        <v>石川県珠洲市</v>
      </c>
      <c r="I791" s="42" t="str">
        <f t="shared" si="37"/>
        <v>17205</v>
      </c>
      <c r="K791" s="5" t="str">
        <f t="shared" si="38"/>
        <v>01207-45</v>
      </c>
      <c r="L791" s="20" t="s">
        <v>2443</v>
      </c>
      <c r="M791" s="44">
        <v>45</v>
      </c>
      <c r="N791" s="36" t="s">
        <v>2483</v>
      </c>
      <c r="O791" s="38" t="s">
        <v>10295</v>
      </c>
      <c r="P791" s="38"/>
    </row>
    <row r="792" spans="5:16" x14ac:dyDescent="0.15">
      <c r="E792" s="41" t="s">
        <v>9189</v>
      </c>
      <c r="F792" s="9" t="s">
        <v>784</v>
      </c>
      <c r="G792" s="9" t="s">
        <v>790</v>
      </c>
      <c r="H792" s="9" t="str">
        <f t="shared" si="36"/>
        <v>石川県加賀市</v>
      </c>
      <c r="I792" s="42" t="str">
        <f t="shared" si="37"/>
        <v>17206</v>
      </c>
      <c r="K792" s="5" t="str">
        <f t="shared" si="38"/>
        <v>01207-46</v>
      </c>
      <c r="L792" s="20" t="s">
        <v>2443</v>
      </c>
      <c r="M792" s="44">
        <v>46</v>
      </c>
      <c r="N792" s="36" t="s">
        <v>2484</v>
      </c>
      <c r="O792" s="38" t="s">
        <v>10295</v>
      </c>
      <c r="P792" s="38"/>
    </row>
    <row r="793" spans="5:16" x14ac:dyDescent="0.15">
      <c r="E793" s="41" t="s">
        <v>9190</v>
      </c>
      <c r="F793" s="9" t="s">
        <v>784</v>
      </c>
      <c r="G793" s="9" t="s">
        <v>791</v>
      </c>
      <c r="H793" s="9" t="str">
        <f t="shared" si="36"/>
        <v>石川県羽咋市</v>
      </c>
      <c r="I793" s="42" t="str">
        <f t="shared" si="37"/>
        <v>17207</v>
      </c>
      <c r="K793" s="5" t="str">
        <f t="shared" si="38"/>
        <v>01207-47</v>
      </c>
      <c r="L793" s="20" t="s">
        <v>2443</v>
      </c>
      <c r="M793" s="44">
        <v>47</v>
      </c>
      <c r="N793" s="36" t="s">
        <v>2485</v>
      </c>
      <c r="O793" s="38" t="s">
        <v>10295</v>
      </c>
      <c r="P793" s="38"/>
    </row>
    <row r="794" spans="5:16" x14ac:dyDescent="0.15">
      <c r="E794" s="41" t="s">
        <v>9191</v>
      </c>
      <c r="F794" s="9" t="s">
        <v>784</v>
      </c>
      <c r="G794" s="9" t="s">
        <v>792</v>
      </c>
      <c r="H794" s="9" t="str">
        <f t="shared" si="36"/>
        <v>石川県かほく市</v>
      </c>
      <c r="I794" s="42" t="str">
        <f t="shared" si="37"/>
        <v>17209</v>
      </c>
      <c r="K794" s="5" t="str">
        <f t="shared" si="38"/>
        <v>01207-48</v>
      </c>
      <c r="L794" s="20" t="s">
        <v>2443</v>
      </c>
      <c r="M794" s="44">
        <v>48</v>
      </c>
      <c r="N794" s="36" t="s">
        <v>2444</v>
      </c>
      <c r="O794" s="38" t="s">
        <v>10285</v>
      </c>
      <c r="P794" s="38"/>
    </row>
    <row r="795" spans="5:16" x14ac:dyDescent="0.15">
      <c r="E795" s="41" t="s">
        <v>9192</v>
      </c>
      <c r="F795" s="9" t="s">
        <v>784</v>
      </c>
      <c r="G795" s="9" t="s">
        <v>793</v>
      </c>
      <c r="H795" s="9" t="str">
        <f t="shared" si="36"/>
        <v>石川県白山市</v>
      </c>
      <c r="I795" s="42" t="str">
        <f t="shared" si="37"/>
        <v>17210</v>
      </c>
      <c r="K795" s="5" t="str">
        <f t="shared" si="38"/>
        <v>01207-49</v>
      </c>
      <c r="L795" s="20" t="s">
        <v>2443</v>
      </c>
      <c r="M795" s="44">
        <v>49</v>
      </c>
      <c r="N795" s="36" t="s">
        <v>2486</v>
      </c>
      <c r="O795" s="38" t="s">
        <v>10285</v>
      </c>
      <c r="P795" s="38"/>
    </row>
    <row r="796" spans="5:16" x14ac:dyDescent="0.15">
      <c r="E796" s="41" t="s">
        <v>9193</v>
      </c>
      <c r="F796" s="9" t="s">
        <v>784</v>
      </c>
      <c r="G796" s="9" t="s">
        <v>794</v>
      </c>
      <c r="H796" s="9" t="str">
        <f t="shared" si="36"/>
        <v>石川県能美市</v>
      </c>
      <c r="I796" s="42" t="str">
        <f t="shared" si="37"/>
        <v>17211</v>
      </c>
      <c r="K796" s="5" t="str">
        <f t="shared" si="38"/>
        <v>01207-50</v>
      </c>
      <c r="L796" s="20" t="s">
        <v>2443</v>
      </c>
      <c r="M796" s="44">
        <v>50</v>
      </c>
      <c r="N796" s="36" t="s">
        <v>2487</v>
      </c>
      <c r="O796" s="38" t="s">
        <v>10282</v>
      </c>
      <c r="P796" s="38"/>
    </row>
    <row r="797" spans="5:16" x14ac:dyDescent="0.15">
      <c r="E797" s="41" t="s">
        <v>9194</v>
      </c>
      <c r="F797" s="9" t="s">
        <v>784</v>
      </c>
      <c r="G797" s="9" t="s">
        <v>795</v>
      </c>
      <c r="H797" s="9" t="str">
        <f t="shared" si="36"/>
        <v>石川県野々市市</v>
      </c>
      <c r="I797" s="42" t="str">
        <f t="shared" si="37"/>
        <v>17212</v>
      </c>
      <c r="K797" s="5" t="str">
        <f t="shared" si="38"/>
        <v>01207-51</v>
      </c>
      <c r="L797" s="20" t="s">
        <v>2443</v>
      </c>
      <c r="M797" s="44">
        <v>51</v>
      </c>
      <c r="N797" s="36" t="s">
        <v>2470</v>
      </c>
      <c r="O797" s="38" t="s">
        <v>10291</v>
      </c>
      <c r="P797" s="38"/>
    </row>
    <row r="798" spans="5:16" x14ac:dyDescent="0.15">
      <c r="E798" s="41" t="s">
        <v>9195</v>
      </c>
      <c r="F798" s="9" t="s">
        <v>784</v>
      </c>
      <c r="G798" s="9" t="s">
        <v>796</v>
      </c>
      <c r="H798" s="9" t="str">
        <f t="shared" si="36"/>
        <v>石川県川北町</v>
      </c>
      <c r="I798" s="42" t="str">
        <f t="shared" si="37"/>
        <v>17324</v>
      </c>
      <c r="K798" s="5" t="str">
        <f t="shared" si="38"/>
        <v>01207-52</v>
      </c>
      <c r="L798" s="20" t="s">
        <v>2443</v>
      </c>
      <c r="M798" s="44">
        <v>52</v>
      </c>
      <c r="N798" s="36" t="s">
        <v>2488</v>
      </c>
      <c r="O798" s="38" t="s">
        <v>10295</v>
      </c>
      <c r="P798" s="38"/>
    </row>
    <row r="799" spans="5:16" x14ac:dyDescent="0.15">
      <c r="E799" s="41" t="s">
        <v>9196</v>
      </c>
      <c r="F799" s="9" t="s">
        <v>784</v>
      </c>
      <c r="G799" s="9" t="s">
        <v>797</v>
      </c>
      <c r="H799" s="9" t="str">
        <f t="shared" si="36"/>
        <v>石川県津幡町</v>
      </c>
      <c r="I799" s="42" t="str">
        <f t="shared" si="37"/>
        <v>17361</v>
      </c>
      <c r="K799" s="5" t="str">
        <f t="shared" si="38"/>
        <v>01207-53</v>
      </c>
      <c r="L799" s="20" t="s">
        <v>2443</v>
      </c>
      <c r="M799" s="44">
        <v>53</v>
      </c>
      <c r="N799" s="36" t="s">
        <v>2484</v>
      </c>
      <c r="O799" s="38" t="s">
        <v>10295</v>
      </c>
      <c r="P799" s="38"/>
    </row>
    <row r="800" spans="5:16" x14ac:dyDescent="0.15">
      <c r="E800" s="41" t="s">
        <v>9197</v>
      </c>
      <c r="F800" s="9" t="s">
        <v>784</v>
      </c>
      <c r="G800" s="9" t="s">
        <v>798</v>
      </c>
      <c r="H800" s="9" t="str">
        <f t="shared" si="36"/>
        <v>石川県内灘町</v>
      </c>
      <c r="I800" s="42" t="str">
        <f t="shared" si="37"/>
        <v>17365</v>
      </c>
      <c r="K800" s="5" t="str">
        <f t="shared" si="38"/>
        <v>01207-54</v>
      </c>
      <c r="L800" s="20" t="s">
        <v>2443</v>
      </c>
      <c r="M800" s="44">
        <v>54</v>
      </c>
      <c r="N800" s="36" t="s">
        <v>2489</v>
      </c>
      <c r="O800" s="38" t="s">
        <v>10295</v>
      </c>
      <c r="P800" s="38"/>
    </row>
    <row r="801" spans="5:16" x14ac:dyDescent="0.15">
      <c r="E801" s="41" t="s">
        <v>9198</v>
      </c>
      <c r="F801" s="9" t="s">
        <v>784</v>
      </c>
      <c r="G801" s="9" t="s">
        <v>799</v>
      </c>
      <c r="H801" s="9" t="str">
        <f t="shared" si="36"/>
        <v>石川県志賀町</v>
      </c>
      <c r="I801" s="42" t="str">
        <f t="shared" si="37"/>
        <v>17384</v>
      </c>
      <c r="K801" s="5" t="str">
        <f t="shared" si="38"/>
        <v>01207-55</v>
      </c>
      <c r="L801" s="20" t="s">
        <v>2443</v>
      </c>
      <c r="M801" s="44">
        <v>55</v>
      </c>
      <c r="N801" s="36" t="s">
        <v>2490</v>
      </c>
      <c r="O801" s="38" t="s">
        <v>10295</v>
      </c>
      <c r="P801" s="38"/>
    </row>
    <row r="802" spans="5:16" x14ac:dyDescent="0.15">
      <c r="E802" s="41" t="s">
        <v>9199</v>
      </c>
      <c r="F802" s="9" t="s">
        <v>784</v>
      </c>
      <c r="G802" s="9" t="s">
        <v>800</v>
      </c>
      <c r="H802" s="9" t="str">
        <f t="shared" si="36"/>
        <v>石川県宝達志水町</v>
      </c>
      <c r="I802" s="42" t="str">
        <f t="shared" si="37"/>
        <v>17386</v>
      </c>
      <c r="K802" s="5" t="str">
        <f t="shared" si="38"/>
        <v>01207-56</v>
      </c>
      <c r="L802" s="20" t="s">
        <v>2443</v>
      </c>
      <c r="M802" s="44">
        <v>56</v>
      </c>
      <c r="N802" s="36" t="s">
        <v>2491</v>
      </c>
      <c r="O802" s="38" t="s">
        <v>10288</v>
      </c>
      <c r="P802" s="38"/>
    </row>
    <row r="803" spans="5:16" x14ac:dyDescent="0.15">
      <c r="E803" s="41" t="s">
        <v>9200</v>
      </c>
      <c r="F803" s="9" t="s">
        <v>784</v>
      </c>
      <c r="G803" s="9" t="s">
        <v>801</v>
      </c>
      <c r="H803" s="9" t="str">
        <f t="shared" si="36"/>
        <v>石川県中能登町</v>
      </c>
      <c r="I803" s="42" t="str">
        <f t="shared" si="37"/>
        <v>17407</v>
      </c>
      <c r="K803" s="5" t="str">
        <f t="shared" si="38"/>
        <v>01207-58</v>
      </c>
      <c r="L803" s="20" t="s">
        <v>2443</v>
      </c>
      <c r="M803" s="44">
        <v>58</v>
      </c>
      <c r="N803" s="36" t="s">
        <v>1849</v>
      </c>
      <c r="O803" s="38" t="s">
        <v>10284</v>
      </c>
      <c r="P803" s="38"/>
    </row>
    <row r="804" spans="5:16" x14ac:dyDescent="0.15">
      <c r="E804" s="41" t="s">
        <v>9201</v>
      </c>
      <c r="F804" s="9" t="s">
        <v>784</v>
      </c>
      <c r="G804" s="9" t="s">
        <v>802</v>
      </c>
      <c r="H804" s="9" t="str">
        <f t="shared" si="36"/>
        <v>石川県穴水町</v>
      </c>
      <c r="I804" s="42" t="str">
        <f t="shared" si="37"/>
        <v>17461</v>
      </c>
      <c r="K804" s="5" t="str">
        <f t="shared" si="38"/>
        <v>01207-59</v>
      </c>
      <c r="L804" s="20" t="s">
        <v>2443</v>
      </c>
      <c r="M804" s="44">
        <v>59</v>
      </c>
      <c r="N804" s="36" t="s">
        <v>2492</v>
      </c>
      <c r="O804" s="38" t="s">
        <v>10285</v>
      </c>
      <c r="P804" s="38"/>
    </row>
    <row r="805" spans="5:16" x14ac:dyDescent="0.15">
      <c r="E805" s="41" t="s">
        <v>9202</v>
      </c>
      <c r="F805" s="9" t="s">
        <v>784</v>
      </c>
      <c r="G805" s="9" t="s">
        <v>803</v>
      </c>
      <c r="H805" s="9" t="str">
        <f t="shared" si="36"/>
        <v>石川県能登町</v>
      </c>
      <c r="I805" s="42" t="str">
        <f t="shared" si="37"/>
        <v>17463</v>
      </c>
      <c r="K805" s="5" t="str">
        <f t="shared" si="38"/>
        <v>01207-60</v>
      </c>
      <c r="L805" s="20" t="s">
        <v>2443</v>
      </c>
      <c r="M805" s="44">
        <v>60</v>
      </c>
      <c r="N805" s="36" t="s">
        <v>2493</v>
      </c>
      <c r="O805" s="38" t="s">
        <v>10291</v>
      </c>
      <c r="P805" s="38"/>
    </row>
    <row r="806" spans="5:16" x14ac:dyDescent="0.15">
      <c r="E806" s="41" t="s">
        <v>9203</v>
      </c>
      <c r="F806" s="9" t="s">
        <v>804</v>
      </c>
      <c r="G806" s="11"/>
      <c r="H806" s="9" t="str">
        <f t="shared" si="36"/>
        <v>福井県</v>
      </c>
      <c r="I806" s="42" t="str">
        <f t="shared" si="37"/>
        <v>18000</v>
      </c>
      <c r="K806" s="5" t="str">
        <f t="shared" si="38"/>
        <v>01207-61</v>
      </c>
      <c r="L806" s="20" t="s">
        <v>2443</v>
      </c>
      <c r="M806" s="44">
        <v>61</v>
      </c>
      <c r="N806" s="36" t="s">
        <v>1877</v>
      </c>
      <c r="O806" s="38" t="s">
        <v>10291</v>
      </c>
      <c r="P806" s="38"/>
    </row>
    <row r="807" spans="5:16" x14ac:dyDescent="0.15">
      <c r="E807" s="41" t="s">
        <v>9204</v>
      </c>
      <c r="F807" s="9" t="s">
        <v>804</v>
      </c>
      <c r="G807" s="9" t="s">
        <v>805</v>
      </c>
      <c r="H807" s="9" t="str">
        <f t="shared" si="36"/>
        <v>福井県福井市</v>
      </c>
      <c r="I807" s="42" t="str">
        <f t="shared" si="37"/>
        <v>18201</v>
      </c>
      <c r="K807" s="5" t="str">
        <f t="shared" si="38"/>
        <v>01207-62</v>
      </c>
      <c r="L807" s="20" t="s">
        <v>2443</v>
      </c>
      <c r="M807" s="44">
        <v>62</v>
      </c>
      <c r="N807" s="36" t="s">
        <v>1877</v>
      </c>
      <c r="O807" s="38" t="s">
        <v>10291</v>
      </c>
      <c r="P807" s="38"/>
    </row>
    <row r="808" spans="5:16" x14ac:dyDescent="0.15">
      <c r="E808" s="41" t="s">
        <v>9205</v>
      </c>
      <c r="F808" s="9" t="s">
        <v>804</v>
      </c>
      <c r="G808" s="9" t="s">
        <v>806</v>
      </c>
      <c r="H808" s="9" t="str">
        <f t="shared" si="36"/>
        <v>福井県敦賀市</v>
      </c>
      <c r="I808" s="42" t="str">
        <f t="shared" si="37"/>
        <v>18202</v>
      </c>
      <c r="K808" s="5" t="str">
        <f t="shared" si="38"/>
        <v>01207-63</v>
      </c>
      <c r="L808" s="20" t="s">
        <v>2443</v>
      </c>
      <c r="M808" s="44">
        <v>63</v>
      </c>
      <c r="N808" s="36" t="s">
        <v>2038</v>
      </c>
      <c r="O808" s="38" t="s">
        <v>10295</v>
      </c>
      <c r="P808" s="38"/>
    </row>
    <row r="809" spans="5:16" x14ac:dyDescent="0.15">
      <c r="E809" s="41" t="s">
        <v>9206</v>
      </c>
      <c r="F809" s="9" t="s">
        <v>804</v>
      </c>
      <c r="G809" s="9" t="s">
        <v>807</v>
      </c>
      <c r="H809" s="9" t="str">
        <f t="shared" si="36"/>
        <v>福井県小浜市</v>
      </c>
      <c r="I809" s="42" t="str">
        <f t="shared" si="37"/>
        <v>18204</v>
      </c>
      <c r="K809" s="5" t="str">
        <f t="shared" si="38"/>
        <v>01207-64</v>
      </c>
      <c r="L809" s="20" t="s">
        <v>2443</v>
      </c>
      <c r="M809" s="44">
        <v>64</v>
      </c>
      <c r="N809" s="36" t="s">
        <v>1814</v>
      </c>
      <c r="O809" s="38" t="s">
        <v>10284</v>
      </c>
      <c r="P809" s="38"/>
    </row>
    <row r="810" spans="5:16" x14ac:dyDescent="0.15">
      <c r="E810" s="41" t="s">
        <v>9207</v>
      </c>
      <c r="F810" s="9" t="s">
        <v>804</v>
      </c>
      <c r="G810" s="9" t="s">
        <v>808</v>
      </c>
      <c r="H810" s="9" t="str">
        <f t="shared" si="36"/>
        <v>福井県大野市</v>
      </c>
      <c r="I810" s="42" t="str">
        <f t="shared" si="37"/>
        <v>18205</v>
      </c>
      <c r="K810" s="5" t="str">
        <f t="shared" si="38"/>
        <v>01208-1</v>
      </c>
      <c r="L810" s="20" t="s">
        <v>2494</v>
      </c>
      <c r="M810" s="44">
        <v>1</v>
      </c>
      <c r="N810" s="36" t="s">
        <v>2495</v>
      </c>
      <c r="O810" s="38" t="s">
        <v>10288</v>
      </c>
      <c r="P810" s="38"/>
    </row>
    <row r="811" spans="5:16" x14ac:dyDescent="0.15">
      <c r="E811" s="41" t="s">
        <v>9208</v>
      </c>
      <c r="F811" s="9" t="s">
        <v>804</v>
      </c>
      <c r="G811" s="9" t="s">
        <v>809</v>
      </c>
      <c r="H811" s="9" t="str">
        <f t="shared" si="36"/>
        <v>福井県勝山市</v>
      </c>
      <c r="I811" s="42" t="str">
        <f t="shared" si="37"/>
        <v>18206</v>
      </c>
      <c r="K811" s="5" t="str">
        <f t="shared" si="38"/>
        <v>01208-2</v>
      </c>
      <c r="L811" s="20" t="s">
        <v>2494</v>
      </c>
      <c r="M811" s="44">
        <v>2</v>
      </c>
      <c r="N811" s="36" t="s">
        <v>2496</v>
      </c>
      <c r="O811" s="38" t="s">
        <v>10288</v>
      </c>
      <c r="P811" s="38"/>
    </row>
    <row r="812" spans="5:16" x14ac:dyDescent="0.15">
      <c r="E812" s="41" t="s">
        <v>9209</v>
      </c>
      <c r="F812" s="9" t="s">
        <v>804</v>
      </c>
      <c r="G812" s="9" t="s">
        <v>810</v>
      </c>
      <c r="H812" s="9" t="str">
        <f t="shared" si="36"/>
        <v>福井県鯖江市</v>
      </c>
      <c r="I812" s="42" t="str">
        <f t="shared" si="37"/>
        <v>18207</v>
      </c>
      <c r="K812" s="5" t="str">
        <f t="shared" si="38"/>
        <v>01208-3</v>
      </c>
      <c r="L812" s="20" t="s">
        <v>2494</v>
      </c>
      <c r="M812" s="44">
        <v>3</v>
      </c>
      <c r="N812" s="36" t="s">
        <v>2497</v>
      </c>
      <c r="O812" s="38" t="s">
        <v>10285</v>
      </c>
      <c r="P812" s="38"/>
    </row>
    <row r="813" spans="5:16" x14ac:dyDescent="0.15">
      <c r="E813" s="41" t="s">
        <v>9210</v>
      </c>
      <c r="F813" s="9" t="s">
        <v>804</v>
      </c>
      <c r="G813" s="9" t="s">
        <v>811</v>
      </c>
      <c r="H813" s="9" t="str">
        <f t="shared" si="36"/>
        <v>福井県あわら市</v>
      </c>
      <c r="I813" s="42" t="str">
        <f t="shared" si="37"/>
        <v>18208</v>
      </c>
      <c r="K813" s="5" t="str">
        <f t="shared" si="38"/>
        <v>01208-4</v>
      </c>
      <c r="L813" s="20" t="s">
        <v>2494</v>
      </c>
      <c r="M813" s="44">
        <v>4</v>
      </c>
      <c r="N813" s="36" t="s">
        <v>1914</v>
      </c>
      <c r="O813" s="38" t="s">
        <v>10286</v>
      </c>
      <c r="P813" s="38"/>
    </row>
    <row r="814" spans="5:16" x14ac:dyDescent="0.15">
      <c r="E814" s="41" t="s">
        <v>9211</v>
      </c>
      <c r="F814" s="9" t="s">
        <v>804</v>
      </c>
      <c r="G814" s="9" t="s">
        <v>812</v>
      </c>
      <c r="H814" s="9" t="str">
        <f t="shared" si="36"/>
        <v>福井県越前市</v>
      </c>
      <c r="I814" s="42" t="str">
        <f t="shared" si="37"/>
        <v>18209</v>
      </c>
      <c r="K814" s="5" t="str">
        <f t="shared" si="38"/>
        <v>01208-5</v>
      </c>
      <c r="L814" s="20" t="s">
        <v>2494</v>
      </c>
      <c r="M814" s="44">
        <v>5</v>
      </c>
      <c r="N814" s="36" t="s">
        <v>2498</v>
      </c>
      <c r="O814" s="38" t="s">
        <v>10285</v>
      </c>
      <c r="P814" s="38"/>
    </row>
    <row r="815" spans="5:16" x14ac:dyDescent="0.15">
      <c r="E815" s="41" t="s">
        <v>9212</v>
      </c>
      <c r="F815" s="9" t="s">
        <v>804</v>
      </c>
      <c r="G815" s="9" t="s">
        <v>813</v>
      </c>
      <c r="H815" s="9" t="str">
        <f t="shared" si="36"/>
        <v>福井県坂井市</v>
      </c>
      <c r="I815" s="42" t="str">
        <f t="shared" si="37"/>
        <v>18210</v>
      </c>
      <c r="K815" s="5" t="str">
        <f t="shared" si="38"/>
        <v>01208-6</v>
      </c>
      <c r="L815" s="20" t="s">
        <v>2494</v>
      </c>
      <c r="M815" s="44">
        <v>6</v>
      </c>
      <c r="N815" s="36" t="s">
        <v>2499</v>
      </c>
      <c r="O815" s="38" t="s">
        <v>10283</v>
      </c>
      <c r="P815" s="38"/>
    </row>
    <row r="816" spans="5:16" x14ac:dyDescent="0.15">
      <c r="E816" s="41" t="s">
        <v>9213</v>
      </c>
      <c r="F816" s="9" t="s">
        <v>804</v>
      </c>
      <c r="G816" s="9" t="s">
        <v>814</v>
      </c>
      <c r="H816" s="9" t="str">
        <f t="shared" si="36"/>
        <v>福井県永平寺町</v>
      </c>
      <c r="I816" s="42" t="str">
        <f t="shared" si="37"/>
        <v>18322</v>
      </c>
      <c r="K816" s="5" t="str">
        <f t="shared" si="38"/>
        <v>01208-7</v>
      </c>
      <c r="L816" s="20" t="s">
        <v>2494</v>
      </c>
      <c r="M816" s="44">
        <v>7</v>
      </c>
      <c r="N816" s="36" t="s">
        <v>2500</v>
      </c>
      <c r="O816" s="38" t="s">
        <v>10285</v>
      </c>
      <c r="P816" s="38"/>
    </row>
    <row r="817" spans="5:16" x14ac:dyDescent="0.15">
      <c r="E817" s="41" t="s">
        <v>9214</v>
      </c>
      <c r="F817" s="9" t="s">
        <v>804</v>
      </c>
      <c r="G817" s="9" t="s">
        <v>174</v>
      </c>
      <c r="H817" s="9" t="str">
        <f t="shared" si="36"/>
        <v>福井県池田町</v>
      </c>
      <c r="I817" s="42" t="str">
        <f t="shared" si="37"/>
        <v>18382</v>
      </c>
      <c r="K817" s="5" t="str">
        <f t="shared" si="38"/>
        <v>01208-8</v>
      </c>
      <c r="L817" s="20" t="s">
        <v>2494</v>
      </c>
      <c r="M817" s="44">
        <v>8</v>
      </c>
      <c r="N817" s="36" t="s">
        <v>2501</v>
      </c>
      <c r="O817" s="38" t="s">
        <v>10288</v>
      </c>
      <c r="P817" s="38"/>
    </row>
    <row r="818" spans="5:16" x14ac:dyDescent="0.15">
      <c r="E818" s="41" t="s">
        <v>9215</v>
      </c>
      <c r="F818" s="9" t="s">
        <v>804</v>
      </c>
      <c r="G818" s="9" t="s">
        <v>815</v>
      </c>
      <c r="H818" s="9" t="str">
        <f t="shared" si="36"/>
        <v>福井県南越前町</v>
      </c>
      <c r="I818" s="42" t="str">
        <f t="shared" si="37"/>
        <v>18404</v>
      </c>
      <c r="K818" s="5" t="str">
        <f t="shared" si="38"/>
        <v>01208-9</v>
      </c>
      <c r="L818" s="20" t="s">
        <v>2494</v>
      </c>
      <c r="M818" s="44">
        <v>9</v>
      </c>
      <c r="N818" s="36" t="s">
        <v>2502</v>
      </c>
      <c r="O818" s="38" t="s">
        <v>10290</v>
      </c>
      <c r="P818" s="38"/>
    </row>
    <row r="819" spans="5:16" x14ac:dyDescent="0.15">
      <c r="E819" s="41" t="s">
        <v>9216</v>
      </c>
      <c r="F819" s="9" t="s">
        <v>804</v>
      </c>
      <c r="G819" s="9" t="s">
        <v>816</v>
      </c>
      <c r="H819" s="9" t="str">
        <f t="shared" si="36"/>
        <v>福井県越前町</v>
      </c>
      <c r="I819" s="42" t="str">
        <f t="shared" si="37"/>
        <v>18423</v>
      </c>
      <c r="K819" s="5" t="str">
        <f t="shared" si="38"/>
        <v>01208-10</v>
      </c>
      <c r="L819" s="20" t="s">
        <v>2494</v>
      </c>
      <c r="M819" s="44">
        <v>10</v>
      </c>
      <c r="N819" s="36" t="s">
        <v>2503</v>
      </c>
      <c r="O819" s="38" t="s">
        <v>10293</v>
      </c>
      <c r="P819" s="38"/>
    </row>
    <row r="820" spans="5:16" x14ac:dyDescent="0.15">
      <c r="E820" s="41" t="s">
        <v>9217</v>
      </c>
      <c r="F820" s="9" t="s">
        <v>804</v>
      </c>
      <c r="G820" s="9" t="s">
        <v>817</v>
      </c>
      <c r="H820" s="9" t="str">
        <f t="shared" si="36"/>
        <v>福井県美浜町</v>
      </c>
      <c r="I820" s="42" t="str">
        <f t="shared" si="37"/>
        <v>18442</v>
      </c>
      <c r="K820" s="5" t="str">
        <f t="shared" si="38"/>
        <v>01208-11</v>
      </c>
      <c r="L820" s="20" t="s">
        <v>2494</v>
      </c>
      <c r="M820" s="44">
        <v>11</v>
      </c>
      <c r="N820" s="36" t="s">
        <v>2504</v>
      </c>
      <c r="O820" s="38" t="s">
        <v>10293</v>
      </c>
      <c r="P820" s="38"/>
    </row>
    <row r="821" spans="5:16" x14ac:dyDescent="0.15">
      <c r="E821" s="41" t="s">
        <v>9218</v>
      </c>
      <c r="F821" s="9" t="s">
        <v>804</v>
      </c>
      <c r="G821" s="9" t="s">
        <v>818</v>
      </c>
      <c r="H821" s="9" t="str">
        <f t="shared" si="36"/>
        <v>福井県高浜町</v>
      </c>
      <c r="I821" s="42" t="str">
        <f t="shared" si="37"/>
        <v>18481</v>
      </c>
      <c r="K821" s="5" t="str">
        <f t="shared" si="38"/>
        <v>01208-12</v>
      </c>
      <c r="L821" s="20" t="s">
        <v>2494</v>
      </c>
      <c r="M821" s="44">
        <v>12</v>
      </c>
      <c r="N821" s="36" t="s">
        <v>2505</v>
      </c>
      <c r="O821" s="38" t="s">
        <v>10282</v>
      </c>
      <c r="P821" s="38"/>
    </row>
    <row r="822" spans="5:16" x14ac:dyDescent="0.15">
      <c r="E822" s="41" t="s">
        <v>9219</v>
      </c>
      <c r="F822" s="9" t="s">
        <v>804</v>
      </c>
      <c r="G822" s="9" t="s">
        <v>819</v>
      </c>
      <c r="H822" s="9" t="str">
        <f t="shared" si="36"/>
        <v>福井県おおい町</v>
      </c>
      <c r="I822" s="42" t="str">
        <f t="shared" si="37"/>
        <v>18483</v>
      </c>
      <c r="K822" s="5" t="str">
        <f t="shared" si="38"/>
        <v>01208-13</v>
      </c>
      <c r="L822" s="20" t="s">
        <v>2494</v>
      </c>
      <c r="M822" s="44">
        <v>13</v>
      </c>
      <c r="N822" s="36" t="s">
        <v>2506</v>
      </c>
      <c r="O822" s="38" t="s">
        <v>10291</v>
      </c>
      <c r="P822" s="38"/>
    </row>
    <row r="823" spans="5:16" x14ac:dyDescent="0.15">
      <c r="E823" s="41" t="s">
        <v>9220</v>
      </c>
      <c r="F823" s="9" t="s">
        <v>804</v>
      </c>
      <c r="G823" s="9" t="s">
        <v>820</v>
      </c>
      <c r="H823" s="9" t="str">
        <f t="shared" si="36"/>
        <v>福井県若狭町</v>
      </c>
      <c r="I823" s="42" t="str">
        <f t="shared" si="37"/>
        <v>18501</v>
      </c>
      <c r="K823" s="5" t="str">
        <f t="shared" si="38"/>
        <v>01208-14</v>
      </c>
      <c r="L823" s="20" t="s">
        <v>2494</v>
      </c>
      <c r="M823" s="44">
        <v>14</v>
      </c>
      <c r="N823" s="36" t="s">
        <v>2507</v>
      </c>
      <c r="O823" s="38" t="s">
        <v>10291</v>
      </c>
      <c r="P823" s="38"/>
    </row>
    <row r="824" spans="5:16" x14ac:dyDescent="0.15">
      <c r="E824" s="41" t="s">
        <v>9221</v>
      </c>
      <c r="F824" s="9" t="s">
        <v>821</v>
      </c>
      <c r="G824" s="11"/>
      <c r="H824" s="9" t="str">
        <f t="shared" si="36"/>
        <v>山梨県</v>
      </c>
      <c r="I824" s="42" t="str">
        <f t="shared" si="37"/>
        <v>19000</v>
      </c>
      <c r="K824" s="5" t="str">
        <f t="shared" si="38"/>
        <v>01208-15</v>
      </c>
      <c r="L824" s="20" t="s">
        <v>2494</v>
      </c>
      <c r="M824" s="44">
        <v>15</v>
      </c>
      <c r="N824" s="36" t="s">
        <v>2508</v>
      </c>
      <c r="O824" s="38" t="s">
        <v>10291</v>
      </c>
      <c r="P824" s="38"/>
    </row>
    <row r="825" spans="5:16" x14ac:dyDescent="0.15">
      <c r="E825" s="41" t="s">
        <v>9222</v>
      </c>
      <c r="F825" s="9" t="s">
        <v>821</v>
      </c>
      <c r="G825" s="9" t="s">
        <v>822</v>
      </c>
      <c r="H825" s="9" t="str">
        <f t="shared" si="36"/>
        <v>山梨県甲府市</v>
      </c>
      <c r="I825" s="42" t="str">
        <f t="shared" si="37"/>
        <v>19201</v>
      </c>
      <c r="K825" s="5" t="str">
        <f t="shared" si="38"/>
        <v>01208-16</v>
      </c>
      <c r="L825" s="20" t="s">
        <v>2494</v>
      </c>
      <c r="M825" s="44">
        <v>16</v>
      </c>
      <c r="N825" s="36" t="s">
        <v>2509</v>
      </c>
      <c r="O825" s="38" t="s">
        <v>10291</v>
      </c>
      <c r="P825" s="38"/>
    </row>
    <row r="826" spans="5:16" x14ac:dyDescent="0.15">
      <c r="E826" s="41" t="s">
        <v>9223</v>
      </c>
      <c r="F826" s="9" t="s">
        <v>821</v>
      </c>
      <c r="G826" s="9" t="s">
        <v>823</v>
      </c>
      <c r="H826" s="9" t="str">
        <f t="shared" si="36"/>
        <v>山梨県富士吉田市</v>
      </c>
      <c r="I826" s="42" t="str">
        <f t="shared" si="37"/>
        <v>19202</v>
      </c>
      <c r="K826" s="5" t="str">
        <f t="shared" si="38"/>
        <v>01208-17</v>
      </c>
      <c r="L826" s="20" t="s">
        <v>2494</v>
      </c>
      <c r="M826" s="44">
        <v>17</v>
      </c>
      <c r="N826" s="36" t="s">
        <v>2510</v>
      </c>
      <c r="O826" s="38" t="s">
        <v>10290</v>
      </c>
      <c r="P826" s="38"/>
    </row>
    <row r="827" spans="5:16" x14ac:dyDescent="0.15">
      <c r="E827" s="41" t="s">
        <v>9224</v>
      </c>
      <c r="F827" s="9" t="s">
        <v>821</v>
      </c>
      <c r="G827" s="9" t="s">
        <v>824</v>
      </c>
      <c r="H827" s="9" t="str">
        <f t="shared" si="36"/>
        <v>山梨県都留市</v>
      </c>
      <c r="I827" s="42" t="str">
        <f t="shared" si="37"/>
        <v>19204</v>
      </c>
      <c r="K827" s="5" t="str">
        <f t="shared" si="38"/>
        <v>01208-18</v>
      </c>
      <c r="L827" s="20" t="s">
        <v>2494</v>
      </c>
      <c r="M827" s="44">
        <v>18</v>
      </c>
      <c r="N827" s="36" t="s">
        <v>2511</v>
      </c>
      <c r="O827" s="38" t="s">
        <v>10288</v>
      </c>
      <c r="P827" s="38"/>
    </row>
    <row r="828" spans="5:16" x14ac:dyDescent="0.15">
      <c r="E828" s="41" t="s">
        <v>9225</v>
      </c>
      <c r="F828" s="9" t="s">
        <v>821</v>
      </c>
      <c r="G828" s="9" t="s">
        <v>825</v>
      </c>
      <c r="H828" s="9" t="str">
        <f t="shared" si="36"/>
        <v>山梨県山梨市</v>
      </c>
      <c r="I828" s="42" t="str">
        <f t="shared" si="37"/>
        <v>19205</v>
      </c>
      <c r="K828" s="5" t="str">
        <f t="shared" si="38"/>
        <v>01208-19</v>
      </c>
      <c r="L828" s="20" t="s">
        <v>2494</v>
      </c>
      <c r="M828" s="44">
        <v>19</v>
      </c>
      <c r="N828" s="36" t="s">
        <v>2512</v>
      </c>
      <c r="O828" s="38" t="s">
        <v>10290</v>
      </c>
      <c r="P828" s="38"/>
    </row>
    <row r="829" spans="5:16" x14ac:dyDescent="0.15">
      <c r="E829" s="41" t="s">
        <v>9226</v>
      </c>
      <c r="F829" s="9" t="s">
        <v>821</v>
      </c>
      <c r="G829" s="9" t="s">
        <v>826</v>
      </c>
      <c r="H829" s="9" t="str">
        <f t="shared" si="36"/>
        <v>山梨県大月市</v>
      </c>
      <c r="I829" s="42" t="str">
        <f t="shared" si="37"/>
        <v>19206</v>
      </c>
      <c r="K829" s="5" t="str">
        <f t="shared" si="38"/>
        <v>01208-20</v>
      </c>
      <c r="L829" s="20" t="s">
        <v>2494</v>
      </c>
      <c r="M829" s="44">
        <v>20</v>
      </c>
      <c r="N829" s="36" t="s">
        <v>2513</v>
      </c>
      <c r="O829" s="38" t="s">
        <v>10284</v>
      </c>
      <c r="P829" s="38"/>
    </row>
    <row r="830" spans="5:16" x14ac:dyDescent="0.15">
      <c r="E830" s="41" t="s">
        <v>9227</v>
      </c>
      <c r="F830" s="9" t="s">
        <v>821</v>
      </c>
      <c r="G830" s="9" t="s">
        <v>827</v>
      </c>
      <c r="H830" s="9" t="str">
        <f t="shared" si="36"/>
        <v>山梨県韮崎市</v>
      </c>
      <c r="I830" s="42" t="str">
        <f t="shared" si="37"/>
        <v>19207</v>
      </c>
      <c r="K830" s="5" t="str">
        <f t="shared" si="38"/>
        <v>01208-21</v>
      </c>
      <c r="L830" s="20" t="s">
        <v>2494</v>
      </c>
      <c r="M830" s="44">
        <v>21</v>
      </c>
      <c r="N830" s="36" t="s">
        <v>2514</v>
      </c>
      <c r="O830" s="38" t="s">
        <v>10293</v>
      </c>
      <c r="P830" s="38"/>
    </row>
    <row r="831" spans="5:16" x14ac:dyDescent="0.15">
      <c r="E831" s="41" t="s">
        <v>9228</v>
      </c>
      <c r="F831" s="9" t="s">
        <v>821</v>
      </c>
      <c r="G831" s="9" t="s">
        <v>828</v>
      </c>
      <c r="H831" s="9" t="str">
        <f t="shared" si="36"/>
        <v>山梨県南アルプス市</v>
      </c>
      <c r="I831" s="42" t="str">
        <f t="shared" si="37"/>
        <v>19208</v>
      </c>
      <c r="K831" s="5" t="str">
        <f t="shared" si="38"/>
        <v>01208-22</v>
      </c>
      <c r="L831" s="20" t="s">
        <v>2494</v>
      </c>
      <c r="M831" s="44">
        <v>22</v>
      </c>
      <c r="N831" s="36" t="s">
        <v>2515</v>
      </c>
      <c r="O831" s="38" t="s">
        <v>10284</v>
      </c>
      <c r="P831" s="38"/>
    </row>
    <row r="832" spans="5:16" x14ac:dyDescent="0.15">
      <c r="E832" s="41" t="s">
        <v>9229</v>
      </c>
      <c r="F832" s="9" t="s">
        <v>821</v>
      </c>
      <c r="G832" s="9" t="s">
        <v>829</v>
      </c>
      <c r="H832" s="9" t="str">
        <f t="shared" si="36"/>
        <v>山梨県北杜市</v>
      </c>
      <c r="I832" s="42" t="str">
        <f t="shared" si="37"/>
        <v>19209</v>
      </c>
      <c r="K832" s="5" t="str">
        <f t="shared" si="38"/>
        <v>01208-23</v>
      </c>
      <c r="L832" s="20" t="s">
        <v>2494</v>
      </c>
      <c r="M832" s="44">
        <v>23</v>
      </c>
      <c r="N832" s="36" t="s">
        <v>2516</v>
      </c>
      <c r="O832" s="38" t="s">
        <v>10293</v>
      </c>
      <c r="P832" s="38"/>
    </row>
    <row r="833" spans="5:16" x14ac:dyDescent="0.15">
      <c r="E833" s="41" t="s">
        <v>9230</v>
      </c>
      <c r="F833" s="9" t="s">
        <v>821</v>
      </c>
      <c r="G833" s="9" t="s">
        <v>830</v>
      </c>
      <c r="H833" s="9" t="str">
        <f t="shared" si="36"/>
        <v>山梨県甲斐市</v>
      </c>
      <c r="I833" s="42" t="str">
        <f t="shared" si="37"/>
        <v>19210</v>
      </c>
      <c r="K833" s="5" t="str">
        <f t="shared" si="38"/>
        <v>01208-24</v>
      </c>
      <c r="L833" s="20" t="s">
        <v>2494</v>
      </c>
      <c r="M833" s="44">
        <v>24</v>
      </c>
      <c r="N833" s="36" t="s">
        <v>2517</v>
      </c>
      <c r="O833" s="38" t="s">
        <v>10281</v>
      </c>
      <c r="P833" s="38"/>
    </row>
    <row r="834" spans="5:16" x14ac:dyDescent="0.15">
      <c r="E834" s="41" t="s">
        <v>9231</v>
      </c>
      <c r="F834" s="9" t="s">
        <v>821</v>
      </c>
      <c r="G834" s="9" t="s">
        <v>831</v>
      </c>
      <c r="H834" s="9" t="str">
        <f t="shared" si="36"/>
        <v>山梨県笛吹市</v>
      </c>
      <c r="I834" s="42" t="str">
        <f t="shared" si="37"/>
        <v>19211</v>
      </c>
      <c r="K834" s="5" t="str">
        <f t="shared" si="38"/>
        <v>01208-25</v>
      </c>
      <c r="L834" s="20" t="s">
        <v>2494</v>
      </c>
      <c r="M834" s="44">
        <v>25</v>
      </c>
      <c r="N834" s="36" t="s">
        <v>2518</v>
      </c>
      <c r="O834" s="38" t="s">
        <v>10288</v>
      </c>
      <c r="P834" s="38"/>
    </row>
    <row r="835" spans="5:16" x14ac:dyDescent="0.15">
      <c r="E835" s="41" t="s">
        <v>9232</v>
      </c>
      <c r="F835" s="9" t="s">
        <v>821</v>
      </c>
      <c r="G835" s="9" t="s">
        <v>832</v>
      </c>
      <c r="H835" s="9" t="str">
        <f t="shared" si="36"/>
        <v>山梨県上野原市</v>
      </c>
      <c r="I835" s="42" t="str">
        <f t="shared" si="37"/>
        <v>19212</v>
      </c>
      <c r="K835" s="5" t="str">
        <f t="shared" si="38"/>
        <v>01208-26</v>
      </c>
      <c r="L835" s="20" t="s">
        <v>2494</v>
      </c>
      <c r="M835" s="44">
        <v>26</v>
      </c>
      <c r="N835" s="36" t="s">
        <v>2519</v>
      </c>
      <c r="O835" s="38" t="s">
        <v>10284</v>
      </c>
      <c r="P835" s="38"/>
    </row>
    <row r="836" spans="5:16" x14ac:dyDescent="0.15">
      <c r="E836" s="41" t="s">
        <v>9233</v>
      </c>
      <c r="F836" s="9" t="s">
        <v>821</v>
      </c>
      <c r="G836" s="9" t="s">
        <v>833</v>
      </c>
      <c r="H836" s="9" t="str">
        <f t="shared" ref="H836:H899" si="39">F836&amp;G836</f>
        <v>山梨県甲州市</v>
      </c>
      <c r="I836" s="42" t="str">
        <f t="shared" ref="I836:I899" si="40">LEFT(E836,5)</f>
        <v>19213</v>
      </c>
      <c r="K836" s="5" t="str">
        <f t="shared" ref="K836:K899" si="41">L836&amp;"-"&amp;M836</f>
        <v>01208-27</v>
      </c>
      <c r="L836" s="20" t="s">
        <v>2494</v>
      </c>
      <c r="M836" s="44">
        <v>27</v>
      </c>
      <c r="N836" s="36" t="s">
        <v>2520</v>
      </c>
      <c r="O836" s="38" t="s">
        <v>10285</v>
      </c>
      <c r="P836" s="38"/>
    </row>
    <row r="837" spans="5:16" x14ac:dyDescent="0.15">
      <c r="E837" s="41" t="s">
        <v>9234</v>
      </c>
      <c r="F837" s="9" t="s">
        <v>821</v>
      </c>
      <c r="G837" s="9" t="s">
        <v>834</v>
      </c>
      <c r="H837" s="9" t="str">
        <f t="shared" si="39"/>
        <v>山梨県中央市</v>
      </c>
      <c r="I837" s="42" t="str">
        <f t="shared" si="40"/>
        <v>19214</v>
      </c>
      <c r="K837" s="5" t="str">
        <f t="shared" si="41"/>
        <v>01208-28</v>
      </c>
      <c r="L837" s="20" t="s">
        <v>2494</v>
      </c>
      <c r="M837" s="44">
        <v>28</v>
      </c>
      <c r="N837" s="36" t="s">
        <v>1849</v>
      </c>
      <c r="O837" s="38" t="s">
        <v>10284</v>
      </c>
      <c r="P837" s="38"/>
    </row>
    <row r="838" spans="5:16" x14ac:dyDescent="0.15">
      <c r="E838" s="41" t="s">
        <v>9235</v>
      </c>
      <c r="F838" s="9" t="s">
        <v>821</v>
      </c>
      <c r="G838" s="9" t="s">
        <v>835</v>
      </c>
      <c r="H838" s="9" t="str">
        <f t="shared" si="39"/>
        <v>山梨県市川三郷町</v>
      </c>
      <c r="I838" s="42" t="str">
        <f t="shared" si="40"/>
        <v>19346</v>
      </c>
      <c r="K838" s="5" t="str">
        <f t="shared" si="41"/>
        <v>01208-29</v>
      </c>
      <c r="L838" s="20" t="s">
        <v>2494</v>
      </c>
      <c r="M838" s="44">
        <v>29</v>
      </c>
      <c r="N838" s="36" t="s">
        <v>2038</v>
      </c>
      <c r="O838" s="38" t="s">
        <v>10291</v>
      </c>
      <c r="P838" s="38"/>
    </row>
    <row r="839" spans="5:16" x14ac:dyDescent="0.15">
      <c r="E839" s="41" t="s">
        <v>9236</v>
      </c>
      <c r="F839" s="9" t="s">
        <v>821</v>
      </c>
      <c r="G839" s="9" t="s">
        <v>836</v>
      </c>
      <c r="H839" s="9" t="str">
        <f t="shared" si="39"/>
        <v>山梨県早川町</v>
      </c>
      <c r="I839" s="42" t="str">
        <f t="shared" si="40"/>
        <v>19364</v>
      </c>
      <c r="K839" s="5" t="str">
        <f t="shared" si="41"/>
        <v>01208-30</v>
      </c>
      <c r="L839" s="20" t="s">
        <v>2494</v>
      </c>
      <c r="M839" s="44">
        <v>30</v>
      </c>
      <c r="N839" s="36" t="s">
        <v>2521</v>
      </c>
      <c r="O839" s="38" t="s">
        <v>10291</v>
      </c>
      <c r="P839" s="38"/>
    </row>
    <row r="840" spans="5:16" x14ac:dyDescent="0.15">
      <c r="E840" s="41" t="s">
        <v>9237</v>
      </c>
      <c r="F840" s="9" t="s">
        <v>821</v>
      </c>
      <c r="G840" s="9" t="s">
        <v>837</v>
      </c>
      <c r="H840" s="9" t="str">
        <f t="shared" si="39"/>
        <v>山梨県身延町</v>
      </c>
      <c r="I840" s="42" t="str">
        <f t="shared" si="40"/>
        <v>19365</v>
      </c>
      <c r="K840" s="5" t="str">
        <f t="shared" si="41"/>
        <v>01208-31</v>
      </c>
      <c r="L840" s="20" t="s">
        <v>2494</v>
      </c>
      <c r="M840" s="44">
        <v>31</v>
      </c>
      <c r="N840" s="36" t="s">
        <v>2522</v>
      </c>
      <c r="O840" s="38" t="s">
        <v>10291</v>
      </c>
      <c r="P840" s="38"/>
    </row>
    <row r="841" spans="5:16" x14ac:dyDescent="0.15">
      <c r="E841" s="41" t="s">
        <v>9238</v>
      </c>
      <c r="F841" s="9" t="s">
        <v>821</v>
      </c>
      <c r="G841" s="9" t="s">
        <v>228</v>
      </c>
      <c r="H841" s="9" t="str">
        <f t="shared" si="39"/>
        <v>山梨県南部町</v>
      </c>
      <c r="I841" s="42" t="str">
        <f t="shared" si="40"/>
        <v>19366</v>
      </c>
      <c r="K841" s="5" t="str">
        <f t="shared" si="41"/>
        <v>01208-32</v>
      </c>
      <c r="L841" s="20" t="s">
        <v>2494</v>
      </c>
      <c r="M841" s="44">
        <v>32</v>
      </c>
      <c r="N841" s="36" t="s">
        <v>1846</v>
      </c>
      <c r="O841" s="38" t="s">
        <v>10285</v>
      </c>
      <c r="P841" s="38"/>
    </row>
    <row r="842" spans="5:16" x14ac:dyDescent="0.15">
      <c r="E842" s="41" t="s">
        <v>9239</v>
      </c>
      <c r="F842" s="9" t="s">
        <v>821</v>
      </c>
      <c r="G842" s="9" t="s">
        <v>838</v>
      </c>
      <c r="H842" s="9" t="str">
        <f t="shared" si="39"/>
        <v>山梨県富士川町</v>
      </c>
      <c r="I842" s="42" t="str">
        <f t="shared" si="40"/>
        <v>19368</v>
      </c>
      <c r="K842" s="5" t="str">
        <f t="shared" si="41"/>
        <v>01208-33</v>
      </c>
      <c r="L842" s="20" t="s">
        <v>2494</v>
      </c>
      <c r="M842" s="44">
        <v>33</v>
      </c>
      <c r="N842" s="36" t="s">
        <v>1846</v>
      </c>
      <c r="O842" s="38" t="s">
        <v>10285</v>
      </c>
      <c r="P842" s="38"/>
    </row>
    <row r="843" spans="5:16" x14ac:dyDescent="0.15">
      <c r="E843" s="41" t="s">
        <v>9240</v>
      </c>
      <c r="F843" s="9" t="s">
        <v>821</v>
      </c>
      <c r="G843" s="9" t="s">
        <v>839</v>
      </c>
      <c r="H843" s="9" t="str">
        <f t="shared" si="39"/>
        <v>山梨県昭和町</v>
      </c>
      <c r="I843" s="42" t="str">
        <f t="shared" si="40"/>
        <v>19384</v>
      </c>
      <c r="K843" s="5" t="str">
        <f t="shared" si="41"/>
        <v>01208-34</v>
      </c>
      <c r="L843" s="20" t="s">
        <v>2494</v>
      </c>
      <c r="M843" s="44">
        <v>34</v>
      </c>
      <c r="N843" s="36" t="s">
        <v>1877</v>
      </c>
      <c r="O843" s="38" t="s">
        <v>10291</v>
      </c>
      <c r="P843" s="38"/>
    </row>
    <row r="844" spans="5:16" x14ac:dyDescent="0.15">
      <c r="E844" s="41" t="s">
        <v>9241</v>
      </c>
      <c r="F844" s="9" t="s">
        <v>821</v>
      </c>
      <c r="G844" s="9" t="s">
        <v>840</v>
      </c>
      <c r="H844" s="9" t="str">
        <f t="shared" si="39"/>
        <v>山梨県道志村</v>
      </c>
      <c r="I844" s="42" t="str">
        <f t="shared" si="40"/>
        <v>19422</v>
      </c>
      <c r="K844" s="5" t="str">
        <f t="shared" si="41"/>
        <v>01208-35</v>
      </c>
      <c r="L844" s="20" t="s">
        <v>2494</v>
      </c>
      <c r="M844" s="44">
        <v>35</v>
      </c>
      <c r="N844" s="36" t="s">
        <v>1877</v>
      </c>
      <c r="O844" s="38" t="s">
        <v>10291</v>
      </c>
      <c r="P844" s="38"/>
    </row>
    <row r="845" spans="5:16" x14ac:dyDescent="0.15">
      <c r="E845" s="41" t="s">
        <v>9242</v>
      </c>
      <c r="F845" s="9" t="s">
        <v>821</v>
      </c>
      <c r="G845" s="9" t="s">
        <v>841</v>
      </c>
      <c r="H845" s="9" t="str">
        <f t="shared" si="39"/>
        <v>山梨県西桂町</v>
      </c>
      <c r="I845" s="42" t="str">
        <f t="shared" si="40"/>
        <v>19423</v>
      </c>
      <c r="K845" s="5" t="str">
        <f t="shared" si="41"/>
        <v>01208-36</v>
      </c>
      <c r="L845" s="20" t="s">
        <v>2494</v>
      </c>
      <c r="M845" s="44">
        <v>36</v>
      </c>
      <c r="N845" s="36" t="s">
        <v>1814</v>
      </c>
      <c r="O845" s="38" t="s">
        <v>10284</v>
      </c>
      <c r="P845" s="38"/>
    </row>
    <row r="846" spans="5:16" x14ac:dyDescent="0.15">
      <c r="E846" s="41" t="s">
        <v>9243</v>
      </c>
      <c r="F846" s="9" t="s">
        <v>821</v>
      </c>
      <c r="G846" s="9" t="s">
        <v>842</v>
      </c>
      <c r="H846" s="9" t="str">
        <f t="shared" si="39"/>
        <v>山梨県忍野村</v>
      </c>
      <c r="I846" s="42" t="str">
        <f t="shared" si="40"/>
        <v>19424</v>
      </c>
      <c r="K846" s="5" t="str">
        <f t="shared" si="41"/>
        <v>01208-37</v>
      </c>
      <c r="L846" s="20" t="s">
        <v>2494</v>
      </c>
      <c r="M846" s="44">
        <v>37</v>
      </c>
      <c r="N846" s="36" t="s">
        <v>1843</v>
      </c>
      <c r="O846" s="38" t="s">
        <v>10285</v>
      </c>
      <c r="P846" s="38"/>
    </row>
    <row r="847" spans="5:16" x14ac:dyDescent="0.15">
      <c r="E847" s="41" t="s">
        <v>9244</v>
      </c>
      <c r="F847" s="9" t="s">
        <v>821</v>
      </c>
      <c r="G847" s="9" t="s">
        <v>843</v>
      </c>
      <c r="H847" s="9" t="str">
        <f t="shared" si="39"/>
        <v>山梨県山中湖村</v>
      </c>
      <c r="I847" s="42" t="str">
        <f t="shared" si="40"/>
        <v>19425</v>
      </c>
      <c r="K847" s="5" t="str">
        <f t="shared" si="41"/>
        <v>01208-38</v>
      </c>
      <c r="L847" s="20" t="s">
        <v>2494</v>
      </c>
      <c r="M847" s="44">
        <v>38</v>
      </c>
      <c r="N847" s="36" t="s">
        <v>2523</v>
      </c>
      <c r="O847" s="38" t="s">
        <v>10288</v>
      </c>
      <c r="P847" s="38"/>
    </row>
    <row r="848" spans="5:16" x14ac:dyDescent="0.15">
      <c r="E848" s="41" t="s">
        <v>9245</v>
      </c>
      <c r="F848" s="9" t="s">
        <v>821</v>
      </c>
      <c r="G848" s="9" t="s">
        <v>844</v>
      </c>
      <c r="H848" s="9" t="str">
        <f t="shared" si="39"/>
        <v>山梨県鳴沢村</v>
      </c>
      <c r="I848" s="42" t="str">
        <f t="shared" si="40"/>
        <v>19429</v>
      </c>
      <c r="K848" s="5" t="str">
        <f t="shared" si="41"/>
        <v>01208-39</v>
      </c>
      <c r="L848" s="20" t="s">
        <v>2494</v>
      </c>
      <c r="M848" s="44">
        <v>39</v>
      </c>
      <c r="N848" s="36" t="s">
        <v>2524</v>
      </c>
      <c r="O848" s="38" t="s">
        <v>10289</v>
      </c>
      <c r="P848" s="38"/>
    </row>
    <row r="849" spans="5:16" x14ac:dyDescent="0.15">
      <c r="E849" s="41" t="s">
        <v>9246</v>
      </c>
      <c r="F849" s="9" t="s">
        <v>821</v>
      </c>
      <c r="G849" s="9" t="s">
        <v>845</v>
      </c>
      <c r="H849" s="9" t="str">
        <f t="shared" si="39"/>
        <v>山梨県富士河口湖町</v>
      </c>
      <c r="I849" s="42" t="str">
        <f t="shared" si="40"/>
        <v>19430</v>
      </c>
      <c r="K849" s="5" t="str">
        <f t="shared" si="41"/>
        <v>01208-40</v>
      </c>
      <c r="L849" s="20" t="s">
        <v>2494</v>
      </c>
      <c r="M849" s="44">
        <v>40</v>
      </c>
      <c r="N849" s="36" t="s">
        <v>2525</v>
      </c>
      <c r="O849" s="38" t="s">
        <v>10290</v>
      </c>
      <c r="P849" s="38"/>
    </row>
    <row r="850" spans="5:16" x14ac:dyDescent="0.15">
      <c r="E850" s="41" t="s">
        <v>9247</v>
      </c>
      <c r="F850" s="9" t="s">
        <v>821</v>
      </c>
      <c r="G850" s="9" t="s">
        <v>846</v>
      </c>
      <c r="H850" s="9" t="str">
        <f t="shared" si="39"/>
        <v>山梨県小菅村</v>
      </c>
      <c r="I850" s="42" t="str">
        <f t="shared" si="40"/>
        <v>19442</v>
      </c>
      <c r="K850" s="5" t="str">
        <f t="shared" si="41"/>
        <v>01208-41</v>
      </c>
      <c r="L850" s="20" t="s">
        <v>2494</v>
      </c>
      <c r="M850" s="44">
        <v>41</v>
      </c>
      <c r="N850" s="36" t="s">
        <v>2526</v>
      </c>
      <c r="O850" s="38" t="s">
        <v>10288</v>
      </c>
      <c r="P850" s="38"/>
    </row>
    <row r="851" spans="5:16" x14ac:dyDescent="0.15">
      <c r="E851" s="41" t="s">
        <v>9248</v>
      </c>
      <c r="F851" s="9" t="s">
        <v>821</v>
      </c>
      <c r="G851" s="9" t="s">
        <v>847</v>
      </c>
      <c r="H851" s="9" t="str">
        <f t="shared" si="39"/>
        <v>山梨県丹波山村</v>
      </c>
      <c r="I851" s="42" t="str">
        <f t="shared" si="40"/>
        <v>19443</v>
      </c>
      <c r="K851" s="5" t="str">
        <f t="shared" si="41"/>
        <v>01208-42</v>
      </c>
      <c r="L851" s="20" t="s">
        <v>2494</v>
      </c>
      <c r="M851" s="44">
        <v>42</v>
      </c>
      <c r="N851" s="36" t="s">
        <v>2527</v>
      </c>
      <c r="O851" s="38" t="s">
        <v>10288</v>
      </c>
      <c r="P851" s="38"/>
    </row>
    <row r="852" spans="5:16" x14ac:dyDescent="0.15">
      <c r="E852" s="41" t="s">
        <v>9249</v>
      </c>
      <c r="F852" s="9" t="s">
        <v>848</v>
      </c>
      <c r="G852" s="11"/>
      <c r="H852" s="9" t="str">
        <f t="shared" si="39"/>
        <v>長野県</v>
      </c>
      <c r="I852" s="42" t="str">
        <f t="shared" si="40"/>
        <v>20000</v>
      </c>
      <c r="K852" s="5" t="str">
        <f t="shared" si="41"/>
        <v>01208-43</v>
      </c>
      <c r="L852" s="20" t="s">
        <v>2494</v>
      </c>
      <c r="M852" s="44">
        <v>43</v>
      </c>
      <c r="N852" s="36" t="s">
        <v>2528</v>
      </c>
      <c r="O852" s="38" t="s">
        <v>10284</v>
      </c>
      <c r="P852" s="38"/>
    </row>
    <row r="853" spans="5:16" x14ac:dyDescent="0.15">
      <c r="E853" s="41" t="s">
        <v>9250</v>
      </c>
      <c r="F853" s="9" t="s">
        <v>848</v>
      </c>
      <c r="G853" s="9" t="s">
        <v>849</v>
      </c>
      <c r="H853" s="9" t="str">
        <f t="shared" si="39"/>
        <v>長野県長野市</v>
      </c>
      <c r="I853" s="42" t="str">
        <f t="shared" si="40"/>
        <v>20201</v>
      </c>
      <c r="K853" s="5" t="str">
        <f t="shared" si="41"/>
        <v>01208-44</v>
      </c>
      <c r="L853" s="20" t="s">
        <v>2494</v>
      </c>
      <c r="M853" s="44">
        <v>44</v>
      </c>
      <c r="N853" s="36" t="s">
        <v>2529</v>
      </c>
      <c r="O853" s="38" t="s">
        <v>10282</v>
      </c>
      <c r="P853" s="38"/>
    </row>
    <row r="854" spans="5:16" x14ac:dyDescent="0.15">
      <c r="E854" s="41" t="s">
        <v>9251</v>
      </c>
      <c r="F854" s="9" t="s">
        <v>848</v>
      </c>
      <c r="G854" s="9" t="s">
        <v>850</v>
      </c>
      <c r="H854" s="9" t="str">
        <f t="shared" si="39"/>
        <v>長野県松本市</v>
      </c>
      <c r="I854" s="42" t="str">
        <f t="shared" si="40"/>
        <v>20202</v>
      </c>
      <c r="K854" s="5" t="str">
        <f t="shared" si="41"/>
        <v>01208-45</v>
      </c>
      <c r="L854" s="20" t="s">
        <v>2494</v>
      </c>
      <c r="M854" s="44">
        <v>45</v>
      </c>
      <c r="N854" s="36" t="s">
        <v>2530</v>
      </c>
      <c r="O854" s="38" t="s">
        <v>10285</v>
      </c>
      <c r="P854" s="38"/>
    </row>
    <row r="855" spans="5:16" x14ac:dyDescent="0.15">
      <c r="E855" s="41" t="s">
        <v>9252</v>
      </c>
      <c r="F855" s="9" t="s">
        <v>848</v>
      </c>
      <c r="G855" s="9" t="s">
        <v>851</v>
      </c>
      <c r="H855" s="9" t="str">
        <f t="shared" si="39"/>
        <v>長野県上田市</v>
      </c>
      <c r="I855" s="42" t="str">
        <f t="shared" si="40"/>
        <v>20203</v>
      </c>
      <c r="K855" s="5" t="str">
        <f t="shared" si="41"/>
        <v>01208-46</v>
      </c>
      <c r="L855" s="20" t="s">
        <v>2494</v>
      </c>
      <c r="M855" s="44">
        <v>46</v>
      </c>
      <c r="N855" s="36" t="s">
        <v>2531</v>
      </c>
      <c r="O855" s="38" t="s">
        <v>10285</v>
      </c>
      <c r="P855" s="38"/>
    </row>
    <row r="856" spans="5:16" x14ac:dyDescent="0.15">
      <c r="E856" s="41" t="s">
        <v>9253</v>
      </c>
      <c r="F856" s="9" t="s">
        <v>848</v>
      </c>
      <c r="G856" s="9" t="s">
        <v>852</v>
      </c>
      <c r="H856" s="9" t="str">
        <f t="shared" si="39"/>
        <v>長野県岡谷市</v>
      </c>
      <c r="I856" s="42" t="str">
        <f t="shared" si="40"/>
        <v>20204</v>
      </c>
      <c r="K856" s="5" t="str">
        <f t="shared" si="41"/>
        <v>01208-47</v>
      </c>
      <c r="L856" s="20" t="s">
        <v>2494</v>
      </c>
      <c r="M856" s="44">
        <v>47</v>
      </c>
      <c r="N856" s="36" t="s">
        <v>2532</v>
      </c>
      <c r="O856" s="38" t="s">
        <v>10285</v>
      </c>
      <c r="P856" s="38"/>
    </row>
    <row r="857" spans="5:16" x14ac:dyDescent="0.15">
      <c r="E857" s="41" t="s">
        <v>9254</v>
      </c>
      <c r="F857" s="9" t="s">
        <v>848</v>
      </c>
      <c r="G857" s="9" t="s">
        <v>853</v>
      </c>
      <c r="H857" s="9" t="str">
        <f t="shared" si="39"/>
        <v>長野県飯田市</v>
      </c>
      <c r="I857" s="42" t="str">
        <f t="shared" si="40"/>
        <v>20205</v>
      </c>
      <c r="K857" s="5" t="str">
        <f t="shared" si="41"/>
        <v>01208-48</v>
      </c>
      <c r="L857" s="20" t="s">
        <v>2494</v>
      </c>
      <c r="M857" s="44">
        <v>48</v>
      </c>
      <c r="N857" s="36" t="s">
        <v>2533</v>
      </c>
      <c r="O857" s="38" t="s">
        <v>10291</v>
      </c>
      <c r="P857" s="38"/>
    </row>
    <row r="858" spans="5:16" x14ac:dyDescent="0.15">
      <c r="E858" s="41" t="s">
        <v>9255</v>
      </c>
      <c r="F858" s="9" t="s">
        <v>848</v>
      </c>
      <c r="G858" s="9" t="s">
        <v>854</v>
      </c>
      <c r="H858" s="9" t="str">
        <f t="shared" si="39"/>
        <v>長野県諏訪市</v>
      </c>
      <c r="I858" s="42" t="str">
        <f t="shared" si="40"/>
        <v>20206</v>
      </c>
      <c r="K858" s="5" t="str">
        <f t="shared" si="41"/>
        <v>01208-50</v>
      </c>
      <c r="L858" s="20" t="s">
        <v>2494</v>
      </c>
      <c r="M858" s="44">
        <v>50</v>
      </c>
      <c r="N858" s="36" t="s">
        <v>2534</v>
      </c>
      <c r="O858" s="38" t="s">
        <v>10285</v>
      </c>
      <c r="P858" s="38"/>
    </row>
    <row r="859" spans="5:16" x14ac:dyDescent="0.15">
      <c r="E859" s="41" t="s">
        <v>9256</v>
      </c>
      <c r="F859" s="9" t="s">
        <v>848</v>
      </c>
      <c r="G859" s="9" t="s">
        <v>855</v>
      </c>
      <c r="H859" s="9" t="str">
        <f t="shared" si="39"/>
        <v>長野県須坂市</v>
      </c>
      <c r="I859" s="42" t="str">
        <f t="shared" si="40"/>
        <v>20207</v>
      </c>
      <c r="K859" s="5" t="str">
        <f t="shared" si="41"/>
        <v>01208-51</v>
      </c>
      <c r="L859" s="20" t="s">
        <v>2494</v>
      </c>
      <c r="M859" s="44">
        <v>51</v>
      </c>
      <c r="N859" s="36" t="s">
        <v>2535</v>
      </c>
      <c r="O859" s="38" t="s">
        <v>10281</v>
      </c>
      <c r="P859" s="38"/>
    </row>
    <row r="860" spans="5:16" x14ac:dyDescent="0.15">
      <c r="E860" s="41" t="s">
        <v>9257</v>
      </c>
      <c r="F860" s="9" t="s">
        <v>848</v>
      </c>
      <c r="G860" s="9" t="s">
        <v>856</v>
      </c>
      <c r="H860" s="9" t="str">
        <f t="shared" si="39"/>
        <v>長野県小諸市</v>
      </c>
      <c r="I860" s="42" t="str">
        <f t="shared" si="40"/>
        <v>20208</v>
      </c>
      <c r="K860" s="5" t="str">
        <f t="shared" si="41"/>
        <v>01208-52</v>
      </c>
      <c r="L860" s="20" t="s">
        <v>2494</v>
      </c>
      <c r="M860" s="44">
        <v>52</v>
      </c>
      <c r="N860" s="36" t="s">
        <v>1846</v>
      </c>
      <c r="O860" s="38" t="s">
        <v>10285</v>
      </c>
      <c r="P860" s="38"/>
    </row>
    <row r="861" spans="5:16" x14ac:dyDescent="0.15">
      <c r="E861" s="41" t="s">
        <v>9258</v>
      </c>
      <c r="F861" s="9" t="s">
        <v>848</v>
      </c>
      <c r="G861" s="9" t="s">
        <v>857</v>
      </c>
      <c r="H861" s="9" t="str">
        <f t="shared" si="39"/>
        <v>長野県伊那市</v>
      </c>
      <c r="I861" s="42" t="str">
        <f t="shared" si="40"/>
        <v>20209</v>
      </c>
      <c r="K861" s="5" t="str">
        <f t="shared" si="41"/>
        <v>01209-1</v>
      </c>
      <c r="L861" s="20" t="s">
        <v>2536</v>
      </c>
      <c r="M861" s="44">
        <v>1</v>
      </c>
      <c r="N861" s="36" t="s">
        <v>2537</v>
      </c>
      <c r="O861" s="38" t="s">
        <v>10288</v>
      </c>
      <c r="P861" s="38"/>
    </row>
    <row r="862" spans="5:16" x14ac:dyDescent="0.15">
      <c r="E862" s="41" t="s">
        <v>9259</v>
      </c>
      <c r="F862" s="9" t="s">
        <v>848</v>
      </c>
      <c r="G862" s="9" t="s">
        <v>858</v>
      </c>
      <c r="H862" s="9" t="str">
        <f t="shared" si="39"/>
        <v>長野県駒ヶ根市</v>
      </c>
      <c r="I862" s="42" t="str">
        <f t="shared" si="40"/>
        <v>20210</v>
      </c>
      <c r="K862" s="5" t="str">
        <f t="shared" si="41"/>
        <v>01209-2</v>
      </c>
      <c r="L862" s="20" t="s">
        <v>2536</v>
      </c>
      <c r="M862" s="44">
        <v>2</v>
      </c>
      <c r="N862" s="36" t="s">
        <v>2538</v>
      </c>
      <c r="O862" s="38" t="s">
        <v>10288</v>
      </c>
      <c r="P862" s="38"/>
    </row>
    <row r="863" spans="5:16" x14ac:dyDescent="0.15">
      <c r="E863" s="41" t="s">
        <v>9260</v>
      </c>
      <c r="F863" s="9" t="s">
        <v>848</v>
      </c>
      <c r="G863" s="9" t="s">
        <v>859</v>
      </c>
      <c r="H863" s="9" t="str">
        <f t="shared" si="39"/>
        <v>長野県中野市</v>
      </c>
      <c r="I863" s="42" t="str">
        <f t="shared" si="40"/>
        <v>20211</v>
      </c>
      <c r="K863" s="5" t="str">
        <f t="shared" si="41"/>
        <v>01209-3</v>
      </c>
      <c r="L863" s="20" t="s">
        <v>2536</v>
      </c>
      <c r="M863" s="44">
        <v>3</v>
      </c>
      <c r="N863" s="36" t="s">
        <v>2539</v>
      </c>
      <c r="O863" s="38" t="s">
        <v>10290</v>
      </c>
      <c r="P863" s="38"/>
    </row>
    <row r="864" spans="5:16" x14ac:dyDescent="0.15">
      <c r="E864" s="41" t="s">
        <v>9261</v>
      </c>
      <c r="F864" s="9" t="s">
        <v>848</v>
      </c>
      <c r="G864" s="9" t="s">
        <v>860</v>
      </c>
      <c r="H864" s="9" t="str">
        <f t="shared" si="39"/>
        <v>長野県大町市</v>
      </c>
      <c r="I864" s="42" t="str">
        <f t="shared" si="40"/>
        <v>20212</v>
      </c>
      <c r="K864" s="5" t="str">
        <f t="shared" si="41"/>
        <v>01209-4</v>
      </c>
      <c r="L864" s="20" t="s">
        <v>2536</v>
      </c>
      <c r="M864" s="44">
        <v>4</v>
      </c>
      <c r="N864" s="36" t="s">
        <v>2540</v>
      </c>
      <c r="O864" s="38" t="s">
        <v>10290</v>
      </c>
      <c r="P864" s="38"/>
    </row>
    <row r="865" spans="5:16" x14ac:dyDescent="0.15">
      <c r="E865" s="41" t="s">
        <v>9262</v>
      </c>
      <c r="F865" s="9" t="s">
        <v>848</v>
      </c>
      <c r="G865" s="9" t="s">
        <v>861</v>
      </c>
      <c r="H865" s="9" t="str">
        <f t="shared" si="39"/>
        <v>長野県飯山市</v>
      </c>
      <c r="I865" s="42" t="str">
        <f t="shared" si="40"/>
        <v>20213</v>
      </c>
      <c r="K865" s="5" t="str">
        <f t="shared" si="41"/>
        <v>01209-5</v>
      </c>
      <c r="L865" s="20" t="s">
        <v>2536</v>
      </c>
      <c r="M865" s="44">
        <v>5</v>
      </c>
      <c r="N865" s="36" t="s">
        <v>2541</v>
      </c>
      <c r="O865" s="38" t="s">
        <v>10285</v>
      </c>
      <c r="P865" s="38"/>
    </row>
    <row r="866" spans="5:16" x14ac:dyDescent="0.15">
      <c r="E866" s="41" t="s">
        <v>9263</v>
      </c>
      <c r="F866" s="9" t="s">
        <v>848</v>
      </c>
      <c r="G866" s="9" t="s">
        <v>862</v>
      </c>
      <c r="H866" s="9" t="str">
        <f t="shared" si="39"/>
        <v>長野県茅野市</v>
      </c>
      <c r="I866" s="42" t="str">
        <f t="shared" si="40"/>
        <v>20214</v>
      </c>
      <c r="K866" s="5" t="str">
        <f t="shared" si="41"/>
        <v>01209-6</v>
      </c>
      <c r="L866" s="20" t="s">
        <v>2536</v>
      </c>
      <c r="M866" s="44">
        <v>6</v>
      </c>
      <c r="N866" s="36" t="s">
        <v>2222</v>
      </c>
      <c r="O866" s="38" t="s">
        <v>10284</v>
      </c>
      <c r="P866" s="38"/>
    </row>
    <row r="867" spans="5:16" x14ac:dyDescent="0.15">
      <c r="E867" s="41" t="s">
        <v>9264</v>
      </c>
      <c r="F867" s="9" t="s">
        <v>848</v>
      </c>
      <c r="G867" s="9" t="s">
        <v>863</v>
      </c>
      <c r="H867" s="9" t="str">
        <f t="shared" si="39"/>
        <v>長野県塩尻市</v>
      </c>
      <c r="I867" s="42" t="str">
        <f t="shared" si="40"/>
        <v>20215</v>
      </c>
      <c r="K867" s="5" t="str">
        <f t="shared" si="41"/>
        <v>01209-7</v>
      </c>
      <c r="L867" s="20" t="s">
        <v>2536</v>
      </c>
      <c r="M867" s="44">
        <v>7</v>
      </c>
      <c r="N867" s="36" t="s">
        <v>2542</v>
      </c>
      <c r="O867" s="38" t="s">
        <v>10284</v>
      </c>
      <c r="P867" s="38"/>
    </row>
    <row r="868" spans="5:16" x14ac:dyDescent="0.15">
      <c r="E868" s="41" t="s">
        <v>9265</v>
      </c>
      <c r="F868" s="9" t="s">
        <v>848</v>
      </c>
      <c r="G868" s="9" t="s">
        <v>864</v>
      </c>
      <c r="H868" s="9" t="str">
        <f t="shared" si="39"/>
        <v>長野県佐久市</v>
      </c>
      <c r="I868" s="42" t="str">
        <f t="shared" si="40"/>
        <v>20217</v>
      </c>
      <c r="K868" s="5" t="str">
        <f t="shared" si="41"/>
        <v>01209-8</v>
      </c>
      <c r="L868" s="20" t="s">
        <v>2536</v>
      </c>
      <c r="M868" s="44">
        <v>8</v>
      </c>
      <c r="N868" s="36" t="s">
        <v>2475</v>
      </c>
      <c r="O868" s="38" t="s">
        <v>10283</v>
      </c>
      <c r="P868" s="38"/>
    </row>
    <row r="869" spans="5:16" x14ac:dyDescent="0.15">
      <c r="E869" s="41" t="s">
        <v>9266</v>
      </c>
      <c r="F869" s="9" t="s">
        <v>848</v>
      </c>
      <c r="G869" s="9" t="s">
        <v>865</v>
      </c>
      <c r="H869" s="9" t="str">
        <f t="shared" si="39"/>
        <v>長野県千曲市</v>
      </c>
      <c r="I869" s="42" t="str">
        <f t="shared" si="40"/>
        <v>20218</v>
      </c>
      <c r="K869" s="5" t="str">
        <f t="shared" si="41"/>
        <v>01209-9</v>
      </c>
      <c r="L869" s="20" t="s">
        <v>2536</v>
      </c>
      <c r="M869" s="44">
        <v>9</v>
      </c>
      <c r="N869" s="36" t="s">
        <v>2543</v>
      </c>
      <c r="O869" s="38" t="s">
        <v>10284</v>
      </c>
      <c r="P869" s="38"/>
    </row>
    <row r="870" spans="5:16" x14ac:dyDescent="0.15">
      <c r="E870" s="41" t="s">
        <v>9267</v>
      </c>
      <c r="F870" s="9" t="s">
        <v>848</v>
      </c>
      <c r="G870" s="9" t="s">
        <v>866</v>
      </c>
      <c r="H870" s="9" t="str">
        <f t="shared" si="39"/>
        <v>長野県東御市</v>
      </c>
      <c r="I870" s="42" t="str">
        <f t="shared" si="40"/>
        <v>20219</v>
      </c>
      <c r="K870" s="5" t="str">
        <f t="shared" si="41"/>
        <v>01209-10</v>
      </c>
      <c r="L870" s="20" t="s">
        <v>2536</v>
      </c>
      <c r="M870" s="44">
        <v>10</v>
      </c>
      <c r="N870" s="36" t="s">
        <v>2544</v>
      </c>
      <c r="O870" s="38" t="s">
        <v>10284</v>
      </c>
      <c r="P870" s="38"/>
    </row>
    <row r="871" spans="5:16" x14ac:dyDescent="0.15">
      <c r="E871" s="41" t="s">
        <v>9268</v>
      </c>
      <c r="F871" s="9" t="s">
        <v>848</v>
      </c>
      <c r="G871" s="9" t="s">
        <v>867</v>
      </c>
      <c r="H871" s="9" t="str">
        <f t="shared" si="39"/>
        <v>長野県安曇野市</v>
      </c>
      <c r="I871" s="42" t="str">
        <f t="shared" si="40"/>
        <v>20220</v>
      </c>
      <c r="K871" s="5" t="str">
        <f t="shared" si="41"/>
        <v>01209-11</v>
      </c>
      <c r="L871" s="20" t="s">
        <v>2536</v>
      </c>
      <c r="M871" s="44">
        <v>11</v>
      </c>
      <c r="N871" s="36" t="s">
        <v>2201</v>
      </c>
      <c r="O871" s="38" t="s">
        <v>10288</v>
      </c>
      <c r="P871" s="38"/>
    </row>
    <row r="872" spans="5:16" x14ac:dyDescent="0.15">
      <c r="E872" s="41" t="s">
        <v>9269</v>
      </c>
      <c r="F872" s="9" t="s">
        <v>848</v>
      </c>
      <c r="G872" s="9" t="s">
        <v>868</v>
      </c>
      <c r="H872" s="9" t="str">
        <f t="shared" si="39"/>
        <v>長野県小海町</v>
      </c>
      <c r="I872" s="42" t="str">
        <f t="shared" si="40"/>
        <v>20303</v>
      </c>
      <c r="K872" s="5" t="str">
        <f t="shared" si="41"/>
        <v>01209-12</v>
      </c>
      <c r="L872" s="20" t="s">
        <v>2536</v>
      </c>
      <c r="M872" s="44">
        <v>12</v>
      </c>
      <c r="N872" s="36" t="s">
        <v>2545</v>
      </c>
      <c r="O872" s="38" t="s">
        <v>10288</v>
      </c>
      <c r="P872" s="38"/>
    </row>
    <row r="873" spans="5:16" x14ac:dyDescent="0.15">
      <c r="E873" s="41" t="s">
        <v>9270</v>
      </c>
      <c r="F873" s="9" t="s">
        <v>848</v>
      </c>
      <c r="G873" s="9" t="s">
        <v>869</v>
      </c>
      <c r="H873" s="9" t="str">
        <f t="shared" si="39"/>
        <v>長野県川上村</v>
      </c>
      <c r="I873" s="42" t="str">
        <f t="shared" si="40"/>
        <v>20304</v>
      </c>
      <c r="K873" s="5" t="str">
        <f t="shared" si="41"/>
        <v>01209-13</v>
      </c>
      <c r="L873" s="20" t="s">
        <v>2536</v>
      </c>
      <c r="M873" s="44">
        <v>13</v>
      </c>
      <c r="N873" s="36" t="s">
        <v>2546</v>
      </c>
      <c r="O873" s="38" t="s">
        <v>10291</v>
      </c>
      <c r="P873" s="38"/>
    </row>
    <row r="874" spans="5:16" x14ac:dyDescent="0.15">
      <c r="E874" s="41" t="s">
        <v>9271</v>
      </c>
      <c r="F874" s="9" t="s">
        <v>848</v>
      </c>
      <c r="G874" s="9" t="s">
        <v>508</v>
      </c>
      <c r="H874" s="9" t="str">
        <f t="shared" si="39"/>
        <v>長野県南牧村</v>
      </c>
      <c r="I874" s="42" t="str">
        <f t="shared" si="40"/>
        <v>20305</v>
      </c>
      <c r="K874" s="5" t="str">
        <f t="shared" si="41"/>
        <v>01209-14</v>
      </c>
      <c r="L874" s="20" t="s">
        <v>2536</v>
      </c>
      <c r="M874" s="44">
        <v>14</v>
      </c>
      <c r="N874" s="36" t="s">
        <v>2547</v>
      </c>
      <c r="O874" s="38" t="s">
        <v>10285</v>
      </c>
      <c r="P874" s="38"/>
    </row>
    <row r="875" spans="5:16" x14ac:dyDescent="0.15">
      <c r="E875" s="41" t="s">
        <v>9272</v>
      </c>
      <c r="F875" s="9" t="s">
        <v>848</v>
      </c>
      <c r="G875" s="9" t="s">
        <v>870</v>
      </c>
      <c r="H875" s="9" t="str">
        <f t="shared" si="39"/>
        <v>長野県南相木村</v>
      </c>
      <c r="I875" s="42" t="str">
        <f t="shared" si="40"/>
        <v>20306</v>
      </c>
      <c r="K875" s="5" t="str">
        <f t="shared" si="41"/>
        <v>01209-15</v>
      </c>
      <c r="L875" s="20" t="s">
        <v>2536</v>
      </c>
      <c r="M875" s="44">
        <v>15</v>
      </c>
      <c r="N875" s="36" t="s">
        <v>2548</v>
      </c>
      <c r="O875" s="38" t="s">
        <v>10288</v>
      </c>
      <c r="P875" s="38"/>
    </row>
    <row r="876" spans="5:16" x14ac:dyDescent="0.15">
      <c r="E876" s="41" t="s">
        <v>9273</v>
      </c>
      <c r="F876" s="9" t="s">
        <v>848</v>
      </c>
      <c r="G876" s="9" t="s">
        <v>871</v>
      </c>
      <c r="H876" s="9" t="str">
        <f t="shared" si="39"/>
        <v>長野県北相木村</v>
      </c>
      <c r="I876" s="42" t="str">
        <f t="shared" si="40"/>
        <v>20307</v>
      </c>
      <c r="K876" s="5" t="str">
        <f t="shared" si="41"/>
        <v>01209-16</v>
      </c>
      <c r="L876" s="20" t="s">
        <v>2536</v>
      </c>
      <c r="M876" s="44">
        <v>16</v>
      </c>
      <c r="N876" s="36" t="s">
        <v>2549</v>
      </c>
      <c r="O876" s="38" t="s">
        <v>10293</v>
      </c>
      <c r="P876" s="38"/>
    </row>
    <row r="877" spans="5:16" x14ac:dyDescent="0.15">
      <c r="E877" s="41" t="s">
        <v>9274</v>
      </c>
      <c r="F877" s="9" t="s">
        <v>848</v>
      </c>
      <c r="G877" s="9" t="s">
        <v>872</v>
      </c>
      <c r="H877" s="9" t="str">
        <f t="shared" si="39"/>
        <v>長野県佐久穂町</v>
      </c>
      <c r="I877" s="42" t="str">
        <f t="shared" si="40"/>
        <v>20309</v>
      </c>
      <c r="K877" s="5" t="str">
        <f t="shared" si="41"/>
        <v>01209-17</v>
      </c>
      <c r="L877" s="20" t="s">
        <v>2536</v>
      </c>
      <c r="M877" s="44">
        <v>17</v>
      </c>
      <c r="N877" s="36" t="s">
        <v>2550</v>
      </c>
      <c r="O877" s="38" t="s">
        <v>10293</v>
      </c>
      <c r="P877" s="38"/>
    </row>
    <row r="878" spans="5:16" x14ac:dyDescent="0.15">
      <c r="E878" s="41" t="s">
        <v>9275</v>
      </c>
      <c r="F878" s="9" t="s">
        <v>848</v>
      </c>
      <c r="G878" s="9" t="s">
        <v>873</v>
      </c>
      <c r="H878" s="9" t="str">
        <f t="shared" si="39"/>
        <v>長野県軽井沢町</v>
      </c>
      <c r="I878" s="42" t="str">
        <f t="shared" si="40"/>
        <v>20321</v>
      </c>
      <c r="K878" s="5" t="str">
        <f t="shared" si="41"/>
        <v>01209-18</v>
      </c>
      <c r="L878" s="20" t="s">
        <v>2536</v>
      </c>
      <c r="M878" s="44">
        <v>18</v>
      </c>
      <c r="N878" s="36" t="s">
        <v>2551</v>
      </c>
      <c r="O878" s="38" t="s">
        <v>10285</v>
      </c>
      <c r="P878" s="38"/>
    </row>
    <row r="879" spans="5:16" x14ac:dyDescent="0.15">
      <c r="E879" s="41" t="s">
        <v>9276</v>
      </c>
      <c r="F879" s="9" t="s">
        <v>848</v>
      </c>
      <c r="G879" s="9" t="s">
        <v>874</v>
      </c>
      <c r="H879" s="9" t="str">
        <f t="shared" si="39"/>
        <v>長野県御代田町</v>
      </c>
      <c r="I879" s="42" t="str">
        <f t="shared" si="40"/>
        <v>20323</v>
      </c>
      <c r="K879" s="5" t="str">
        <f t="shared" si="41"/>
        <v>01209-19</v>
      </c>
      <c r="L879" s="20" t="s">
        <v>2536</v>
      </c>
      <c r="M879" s="44">
        <v>19</v>
      </c>
      <c r="N879" s="36" t="s">
        <v>2552</v>
      </c>
      <c r="O879" s="38" t="s">
        <v>10285</v>
      </c>
      <c r="P879" s="38"/>
    </row>
    <row r="880" spans="5:16" x14ac:dyDescent="0.15">
      <c r="E880" s="41" t="s">
        <v>9277</v>
      </c>
      <c r="F880" s="9" t="s">
        <v>848</v>
      </c>
      <c r="G880" s="9" t="s">
        <v>875</v>
      </c>
      <c r="H880" s="9" t="str">
        <f t="shared" si="39"/>
        <v>長野県立科町</v>
      </c>
      <c r="I880" s="42" t="str">
        <f t="shared" si="40"/>
        <v>20324</v>
      </c>
      <c r="K880" s="5" t="str">
        <f t="shared" si="41"/>
        <v>01209-20</v>
      </c>
      <c r="L880" s="20" t="s">
        <v>2536</v>
      </c>
      <c r="M880" s="44">
        <v>20</v>
      </c>
      <c r="N880" s="36" t="s">
        <v>2553</v>
      </c>
      <c r="O880" s="38" t="s">
        <v>10285</v>
      </c>
      <c r="P880" s="38"/>
    </row>
    <row r="881" spans="5:16" x14ac:dyDescent="0.15">
      <c r="E881" s="41" t="s">
        <v>9278</v>
      </c>
      <c r="F881" s="9" t="s">
        <v>848</v>
      </c>
      <c r="G881" s="9" t="s">
        <v>876</v>
      </c>
      <c r="H881" s="9" t="str">
        <f t="shared" si="39"/>
        <v>長野県青木村</v>
      </c>
      <c r="I881" s="42" t="str">
        <f t="shared" si="40"/>
        <v>20349</v>
      </c>
      <c r="K881" s="5" t="str">
        <f t="shared" si="41"/>
        <v>01209-21</v>
      </c>
      <c r="L881" s="20" t="s">
        <v>2536</v>
      </c>
      <c r="M881" s="44">
        <v>21</v>
      </c>
      <c r="N881" s="36" t="s">
        <v>2554</v>
      </c>
      <c r="O881" s="38" t="s">
        <v>10295</v>
      </c>
      <c r="P881" s="38"/>
    </row>
    <row r="882" spans="5:16" x14ac:dyDescent="0.15">
      <c r="E882" s="41" t="s">
        <v>9279</v>
      </c>
      <c r="F882" s="9" t="s">
        <v>848</v>
      </c>
      <c r="G882" s="9" t="s">
        <v>877</v>
      </c>
      <c r="H882" s="9" t="str">
        <f t="shared" si="39"/>
        <v>長野県長和町</v>
      </c>
      <c r="I882" s="42" t="str">
        <f t="shared" si="40"/>
        <v>20350</v>
      </c>
      <c r="K882" s="5" t="str">
        <f t="shared" si="41"/>
        <v>01209-22</v>
      </c>
      <c r="L882" s="20" t="s">
        <v>2536</v>
      </c>
      <c r="M882" s="44">
        <v>22</v>
      </c>
      <c r="N882" s="36" t="s">
        <v>2555</v>
      </c>
      <c r="O882" s="38" t="s">
        <v>10295</v>
      </c>
      <c r="P882" s="38"/>
    </row>
    <row r="883" spans="5:16" x14ac:dyDescent="0.15">
      <c r="E883" s="41" t="s">
        <v>9280</v>
      </c>
      <c r="F883" s="9" t="s">
        <v>848</v>
      </c>
      <c r="G883" s="9" t="s">
        <v>878</v>
      </c>
      <c r="H883" s="9" t="str">
        <f t="shared" si="39"/>
        <v>長野県下諏訪町</v>
      </c>
      <c r="I883" s="42" t="str">
        <f t="shared" si="40"/>
        <v>20361</v>
      </c>
      <c r="K883" s="5" t="str">
        <f t="shared" si="41"/>
        <v>01209-23</v>
      </c>
      <c r="L883" s="20" t="s">
        <v>2536</v>
      </c>
      <c r="M883" s="44">
        <v>23</v>
      </c>
      <c r="N883" s="36" t="s">
        <v>2556</v>
      </c>
      <c r="O883" s="38" t="s">
        <v>10295</v>
      </c>
      <c r="P883" s="38"/>
    </row>
    <row r="884" spans="5:16" x14ac:dyDescent="0.15">
      <c r="E884" s="41" t="s">
        <v>9281</v>
      </c>
      <c r="F884" s="9" t="s">
        <v>848</v>
      </c>
      <c r="G884" s="9" t="s">
        <v>879</v>
      </c>
      <c r="H884" s="9" t="str">
        <f t="shared" si="39"/>
        <v>長野県富士見町</v>
      </c>
      <c r="I884" s="42" t="str">
        <f t="shared" si="40"/>
        <v>20362</v>
      </c>
      <c r="K884" s="5" t="str">
        <f t="shared" si="41"/>
        <v>01209-25</v>
      </c>
      <c r="L884" s="20" t="s">
        <v>2536</v>
      </c>
      <c r="M884" s="44">
        <v>25</v>
      </c>
      <c r="N884" s="36" t="s">
        <v>2557</v>
      </c>
      <c r="O884" s="38" t="s">
        <v>10285</v>
      </c>
      <c r="P884" s="38"/>
    </row>
    <row r="885" spans="5:16" x14ac:dyDescent="0.15">
      <c r="E885" s="41" t="s">
        <v>9282</v>
      </c>
      <c r="F885" s="9" t="s">
        <v>848</v>
      </c>
      <c r="G885" s="9" t="s">
        <v>880</v>
      </c>
      <c r="H885" s="9" t="str">
        <f t="shared" si="39"/>
        <v>長野県原村</v>
      </c>
      <c r="I885" s="42" t="str">
        <f t="shared" si="40"/>
        <v>20363</v>
      </c>
      <c r="K885" s="5" t="str">
        <f t="shared" si="41"/>
        <v>01209-26</v>
      </c>
      <c r="L885" s="20" t="s">
        <v>2536</v>
      </c>
      <c r="M885" s="44">
        <v>26</v>
      </c>
      <c r="N885" s="36" t="s">
        <v>2558</v>
      </c>
      <c r="O885" s="38" t="s">
        <v>10282</v>
      </c>
      <c r="P885" s="38"/>
    </row>
    <row r="886" spans="5:16" x14ac:dyDescent="0.15">
      <c r="E886" s="41" t="s">
        <v>9283</v>
      </c>
      <c r="F886" s="9" t="s">
        <v>848</v>
      </c>
      <c r="G886" s="9" t="s">
        <v>881</v>
      </c>
      <c r="H886" s="9" t="str">
        <f t="shared" si="39"/>
        <v>長野県辰野町</v>
      </c>
      <c r="I886" s="42" t="str">
        <f t="shared" si="40"/>
        <v>20382</v>
      </c>
      <c r="K886" s="5" t="str">
        <f t="shared" si="41"/>
        <v>01209-27</v>
      </c>
      <c r="L886" s="20" t="s">
        <v>2536</v>
      </c>
      <c r="M886" s="44">
        <v>27</v>
      </c>
      <c r="N886" s="36" t="s">
        <v>2559</v>
      </c>
      <c r="O886" s="38" t="s">
        <v>10282</v>
      </c>
      <c r="P886" s="38"/>
    </row>
    <row r="887" spans="5:16" x14ac:dyDescent="0.15">
      <c r="E887" s="41" t="s">
        <v>9284</v>
      </c>
      <c r="F887" s="9" t="s">
        <v>848</v>
      </c>
      <c r="G887" s="9" t="s">
        <v>882</v>
      </c>
      <c r="H887" s="9" t="str">
        <f t="shared" si="39"/>
        <v>長野県箕輪町</v>
      </c>
      <c r="I887" s="42" t="str">
        <f t="shared" si="40"/>
        <v>20383</v>
      </c>
      <c r="K887" s="5" t="str">
        <f t="shared" si="41"/>
        <v>01209-28</v>
      </c>
      <c r="L887" s="20" t="s">
        <v>2536</v>
      </c>
      <c r="M887" s="44">
        <v>28</v>
      </c>
      <c r="N887" s="36" t="s">
        <v>2560</v>
      </c>
      <c r="O887" s="38" t="s">
        <v>10282</v>
      </c>
      <c r="P887" s="38"/>
    </row>
    <row r="888" spans="5:16" x14ac:dyDescent="0.15">
      <c r="E888" s="41" t="s">
        <v>9285</v>
      </c>
      <c r="F888" s="9" t="s">
        <v>848</v>
      </c>
      <c r="G888" s="9" t="s">
        <v>883</v>
      </c>
      <c r="H888" s="9" t="str">
        <f t="shared" si="39"/>
        <v>長野県飯島町</v>
      </c>
      <c r="I888" s="42" t="str">
        <f t="shared" si="40"/>
        <v>20384</v>
      </c>
      <c r="K888" s="5" t="str">
        <f t="shared" si="41"/>
        <v>01209-29</v>
      </c>
      <c r="L888" s="20" t="s">
        <v>2536</v>
      </c>
      <c r="M888" s="44">
        <v>29</v>
      </c>
      <c r="N888" s="36" t="s">
        <v>2561</v>
      </c>
      <c r="O888" s="38" t="s">
        <v>10293</v>
      </c>
      <c r="P888" s="38"/>
    </row>
    <row r="889" spans="5:16" x14ac:dyDescent="0.15">
      <c r="E889" s="41" t="s">
        <v>9286</v>
      </c>
      <c r="F889" s="9" t="s">
        <v>848</v>
      </c>
      <c r="G889" s="9" t="s">
        <v>884</v>
      </c>
      <c r="H889" s="9" t="str">
        <f t="shared" si="39"/>
        <v>長野県南箕輪村</v>
      </c>
      <c r="I889" s="42" t="str">
        <f t="shared" si="40"/>
        <v>20385</v>
      </c>
      <c r="K889" s="5" t="str">
        <f t="shared" si="41"/>
        <v>01209-30</v>
      </c>
      <c r="L889" s="20" t="s">
        <v>2536</v>
      </c>
      <c r="M889" s="44">
        <v>30</v>
      </c>
      <c r="N889" s="36" t="s">
        <v>2201</v>
      </c>
      <c r="O889" s="38" t="s">
        <v>10285</v>
      </c>
      <c r="P889" s="38"/>
    </row>
    <row r="890" spans="5:16" x14ac:dyDescent="0.15">
      <c r="E890" s="41" t="s">
        <v>9287</v>
      </c>
      <c r="F890" s="9" t="s">
        <v>848</v>
      </c>
      <c r="G890" s="9" t="s">
        <v>885</v>
      </c>
      <c r="H890" s="9" t="str">
        <f t="shared" si="39"/>
        <v>長野県中川村</v>
      </c>
      <c r="I890" s="42" t="str">
        <f t="shared" si="40"/>
        <v>20386</v>
      </c>
      <c r="K890" s="5" t="str">
        <f t="shared" si="41"/>
        <v>01209-31</v>
      </c>
      <c r="L890" s="20" t="s">
        <v>2536</v>
      </c>
      <c r="M890" s="44">
        <v>31</v>
      </c>
      <c r="N890" s="36" t="s">
        <v>2562</v>
      </c>
      <c r="O890" s="38" t="s">
        <v>10284</v>
      </c>
      <c r="P890" s="38"/>
    </row>
    <row r="891" spans="5:16" x14ac:dyDescent="0.15">
      <c r="E891" s="41" t="s">
        <v>9288</v>
      </c>
      <c r="F891" s="9" t="s">
        <v>848</v>
      </c>
      <c r="G891" s="9" t="s">
        <v>886</v>
      </c>
      <c r="H891" s="9" t="str">
        <f t="shared" si="39"/>
        <v>長野県宮田村</v>
      </c>
      <c r="I891" s="42" t="str">
        <f t="shared" si="40"/>
        <v>20388</v>
      </c>
      <c r="K891" s="5" t="str">
        <f t="shared" si="41"/>
        <v>01209-32</v>
      </c>
      <c r="L891" s="20" t="s">
        <v>2536</v>
      </c>
      <c r="M891" s="44">
        <v>32</v>
      </c>
      <c r="N891" s="36" t="s">
        <v>2222</v>
      </c>
      <c r="O891" s="38" t="s">
        <v>10284</v>
      </c>
      <c r="P891" s="38"/>
    </row>
    <row r="892" spans="5:16" x14ac:dyDescent="0.15">
      <c r="E892" s="41" t="s">
        <v>9289</v>
      </c>
      <c r="F892" s="9" t="s">
        <v>848</v>
      </c>
      <c r="G892" s="9" t="s">
        <v>887</v>
      </c>
      <c r="H892" s="9" t="str">
        <f t="shared" si="39"/>
        <v>長野県松川町</v>
      </c>
      <c r="I892" s="42" t="str">
        <f t="shared" si="40"/>
        <v>20402</v>
      </c>
      <c r="K892" s="5" t="str">
        <f t="shared" si="41"/>
        <v>01209-33</v>
      </c>
      <c r="L892" s="20" t="s">
        <v>2536</v>
      </c>
      <c r="M892" s="44">
        <v>33</v>
      </c>
      <c r="N892" s="36" t="s">
        <v>2222</v>
      </c>
      <c r="O892" s="38" t="s">
        <v>10284</v>
      </c>
      <c r="P892" s="38"/>
    </row>
    <row r="893" spans="5:16" x14ac:dyDescent="0.15">
      <c r="E893" s="41" t="s">
        <v>9290</v>
      </c>
      <c r="F893" s="9" t="s">
        <v>848</v>
      </c>
      <c r="G893" s="9" t="s">
        <v>888</v>
      </c>
      <c r="H893" s="9" t="str">
        <f t="shared" si="39"/>
        <v>長野県高森町</v>
      </c>
      <c r="I893" s="42" t="str">
        <f t="shared" si="40"/>
        <v>20403</v>
      </c>
      <c r="K893" s="5" t="str">
        <f t="shared" si="41"/>
        <v>01209-34</v>
      </c>
      <c r="L893" s="20" t="s">
        <v>2536</v>
      </c>
      <c r="M893" s="44">
        <v>34</v>
      </c>
      <c r="N893" s="36" t="s">
        <v>2563</v>
      </c>
      <c r="O893" s="38" t="s">
        <v>10284</v>
      </c>
      <c r="P893" s="38"/>
    </row>
    <row r="894" spans="5:16" x14ac:dyDescent="0.15">
      <c r="E894" s="41" t="s">
        <v>9291</v>
      </c>
      <c r="F894" s="9" t="s">
        <v>848</v>
      </c>
      <c r="G894" s="9" t="s">
        <v>889</v>
      </c>
      <c r="H894" s="9" t="str">
        <f t="shared" si="39"/>
        <v>長野県阿南町</v>
      </c>
      <c r="I894" s="42" t="str">
        <f t="shared" si="40"/>
        <v>20404</v>
      </c>
      <c r="K894" s="5" t="str">
        <f t="shared" si="41"/>
        <v>01209-35</v>
      </c>
      <c r="L894" s="20" t="s">
        <v>2536</v>
      </c>
      <c r="M894" s="44">
        <v>35</v>
      </c>
      <c r="N894" s="36" t="s">
        <v>2564</v>
      </c>
      <c r="O894" s="38" t="s">
        <v>10284</v>
      </c>
      <c r="P894" s="38"/>
    </row>
    <row r="895" spans="5:16" x14ac:dyDescent="0.15">
      <c r="E895" s="41" t="s">
        <v>9292</v>
      </c>
      <c r="F895" s="9" t="s">
        <v>848</v>
      </c>
      <c r="G895" s="9" t="s">
        <v>890</v>
      </c>
      <c r="H895" s="9" t="str">
        <f t="shared" si="39"/>
        <v>長野県阿智村</v>
      </c>
      <c r="I895" s="42" t="str">
        <f t="shared" si="40"/>
        <v>20407</v>
      </c>
      <c r="K895" s="5" t="str">
        <f t="shared" si="41"/>
        <v>01209-36</v>
      </c>
      <c r="L895" s="20" t="s">
        <v>2536</v>
      </c>
      <c r="M895" s="44">
        <v>36</v>
      </c>
      <c r="N895" s="36" t="s">
        <v>2564</v>
      </c>
      <c r="O895" s="38" t="s">
        <v>10284</v>
      </c>
      <c r="P895" s="38"/>
    </row>
    <row r="896" spans="5:16" x14ac:dyDescent="0.15">
      <c r="E896" s="41" t="s">
        <v>9293</v>
      </c>
      <c r="F896" s="9" t="s">
        <v>848</v>
      </c>
      <c r="G896" s="9" t="s">
        <v>891</v>
      </c>
      <c r="H896" s="9" t="str">
        <f t="shared" si="39"/>
        <v>長野県平谷村</v>
      </c>
      <c r="I896" s="42" t="str">
        <f t="shared" si="40"/>
        <v>20409</v>
      </c>
      <c r="K896" s="5" t="str">
        <f t="shared" si="41"/>
        <v>01209-37</v>
      </c>
      <c r="L896" s="20" t="s">
        <v>2536</v>
      </c>
      <c r="M896" s="44">
        <v>37</v>
      </c>
      <c r="N896" s="36" t="s">
        <v>2544</v>
      </c>
      <c r="O896" s="38" t="s">
        <v>10284</v>
      </c>
      <c r="P896" s="38"/>
    </row>
    <row r="897" spans="5:16" x14ac:dyDescent="0.15">
      <c r="E897" s="41" t="s">
        <v>9294</v>
      </c>
      <c r="F897" s="9" t="s">
        <v>848</v>
      </c>
      <c r="G897" s="9" t="s">
        <v>892</v>
      </c>
      <c r="H897" s="9" t="str">
        <f t="shared" si="39"/>
        <v>長野県根羽村</v>
      </c>
      <c r="I897" s="42" t="str">
        <f t="shared" si="40"/>
        <v>20410</v>
      </c>
      <c r="K897" s="5" t="str">
        <f t="shared" si="41"/>
        <v>01209-38</v>
      </c>
      <c r="L897" s="20" t="s">
        <v>2536</v>
      </c>
      <c r="M897" s="44">
        <v>38</v>
      </c>
      <c r="N897" s="36" t="s">
        <v>2565</v>
      </c>
      <c r="O897" s="38" t="s">
        <v>10284</v>
      </c>
      <c r="P897" s="38"/>
    </row>
    <row r="898" spans="5:16" x14ac:dyDescent="0.15">
      <c r="E898" s="41" t="s">
        <v>9295</v>
      </c>
      <c r="F898" s="9" t="s">
        <v>848</v>
      </c>
      <c r="G898" s="9" t="s">
        <v>893</v>
      </c>
      <c r="H898" s="9" t="str">
        <f t="shared" si="39"/>
        <v>長野県下條村</v>
      </c>
      <c r="I898" s="42" t="str">
        <f t="shared" si="40"/>
        <v>20411</v>
      </c>
      <c r="K898" s="5" t="str">
        <f t="shared" si="41"/>
        <v>01209-39</v>
      </c>
      <c r="L898" s="20" t="s">
        <v>2536</v>
      </c>
      <c r="M898" s="44">
        <v>39</v>
      </c>
      <c r="N898" s="36" t="s">
        <v>2566</v>
      </c>
      <c r="O898" s="38" t="s">
        <v>10285</v>
      </c>
      <c r="P898" s="38"/>
    </row>
    <row r="899" spans="5:16" x14ac:dyDescent="0.15">
      <c r="E899" s="41" t="s">
        <v>9296</v>
      </c>
      <c r="F899" s="9" t="s">
        <v>848</v>
      </c>
      <c r="G899" s="9" t="s">
        <v>894</v>
      </c>
      <c r="H899" s="9" t="str">
        <f t="shared" si="39"/>
        <v>長野県売木村</v>
      </c>
      <c r="I899" s="42" t="str">
        <f t="shared" si="40"/>
        <v>20412</v>
      </c>
      <c r="K899" s="5" t="str">
        <f t="shared" si="41"/>
        <v>01209-40</v>
      </c>
      <c r="L899" s="20" t="s">
        <v>2536</v>
      </c>
      <c r="M899" s="44">
        <v>40</v>
      </c>
      <c r="N899" s="36" t="s">
        <v>2222</v>
      </c>
      <c r="O899" s="38" t="s">
        <v>10285</v>
      </c>
      <c r="P899" s="38"/>
    </row>
    <row r="900" spans="5:16" x14ac:dyDescent="0.15">
      <c r="E900" s="41" t="s">
        <v>9297</v>
      </c>
      <c r="F900" s="9" t="s">
        <v>848</v>
      </c>
      <c r="G900" s="9" t="s">
        <v>895</v>
      </c>
      <c r="H900" s="9" t="str">
        <f t="shared" ref="H900:H963" si="42">F900&amp;G900</f>
        <v>長野県天龍村</v>
      </c>
      <c r="I900" s="42" t="str">
        <f t="shared" ref="I900:I963" si="43">LEFT(E900,5)</f>
        <v>20413</v>
      </c>
      <c r="K900" s="5" t="str">
        <f t="shared" ref="K900:K963" si="44">L900&amp;"-"&amp;M900</f>
        <v>01209-41</v>
      </c>
      <c r="L900" s="20" t="s">
        <v>2536</v>
      </c>
      <c r="M900" s="44">
        <v>41</v>
      </c>
      <c r="N900" s="36" t="s">
        <v>2567</v>
      </c>
      <c r="O900" s="38" t="s">
        <v>10284</v>
      </c>
      <c r="P900" s="38"/>
    </row>
    <row r="901" spans="5:16" x14ac:dyDescent="0.15">
      <c r="E901" s="41" t="s">
        <v>9298</v>
      </c>
      <c r="F901" s="9" t="s">
        <v>848</v>
      </c>
      <c r="G901" s="9" t="s">
        <v>896</v>
      </c>
      <c r="H901" s="9" t="str">
        <f t="shared" si="42"/>
        <v>長野県泰阜村</v>
      </c>
      <c r="I901" s="42" t="str">
        <f t="shared" si="43"/>
        <v>20414</v>
      </c>
      <c r="K901" s="5" t="str">
        <f t="shared" si="44"/>
        <v>01209-42</v>
      </c>
      <c r="L901" s="20" t="s">
        <v>2536</v>
      </c>
      <c r="M901" s="44">
        <v>42</v>
      </c>
      <c r="N901" s="36" t="s">
        <v>2568</v>
      </c>
      <c r="O901" s="38" t="s">
        <v>10285</v>
      </c>
      <c r="P901" s="38"/>
    </row>
    <row r="902" spans="5:16" x14ac:dyDescent="0.15">
      <c r="E902" s="41" t="s">
        <v>9299</v>
      </c>
      <c r="F902" s="9" t="s">
        <v>848</v>
      </c>
      <c r="G902" s="9" t="s">
        <v>897</v>
      </c>
      <c r="H902" s="9" t="str">
        <f t="shared" si="42"/>
        <v>長野県喬木村</v>
      </c>
      <c r="I902" s="42" t="str">
        <f t="shared" si="43"/>
        <v>20415</v>
      </c>
      <c r="K902" s="5" t="str">
        <f t="shared" si="44"/>
        <v>01209-43</v>
      </c>
      <c r="L902" s="20" t="s">
        <v>2536</v>
      </c>
      <c r="M902" s="44">
        <v>43</v>
      </c>
      <c r="N902" s="36" t="s">
        <v>2569</v>
      </c>
      <c r="O902" s="38" t="s">
        <v>10285</v>
      </c>
      <c r="P902" s="38"/>
    </row>
    <row r="903" spans="5:16" x14ac:dyDescent="0.15">
      <c r="E903" s="41" t="s">
        <v>9300</v>
      </c>
      <c r="F903" s="9" t="s">
        <v>848</v>
      </c>
      <c r="G903" s="9" t="s">
        <v>898</v>
      </c>
      <c r="H903" s="9" t="str">
        <f t="shared" si="42"/>
        <v>長野県豊丘村</v>
      </c>
      <c r="I903" s="42" t="str">
        <f t="shared" si="43"/>
        <v>20416</v>
      </c>
      <c r="K903" s="5" t="str">
        <f t="shared" si="44"/>
        <v>01209-44</v>
      </c>
      <c r="L903" s="20" t="s">
        <v>2536</v>
      </c>
      <c r="M903" s="44">
        <v>44</v>
      </c>
      <c r="N903" s="36" t="s">
        <v>2570</v>
      </c>
      <c r="O903" s="38" t="s">
        <v>10285</v>
      </c>
      <c r="P903" s="38"/>
    </row>
    <row r="904" spans="5:16" x14ac:dyDescent="0.15">
      <c r="E904" s="41" t="s">
        <v>9301</v>
      </c>
      <c r="F904" s="9" t="s">
        <v>848</v>
      </c>
      <c r="G904" s="9" t="s">
        <v>899</v>
      </c>
      <c r="H904" s="9" t="str">
        <f t="shared" si="42"/>
        <v>長野県大鹿村</v>
      </c>
      <c r="I904" s="42" t="str">
        <f t="shared" si="43"/>
        <v>20417</v>
      </c>
      <c r="K904" s="5" t="str">
        <f t="shared" si="44"/>
        <v>01209-45</v>
      </c>
      <c r="L904" s="20" t="s">
        <v>2536</v>
      </c>
      <c r="M904" s="44">
        <v>45</v>
      </c>
      <c r="N904" s="36" t="s">
        <v>2571</v>
      </c>
      <c r="O904" s="38" t="s">
        <v>10285</v>
      </c>
      <c r="P904" s="38"/>
    </row>
    <row r="905" spans="5:16" x14ac:dyDescent="0.15">
      <c r="E905" s="41" t="s">
        <v>9302</v>
      </c>
      <c r="F905" s="9" t="s">
        <v>848</v>
      </c>
      <c r="G905" s="9" t="s">
        <v>900</v>
      </c>
      <c r="H905" s="9" t="str">
        <f t="shared" si="42"/>
        <v>長野県上松町</v>
      </c>
      <c r="I905" s="42" t="str">
        <f t="shared" si="43"/>
        <v>20422</v>
      </c>
      <c r="K905" s="5" t="str">
        <f t="shared" si="44"/>
        <v>01209-46</v>
      </c>
      <c r="L905" s="5" t="s">
        <v>2536</v>
      </c>
      <c r="M905" s="43">
        <v>46</v>
      </c>
      <c r="N905" s="38" t="s">
        <v>2572</v>
      </c>
      <c r="O905" s="38" t="s">
        <v>10286</v>
      </c>
      <c r="P905" s="38"/>
    </row>
    <row r="906" spans="5:16" x14ac:dyDescent="0.15">
      <c r="E906" s="41" t="s">
        <v>9303</v>
      </c>
      <c r="F906" s="9" t="s">
        <v>848</v>
      </c>
      <c r="G906" s="9" t="s">
        <v>901</v>
      </c>
      <c r="H906" s="9" t="str">
        <f t="shared" si="42"/>
        <v>長野県南木曽町</v>
      </c>
      <c r="I906" s="42" t="str">
        <f t="shared" si="43"/>
        <v>20423</v>
      </c>
      <c r="K906" s="5" t="str">
        <f t="shared" si="44"/>
        <v>01209-47</v>
      </c>
      <c r="L906" s="20" t="s">
        <v>2536</v>
      </c>
      <c r="M906" s="44">
        <v>47</v>
      </c>
      <c r="N906" s="36" t="s">
        <v>2573</v>
      </c>
      <c r="O906" s="38" t="s">
        <v>10285</v>
      </c>
      <c r="P906" s="38"/>
    </row>
    <row r="907" spans="5:16" x14ac:dyDescent="0.15">
      <c r="E907" s="41" t="s">
        <v>9304</v>
      </c>
      <c r="F907" s="9" t="s">
        <v>848</v>
      </c>
      <c r="G907" s="9" t="s">
        <v>902</v>
      </c>
      <c r="H907" s="9" t="str">
        <f t="shared" si="42"/>
        <v>長野県木祖村</v>
      </c>
      <c r="I907" s="42" t="str">
        <f t="shared" si="43"/>
        <v>20425</v>
      </c>
      <c r="K907" s="5" t="str">
        <f t="shared" si="44"/>
        <v>01209-48</v>
      </c>
      <c r="L907" s="20" t="s">
        <v>2536</v>
      </c>
      <c r="M907" s="44">
        <v>48</v>
      </c>
      <c r="N907" s="36" t="s">
        <v>2574</v>
      </c>
      <c r="O907" s="38" t="s">
        <v>10289</v>
      </c>
      <c r="P907" s="38"/>
    </row>
    <row r="908" spans="5:16" x14ac:dyDescent="0.15">
      <c r="E908" s="41" t="s">
        <v>9305</v>
      </c>
      <c r="F908" s="9" t="s">
        <v>848</v>
      </c>
      <c r="G908" s="9" t="s">
        <v>903</v>
      </c>
      <c r="H908" s="9" t="str">
        <f t="shared" si="42"/>
        <v>長野県王滝村</v>
      </c>
      <c r="I908" s="42" t="str">
        <f t="shared" si="43"/>
        <v>20429</v>
      </c>
      <c r="K908" s="5" t="str">
        <f t="shared" si="44"/>
        <v>01209-49</v>
      </c>
      <c r="L908" s="20" t="s">
        <v>2536</v>
      </c>
      <c r="M908" s="44">
        <v>49</v>
      </c>
      <c r="N908" s="36" t="s">
        <v>2575</v>
      </c>
      <c r="O908" s="38" t="s">
        <v>10293</v>
      </c>
      <c r="P908" s="38"/>
    </row>
    <row r="909" spans="5:16" x14ac:dyDescent="0.15">
      <c r="E909" s="41" t="s">
        <v>9306</v>
      </c>
      <c r="F909" s="9" t="s">
        <v>848</v>
      </c>
      <c r="G909" s="9" t="s">
        <v>904</v>
      </c>
      <c r="H909" s="9" t="str">
        <f t="shared" si="42"/>
        <v>長野県大桑村</v>
      </c>
      <c r="I909" s="42" t="str">
        <f t="shared" si="43"/>
        <v>20430</v>
      </c>
      <c r="K909" s="5" t="str">
        <f t="shared" si="44"/>
        <v>01209-50</v>
      </c>
      <c r="L909" s="20" t="s">
        <v>2536</v>
      </c>
      <c r="M909" s="44">
        <v>50</v>
      </c>
      <c r="N909" s="36" t="s">
        <v>2576</v>
      </c>
      <c r="O909" s="38" t="s">
        <v>10283</v>
      </c>
      <c r="P909" s="38"/>
    </row>
    <row r="910" spans="5:16" x14ac:dyDescent="0.15">
      <c r="E910" s="41" t="s">
        <v>9307</v>
      </c>
      <c r="F910" s="9" t="s">
        <v>848</v>
      </c>
      <c r="G910" s="9" t="s">
        <v>905</v>
      </c>
      <c r="H910" s="9" t="str">
        <f t="shared" si="42"/>
        <v>長野県木曽町</v>
      </c>
      <c r="I910" s="42" t="str">
        <f t="shared" si="43"/>
        <v>20432</v>
      </c>
      <c r="K910" s="5" t="str">
        <f t="shared" si="44"/>
        <v>01209-51</v>
      </c>
      <c r="L910" s="20" t="s">
        <v>2536</v>
      </c>
      <c r="M910" s="44">
        <v>51</v>
      </c>
      <c r="N910" s="36" t="s">
        <v>2577</v>
      </c>
      <c r="O910" s="38" t="s">
        <v>10285</v>
      </c>
      <c r="P910" s="38"/>
    </row>
    <row r="911" spans="5:16" x14ac:dyDescent="0.15">
      <c r="E911" s="41" t="s">
        <v>9308</v>
      </c>
      <c r="F911" s="9" t="s">
        <v>848</v>
      </c>
      <c r="G911" s="9" t="s">
        <v>906</v>
      </c>
      <c r="H911" s="9" t="str">
        <f t="shared" si="42"/>
        <v>長野県麻績村</v>
      </c>
      <c r="I911" s="42" t="str">
        <f t="shared" si="43"/>
        <v>20446</v>
      </c>
      <c r="K911" s="5" t="str">
        <f t="shared" si="44"/>
        <v>01209-52</v>
      </c>
      <c r="L911" s="20" t="s">
        <v>2536</v>
      </c>
      <c r="M911" s="44">
        <v>52</v>
      </c>
      <c r="N911" s="36" t="s">
        <v>2578</v>
      </c>
      <c r="O911" s="38" t="s">
        <v>10285</v>
      </c>
      <c r="P911" s="38"/>
    </row>
    <row r="912" spans="5:16" x14ac:dyDescent="0.15">
      <c r="E912" s="41" t="s">
        <v>9309</v>
      </c>
      <c r="F912" s="9" t="s">
        <v>848</v>
      </c>
      <c r="G912" s="9" t="s">
        <v>907</v>
      </c>
      <c r="H912" s="9" t="str">
        <f t="shared" si="42"/>
        <v>長野県生坂村</v>
      </c>
      <c r="I912" s="42" t="str">
        <f t="shared" si="43"/>
        <v>20448</v>
      </c>
      <c r="K912" s="5" t="str">
        <f t="shared" si="44"/>
        <v>01209-53</v>
      </c>
      <c r="L912" s="20" t="s">
        <v>2536</v>
      </c>
      <c r="M912" s="44">
        <v>53</v>
      </c>
      <c r="N912" s="36" t="s">
        <v>2579</v>
      </c>
      <c r="O912" s="38" t="s">
        <v>10282</v>
      </c>
      <c r="P912" s="38"/>
    </row>
    <row r="913" spans="5:16" x14ac:dyDescent="0.15">
      <c r="E913" s="41" t="s">
        <v>9310</v>
      </c>
      <c r="F913" s="9" t="s">
        <v>848</v>
      </c>
      <c r="G913" s="9" t="s">
        <v>908</v>
      </c>
      <c r="H913" s="9" t="str">
        <f t="shared" si="42"/>
        <v>長野県山形村</v>
      </c>
      <c r="I913" s="42" t="str">
        <f t="shared" si="43"/>
        <v>20450</v>
      </c>
      <c r="K913" s="5" t="str">
        <f t="shared" si="44"/>
        <v>01209-54</v>
      </c>
      <c r="L913" s="20" t="s">
        <v>2536</v>
      </c>
      <c r="M913" s="44">
        <v>54</v>
      </c>
      <c r="N913" s="36" t="s">
        <v>2580</v>
      </c>
      <c r="O913" s="38" t="s">
        <v>10282</v>
      </c>
      <c r="P913" s="38"/>
    </row>
    <row r="914" spans="5:16" x14ac:dyDescent="0.15">
      <c r="E914" s="41" t="s">
        <v>9311</v>
      </c>
      <c r="F914" s="9" t="s">
        <v>848</v>
      </c>
      <c r="G914" s="9" t="s">
        <v>909</v>
      </c>
      <c r="H914" s="9" t="str">
        <f t="shared" si="42"/>
        <v>長野県朝日村</v>
      </c>
      <c r="I914" s="42" t="str">
        <f t="shared" si="43"/>
        <v>20451</v>
      </c>
      <c r="K914" s="5" t="str">
        <f t="shared" si="44"/>
        <v>01209-55</v>
      </c>
      <c r="L914" s="20" t="s">
        <v>2536</v>
      </c>
      <c r="M914" s="44">
        <v>55</v>
      </c>
      <c r="N914" s="36" t="s">
        <v>1849</v>
      </c>
      <c r="O914" s="38" t="s">
        <v>10284</v>
      </c>
      <c r="P914" s="38"/>
    </row>
    <row r="915" spans="5:16" x14ac:dyDescent="0.15">
      <c r="E915" s="41" t="s">
        <v>9312</v>
      </c>
      <c r="F915" s="9" t="s">
        <v>848</v>
      </c>
      <c r="G915" s="9" t="s">
        <v>910</v>
      </c>
      <c r="H915" s="9" t="str">
        <f t="shared" si="42"/>
        <v>長野県筑北村</v>
      </c>
      <c r="I915" s="42" t="str">
        <f t="shared" si="43"/>
        <v>20452</v>
      </c>
      <c r="K915" s="5" t="str">
        <f t="shared" si="44"/>
        <v>01209-56</v>
      </c>
      <c r="L915" s="20" t="s">
        <v>2536</v>
      </c>
      <c r="M915" s="44">
        <v>56</v>
      </c>
      <c r="N915" s="36" t="s">
        <v>1846</v>
      </c>
      <c r="O915" s="38" t="s">
        <v>10285</v>
      </c>
      <c r="P915" s="38"/>
    </row>
    <row r="916" spans="5:16" x14ac:dyDescent="0.15">
      <c r="E916" s="41" t="s">
        <v>9313</v>
      </c>
      <c r="F916" s="9" t="s">
        <v>848</v>
      </c>
      <c r="G916" s="9" t="s">
        <v>174</v>
      </c>
      <c r="H916" s="9" t="str">
        <f t="shared" si="42"/>
        <v>長野県池田町</v>
      </c>
      <c r="I916" s="42" t="str">
        <f t="shared" si="43"/>
        <v>20481</v>
      </c>
      <c r="K916" s="5" t="str">
        <f t="shared" si="44"/>
        <v>01209-57</v>
      </c>
      <c r="L916" s="20" t="s">
        <v>2536</v>
      </c>
      <c r="M916" s="44">
        <v>57</v>
      </c>
      <c r="N916" s="36" t="s">
        <v>1846</v>
      </c>
      <c r="O916" s="38" t="s">
        <v>10284</v>
      </c>
      <c r="P916" s="38"/>
    </row>
    <row r="917" spans="5:16" x14ac:dyDescent="0.15">
      <c r="E917" s="41" t="s">
        <v>9314</v>
      </c>
      <c r="F917" s="9" t="s">
        <v>848</v>
      </c>
      <c r="G917" s="9" t="s">
        <v>911</v>
      </c>
      <c r="H917" s="9" t="str">
        <f t="shared" si="42"/>
        <v>長野県松川村</v>
      </c>
      <c r="I917" s="42" t="str">
        <f t="shared" si="43"/>
        <v>20482</v>
      </c>
      <c r="K917" s="5" t="str">
        <f t="shared" si="44"/>
        <v>01209-58</v>
      </c>
      <c r="L917" s="20" t="s">
        <v>2536</v>
      </c>
      <c r="M917" s="44">
        <v>58</v>
      </c>
      <c r="N917" s="36" t="s">
        <v>1877</v>
      </c>
      <c r="O917" s="38" t="s">
        <v>10284</v>
      </c>
      <c r="P917" s="38"/>
    </row>
    <row r="918" spans="5:16" x14ac:dyDescent="0.15">
      <c r="E918" s="41" t="s">
        <v>9315</v>
      </c>
      <c r="F918" s="9" t="s">
        <v>848</v>
      </c>
      <c r="G918" s="9" t="s">
        <v>912</v>
      </c>
      <c r="H918" s="9" t="str">
        <f t="shared" si="42"/>
        <v>長野県白馬村</v>
      </c>
      <c r="I918" s="42" t="str">
        <f t="shared" si="43"/>
        <v>20485</v>
      </c>
      <c r="K918" s="5" t="str">
        <f t="shared" si="44"/>
        <v>01209-59</v>
      </c>
      <c r="L918" s="20" t="s">
        <v>2536</v>
      </c>
      <c r="M918" s="44">
        <v>59</v>
      </c>
      <c r="N918" s="36" t="s">
        <v>1871</v>
      </c>
      <c r="O918" s="38" t="s">
        <v>10289</v>
      </c>
      <c r="P918" s="38"/>
    </row>
    <row r="919" spans="5:16" x14ac:dyDescent="0.15">
      <c r="E919" s="41" t="s">
        <v>9316</v>
      </c>
      <c r="F919" s="9" t="s">
        <v>848</v>
      </c>
      <c r="G919" s="9" t="s">
        <v>913</v>
      </c>
      <c r="H919" s="9" t="str">
        <f t="shared" si="42"/>
        <v>長野県小谷村</v>
      </c>
      <c r="I919" s="42" t="str">
        <f t="shared" si="43"/>
        <v>20486</v>
      </c>
      <c r="K919" s="5" t="str">
        <f t="shared" si="44"/>
        <v>01209-60</v>
      </c>
      <c r="L919" s="20" t="s">
        <v>2536</v>
      </c>
      <c r="M919" s="44">
        <v>60</v>
      </c>
      <c r="N919" s="36" t="s">
        <v>1814</v>
      </c>
      <c r="O919" s="38" t="s">
        <v>10284</v>
      </c>
      <c r="P919" s="38"/>
    </row>
    <row r="920" spans="5:16" x14ac:dyDescent="0.15">
      <c r="E920" s="41" t="s">
        <v>9317</v>
      </c>
      <c r="F920" s="9" t="s">
        <v>848</v>
      </c>
      <c r="G920" s="9" t="s">
        <v>914</v>
      </c>
      <c r="H920" s="9" t="str">
        <f t="shared" si="42"/>
        <v>長野県坂城町</v>
      </c>
      <c r="I920" s="42" t="str">
        <f t="shared" si="43"/>
        <v>20521</v>
      </c>
      <c r="K920" s="5" t="str">
        <f t="shared" si="44"/>
        <v>01209-61</v>
      </c>
      <c r="L920" s="20" t="s">
        <v>2536</v>
      </c>
      <c r="M920" s="44">
        <v>61</v>
      </c>
      <c r="N920" s="36" t="s">
        <v>1814</v>
      </c>
      <c r="O920" s="38" t="s">
        <v>10284</v>
      </c>
      <c r="P920" s="38"/>
    </row>
    <row r="921" spans="5:16" x14ac:dyDescent="0.15">
      <c r="E921" s="41" t="s">
        <v>9318</v>
      </c>
      <c r="F921" s="9" t="s">
        <v>848</v>
      </c>
      <c r="G921" s="9" t="s">
        <v>915</v>
      </c>
      <c r="H921" s="9" t="str">
        <f t="shared" si="42"/>
        <v>長野県小布施町</v>
      </c>
      <c r="I921" s="42" t="str">
        <f t="shared" si="43"/>
        <v>20541</v>
      </c>
      <c r="K921" s="5" t="str">
        <f t="shared" si="44"/>
        <v>01209-62</v>
      </c>
      <c r="L921" s="20" t="s">
        <v>2536</v>
      </c>
      <c r="M921" s="44">
        <v>62</v>
      </c>
      <c r="N921" s="36" t="s">
        <v>2581</v>
      </c>
      <c r="O921" s="38" t="s">
        <v>10298</v>
      </c>
      <c r="P921" s="38"/>
    </row>
    <row r="922" spans="5:16" x14ac:dyDescent="0.15">
      <c r="E922" s="41" t="s">
        <v>9319</v>
      </c>
      <c r="F922" s="9" t="s">
        <v>848</v>
      </c>
      <c r="G922" s="9" t="s">
        <v>514</v>
      </c>
      <c r="H922" s="9" t="str">
        <f t="shared" si="42"/>
        <v>長野県高山村</v>
      </c>
      <c r="I922" s="42" t="str">
        <f t="shared" si="43"/>
        <v>20543</v>
      </c>
      <c r="K922" s="5" t="str">
        <f t="shared" si="44"/>
        <v>01209-63</v>
      </c>
      <c r="L922" s="20" t="s">
        <v>2536</v>
      </c>
      <c r="M922" s="44">
        <v>63</v>
      </c>
      <c r="N922" s="36" t="s">
        <v>2582</v>
      </c>
      <c r="O922" s="38" t="s">
        <v>10298</v>
      </c>
      <c r="P922" s="38"/>
    </row>
    <row r="923" spans="5:16" x14ac:dyDescent="0.15">
      <c r="E923" s="41" t="s">
        <v>9320</v>
      </c>
      <c r="F923" s="9" t="s">
        <v>848</v>
      </c>
      <c r="G923" s="9" t="s">
        <v>916</v>
      </c>
      <c r="H923" s="9" t="str">
        <f t="shared" si="42"/>
        <v>長野県山ノ内町</v>
      </c>
      <c r="I923" s="42" t="str">
        <f t="shared" si="43"/>
        <v>20561</v>
      </c>
      <c r="K923" s="5" t="str">
        <f t="shared" si="44"/>
        <v>01209-64</v>
      </c>
      <c r="L923" s="20" t="s">
        <v>2536</v>
      </c>
      <c r="M923" s="44">
        <v>64</v>
      </c>
      <c r="N923" s="36" t="s">
        <v>2583</v>
      </c>
      <c r="O923" s="38" t="s">
        <v>10288</v>
      </c>
      <c r="P923" s="38"/>
    </row>
    <row r="924" spans="5:16" x14ac:dyDescent="0.15">
      <c r="E924" s="41" t="s">
        <v>9321</v>
      </c>
      <c r="F924" s="9" t="s">
        <v>848</v>
      </c>
      <c r="G924" s="9" t="s">
        <v>917</v>
      </c>
      <c r="H924" s="9" t="str">
        <f t="shared" si="42"/>
        <v>長野県木島平村</v>
      </c>
      <c r="I924" s="42" t="str">
        <f t="shared" si="43"/>
        <v>20562</v>
      </c>
      <c r="K924" s="5" t="str">
        <f t="shared" si="44"/>
        <v>01209-65</v>
      </c>
      <c r="L924" s="20" t="s">
        <v>2536</v>
      </c>
      <c r="M924" s="44">
        <v>65</v>
      </c>
      <c r="N924" s="36" t="s">
        <v>2584</v>
      </c>
      <c r="O924" s="38" t="s">
        <v>10286</v>
      </c>
      <c r="P924" s="38"/>
    </row>
    <row r="925" spans="5:16" x14ac:dyDescent="0.15">
      <c r="E925" s="41" t="s">
        <v>9322</v>
      </c>
      <c r="F925" s="9" t="s">
        <v>848</v>
      </c>
      <c r="G925" s="9" t="s">
        <v>918</v>
      </c>
      <c r="H925" s="9" t="str">
        <f t="shared" si="42"/>
        <v>長野県野沢温泉村</v>
      </c>
      <c r="I925" s="42" t="str">
        <f t="shared" si="43"/>
        <v>20563</v>
      </c>
      <c r="K925" s="5" t="str">
        <f t="shared" si="44"/>
        <v>01209-66</v>
      </c>
      <c r="L925" s="20" t="s">
        <v>2536</v>
      </c>
      <c r="M925" s="44">
        <v>66</v>
      </c>
      <c r="N925" s="36" t="s">
        <v>2585</v>
      </c>
      <c r="O925" s="38" t="s">
        <v>10284</v>
      </c>
      <c r="P925" s="38"/>
    </row>
    <row r="926" spans="5:16" x14ac:dyDescent="0.15">
      <c r="E926" s="41" t="s">
        <v>9323</v>
      </c>
      <c r="F926" s="9" t="s">
        <v>848</v>
      </c>
      <c r="G926" s="9" t="s">
        <v>919</v>
      </c>
      <c r="H926" s="9" t="str">
        <f t="shared" si="42"/>
        <v>長野県信濃町</v>
      </c>
      <c r="I926" s="42" t="str">
        <f t="shared" si="43"/>
        <v>20583</v>
      </c>
      <c r="K926" s="5" t="str">
        <f t="shared" si="44"/>
        <v>01210-1</v>
      </c>
      <c r="L926" s="20" t="s">
        <v>2586</v>
      </c>
      <c r="M926" s="44">
        <v>1</v>
      </c>
      <c r="N926" s="36" t="s">
        <v>2587</v>
      </c>
      <c r="O926" s="38" t="s">
        <v>10285</v>
      </c>
      <c r="P926" s="38"/>
    </row>
    <row r="927" spans="5:16" x14ac:dyDescent="0.15">
      <c r="E927" s="41" t="s">
        <v>9324</v>
      </c>
      <c r="F927" s="9" t="s">
        <v>848</v>
      </c>
      <c r="G927" s="9" t="s">
        <v>920</v>
      </c>
      <c r="H927" s="9" t="str">
        <f t="shared" si="42"/>
        <v>長野県小川村</v>
      </c>
      <c r="I927" s="42" t="str">
        <f t="shared" si="43"/>
        <v>20588</v>
      </c>
      <c r="K927" s="5" t="str">
        <f t="shared" si="44"/>
        <v>01210-2</v>
      </c>
      <c r="L927" s="20" t="s">
        <v>2586</v>
      </c>
      <c r="M927" s="44">
        <v>2</v>
      </c>
      <c r="N927" s="36" t="s">
        <v>2588</v>
      </c>
      <c r="O927" s="38" t="s">
        <v>10285</v>
      </c>
      <c r="P927" s="38"/>
    </row>
    <row r="928" spans="5:16" x14ac:dyDescent="0.15">
      <c r="E928" s="41" t="s">
        <v>9325</v>
      </c>
      <c r="F928" s="9" t="s">
        <v>848</v>
      </c>
      <c r="G928" s="9" t="s">
        <v>921</v>
      </c>
      <c r="H928" s="9" t="str">
        <f t="shared" si="42"/>
        <v>長野県飯綱町</v>
      </c>
      <c r="I928" s="42" t="str">
        <f t="shared" si="43"/>
        <v>20590</v>
      </c>
      <c r="K928" s="5" t="str">
        <f t="shared" si="44"/>
        <v>01210-3</v>
      </c>
      <c r="L928" s="20" t="s">
        <v>2586</v>
      </c>
      <c r="M928" s="44">
        <v>3</v>
      </c>
      <c r="N928" s="36" t="s">
        <v>2589</v>
      </c>
      <c r="O928" s="38" t="s">
        <v>10285</v>
      </c>
      <c r="P928" s="38"/>
    </row>
    <row r="929" spans="5:16" x14ac:dyDescent="0.15">
      <c r="E929" s="41" t="s">
        <v>9326</v>
      </c>
      <c r="F929" s="9" t="s">
        <v>848</v>
      </c>
      <c r="G929" s="9" t="s">
        <v>922</v>
      </c>
      <c r="H929" s="9" t="str">
        <f t="shared" si="42"/>
        <v>長野県栄村</v>
      </c>
      <c r="I929" s="42" t="str">
        <f t="shared" si="43"/>
        <v>20602</v>
      </c>
      <c r="K929" s="5" t="str">
        <f t="shared" si="44"/>
        <v>01210-4</v>
      </c>
      <c r="L929" s="20" t="s">
        <v>2586</v>
      </c>
      <c r="M929" s="44">
        <v>4</v>
      </c>
      <c r="N929" s="36" t="s">
        <v>2590</v>
      </c>
      <c r="O929" s="38" t="s">
        <v>10285</v>
      </c>
      <c r="P929" s="38"/>
    </row>
    <row r="930" spans="5:16" x14ac:dyDescent="0.15">
      <c r="E930" s="41" t="s">
        <v>9327</v>
      </c>
      <c r="F930" s="9" t="s">
        <v>923</v>
      </c>
      <c r="G930" s="11"/>
      <c r="H930" s="9" t="str">
        <f t="shared" si="42"/>
        <v>岐阜県</v>
      </c>
      <c r="I930" s="42" t="str">
        <f t="shared" si="43"/>
        <v>21000</v>
      </c>
      <c r="K930" s="5" t="str">
        <f t="shared" si="44"/>
        <v>01210-5</v>
      </c>
      <c r="L930" s="20" t="s">
        <v>2586</v>
      </c>
      <c r="M930" s="44">
        <v>5</v>
      </c>
      <c r="N930" s="36" t="s">
        <v>2591</v>
      </c>
      <c r="O930" s="38" t="s">
        <v>10285</v>
      </c>
      <c r="P930" s="38"/>
    </row>
    <row r="931" spans="5:16" x14ac:dyDescent="0.15">
      <c r="E931" s="41" t="s">
        <v>9328</v>
      </c>
      <c r="F931" s="9" t="s">
        <v>923</v>
      </c>
      <c r="G931" s="9" t="s">
        <v>924</v>
      </c>
      <c r="H931" s="9" t="str">
        <f t="shared" si="42"/>
        <v>岐阜県岐阜市</v>
      </c>
      <c r="I931" s="42" t="str">
        <f t="shared" si="43"/>
        <v>21201</v>
      </c>
      <c r="K931" s="5" t="str">
        <f t="shared" si="44"/>
        <v>01210-6</v>
      </c>
      <c r="L931" s="20" t="s">
        <v>2586</v>
      </c>
      <c r="M931" s="44">
        <v>6</v>
      </c>
      <c r="N931" s="36" t="s">
        <v>2367</v>
      </c>
      <c r="O931" s="38" t="s">
        <v>10282</v>
      </c>
      <c r="P931" s="38"/>
    </row>
    <row r="932" spans="5:16" x14ac:dyDescent="0.15">
      <c r="E932" s="41" t="s">
        <v>9329</v>
      </c>
      <c r="F932" s="9" t="s">
        <v>923</v>
      </c>
      <c r="G932" s="9" t="s">
        <v>925</v>
      </c>
      <c r="H932" s="9" t="str">
        <f t="shared" si="42"/>
        <v>岐阜県大垣市</v>
      </c>
      <c r="I932" s="42" t="str">
        <f t="shared" si="43"/>
        <v>21202</v>
      </c>
      <c r="K932" s="5" t="str">
        <f t="shared" si="44"/>
        <v>01210-7</v>
      </c>
      <c r="L932" s="20" t="s">
        <v>2586</v>
      </c>
      <c r="M932" s="44">
        <v>7</v>
      </c>
      <c r="N932" s="36" t="s">
        <v>2592</v>
      </c>
      <c r="O932" s="38" t="s">
        <v>10291</v>
      </c>
      <c r="P932" s="38"/>
    </row>
    <row r="933" spans="5:16" x14ac:dyDescent="0.15">
      <c r="E933" s="41" t="s">
        <v>9330</v>
      </c>
      <c r="F933" s="9" t="s">
        <v>923</v>
      </c>
      <c r="G933" s="9" t="s">
        <v>926</v>
      </c>
      <c r="H933" s="9" t="str">
        <f t="shared" si="42"/>
        <v>岐阜県高山市</v>
      </c>
      <c r="I933" s="42" t="str">
        <f t="shared" si="43"/>
        <v>21203</v>
      </c>
      <c r="K933" s="5" t="str">
        <f t="shared" si="44"/>
        <v>01210-8</v>
      </c>
      <c r="L933" s="20" t="s">
        <v>2586</v>
      </c>
      <c r="M933" s="44">
        <v>8</v>
      </c>
      <c r="N933" s="36" t="s">
        <v>2593</v>
      </c>
      <c r="O933" s="38" t="s">
        <v>10291</v>
      </c>
      <c r="P933" s="38"/>
    </row>
    <row r="934" spans="5:16" x14ac:dyDescent="0.15">
      <c r="E934" s="41" t="s">
        <v>9331</v>
      </c>
      <c r="F934" s="9" t="s">
        <v>923</v>
      </c>
      <c r="G934" s="9" t="s">
        <v>927</v>
      </c>
      <c r="H934" s="9" t="str">
        <f t="shared" si="42"/>
        <v>岐阜県多治見市</v>
      </c>
      <c r="I934" s="42" t="str">
        <f t="shared" si="43"/>
        <v>21204</v>
      </c>
      <c r="K934" s="5" t="str">
        <f t="shared" si="44"/>
        <v>01210-9</v>
      </c>
      <c r="L934" s="20" t="s">
        <v>2586</v>
      </c>
      <c r="M934" s="44">
        <v>9</v>
      </c>
      <c r="N934" s="36" t="s">
        <v>2594</v>
      </c>
      <c r="O934" s="38" t="s">
        <v>10287</v>
      </c>
      <c r="P934" s="38"/>
    </row>
    <row r="935" spans="5:16" x14ac:dyDescent="0.15">
      <c r="E935" s="41" t="s">
        <v>9332</v>
      </c>
      <c r="F935" s="9" t="s">
        <v>923</v>
      </c>
      <c r="G935" s="9" t="s">
        <v>928</v>
      </c>
      <c r="H935" s="9" t="str">
        <f t="shared" si="42"/>
        <v>岐阜県関市</v>
      </c>
      <c r="I935" s="42" t="str">
        <f t="shared" si="43"/>
        <v>21205</v>
      </c>
      <c r="K935" s="5" t="str">
        <f t="shared" si="44"/>
        <v>01210-10</v>
      </c>
      <c r="L935" s="20" t="s">
        <v>2586</v>
      </c>
      <c r="M935" s="44">
        <v>10</v>
      </c>
      <c r="N935" s="36" t="s">
        <v>2595</v>
      </c>
      <c r="O935" s="38" t="s">
        <v>10293</v>
      </c>
      <c r="P935" s="38"/>
    </row>
    <row r="936" spans="5:16" x14ac:dyDescent="0.15">
      <c r="E936" s="41" t="s">
        <v>9333</v>
      </c>
      <c r="F936" s="9" t="s">
        <v>923</v>
      </c>
      <c r="G936" s="9" t="s">
        <v>929</v>
      </c>
      <c r="H936" s="9" t="str">
        <f t="shared" si="42"/>
        <v>岐阜県中津川市</v>
      </c>
      <c r="I936" s="42" t="str">
        <f t="shared" si="43"/>
        <v>21206</v>
      </c>
      <c r="K936" s="5" t="str">
        <f t="shared" si="44"/>
        <v>01210-11</v>
      </c>
      <c r="L936" s="20" t="s">
        <v>2586</v>
      </c>
      <c r="M936" s="44">
        <v>11</v>
      </c>
      <c r="N936" s="36" t="s">
        <v>2596</v>
      </c>
      <c r="O936" s="38" t="s">
        <v>10288</v>
      </c>
      <c r="P936" s="38"/>
    </row>
    <row r="937" spans="5:16" x14ac:dyDescent="0.15">
      <c r="E937" s="41" t="s">
        <v>9334</v>
      </c>
      <c r="F937" s="9" t="s">
        <v>923</v>
      </c>
      <c r="G937" s="9" t="s">
        <v>930</v>
      </c>
      <c r="H937" s="9" t="str">
        <f t="shared" si="42"/>
        <v>岐阜県美濃市</v>
      </c>
      <c r="I937" s="42" t="str">
        <f t="shared" si="43"/>
        <v>21207</v>
      </c>
      <c r="K937" s="5" t="str">
        <f t="shared" si="44"/>
        <v>01210-12</v>
      </c>
      <c r="L937" s="20" t="s">
        <v>2586</v>
      </c>
      <c r="M937" s="44">
        <v>12</v>
      </c>
      <c r="N937" s="36" t="s">
        <v>2597</v>
      </c>
      <c r="O937" s="38" t="s">
        <v>10288</v>
      </c>
      <c r="P937" s="38"/>
    </row>
    <row r="938" spans="5:16" x14ac:dyDescent="0.15">
      <c r="E938" s="41" t="s">
        <v>9335</v>
      </c>
      <c r="F938" s="9" t="s">
        <v>923</v>
      </c>
      <c r="G938" s="9" t="s">
        <v>931</v>
      </c>
      <c r="H938" s="9" t="str">
        <f t="shared" si="42"/>
        <v>岐阜県瑞浪市</v>
      </c>
      <c r="I938" s="42" t="str">
        <f t="shared" si="43"/>
        <v>21208</v>
      </c>
      <c r="K938" s="5" t="str">
        <f t="shared" si="44"/>
        <v>01210-13</v>
      </c>
      <c r="L938" s="20" t="s">
        <v>2586</v>
      </c>
      <c r="M938" s="44">
        <v>13</v>
      </c>
      <c r="N938" s="36" t="s">
        <v>2598</v>
      </c>
      <c r="O938" s="38" t="s">
        <v>10293</v>
      </c>
      <c r="P938" s="38"/>
    </row>
    <row r="939" spans="5:16" x14ac:dyDescent="0.15">
      <c r="E939" s="41" t="s">
        <v>9336</v>
      </c>
      <c r="F939" s="9" t="s">
        <v>923</v>
      </c>
      <c r="G939" s="9" t="s">
        <v>932</v>
      </c>
      <c r="H939" s="9" t="str">
        <f t="shared" si="42"/>
        <v>岐阜県羽島市</v>
      </c>
      <c r="I939" s="42" t="str">
        <f t="shared" si="43"/>
        <v>21209</v>
      </c>
      <c r="K939" s="5" t="str">
        <f t="shared" si="44"/>
        <v>01210-14</v>
      </c>
      <c r="L939" s="20" t="s">
        <v>2586</v>
      </c>
      <c r="M939" s="44">
        <v>14</v>
      </c>
      <c r="N939" s="36" t="s">
        <v>2599</v>
      </c>
      <c r="O939" s="38" t="s">
        <v>10289</v>
      </c>
      <c r="P939" s="38"/>
    </row>
    <row r="940" spans="5:16" x14ac:dyDescent="0.15">
      <c r="E940" s="41" t="s">
        <v>9337</v>
      </c>
      <c r="F940" s="9" t="s">
        <v>923</v>
      </c>
      <c r="G940" s="9" t="s">
        <v>933</v>
      </c>
      <c r="H940" s="9" t="str">
        <f t="shared" si="42"/>
        <v>岐阜県恵那市</v>
      </c>
      <c r="I940" s="42" t="str">
        <f t="shared" si="43"/>
        <v>21210</v>
      </c>
      <c r="K940" s="5" t="str">
        <f t="shared" si="44"/>
        <v>01210-15</v>
      </c>
      <c r="L940" s="20" t="s">
        <v>2586</v>
      </c>
      <c r="M940" s="44">
        <v>15</v>
      </c>
      <c r="N940" s="36" t="s">
        <v>2600</v>
      </c>
      <c r="O940" s="38" t="s">
        <v>10288</v>
      </c>
      <c r="P940" s="38"/>
    </row>
    <row r="941" spans="5:16" x14ac:dyDescent="0.15">
      <c r="E941" s="41" t="s">
        <v>9338</v>
      </c>
      <c r="F941" s="9" t="s">
        <v>923</v>
      </c>
      <c r="G941" s="9" t="s">
        <v>934</v>
      </c>
      <c r="H941" s="9" t="str">
        <f t="shared" si="42"/>
        <v>岐阜県美濃加茂市</v>
      </c>
      <c r="I941" s="42" t="str">
        <f t="shared" si="43"/>
        <v>21211</v>
      </c>
      <c r="K941" s="5" t="str">
        <f t="shared" si="44"/>
        <v>01210-16</v>
      </c>
      <c r="L941" s="20" t="s">
        <v>2586</v>
      </c>
      <c r="M941" s="44">
        <v>16</v>
      </c>
      <c r="N941" s="36" t="s">
        <v>2601</v>
      </c>
      <c r="O941" s="38" t="s">
        <v>10282</v>
      </c>
      <c r="P941" s="38"/>
    </row>
    <row r="942" spans="5:16" x14ac:dyDescent="0.15">
      <c r="E942" s="41" t="s">
        <v>9339</v>
      </c>
      <c r="F942" s="9" t="s">
        <v>923</v>
      </c>
      <c r="G942" s="9" t="s">
        <v>935</v>
      </c>
      <c r="H942" s="9" t="str">
        <f t="shared" si="42"/>
        <v>岐阜県土岐市</v>
      </c>
      <c r="I942" s="42" t="str">
        <f t="shared" si="43"/>
        <v>21212</v>
      </c>
      <c r="K942" s="5" t="str">
        <f t="shared" si="44"/>
        <v>01210-17</v>
      </c>
      <c r="L942" s="20" t="s">
        <v>2586</v>
      </c>
      <c r="M942" s="44">
        <v>17</v>
      </c>
      <c r="N942" s="36" t="s">
        <v>2602</v>
      </c>
      <c r="O942" s="38" t="s">
        <v>10286</v>
      </c>
      <c r="P942" s="38"/>
    </row>
    <row r="943" spans="5:16" x14ac:dyDescent="0.15">
      <c r="E943" s="41" t="s">
        <v>9340</v>
      </c>
      <c r="F943" s="9" t="s">
        <v>923</v>
      </c>
      <c r="G943" s="9" t="s">
        <v>936</v>
      </c>
      <c r="H943" s="9" t="str">
        <f t="shared" si="42"/>
        <v>岐阜県各務原市</v>
      </c>
      <c r="I943" s="42" t="str">
        <f t="shared" si="43"/>
        <v>21213</v>
      </c>
      <c r="K943" s="5" t="str">
        <f t="shared" si="44"/>
        <v>01210-18</v>
      </c>
      <c r="L943" s="20" t="s">
        <v>2586</v>
      </c>
      <c r="M943" s="44">
        <v>18</v>
      </c>
      <c r="N943" s="36" t="s">
        <v>2603</v>
      </c>
      <c r="O943" s="38" t="s">
        <v>10293</v>
      </c>
      <c r="P943" s="38"/>
    </row>
    <row r="944" spans="5:16" x14ac:dyDescent="0.15">
      <c r="E944" s="41" t="s">
        <v>9341</v>
      </c>
      <c r="F944" s="9" t="s">
        <v>923</v>
      </c>
      <c r="G944" s="9" t="s">
        <v>937</v>
      </c>
      <c r="H944" s="9" t="str">
        <f t="shared" si="42"/>
        <v>岐阜県可児市</v>
      </c>
      <c r="I944" s="42" t="str">
        <f t="shared" si="43"/>
        <v>21214</v>
      </c>
      <c r="K944" s="5" t="str">
        <f t="shared" si="44"/>
        <v>01210-19</v>
      </c>
      <c r="L944" s="20" t="s">
        <v>2586</v>
      </c>
      <c r="M944" s="44">
        <v>19</v>
      </c>
      <c r="N944" s="36" t="s">
        <v>2604</v>
      </c>
      <c r="O944" s="38" t="s">
        <v>10284</v>
      </c>
      <c r="P944" s="38"/>
    </row>
    <row r="945" spans="5:16" x14ac:dyDescent="0.15">
      <c r="E945" s="41" t="s">
        <v>9342</v>
      </c>
      <c r="F945" s="9" t="s">
        <v>923</v>
      </c>
      <c r="G945" s="9" t="s">
        <v>938</v>
      </c>
      <c r="H945" s="9" t="str">
        <f t="shared" si="42"/>
        <v>岐阜県山県市</v>
      </c>
      <c r="I945" s="42" t="str">
        <f t="shared" si="43"/>
        <v>21215</v>
      </c>
      <c r="K945" s="5" t="str">
        <f t="shared" si="44"/>
        <v>01210-20</v>
      </c>
      <c r="L945" s="20" t="s">
        <v>2586</v>
      </c>
      <c r="M945" s="44">
        <v>20</v>
      </c>
      <c r="N945" s="36" t="s">
        <v>2605</v>
      </c>
      <c r="O945" s="38" t="s">
        <v>10284</v>
      </c>
      <c r="P945" s="38"/>
    </row>
    <row r="946" spans="5:16" x14ac:dyDescent="0.15">
      <c r="E946" s="41" t="s">
        <v>9343</v>
      </c>
      <c r="F946" s="9" t="s">
        <v>923</v>
      </c>
      <c r="G946" s="9" t="s">
        <v>939</v>
      </c>
      <c r="H946" s="9" t="str">
        <f t="shared" si="42"/>
        <v>岐阜県瑞穂市</v>
      </c>
      <c r="I946" s="42" t="str">
        <f t="shared" si="43"/>
        <v>21216</v>
      </c>
      <c r="K946" s="5" t="str">
        <f t="shared" si="44"/>
        <v>01210-21</v>
      </c>
      <c r="L946" s="20" t="s">
        <v>2586</v>
      </c>
      <c r="M946" s="44">
        <v>21</v>
      </c>
      <c r="N946" s="36" t="s">
        <v>2606</v>
      </c>
      <c r="O946" s="38" t="s">
        <v>10284</v>
      </c>
      <c r="P946" s="38"/>
    </row>
    <row r="947" spans="5:16" x14ac:dyDescent="0.15">
      <c r="E947" s="41" t="s">
        <v>9344</v>
      </c>
      <c r="F947" s="9" t="s">
        <v>923</v>
      </c>
      <c r="G947" s="9" t="s">
        <v>940</v>
      </c>
      <c r="H947" s="9" t="str">
        <f t="shared" si="42"/>
        <v>岐阜県飛騨市</v>
      </c>
      <c r="I947" s="42" t="str">
        <f t="shared" si="43"/>
        <v>21217</v>
      </c>
      <c r="K947" s="5" t="str">
        <f t="shared" si="44"/>
        <v>01210-22</v>
      </c>
      <c r="L947" s="20" t="s">
        <v>2586</v>
      </c>
      <c r="M947" s="44">
        <v>22</v>
      </c>
      <c r="N947" s="36" t="s">
        <v>2607</v>
      </c>
      <c r="O947" s="38" t="s">
        <v>10284</v>
      </c>
      <c r="P947" s="38"/>
    </row>
    <row r="948" spans="5:16" x14ac:dyDescent="0.15">
      <c r="E948" s="41" t="s">
        <v>9345</v>
      </c>
      <c r="F948" s="9" t="s">
        <v>923</v>
      </c>
      <c r="G948" s="9" t="s">
        <v>941</v>
      </c>
      <c r="H948" s="9" t="str">
        <f t="shared" si="42"/>
        <v>岐阜県本巣市</v>
      </c>
      <c r="I948" s="42" t="str">
        <f t="shared" si="43"/>
        <v>21218</v>
      </c>
      <c r="K948" s="5" t="str">
        <f t="shared" si="44"/>
        <v>01210-23</v>
      </c>
      <c r="L948" s="20" t="s">
        <v>2586</v>
      </c>
      <c r="M948" s="44">
        <v>23</v>
      </c>
      <c r="N948" s="36" t="s">
        <v>2608</v>
      </c>
      <c r="O948" s="38" t="s">
        <v>10293</v>
      </c>
      <c r="P948" s="38"/>
    </row>
    <row r="949" spans="5:16" x14ac:dyDescent="0.15">
      <c r="E949" s="41" t="s">
        <v>9346</v>
      </c>
      <c r="F949" s="9" t="s">
        <v>923</v>
      </c>
      <c r="G949" s="9" t="s">
        <v>942</v>
      </c>
      <c r="H949" s="9" t="str">
        <f t="shared" si="42"/>
        <v>岐阜県郡上市</v>
      </c>
      <c r="I949" s="42" t="str">
        <f t="shared" si="43"/>
        <v>21219</v>
      </c>
      <c r="K949" s="5" t="str">
        <f t="shared" si="44"/>
        <v>01210-24</v>
      </c>
      <c r="L949" s="20" t="s">
        <v>2586</v>
      </c>
      <c r="M949" s="44">
        <v>24</v>
      </c>
      <c r="N949" s="36" t="s">
        <v>2609</v>
      </c>
      <c r="O949" s="38" t="s">
        <v>10293</v>
      </c>
      <c r="P949" s="38"/>
    </row>
    <row r="950" spans="5:16" x14ac:dyDescent="0.15">
      <c r="E950" s="41" t="s">
        <v>9347</v>
      </c>
      <c r="F950" s="9" t="s">
        <v>923</v>
      </c>
      <c r="G950" s="9" t="s">
        <v>943</v>
      </c>
      <c r="H950" s="9" t="str">
        <f t="shared" si="42"/>
        <v>岐阜県下呂市</v>
      </c>
      <c r="I950" s="42" t="str">
        <f t="shared" si="43"/>
        <v>21220</v>
      </c>
      <c r="K950" s="5" t="str">
        <f t="shared" si="44"/>
        <v>01210-25</v>
      </c>
      <c r="L950" s="20" t="s">
        <v>2586</v>
      </c>
      <c r="M950" s="44">
        <v>25</v>
      </c>
      <c r="N950" s="36" t="s">
        <v>2595</v>
      </c>
      <c r="O950" s="38" t="s">
        <v>10293</v>
      </c>
      <c r="P950" s="38"/>
    </row>
    <row r="951" spans="5:16" x14ac:dyDescent="0.15">
      <c r="E951" s="41" t="s">
        <v>9348</v>
      </c>
      <c r="F951" s="9" t="s">
        <v>923</v>
      </c>
      <c r="G951" s="9" t="s">
        <v>944</v>
      </c>
      <c r="H951" s="9" t="str">
        <f t="shared" si="42"/>
        <v>岐阜県海津市</v>
      </c>
      <c r="I951" s="42" t="str">
        <f t="shared" si="43"/>
        <v>21221</v>
      </c>
      <c r="K951" s="5" t="str">
        <f t="shared" si="44"/>
        <v>01210-26</v>
      </c>
      <c r="L951" s="20" t="s">
        <v>2586</v>
      </c>
      <c r="M951" s="44">
        <v>26</v>
      </c>
      <c r="N951" s="36" t="s">
        <v>2610</v>
      </c>
      <c r="O951" s="38" t="s">
        <v>10285</v>
      </c>
      <c r="P951" s="38"/>
    </row>
    <row r="952" spans="5:16" x14ac:dyDescent="0.15">
      <c r="E952" s="41" t="s">
        <v>9349</v>
      </c>
      <c r="F952" s="9" t="s">
        <v>923</v>
      </c>
      <c r="G952" s="9" t="s">
        <v>945</v>
      </c>
      <c r="H952" s="9" t="str">
        <f t="shared" si="42"/>
        <v>岐阜県岐南町</v>
      </c>
      <c r="I952" s="42" t="str">
        <f t="shared" si="43"/>
        <v>21302</v>
      </c>
      <c r="K952" s="5" t="str">
        <f t="shared" si="44"/>
        <v>01210-27</v>
      </c>
      <c r="L952" s="20" t="s">
        <v>2586</v>
      </c>
      <c r="M952" s="44">
        <v>27</v>
      </c>
      <c r="N952" s="36" t="s">
        <v>2611</v>
      </c>
      <c r="O952" s="38" t="s">
        <v>10285</v>
      </c>
      <c r="P952" s="38"/>
    </row>
    <row r="953" spans="5:16" x14ac:dyDescent="0.15">
      <c r="E953" s="41" t="s">
        <v>9350</v>
      </c>
      <c r="F953" s="9" t="s">
        <v>923</v>
      </c>
      <c r="G953" s="9" t="s">
        <v>946</v>
      </c>
      <c r="H953" s="9" t="str">
        <f t="shared" si="42"/>
        <v>岐阜県笠松町</v>
      </c>
      <c r="I953" s="42" t="str">
        <f t="shared" si="43"/>
        <v>21303</v>
      </c>
      <c r="K953" s="5" t="str">
        <f t="shared" si="44"/>
        <v>01210-28</v>
      </c>
      <c r="L953" s="20" t="s">
        <v>2586</v>
      </c>
      <c r="M953" s="44">
        <v>28</v>
      </c>
      <c r="N953" s="36" t="s">
        <v>2612</v>
      </c>
      <c r="O953" s="38" t="s">
        <v>10285</v>
      </c>
      <c r="P953" s="38"/>
    </row>
    <row r="954" spans="5:16" x14ac:dyDescent="0.15">
      <c r="E954" s="41" t="s">
        <v>9351</v>
      </c>
      <c r="F954" s="9" t="s">
        <v>923</v>
      </c>
      <c r="G954" s="9" t="s">
        <v>947</v>
      </c>
      <c r="H954" s="9" t="str">
        <f t="shared" si="42"/>
        <v>岐阜県養老町</v>
      </c>
      <c r="I954" s="42" t="str">
        <f t="shared" si="43"/>
        <v>21341</v>
      </c>
      <c r="K954" s="5" t="str">
        <f t="shared" si="44"/>
        <v>01210-29</v>
      </c>
      <c r="L954" s="20" t="s">
        <v>2586</v>
      </c>
      <c r="M954" s="44">
        <v>29</v>
      </c>
      <c r="N954" s="36" t="s">
        <v>2613</v>
      </c>
      <c r="O954" s="38" t="s">
        <v>10285</v>
      </c>
      <c r="P954" s="38"/>
    </row>
    <row r="955" spans="5:16" x14ac:dyDescent="0.15">
      <c r="E955" s="41" t="s">
        <v>9352</v>
      </c>
      <c r="F955" s="9" t="s">
        <v>923</v>
      </c>
      <c r="G955" s="9" t="s">
        <v>948</v>
      </c>
      <c r="H955" s="9" t="str">
        <f t="shared" si="42"/>
        <v>岐阜県垂井町</v>
      </c>
      <c r="I955" s="42" t="str">
        <f t="shared" si="43"/>
        <v>21361</v>
      </c>
      <c r="K955" s="5" t="str">
        <f t="shared" si="44"/>
        <v>01210-30</v>
      </c>
      <c r="L955" s="20" t="s">
        <v>2586</v>
      </c>
      <c r="M955" s="44">
        <v>30</v>
      </c>
      <c r="N955" s="36" t="s">
        <v>2587</v>
      </c>
      <c r="O955" s="38" t="s">
        <v>10285</v>
      </c>
      <c r="P955" s="38"/>
    </row>
    <row r="956" spans="5:16" x14ac:dyDescent="0.15">
      <c r="E956" s="41" t="s">
        <v>9353</v>
      </c>
      <c r="F956" s="9" t="s">
        <v>923</v>
      </c>
      <c r="G956" s="9" t="s">
        <v>949</v>
      </c>
      <c r="H956" s="9" t="str">
        <f t="shared" si="42"/>
        <v>岐阜県関ケ原町</v>
      </c>
      <c r="I956" s="42" t="str">
        <f t="shared" si="43"/>
        <v>21362</v>
      </c>
      <c r="K956" s="5" t="str">
        <f t="shared" si="44"/>
        <v>01210-31</v>
      </c>
      <c r="L956" s="20" t="s">
        <v>2586</v>
      </c>
      <c r="M956" s="44">
        <v>31</v>
      </c>
      <c r="N956" s="36" t="s">
        <v>2614</v>
      </c>
      <c r="O956" s="38" t="s">
        <v>10284</v>
      </c>
      <c r="P956" s="38"/>
    </row>
    <row r="957" spans="5:16" x14ac:dyDescent="0.15">
      <c r="E957" s="41" t="s">
        <v>9354</v>
      </c>
      <c r="F957" s="9" t="s">
        <v>923</v>
      </c>
      <c r="G957" s="9" t="s">
        <v>950</v>
      </c>
      <c r="H957" s="9" t="str">
        <f t="shared" si="42"/>
        <v>岐阜県神戸町</v>
      </c>
      <c r="I957" s="42" t="str">
        <f t="shared" si="43"/>
        <v>21381</v>
      </c>
      <c r="K957" s="5" t="str">
        <f t="shared" si="44"/>
        <v>01210-32</v>
      </c>
      <c r="L957" s="20" t="s">
        <v>2586</v>
      </c>
      <c r="M957" s="44">
        <v>32</v>
      </c>
      <c r="N957" s="36" t="s">
        <v>2615</v>
      </c>
      <c r="O957" s="38" t="s">
        <v>10291</v>
      </c>
      <c r="P957" s="38"/>
    </row>
    <row r="958" spans="5:16" x14ac:dyDescent="0.15">
      <c r="E958" s="41" t="s">
        <v>9355</v>
      </c>
      <c r="F958" s="9" t="s">
        <v>923</v>
      </c>
      <c r="G958" s="9" t="s">
        <v>951</v>
      </c>
      <c r="H958" s="9" t="str">
        <f t="shared" si="42"/>
        <v>岐阜県輪之内町</v>
      </c>
      <c r="I958" s="42" t="str">
        <f t="shared" si="43"/>
        <v>21382</v>
      </c>
      <c r="K958" s="5" t="str">
        <f t="shared" si="44"/>
        <v>01210-33</v>
      </c>
      <c r="L958" s="20" t="s">
        <v>2586</v>
      </c>
      <c r="M958" s="44">
        <v>33</v>
      </c>
      <c r="N958" s="36" t="s">
        <v>2616</v>
      </c>
      <c r="O958" s="38" t="s">
        <v>10284</v>
      </c>
      <c r="P958" s="38"/>
    </row>
    <row r="959" spans="5:16" x14ac:dyDescent="0.15">
      <c r="E959" s="41" t="s">
        <v>9356</v>
      </c>
      <c r="F959" s="9" t="s">
        <v>923</v>
      </c>
      <c r="G959" s="9" t="s">
        <v>952</v>
      </c>
      <c r="H959" s="9" t="str">
        <f t="shared" si="42"/>
        <v>岐阜県安八町</v>
      </c>
      <c r="I959" s="42" t="str">
        <f t="shared" si="43"/>
        <v>21383</v>
      </c>
      <c r="K959" s="5" t="str">
        <f t="shared" si="44"/>
        <v>01210-34</v>
      </c>
      <c r="L959" s="20" t="s">
        <v>2586</v>
      </c>
      <c r="M959" s="44">
        <v>34</v>
      </c>
      <c r="N959" s="36" t="s">
        <v>2617</v>
      </c>
      <c r="O959" s="38" t="s">
        <v>10288</v>
      </c>
      <c r="P959" s="38"/>
    </row>
    <row r="960" spans="5:16" x14ac:dyDescent="0.15">
      <c r="E960" s="41" t="s">
        <v>9357</v>
      </c>
      <c r="F960" s="9" t="s">
        <v>923</v>
      </c>
      <c r="G960" s="9" t="s">
        <v>953</v>
      </c>
      <c r="H960" s="9" t="str">
        <f t="shared" si="42"/>
        <v>岐阜県揖斐川町</v>
      </c>
      <c r="I960" s="42" t="str">
        <f t="shared" si="43"/>
        <v>21401</v>
      </c>
      <c r="K960" s="5" t="str">
        <f t="shared" si="44"/>
        <v>01210-35</v>
      </c>
      <c r="L960" s="20" t="s">
        <v>2586</v>
      </c>
      <c r="M960" s="44">
        <v>35</v>
      </c>
      <c r="N960" s="36" t="s">
        <v>2618</v>
      </c>
      <c r="O960" s="38" t="s">
        <v>10285</v>
      </c>
      <c r="P960" s="38"/>
    </row>
    <row r="961" spans="5:16" x14ac:dyDescent="0.15">
      <c r="E961" s="41" t="s">
        <v>9358</v>
      </c>
      <c r="F961" s="9" t="s">
        <v>923</v>
      </c>
      <c r="G961" s="9" t="s">
        <v>954</v>
      </c>
      <c r="H961" s="9" t="str">
        <f t="shared" si="42"/>
        <v>岐阜県大野町</v>
      </c>
      <c r="I961" s="42" t="str">
        <f t="shared" si="43"/>
        <v>21403</v>
      </c>
      <c r="K961" s="5" t="str">
        <f t="shared" si="44"/>
        <v>01210-36</v>
      </c>
      <c r="L961" s="20" t="s">
        <v>2586</v>
      </c>
      <c r="M961" s="44">
        <v>36</v>
      </c>
      <c r="N961" s="36" t="s">
        <v>2619</v>
      </c>
      <c r="O961" s="38" t="s">
        <v>10290</v>
      </c>
      <c r="P961" s="38"/>
    </row>
    <row r="962" spans="5:16" x14ac:dyDescent="0.15">
      <c r="E962" s="41" t="s">
        <v>9359</v>
      </c>
      <c r="F962" s="9" t="s">
        <v>923</v>
      </c>
      <c r="G962" s="9" t="s">
        <v>174</v>
      </c>
      <c r="H962" s="9" t="str">
        <f t="shared" si="42"/>
        <v>岐阜県池田町</v>
      </c>
      <c r="I962" s="42" t="str">
        <f t="shared" si="43"/>
        <v>21404</v>
      </c>
      <c r="K962" s="5" t="str">
        <f t="shared" si="44"/>
        <v>01210-37</v>
      </c>
      <c r="L962" s="20" t="s">
        <v>2586</v>
      </c>
      <c r="M962" s="44">
        <v>37</v>
      </c>
      <c r="N962" s="36" t="s">
        <v>2620</v>
      </c>
      <c r="O962" s="38" t="s">
        <v>10290</v>
      </c>
      <c r="P962" s="38"/>
    </row>
    <row r="963" spans="5:16" x14ac:dyDescent="0.15">
      <c r="E963" s="41" t="s">
        <v>9360</v>
      </c>
      <c r="F963" s="9" t="s">
        <v>923</v>
      </c>
      <c r="G963" s="9" t="s">
        <v>955</v>
      </c>
      <c r="H963" s="9" t="str">
        <f t="shared" si="42"/>
        <v>岐阜県北方町</v>
      </c>
      <c r="I963" s="42" t="str">
        <f t="shared" si="43"/>
        <v>21421</v>
      </c>
      <c r="K963" s="5" t="str">
        <f t="shared" si="44"/>
        <v>01210-38</v>
      </c>
      <c r="L963" s="20" t="s">
        <v>2586</v>
      </c>
      <c r="M963" s="44">
        <v>38</v>
      </c>
      <c r="N963" s="36" t="s">
        <v>2621</v>
      </c>
      <c r="O963" s="38" t="s">
        <v>10289</v>
      </c>
      <c r="P963" s="38"/>
    </row>
    <row r="964" spans="5:16" x14ac:dyDescent="0.15">
      <c r="E964" s="41" t="s">
        <v>9361</v>
      </c>
      <c r="F964" s="9" t="s">
        <v>923</v>
      </c>
      <c r="G964" s="9" t="s">
        <v>956</v>
      </c>
      <c r="H964" s="9" t="str">
        <f t="shared" ref="H964:H1027" si="45">F964&amp;G964</f>
        <v>岐阜県坂祝町</v>
      </c>
      <c r="I964" s="42" t="str">
        <f t="shared" ref="I964:I1027" si="46">LEFT(E964,5)</f>
        <v>21501</v>
      </c>
      <c r="K964" s="5" t="str">
        <f t="shared" ref="K964:K1027" si="47">L964&amp;"-"&amp;M964</f>
        <v>01210-39</v>
      </c>
      <c r="L964" s="20" t="s">
        <v>2586</v>
      </c>
      <c r="M964" s="44">
        <v>39</v>
      </c>
      <c r="N964" s="36" t="s">
        <v>2622</v>
      </c>
      <c r="O964" s="38" t="s">
        <v>10290</v>
      </c>
      <c r="P964" s="38"/>
    </row>
    <row r="965" spans="5:16" x14ac:dyDescent="0.15">
      <c r="E965" s="41" t="s">
        <v>9362</v>
      </c>
      <c r="F965" s="9" t="s">
        <v>923</v>
      </c>
      <c r="G965" s="9" t="s">
        <v>957</v>
      </c>
      <c r="H965" s="9" t="str">
        <f t="shared" si="45"/>
        <v>岐阜県富加町</v>
      </c>
      <c r="I965" s="42" t="str">
        <f t="shared" si="46"/>
        <v>21502</v>
      </c>
      <c r="K965" s="5" t="str">
        <f t="shared" si="47"/>
        <v>01210-40</v>
      </c>
      <c r="L965" s="20" t="s">
        <v>2586</v>
      </c>
      <c r="M965" s="44">
        <v>40</v>
      </c>
      <c r="N965" s="36" t="s">
        <v>2623</v>
      </c>
      <c r="O965" s="38" t="s">
        <v>10291</v>
      </c>
      <c r="P965" s="38"/>
    </row>
    <row r="966" spans="5:16" x14ac:dyDescent="0.15">
      <c r="E966" s="41" t="s">
        <v>9363</v>
      </c>
      <c r="F966" s="9" t="s">
        <v>923</v>
      </c>
      <c r="G966" s="9" t="s">
        <v>958</v>
      </c>
      <c r="H966" s="9" t="str">
        <f t="shared" si="45"/>
        <v>岐阜県川辺町</v>
      </c>
      <c r="I966" s="42" t="str">
        <f t="shared" si="46"/>
        <v>21503</v>
      </c>
      <c r="K966" s="5" t="str">
        <f t="shared" si="47"/>
        <v>01210-41</v>
      </c>
      <c r="L966" s="20" t="s">
        <v>2586</v>
      </c>
      <c r="M966" s="44">
        <v>41</v>
      </c>
      <c r="N966" s="36" t="s">
        <v>2624</v>
      </c>
      <c r="O966" s="38" t="s">
        <v>10291</v>
      </c>
      <c r="P966" s="38"/>
    </row>
    <row r="967" spans="5:16" x14ac:dyDescent="0.15">
      <c r="E967" s="41" t="s">
        <v>9364</v>
      </c>
      <c r="F967" s="9" t="s">
        <v>923</v>
      </c>
      <c r="G967" s="9" t="s">
        <v>959</v>
      </c>
      <c r="H967" s="9" t="str">
        <f t="shared" si="45"/>
        <v>岐阜県七宗町</v>
      </c>
      <c r="I967" s="42" t="str">
        <f t="shared" si="46"/>
        <v>21504</v>
      </c>
      <c r="K967" s="5" t="str">
        <f t="shared" si="47"/>
        <v>01210-42</v>
      </c>
      <c r="L967" s="20" t="s">
        <v>2586</v>
      </c>
      <c r="M967" s="44">
        <v>42</v>
      </c>
      <c r="N967" s="36" t="s">
        <v>2625</v>
      </c>
      <c r="O967" s="38" t="s">
        <v>10282</v>
      </c>
      <c r="P967" s="38"/>
    </row>
    <row r="968" spans="5:16" x14ac:dyDescent="0.15">
      <c r="E968" s="41" t="s">
        <v>9365</v>
      </c>
      <c r="F968" s="9" t="s">
        <v>923</v>
      </c>
      <c r="G968" s="9" t="s">
        <v>960</v>
      </c>
      <c r="H968" s="9" t="str">
        <f t="shared" si="45"/>
        <v>岐阜県八百津町</v>
      </c>
      <c r="I968" s="42" t="str">
        <f t="shared" si="46"/>
        <v>21505</v>
      </c>
      <c r="K968" s="5" t="str">
        <f t="shared" si="47"/>
        <v>01210-43</v>
      </c>
      <c r="L968" s="20" t="s">
        <v>2586</v>
      </c>
      <c r="M968" s="44">
        <v>43</v>
      </c>
      <c r="N968" s="36" t="s">
        <v>1849</v>
      </c>
      <c r="O968" s="38" t="s">
        <v>10286</v>
      </c>
      <c r="P968" s="38"/>
    </row>
    <row r="969" spans="5:16" x14ac:dyDescent="0.15">
      <c r="E969" s="41" t="s">
        <v>9366</v>
      </c>
      <c r="F969" s="9" t="s">
        <v>923</v>
      </c>
      <c r="G969" s="9" t="s">
        <v>961</v>
      </c>
      <c r="H969" s="9" t="str">
        <f t="shared" si="45"/>
        <v>岐阜県白川町</v>
      </c>
      <c r="I969" s="42" t="str">
        <f t="shared" si="46"/>
        <v>21506</v>
      </c>
      <c r="K969" s="5" t="str">
        <f t="shared" si="47"/>
        <v>01210-44</v>
      </c>
      <c r="L969" s="20" t="s">
        <v>2586</v>
      </c>
      <c r="M969" s="44">
        <v>44</v>
      </c>
      <c r="N969" s="36" t="s">
        <v>1846</v>
      </c>
      <c r="O969" s="38" t="s">
        <v>10285</v>
      </c>
      <c r="P969" s="38"/>
    </row>
    <row r="970" spans="5:16" x14ac:dyDescent="0.15">
      <c r="E970" s="41" t="s">
        <v>9367</v>
      </c>
      <c r="F970" s="9" t="s">
        <v>923</v>
      </c>
      <c r="G970" s="9" t="s">
        <v>962</v>
      </c>
      <c r="H970" s="9" t="str">
        <f t="shared" si="45"/>
        <v>岐阜県東白川村</v>
      </c>
      <c r="I970" s="42" t="str">
        <f t="shared" si="46"/>
        <v>21507</v>
      </c>
      <c r="K970" s="5" t="str">
        <f t="shared" si="47"/>
        <v>01210-45</v>
      </c>
      <c r="L970" s="20" t="s">
        <v>2586</v>
      </c>
      <c r="M970" s="44">
        <v>45</v>
      </c>
      <c r="N970" s="36" t="s">
        <v>1846</v>
      </c>
      <c r="O970" s="38" t="s">
        <v>10285</v>
      </c>
      <c r="P970" s="38"/>
    </row>
    <row r="971" spans="5:16" x14ac:dyDescent="0.15">
      <c r="E971" s="41" t="s">
        <v>9368</v>
      </c>
      <c r="F971" s="9" t="s">
        <v>923</v>
      </c>
      <c r="G971" s="9" t="s">
        <v>963</v>
      </c>
      <c r="H971" s="9" t="str">
        <f t="shared" si="45"/>
        <v>岐阜県御嵩町</v>
      </c>
      <c r="I971" s="42" t="str">
        <f t="shared" si="46"/>
        <v>21521</v>
      </c>
      <c r="K971" s="5" t="str">
        <f t="shared" si="47"/>
        <v>01210-46</v>
      </c>
      <c r="L971" s="20" t="s">
        <v>2586</v>
      </c>
      <c r="M971" s="44">
        <v>46</v>
      </c>
      <c r="N971" s="36" t="s">
        <v>1877</v>
      </c>
      <c r="O971" s="38" t="s">
        <v>10284</v>
      </c>
      <c r="P971" s="38"/>
    </row>
    <row r="972" spans="5:16" x14ac:dyDescent="0.15">
      <c r="E972" s="41" t="s">
        <v>9369</v>
      </c>
      <c r="F972" s="9" t="s">
        <v>923</v>
      </c>
      <c r="G972" s="9" t="s">
        <v>964</v>
      </c>
      <c r="H972" s="9" t="str">
        <f t="shared" si="45"/>
        <v>岐阜県白川村</v>
      </c>
      <c r="I972" s="42" t="str">
        <f t="shared" si="46"/>
        <v>21604</v>
      </c>
      <c r="K972" s="5" t="str">
        <f t="shared" si="47"/>
        <v>01210-47</v>
      </c>
      <c r="L972" s="20" t="s">
        <v>2586</v>
      </c>
      <c r="M972" s="44">
        <v>47</v>
      </c>
      <c r="N972" s="36" t="s">
        <v>1877</v>
      </c>
      <c r="O972" s="38" t="s">
        <v>10284</v>
      </c>
      <c r="P972" s="38"/>
    </row>
    <row r="973" spans="5:16" x14ac:dyDescent="0.15">
      <c r="E973" s="41" t="s">
        <v>9370</v>
      </c>
      <c r="F973" s="9" t="s">
        <v>965</v>
      </c>
      <c r="G973" s="11"/>
      <c r="H973" s="9" t="str">
        <f t="shared" si="45"/>
        <v>静岡県</v>
      </c>
      <c r="I973" s="42" t="str">
        <f t="shared" si="46"/>
        <v>22000</v>
      </c>
      <c r="K973" s="5" t="str">
        <f t="shared" si="47"/>
        <v>01210-48</v>
      </c>
      <c r="L973" s="20" t="s">
        <v>2586</v>
      </c>
      <c r="M973" s="44">
        <v>48</v>
      </c>
      <c r="N973" s="36" t="s">
        <v>2038</v>
      </c>
      <c r="O973" s="38" t="s">
        <v>10291</v>
      </c>
      <c r="P973" s="38"/>
    </row>
    <row r="974" spans="5:16" x14ac:dyDescent="0.15">
      <c r="E974" s="41" t="s">
        <v>9371</v>
      </c>
      <c r="F974" s="9" t="s">
        <v>965</v>
      </c>
      <c r="G974" s="9" t="s">
        <v>966</v>
      </c>
      <c r="H974" s="9" t="str">
        <f t="shared" si="45"/>
        <v>静岡県静岡市</v>
      </c>
      <c r="I974" s="42" t="str">
        <f t="shared" si="46"/>
        <v>22100</v>
      </c>
      <c r="K974" s="5" t="str">
        <f t="shared" si="47"/>
        <v>01210-49</v>
      </c>
      <c r="L974" s="20" t="s">
        <v>2586</v>
      </c>
      <c r="M974" s="44">
        <v>49</v>
      </c>
      <c r="N974" s="36" t="s">
        <v>1814</v>
      </c>
      <c r="O974" s="38" t="s">
        <v>10285</v>
      </c>
      <c r="P974" s="38"/>
    </row>
    <row r="975" spans="5:16" x14ac:dyDescent="0.15">
      <c r="E975" s="41" t="s">
        <v>9372</v>
      </c>
      <c r="F975" s="9" t="s">
        <v>965</v>
      </c>
      <c r="G975" s="9" t="s">
        <v>967</v>
      </c>
      <c r="H975" s="9" t="str">
        <f t="shared" si="45"/>
        <v>静岡県浜松市</v>
      </c>
      <c r="I975" s="42" t="str">
        <f t="shared" si="46"/>
        <v>22130</v>
      </c>
      <c r="K975" s="5" t="str">
        <f t="shared" si="47"/>
        <v>01210-50</v>
      </c>
      <c r="L975" s="20" t="s">
        <v>2586</v>
      </c>
      <c r="M975" s="44">
        <v>50</v>
      </c>
      <c r="N975" s="36" t="s">
        <v>2626</v>
      </c>
      <c r="O975" s="38" t="s">
        <v>10286</v>
      </c>
      <c r="P975" s="38"/>
    </row>
    <row r="976" spans="5:16" x14ac:dyDescent="0.15">
      <c r="E976" s="41" t="s">
        <v>9373</v>
      </c>
      <c r="F976" s="9" t="s">
        <v>965</v>
      </c>
      <c r="G976" s="9" t="s">
        <v>968</v>
      </c>
      <c r="H976" s="9" t="str">
        <f t="shared" si="45"/>
        <v>静岡県沼津市</v>
      </c>
      <c r="I976" s="42" t="str">
        <f t="shared" si="46"/>
        <v>22203</v>
      </c>
      <c r="K976" s="5" t="str">
        <f t="shared" si="47"/>
        <v>01211-1</v>
      </c>
      <c r="L976" s="20" t="s">
        <v>2627</v>
      </c>
      <c r="M976" s="44">
        <v>1</v>
      </c>
      <c r="N976" s="36" t="s">
        <v>2628</v>
      </c>
      <c r="O976" s="38" t="s">
        <v>10285</v>
      </c>
      <c r="P976" s="38"/>
    </row>
    <row r="977" spans="5:16" x14ac:dyDescent="0.15">
      <c r="E977" s="41" t="s">
        <v>9374</v>
      </c>
      <c r="F977" s="9" t="s">
        <v>965</v>
      </c>
      <c r="G977" s="9" t="s">
        <v>969</v>
      </c>
      <c r="H977" s="9" t="str">
        <f t="shared" si="45"/>
        <v>静岡県熱海市</v>
      </c>
      <c r="I977" s="42" t="str">
        <f t="shared" si="46"/>
        <v>22205</v>
      </c>
      <c r="K977" s="5" t="str">
        <f t="shared" si="47"/>
        <v>01211-2</v>
      </c>
      <c r="L977" s="20" t="s">
        <v>2627</v>
      </c>
      <c r="M977" s="44">
        <v>2</v>
      </c>
      <c r="N977" s="36" t="s">
        <v>2629</v>
      </c>
      <c r="O977" s="38" t="s">
        <v>10290</v>
      </c>
      <c r="P977" s="38"/>
    </row>
    <row r="978" spans="5:16" x14ac:dyDescent="0.15">
      <c r="E978" s="41" t="s">
        <v>9375</v>
      </c>
      <c r="F978" s="9" t="s">
        <v>965</v>
      </c>
      <c r="G978" s="9" t="s">
        <v>970</v>
      </c>
      <c r="H978" s="9" t="str">
        <f t="shared" si="45"/>
        <v>静岡県三島市</v>
      </c>
      <c r="I978" s="42" t="str">
        <f t="shared" si="46"/>
        <v>22206</v>
      </c>
      <c r="K978" s="5" t="str">
        <f t="shared" si="47"/>
        <v>01211-3</v>
      </c>
      <c r="L978" s="20" t="s">
        <v>2627</v>
      </c>
      <c r="M978" s="44">
        <v>3</v>
      </c>
      <c r="N978" s="36" t="s">
        <v>2502</v>
      </c>
      <c r="O978" s="38" t="s">
        <v>10290</v>
      </c>
      <c r="P978" s="38"/>
    </row>
    <row r="979" spans="5:16" x14ac:dyDescent="0.15">
      <c r="E979" s="41" t="s">
        <v>9376</v>
      </c>
      <c r="F979" s="9" t="s">
        <v>965</v>
      </c>
      <c r="G979" s="9" t="s">
        <v>971</v>
      </c>
      <c r="H979" s="9" t="str">
        <f t="shared" si="45"/>
        <v>静岡県富士宮市</v>
      </c>
      <c r="I979" s="42" t="str">
        <f t="shared" si="46"/>
        <v>22207</v>
      </c>
      <c r="K979" s="5" t="str">
        <f t="shared" si="47"/>
        <v>01211-4</v>
      </c>
      <c r="L979" s="20" t="s">
        <v>2627</v>
      </c>
      <c r="M979" s="44">
        <v>4</v>
      </c>
      <c r="N979" s="36" t="s">
        <v>2630</v>
      </c>
      <c r="O979" s="38" t="s">
        <v>10288</v>
      </c>
      <c r="P979" s="38"/>
    </row>
    <row r="980" spans="5:16" x14ac:dyDescent="0.15">
      <c r="E980" s="41" t="s">
        <v>9377</v>
      </c>
      <c r="F980" s="9" t="s">
        <v>965</v>
      </c>
      <c r="G980" s="9" t="s">
        <v>972</v>
      </c>
      <c r="H980" s="9" t="str">
        <f t="shared" si="45"/>
        <v>静岡県伊東市</v>
      </c>
      <c r="I980" s="42" t="str">
        <f t="shared" si="46"/>
        <v>22208</v>
      </c>
      <c r="K980" s="5" t="str">
        <f t="shared" si="47"/>
        <v>01211-5</v>
      </c>
      <c r="L980" s="20" t="s">
        <v>2627</v>
      </c>
      <c r="M980" s="44">
        <v>5</v>
      </c>
      <c r="N980" s="36" t="s">
        <v>2631</v>
      </c>
      <c r="O980" s="38" t="s">
        <v>10288</v>
      </c>
      <c r="P980" s="38"/>
    </row>
    <row r="981" spans="5:16" x14ac:dyDescent="0.15">
      <c r="E981" s="41" t="s">
        <v>9378</v>
      </c>
      <c r="F981" s="9" t="s">
        <v>965</v>
      </c>
      <c r="G981" s="9" t="s">
        <v>973</v>
      </c>
      <c r="H981" s="9" t="str">
        <f t="shared" si="45"/>
        <v>静岡県島田市</v>
      </c>
      <c r="I981" s="42" t="str">
        <f t="shared" si="46"/>
        <v>22209</v>
      </c>
      <c r="K981" s="5" t="str">
        <f t="shared" si="47"/>
        <v>01211-6</v>
      </c>
      <c r="L981" s="20" t="s">
        <v>2627</v>
      </c>
      <c r="M981" s="44">
        <v>6</v>
      </c>
      <c r="N981" s="36" t="s">
        <v>2632</v>
      </c>
      <c r="O981" s="38" t="s">
        <v>10288</v>
      </c>
      <c r="P981" s="38"/>
    </row>
    <row r="982" spans="5:16" x14ac:dyDescent="0.15">
      <c r="E982" s="41" t="s">
        <v>9379</v>
      </c>
      <c r="F982" s="9" t="s">
        <v>965</v>
      </c>
      <c r="G982" s="9" t="s">
        <v>974</v>
      </c>
      <c r="H982" s="9" t="str">
        <f t="shared" si="45"/>
        <v>静岡県富士市</v>
      </c>
      <c r="I982" s="42" t="str">
        <f t="shared" si="46"/>
        <v>22210</v>
      </c>
      <c r="K982" s="5" t="str">
        <f t="shared" si="47"/>
        <v>01211-7</v>
      </c>
      <c r="L982" s="20" t="s">
        <v>2627</v>
      </c>
      <c r="M982" s="44">
        <v>7</v>
      </c>
      <c r="N982" s="36" t="s">
        <v>2633</v>
      </c>
      <c r="O982" s="38" t="s">
        <v>10288</v>
      </c>
      <c r="P982" s="38"/>
    </row>
    <row r="983" spans="5:16" x14ac:dyDescent="0.15">
      <c r="E983" s="41" t="s">
        <v>9380</v>
      </c>
      <c r="F983" s="9" t="s">
        <v>965</v>
      </c>
      <c r="G983" s="9" t="s">
        <v>975</v>
      </c>
      <c r="H983" s="9" t="str">
        <f t="shared" si="45"/>
        <v>静岡県磐田市</v>
      </c>
      <c r="I983" s="42" t="str">
        <f t="shared" si="46"/>
        <v>22211</v>
      </c>
      <c r="K983" s="5" t="str">
        <f t="shared" si="47"/>
        <v>01211-8</v>
      </c>
      <c r="L983" s="20" t="s">
        <v>2627</v>
      </c>
      <c r="M983" s="44">
        <v>8</v>
      </c>
      <c r="N983" s="36" t="s">
        <v>2634</v>
      </c>
      <c r="O983" s="38" t="s">
        <v>10293</v>
      </c>
      <c r="P983" s="38"/>
    </row>
    <row r="984" spans="5:16" x14ac:dyDescent="0.15">
      <c r="E984" s="41" t="s">
        <v>9381</v>
      </c>
      <c r="F984" s="9" t="s">
        <v>965</v>
      </c>
      <c r="G984" s="9" t="s">
        <v>976</v>
      </c>
      <c r="H984" s="9" t="str">
        <f t="shared" si="45"/>
        <v>静岡県焼津市</v>
      </c>
      <c r="I984" s="42" t="str">
        <f t="shared" si="46"/>
        <v>22212</v>
      </c>
      <c r="K984" s="5" t="str">
        <f t="shared" si="47"/>
        <v>01211-9</v>
      </c>
      <c r="L984" s="20" t="s">
        <v>2627</v>
      </c>
      <c r="M984" s="44">
        <v>9</v>
      </c>
      <c r="N984" s="36" t="s">
        <v>2635</v>
      </c>
      <c r="O984" s="38" t="s">
        <v>10285</v>
      </c>
      <c r="P984" s="38"/>
    </row>
    <row r="985" spans="5:16" x14ac:dyDescent="0.15">
      <c r="E985" s="41" t="s">
        <v>9382</v>
      </c>
      <c r="F985" s="9" t="s">
        <v>965</v>
      </c>
      <c r="G985" s="9" t="s">
        <v>977</v>
      </c>
      <c r="H985" s="9" t="str">
        <f t="shared" si="45"/>
        <v>静岡県掛川市</v>
      </c>
      <c r="I985" s="42" t="str">
        <f t="shared" si="46"/>
        <v>22213</v>
      </c>
      <c r="K985" s="5" t="str">
        <f t="shared" si="47"/>
        <v>01211-10</v>
      </c>
      <c r="L985" s="20" t="s">
        <v>2627</v>
      </c>
      <c r="M985" s="44">
        <v>10</v>
      </c>
      <c r="N985" s="36" t="s">
        <v>2636</v>
      </c>
      <c r="O985" s="38" t="s">
        <v>10290</v>
      </c>
      <c r="P985" s="38"/>
    </row>
    <row r="986" spans="5:16" x14ac:dyDescent="0.15">
      <c r="E986" s="41" t="s">
        <v>9383</v>
      </c>
      <c r="F986" s="9" t="s">
        <v>965</v>
      </c>
      <c r="G986" s="9" t="s">
        <v>978</v>
      </c>
      <c r="H986" s="9" t="str">
        <f t="shared" si="45"/>
        <v>静岡県藤枝市</v>
      </c>
      <c r="I986" s="42" t="str">
        <f t="shared" si="46"/>
        <v>22214</v>
      </c>
      <c r="K986" s="5" t="str">
        <f t="shared" si="47"/>
        <v>01211-11</v>
      </c>
      <c r="L986" s="20" t="s">
        <v>2627</v>
      </c>
      <c r="M986" s="44">
        <v>11</v>
      </c>
      <c r="N986" s="36" t="s">
        <v>2637</v>
      </c>
      <c r="O986" s="38" t="s">
        <v>10285</v>
      </c>
      <c r="P986" s="38"/>
    </row>
    <row r="987" spans="5:16" x14ac:dyDescent="0.15">
      <c r="E987" s="41" t="s">
        <v>9384</v>
      </c>
      <c r="F987" s="9" t="s">
        <v>965</v>
      </c>
      <c r="G987" s="9" t="s">
        <v>979</v>
      </c>
      <c r="H987" s="9" t="str">
        <f t="shared" si="45"/>
        <v>静岡県御殿場市</v>
      </c>
      <c r="I987" s="42" t="str">
        <f t="shared" si="46"/>
        <v>22215</v>
      </c>
      <c r="K987" s="5" t="str">
        <f t="shared" si="47"/>
        <v>01211-12</v>
      </c>
      <c r="L987" s="20" t="s">
        <v>2627</v>
      </c>
      <c r="M987" s="44">
        <v>12</v>
      </c>
      <c r="N987" s="36" t="s">
        <v>2638</v>
      </c>
      <c r="O987" s="38" t="s">
        <v>10291</v>
      </c>
      <c r="P987" s="38"/>
    </row>
    <row r="988" spans="5:16" x14ac:dyDescent="0.15">
      <c r="E988" s="41" t="s">
        <v>9385</v>
      </c>
      <c r="F988" s="9" t="s">
        <v>965</v>
      </c>
      <c r="G988" s="9" t="s">
        <v>980</v>
      </c>
      <c r="H988" s="9" t="str">
        <f t="shared" si="45"/>
        <v>静岡県袋井市</v>
      </c>
      <c r="I988" s="42" t="str">
        <f t="shared" si="46"/>
        <v>22216</v>
      </c>
      <c r="K988" s="5" t="str">
        <f t="shared" si="47"/>
        <v>01211-13</v>
      </c>
      <c r="L988" s="20" t="s">
        <v>2627</v>
      </c>
      <c r="M988" s="44">
        <v>13</v>
      </c>
      <c r="N988" s="36" t="s">
        <v>2639</v>
      </c>
      <c r="O988" s="38" t="s">
        <v>10291</v>
      </c>
      <c r="P988" s="38"/>
    </row>
    <row r="989" spans="5:16" x14ac:dyDescent="0.15">
      <c r="E989" s="41" t="s">
        <v>9386</v>
      </c>
      <c r="F989" s="9" t="s">
        <v>965</v>
      </c>
      <c r="G989" s="9" t="s">
        <v>981</v>
      </c>
      <c r="H989" s="9" t="str">
        <f t="shared" si="45"/>
        <v>静岡県下田市</v>
      </c>
      <c r="I989" s="42" t="str">
        <f t="shared" si="46"/>
        <v>22219</v>
      </c>
      <c r="K989" s="5" t="str">
        <f t="shared" si="47"/>
        <v>01211-15</v>
      </c>
      <c r="L989" s="20" t="s">
        <v>2627</v>
      </c>
      <c r="M989" s="44">
        <v>15</v>
      </c>
      <c r="N989" s="36" t="s">
        <v>1877</v>
      </c>
      <c r="O989" s="38" t="s">
        <v>10284</v>
      </c>
      <c r="P989" s="38"/>
    </row>
    <row r="990" spans="5:16" x14ac:dyDescent="0.15">
      <c r="E990" s="41" t="s">
        <v>9387</v>
      </c>
      <c r="F990" s="9" t="s">
        <v>965</v>
      </c>
      <c r="G990" s="9" t="s">
        <v>982</v>
      </c>
      <c r="H990" s="9" t="str">
        <f t="shared" si="45"/>
        <v>静岡県裾野市</v>
      </c>
      <c r="I990" s="42" t="str">
        <f t="shared" si="46"/>
        <v>22220</v>
      </c>
      <c r="K990" s="5" t="str">
        <f t="shared" si="47"/>
        <v>01211-16</v>
      </c>
      <c r="L990" s="20" t="s">
        <v>2627</v>
      </c>
      <c r="M990" s="44">
        <v>16</v>
      </c>
      <c r="N990" s="36" t="s">
        <v>2640</v>
      </c>
      <c r="O990" s="38" t="s">
        <v>10284</v>
      </c>
      <c r="P990" s="38"/>
    </row>
    <row r="991" spans="5:16" x14ac:dyDescent="0.15">
      <c r="E991" s="41" t="s">
        <v>9388</v>
      </c>
      <c r="F991" s="9" t="s">
        <v>965</v>
      </c>
      <c r="G991" s="9" t="s">
        <v>983</v>
      </c>
      <c r="H991" s="9" t="str">
        <f t="shared" si="45"/>
        <v>静岡県湖西市</v>
      </c>
      <c r="I991" s="42" t="str">
        <f t="shared" si="46"/>
        <v>22221</v>
      </c>
      <c r="K991" s="5" t="str">
        <f t="shared" si="47"/>
        <v>01211-18</v>
      </c>
      <c r="L991" s="20" t="s">
        <v>2627</v>
      </c>
      <c r="M991" s="44">
        <v>18</v>
      </c>
      <c r="N991" s="36" t="s">
        <v>2641</v>
      </c>
      <c r="O991" s="38" t="s">
        <v>10288</v>
      </c>
      <c r="P991" s="38"/>
    </row>
    <row r="992" spans="5:16" x14ac:dyDescent="0.15">
      <c r="E992" s="41" t="s">
        <v>9389</v>
      </c>
      <c r="F992" s="9" t="s">
        <v>965</v>
      </c>
      <c r="G992" s="9" t="s">
        <v>984</v>
      </c>
      <c r="H992" s="9" t="str">
        <f t="shared" si="45"/>
        <v>静岡県伊豆市</v>
      </c>
      <c r="I992" s="42" t="str">
        <f t="shared" si="46"/>
        <v>22222</v>
      </c>
      <c r="K992" s="5" t="str">
        <f t="shared" si="47"/>
        <v>01211-19</v>
      </c>
      <c r="L992" s="20" t="s">
        <v>2627</v>
      </c>
      <c r="M992" s="44">
        <v>19</v>
      </c>
      <c r="N992" s="36" t="s">
        <v>2642</v>
      </c>
      <c r="O992" s="38" t="s">
        <v>10290</v>
      </c>
      <c r="P992" s="38"/>
    </row>
    <row r="993" spans="5:16" x14ac:dyDescent="0.15">
      <c r="E993" s="41" t="s">
        <v>9390</v>
      </c>
      <c r="F993" s="9" t="s">
        <v>965</v>
      </c>
      <c r="G993" s="9" t="s">
        <v>985</v>
      </c>
      <c r="H993" s="9" t="str">
        <f t="shared" si="45"/>
        <v>静岡県御前崎市</v>
      </c>
      <c r="I993" s="42" t="str">
        <f t="shared" si="46"/>
        <v>22223</v>
      </c>
      <c r="K993" s="5" t="str">
        <f t="shared" si="47"/>
        <v>01211-20</v>
      </c>
      <c r="L993" s="20" t="s">
        <v>2627</v>
      </c>
      <c r="M993" s="44">
        <v>20</v>
      </c>
      <c r="N993" s="36" t="s">
        <v>2643</v>
      </c>
      <c r="O993" s="38" t="s">
        <v>10289</v>
      </c>
      <c r="P993" s="38"/>
    </row>
    <row r="994" spans="5:16" x14ac:dyDescent="0.15">
      <c r="E994" s="41" t="s">
        <v>9391</v>
      </c>
      <c r="F994" s="9" t="s">
        <v>965</v>
      </c>
      <c r="G994" s="9" t="s">
        <v>986</v>
      </c>
      <c r="H994" s="9" t="str">
        <f t="shared" si="45"/>
        <v>静岡県菊川市</v>
      </c>
      <c r="I994" s="42" t="str">
        <f t="shared" si="46"/>
        <v>22224</v>
      </c>
      <c r="K994" s="5" t="str">
        <f t="shared" si="47"/>
        <v>01211-21</v>
      </c>
      <c r="L994" s="20" t="s">
        <v>2627</v>
      </c>
      <c r="M994" s="44">
        <v>21</v>
      </c>
      <c r="N994" s="36" t="s">
        <v>2644</v>
      </c>
      <c r="O994" s="38" t="s">
        <v>10285</v>
      </c>
      <c r="P994" s="38"/>
    </row>
    <row r="995" spans="5:16" x14ac:dyDescent="0.15">
      <c r="E995" s="41" t="s">
        <v>9392</v>
      </c>
      <c r="F995" s="9" t="s">
        <v>965</v>
      </c>
      <c r="G995" s="9" t="s">
        <v>987</v>
      </c>
      <c r="H995" s="9" t="str">
        <f t="shared" si="45"/>
        <v>静岡県伊豆の国市</v>
      </c>
      <c r="I995" s="42" t="str">
        <f t="shared" si="46"/>
        <v>22225</v>
      </c>
      <c r="K995" s="5" t="str">
        <f t="shared" si="47"/>
        <v>01211-22</v>
      </c>
      <c r="L995" s="20" t="s">
        <v>2627</v>
      </c>
      <c r="M995" s="44">
        <v>22</v>
      </c>
      <c r="N995" s="36" t="s">
        <v>2645</v>
      </c>
      <c r="O995" s="38" t="s">
        <v>10285</v>
      </c>
      <c r="P995" s="38"/>
    </row>
    <row r="996" spans="5:16" x14ac:dyDescent="0.15">
      <c r="E996" s="41" t="s">
        <v>9393</v>
      </c>
      <c r="F996" s="9" t="s">
        <v>965</v>
      </c>
      <c r="G996" s="9" t="s">
        <v>988</v>
      </c>
      <c r="H996" s="9" t="str">
        <f t="shared" si="45"/>
        <v>静岡県牧之原市</v>
      </c>
      <c r="I996" s="42" t="str">
        <f t="shared" si="46"/>
        <v>22226</v>
      </c>
      <c r="K996" s="5" t="str">
        <f t="shared" si="47"/>
        <v>01211-23</v>
      </c>
      <c r="L996" s="20" t="s">
        <v>2627</v>
      </c>
      <c r="M996" s="44">
        <v>23</v>
      </c>
      <c r="N996" s="36" t="s">
        <v>2646</v>
      </c>
      <c r="O996" s="38" t="s">
        <v>10285</v>
      </c>
      <c r="P996" s="38"/>
    </row>
    <row r="997" spans="5:16" x14ac:dyDescent="0.15">
      <c r="E997" s="41" t="s">
        <v>9394</v>
      </c>
      <c r="F997" s="9" t="s">
        <v>965</v>
      </c>
      <c r="G997" s="9" t="s">
        <v>989</v>
      </c>
      <c r="H997" s="9" t="str">
        <f t="shared" si="45"/>
        <v>静岡県東伊豆町</v>
      </c>
      <c r="I997" s="42" t="str">
        <f t="shared" si="46"/>
        <v>22301</v>
      </c>
      <c r="K997" s="5" t="str">
        <f t="shared" si="47"/>
        <v>01211-24</v>
      </c>
      <c r="L997" s="20" t="s">
        <v>2627</v>
      </c>
      <c r="M997" s="44">
        <v>24</v>
      </c>
      <c r="N997" s="36" t="s">
        <v>2647</v>
      </c>
      <c r="O997" s="38" t="s">
        <v>10285</v>
      </c>
      <c r="P997" s="38"/>
    </row>
    <row r="998" spans="5:16" x14ac:dyDescent="0.15">
      <c r="E998" s="41" t="s">
        <v>9395</v>
      </c>
      <c r="F998" s="9" t="s">
        <v>965</v>
      </c>
      <c r="G998" s="9" t="s">
        <v>990</v>
      </c>
      <c r="H998" s="9" t="str">
        <f t="shared" si="45"/>
        <v>静岡県河津町</v>
      </c>
      <c r="I998" s="42" t="str">
        <f t="shared" si="46"/>
        <v>22302</v>
      </c>
      <c r="K998" s="5" t="str">
        <f t="shared" si="47"/>
        <v>01211-25</v>
      </c>
      <c r="L998" s="20" t="s">
        <v>2627</v>
      </c>
      <c r="M998" s="44">
        <v>25</v>
      </c>
      <c r="N998" s="36" t="s">
        <v>2648</v>
      </c>
      <c r="O998" s="38" t="s">
        <v>10285</v>
      </c>
      <c r="P998" s="38"/>
    </row>
    <row r="999" spans="5:16" x14ac:dyDescent="0.15">
      <c r="E999" s="41" t="s">
        <v>9396</v>
      </c>
      <c r="F999" s="9" t="s">
        <v>965</v>
      </c>
      <c r="G999" s="9" t="s">
        <v>991</v>
      </c>
      <c r="H999" s="9" t="str">
        <f t="shared" si="45"/>
        <v>静岡県南伊豆町</v>
      </c>
      <c r="I999" s="42" t="str">
        <f t="shared" si="46"/>
        <v>22304</v>
      </c>
      <c r="K999" s="5" t="str">
        <f t="shared" si="47"/>
        <v>01211-26</v>
      </c>
      <c r="L999" s="20" t="s">
        <v>2627</v>
      </c>
      <c r="M999" s="44">
        <v>26</v>
      </c>
      <c r="N999" s="36" t="s">
        <v>2649</v>
      </c>
      <c r="O999" s="38" t="s">
        <v>10285</v>
      </c>
      <c r="P999" s="38"/>
    </row>
    <row r="1000" spans="5:16" x14ac:dyDescent="0.15">
      <c r="E1000" s="41" t="s">
        <v>9397</v>
      </c>
      <c r="F1000" s="9" t="s">
        <v>965</v>
      </c>
      <c r="G1000" s="9" t="s">
        <v>992</v>
      </c>
      <c r="H1000" s="9" t="str">
        <f t="shared" si="45"/>
        <v>静岡県松崎町</v>
      </c>
      <c r="I1000" s="42" t="str">
        <f t="shared" si="46"/>
        <v>22305</v>
      </c>
      <c r="K1000" s="5" t="str">
        <f t="shared" si="47"/>
        <v>01211-27</v>
      </c>
      <c r="L1000" s="20" t="s">
        <v>2627</v>
      </c>
      <c r="M1000" s="44">
        <v>27</v>
      </c>
      <c r="N1000" s="36" t="s">
        <v>2650</v>
      </c>
      <c r="O1000" s="38" t="s">
        <v>10291</v>
      </c>
      <c r="P1000" s="38"/>
    </row>
    <row r="1001" spans="5:16" x14ac:dyDescent="0.15">
      <c r="E1001" s="41" t="s">
        <v>9398</v>
      </c>
      <c r="F1001" s="9" t="s">
        <v>965</v>
      </c>
      <c r="G1001" s="9" t="s">
        <v>993</v>
      </c>
      <c r="H1001" s="9" t="str">
        <f t="shared" si="45"/>
        <v>静岡県西伊豆町</v>
      </c>
      <c r="I1001" s="42" t="str">
        <f t="shared" si="46"/>
        <v>22306</v>
      </c>
      <c r="K1001" s="5" t="str">
        <f t="shared" si="47"/>
        <v>01211-28</v>
      </c>
      <c r="L1001" s="20" t="s">
        <v>2627</v>
      </c>
      <c r="M1001" s="44">
        <v>28</v>
      </c>
      <c r="N1001" s="36" t="s">
        <v>2651</v>
      </c>
      <c r="O1001" s="38" t="s">
        <v>10293</v>
      </c>
      <c r="P1001" s="38"/>
    </row>
    <row r="1002" spans="5:16" x14ac:dyDescent="0.15">
      <c r="E1002" s="41" t="s">
        <v>9399</v>
      </c>
      <c r="F1002" s="9" t="s">
        <v>965</v>
      </c>
      <c r="G1002" s="9" t="s">
        <v>994</v>
      </c>
      <c r="H1002" s="9" t="str">
        <f t="shared" si="45"/>
        <v>静岡県函南町</v>
      </c>
      <c r="I1002" s="42" t="str">
        <f t="shared" si="46"/>
        <v>22325</v>
      </c>
      <c r="K1002" s="5" t="str">
        <f t="shared" si="47"/>
        <v>01211-29</v>
      </c>
      <c r="L1002" s="20" t="s">
        <v>2627</v>
      </c>
      <c r="M1002" s="44">
        <v>29</v>
      </c>
      <c r="N1002" s="36" t="s">
        <v>2652</v>
      </c>
      <c r="O1002" s="38" t="s">
        <v>10285</v>
      </c>
      <c r="P1002" s="38"/>
    </row>
    <row r="1003" spans="5:16" x14ac:dyDescent="0.15">
      <c r="E1003" s="41" t="s">
        <v>9400</v>
      </c>
      <c r="F1003" s="9" t="s">
        <v>965</v>
      </c>
      <c r="G1003" s="9" t="s">
        <v>167</v>
      </c>
      <c r="H1003" s="9" t="str">
        <f t="shared" si="45"/>
        <v>静岡県清水町</v>
      </c>
      <c r="I1003" s="42" t="str">
        <f t="shared" si="46"/>
        <v>22341</v>
      </c>
      <c r="K1003" s="5" t="str">
        <f t="shared" si="47"/>
        <v>01211-30</v>
      </c>
      <c r="L1003" s="20" t="s">
        <v>2627</v>
      </c>
      <c r="M1003" s="44">
        <v>30</v>
      </c>
      <c r="N1003" s="36" t="s">
        <v>2653</v>
      </c>
      <c r="O1003" s="38" t="s">
        <v>10285</v>
      </c>
      <c r="P1003" s="38"/>
    </row>
    <row r="1004" spans="5:16" x14ac:dyDescent="0.15">
      <c r="E1004" s="41" t="s">
        <v>9401</v>
      </c>
      <c r="F1004" s="9" t="s">
        <v>965</v>
      </c>
      <c r="G1004" s="9" t="s">
        <v>995</v>
      </c>
      <c r="H1004" s="9" t="str">
        <f t="shared" si="45"/>
        <v>静岡県長泉町</v>
      </c>
      <c r="I1004" s="42" t="str">
        <f t="shared" si="46"/>
        <v>22342</v>
      </c>
      <c r="K1004" s="5" t="str">
        <f t="shared" si="47"/>
        <v>01211-31</v>
      </c>
      <c r="L1004" s="20" t="s">
        <v>2627</v>
      </c>
      <c r="M1004" s="44">
        <v>31</v>
      </c>
      <c r="N1004" s="36" t="s">
        <v>2654</v>
      </c>
      <c r="O1004" s="38" t="s">
        <v>10285</v>
      </c>
      <c r="P1004" s="38"/>
    </row>
    <row r="1005" spans="5:16" x14ac:dyDescent="0.15">
      <c r="E1005" s="41" t="s">
        <v>9402</v>
      </c>
      <c r="F1005" s="9" t="s">
        <v>965</v>
      </c>
      <c r="G1005" s="9" t="s">
        <v>996</v>
      </c>
      <c r="H1005" s="9" t="str">
        <f t="shared" si="45"/>
        <v>静岡県小山町</v>
      </c>
      <c r="I1005" s="42" t="str">
        <f t="shared" si="46"/>
        <v>22344</v>
      </c>
      <c r="K1005" s="5" t="str">
        <f t="shared" si="47"/>
        <v>01211-32</v>
      </c>
      <c r="L1005" s="20" t="s">
        <v>2627</v>
      </c>
      <c r="M1005" s="44">
        <v>32</v>
      </c>
      <c r="N1005" s="36" t="s">
        <v>2655</v>
      </c>
      <c r="O1005" s="38" t="s">
        <v>10285</v>
      </c>
      <c r="P1005" s="38"/>
    </row>
    <row r="1006" spans="5:16" x14ac:dyDescent="0.15">
      <c r="E1006" s="41" t="s">
        <v>9403</v>
      </c>
      <c r="F1006" s="9" t="s">
        <v>965</v>
      </c>
      <c r="G1006" s="9" t="s">
        <v>997</v>
      </c>
      <c r="H1006" s="9" t="str">
        <f t="shared" si="45"/>
        <v>静岡県吉田町</v>
      </c>
      <c r="I1006" s="42" t="str">
        <f t="shared" si="46"/>
        <v>22424</v>
      </c>
      <c r="K1006" s="5" t="str">
        <f t="shared" si="47"/>
        <v>01211-33</v>
      </c>
      <c r="L1006" s="20" t="s">
        <v>2627</v>
      </c>
      <c r="M1006" s="44">
        <v>33</v>
      </c>
      <c r="N1006" s="36" t="s">
        <v>2656</v>
      </c>
      <c r="O1006" s="38" t="s">
        <v>10285</v>
      </c>
      <c r="P1006" s="38"/>
    </row>
    <row r="1007" spans="5:16" x14ac:dyDescent="0.15">
      <c r="E1007" s="41" t="s">
        <v>9404</v>
      </c>
      <c r="F1007" s="9" t="s">
        <v>965</v>
      </c>
      <c r="G1007" s="9" t="s">
        <v>998</v>
      </c>
      <c r="H1007" s="9" t="str">
        <f t="shared" si="45"/>
        <v>静岡県川根本町</v>
      </c>
      <c r="I1007" s="42" t="str">
        <f t="shared" si="46"/>
        <v>22429</v>
      </c>
      <c r="K1007" s="5" t="str">
        <f t="shared" si="47"/>
        <v>01211-34</v>
      </c>
      <c r="L1007" s="20" t="s">
        <v>2627</v>
      </c>
      <c r="M1007" s="44">
        <v>34</v>
      </c>
      <c r="N1007" s="36" t="s">
        <v>2657</v>
      </c>
      <c r="O1007" s="38" t="s">
        <v>10285</v>
      </c>
      <c r="P1007" s="38"/>
    </row>
    <row r="1008" spans="5:16" x14ac:dyDescent="0.15">
      <c r="E1008" s="41" t="s">
        <v>9405</v>
      </c>
      <c r="F1008" s="9" t="s">
        <v>965</v>
      </c>
      <c r="G1008" s="9" t="s">
        <v>55</v>
      </c>
      <c r="H1008" s="9" t="str">
        <f t="shared" si="45"/>
        <v>静岡県森町</v>
      </c>
      <c r="I1008" s="42" t="str">
        <f t="shared" si="46"/>
        <v>22461</v>
      </c>
      <c r="K1008" s="5" t="str">
        <f t="shared" si="47"/>
        <v>01211-35</v>
      </c>
      <c r="L1008" s="20" t="s">
        <v>2627</v>
      </c>
      <c r="M1008" s="44">
        <v>35</v>
      </c>
      <c r="N1008" s="36" t="s">
        <v>1814</v>
      </c>
      <c r="O1008" s="38" t="s">
        <v>10284</v>
      </c>
      <c r="P1008" s="38"/>
    </row>
    <row r="1009" spans="5:16" x14ac:dyDescent="0.15">
      <c r="E1009" s="41" t="s">
        <v>9406</v>
      </c>
      <c r="F1009" s="9" t="s">
        <v>999</v>
      </c>
      <c r="G1009" s="11"/>
      <c r="H1009" s="9" t="str">
        <f t="shared" si="45"/>
        <v>愛知県</v>
      </c>
      <c r="I1009" s="42" t="str">
        <f t="shared" si="46"/>
        <v>23000</v>
      </c>
      <c r="K1009" s="5" t="str">
        <f t="shared" si="47"/>
        <v>01211-36</v>
      </c>
      <c r="L1009" s="20" t="s">
        <v>2627</v>
      </c>
      <c r="M1009" s="44">
        <v>36</v>
      </c>
      <c r="N1009" s="36" t="s">
        <v>2658</v>
      </c>
      <c r="O1009" s="38" t="s">
        <v>10284</v>
      </c>
      <c r="P1009" s="38"/>
    </row>
    <row r="1010" spans="5:16" x14ac:dyDescent="0.15">
      <c r="E1010" s="41" t="s">
        <v>9407</v>
      </c>
      <c r="F1010" s="9" t="s">
        <v>999</v>
      </c>
      <c r="G1010" s="9" t="s">
        <v>1000</v>
      </c>
      <c r="H1010" s="9" t="str">
        <f t="shared" si="45"/>
        <v>愛知県名古屋市</v>
      </c>
      <c r="I1010" s="42" t="str">
        <f t="shared" si="46"/>
        <v>23100</v>
      </c>
      <c r="K1010" s="5" t="str">
        <f t="shared" si="47"/>
        <v>01211-37</v>
      </c>
      <c r="L1010" s="20" t="s">
        <v>2627</v>
      </c>
      <c r="M1010" s="44">
        <v>37</v>
      </c>
      <c r="N1010" s="36" t="s">
        <v>2659</v>
      </c>
      <c r="O1010" s="38" t="s">
        <v>10285</v>
      </c>
      <c r="P1010" s="38"/>
    </row>
    <row r="1011" spans="5:16" x14ac:dyDescent="0.15">
      <c r="E1011" s="41" t="s">
        <v>9408</v>
      </c>
      <c r="F1011" s="9" t="s">
        <v>999</v>
      </c>
      <c r="G1011" s="9" t="s">
        <v>1001</v>
      </c>
      <c r="H1011" s="9" t="str">
        <f t="shared" si="45"/>
        <v>愛知県豊橋市</v>
      </c>
      <c r="I1011" s="42" t="str">
        <f t="shared" si="46"/>
        <v>23201</v>
      </c>
      <c r="K1011" s="5" t="str">
        <f t="shared" si="47"/>
        <v>01211-38</v>
      </c>
      <c r="L1011" s="20" t="s">
        <v>2627</v>
      </c>
      <c r="M1011" s="44">
        <v>38</v>
      </c>
      <c r="N1011" s="36" t="s">
        <v>2660</v>
      </c>
      <c r="O1011" s="38" t="s">
        <v>10282</v>
      </c>
      <c r="P1011" s="38"/>
    </row>
    <row r="1012" spans="5:16" x14ac:dyDescent="0.15">
      <c r="E1012" s="41" t="s">
        <v>9409</v>
      </c>
      <c r="F1012" s="9" t="s">
        <v>999</v>
      </c>
      <c r="G1012" s="9" t="s">
        <v>1002</v>
      </c>
      <c r="H1012" s="9" t="str">
        <f t="shared" si="45"/>
        <v>愛知県岡崎市</v>
      </c>
      <c r="I1012" s="42" t="str">
        <f t="shared" si="46"/>
        <v>23202</v>
      </c>
      <c r="K1012" s="5" t="str">
        <f t="shared" si="47"/>
        <v>01211-39</v>
      </c>
      <c r="L1012" s="20" t="s">
        <v>2627</v>
      </c>
      <c r="M1012" s="44">
        <v>39</v>
      </c>
      <c r="N1012" s="36" t="s">
        <v>2661</v>
      </c>
      <c r="O1012" s="38" t="s">
        <v>10285</v>
      </c>
      <c r="P1012" s="38"/>
    </row>
    <row r="1013" spans="5:16" x14ac:dyDescent="0.15">
      <c r="E1013" s="41" t="s">
        <v>9410</v>
      </c>
      <c r="F1013" s="9" t="s">
        <v>999</v>
      </c>
      <c r="G1013" s="9" t="s">
        <v>1003</v>
      </c>
      <c r="H1013" s="9" t="str">
        <f t="shared" si="45"/>
        <v>愛知県一宮市</v>
      </c>
      <c r="I1013" s="42" t="str">
        <f t="shared" si="46"/>
        <v>23203</v>
      </c>
      <c r="K1013" s="5" t="str">
        <f t="shared" si="47"/>
        <v>01211-40</v>
      </c>
      <c r="L1013" s="20" t="s">
        <v>2627</v>
      </c>
      <c r="M1013" s="44">
        <v>40</v>
      </c>
      <c r="N1013" s="36" t="s">
        <v>2662</v>
      </c>
      <c r="O1013" s="38" t="s">
        <v>10282</v>
      </c>
      <c r="P1013" s="38"/>
    </row>
    <row r="1014" spans="5:16" x14ac:dyDescent="0.15">
      <c r="E1014" s="41" t="s">
        <v>9411</v>
      </c>
      <c r="F1014" s="9" t="s">
        <v>999</v>
      </c>
      <c r="G1014" s="9" t="s">
        <v>1004</v>
      </c>
      <c r="H1014" s="9" t="str">
        <f t="shared" si="45"/>
        <v>愛知県瀬戸市</v>
      </c>
      <c r="I1014" s="42" t="str">
        <f t="shared" si="46"/>
        <v>23204</v>
      </c>
      <c r="K1014" s="5" t="str">
        <f t="shared" si="47"/>
        <v>01211-41</v>
      </c>
      <c r="L1014" s="20" t="s">
        <v>2627</v>
      </c>
      <c r="M1014" s="44">
        <v>41</v>
      </c>
      <c r="N1014" s="36" t="s">
        <v>2663</v>
      </c>
      <c r="O1014" s="38" t="s">
        <v>10285</v>
      </c>
      <c r="P1014" s="38"/>
    </row>
    <row r="1015" spans="5:16" x14ac:dyDescent="0.15">
      <c r="E1015" s="41" t="s">
        <v>9412</v>
      </c>
      <c r="F1015" s="9" t="s">
        <v>999</v>
      </c>
      <c r="G1015" s="9" t="s">
        <v>1005</v>
      </c>
      <c r="H1015" s="9" t="str">
        <f t="shared" si="45"/>
        <v>愛知県半田市</v>
      </c>
      <c r="I1015" s="42" t="str">
        <f t="shared" si="46"/>
        <v>23205</v>
      </c>
      <c r="K1015" s="5" t="str">
        <f t="shared" si="47"/>
        <v>01211-42</v>
      </c>
      <c r="L1015" s="20" t="s">
        <v>2627</v>
      </c>
      <c r="M1015" s="44">
        <v>42</v>
      </c>
      <c r="N1015" s="36" t="s">
        <v>2664</v>
      </c>
      <c r="O1015" s="38" t="s">
        <v>10289</v>
      </c>
      <c r="P1015" s="38"/>
    </row>
    <row r="1016" spans="5:16" x14ac:dyDescent="0.15">
      <c r="E1016" s="41" t="s">
        <v>9413</v>
      </c>
      <c r="F1016" s="9" t="s">
        <v>999</v>
      </c>
      <c r="G1016" s="9" t="s">
        <v>1006</v>
      </c>
      <c r="H1016" s="9" t="str">
        <f t="shared" si="45"/>
        <v>愛知県春日井市</v>
      </c>
      <c r="I1016" s="42" t="str">
        <f t="shared" si="46"/>
        <v>23206</v>
      </c>
      <c r="K1016" s="5" t="str">
        <f t="shared" si="47"/>
        <v>01211-43</v>
      </c>
      <c r="L1016" s="20" t="s">
        <v>2627</v>
      </c>
      <c r="M1016" s="44">
        <v>43</v>
      </c>
      <c r="N1016" s="36" t="s">
        <v>2665</v>
      </c>
      <c r="O1016" s="38" t="s">
        <v>10293</v>
      </c>
      <c r="P1016" s="38"/>
    </row>
    <row r="1017" spans="5:16" x14ac:dyDescent="0.15">
      <c r="E1017" s="41" t="s">
        <v>9414</v>
      </c>
      <c r="F1017" s="9" t="s">
        <v>999</v>
      </c>
      <c r="G1017" s="9" t="s">
        <v>1007</v>
      </c>
      <c r="H1017" s="9" t="str">
        <f t="shared" si="45"/>
        <v>愛知県豊川市</v>
      </c>
      <c r="I1017" s="42" t="str">
        <f t="shared" si="46"/>
        <v>23207</v>
      </c>
      <c r="K1017" s="5" t="str">
        <f t="shared" si="47"/>
        <v>01211-44</v>
      </c>
      <c r="L1017" s="20" t="s">
        <v>2627</v>
      </c>
      <c r="M1017" s="44">
        <v>44</v>
      </c>
      <c r="N1017" s="36" t="s">
        <v>2143</v>
      </c>
      <c r="O1017" s="38" t="s">
        <v>10291</v>
      </c>
      <c r="P1017" s="38"/>
    </row>
    <row r="1018" spans="5:16" x14ac:dyDescent="0.15">
      <c r="E1018" s="41" t="s">
        <v>9415</v>
      </c>
      <c r="F1018" s="9" t="s">
        <v>999</v>
      </c>
      <c r="G1018" s="9" t="s">
        <v>1008</v>
      </c>
      <c r="H1018" s="9" t="str">
        <f t="shared" si="45"/>
        <v>愛知県津島市</v>
      </c>
      <c r="I1018" s="42" t="str">
        <f t="shared" si="46"/>
        <v>23208</v>
      </c>
      <c r="K1018" s="5" t="str">
        <f t="shared" si="47"/>
        <v>01211-45</v>
      </c>
      <c r="L1018" s="20" t="s">
        <v>2627</v>
      </c>
      <c r="M1018" s="44">
        <v>45</v>
      </c>
      <c r="N1018" s="36" t="s">
        <v>2666</v>
      </c>
      <c r="O1018" s="38" t="s">
        <v>10291</v>
      </c>
      <c r="P1018" s="38"/>
    </row>
    <row r="1019" spans="5:16" x14ac:dyDescent="0.15">
      <c r="E1019" s="41" t="s">
        <v>9416</v>
      </c>
      <c r="F1019" s="9" t="s">
        <v>999</v>
      </c>
      <c r="G1019" s="9" t="s">
        <v>1009</v>
      </c>
      <c r="H1019" s="9" t="str">
        <f t="shared" si="45"/>
        <v>愛知県碧南市</v>
      </c>
      <c r="I1019" s="42" t="str">
        <f t="shared" si="46"/>
        <v>23209</v>
      </c>
      <c r="K1019" s="5" t="str">
        <f t="shared" si="47"/>
        <v>01211-46</v>
      </c>
      <c r="L1019" s="20" t="s">
        <v>2627</v>
      </c>
      <c r="M1019" s="44">
        <v>46</v>
      </c>
      <c r="N1019" s="36" t="s">
        <v>1846</v>
      </c>
      <c r="O1019" s="38" t="s">
        <v>10284</v>
      </c>
      <c r="P1019" s="38"/>
    </row>
    <row r="1020" spans="5:16" x14ac:dyDescent="0.15">
      <c r="E1020" s="41" t="s">
        <v>9417</v>
      </c>
      <c r="F1020" s="9" t="s">
        <v>999</v>
      </c>
      <c r="G1020" s="9" t="s">
        <v>1010</v>
      </c>
      <c r="H1020" s="9" t="str">
        <f t="shared" si="45"/>
        <v>愛知県刈谷市</v>
      </c>
      <c r="I1020" s="42" t="str">
        <f t="shared" si="46"/>
        <v>23210</v>
      </c>
      <c r="K1020" s="5" t="str">
        <f t="shared" si="47"/>
        <v>01211-47</v>
      </c>
      <c r="L1020" s="20" t="s">
        <v>2627</v>
      </c>
      <c r="M1020" s="44">
        <v>47</v>
      </c>
      <c r="N1020" s="36" t="s">
        <v>2038</v>
      </c>
      <c r="O1020" s="38" t="s">
        <v>10291</v>
      </c>
      <c r="P1020" s="38"/>
    </row>
    <row r="1021" spans="5:16" x14ac:dyDescent="0.15">
      <c r="E1021" s="41" t="s">
        <v>9418</v>
      </c>
      <c r="F1021" s="9" t="s">
        <v>999</v>
      </c>
      <c r="G1021" s="9" t="s">
        <v>1011</v>
      </c>
      <c r="H1021" s="9" t="str">
        <f t="shared" si="45"/>
        <v>愛知県豊田市</v>
      </c>
      <c r="I1021" s="42" t="str">
        <f t="shared" si="46"/>
        <v>23211</v>
      </c>
      <c r="K1021" s="5" t="str">
        <f t="shared" si="47"/>
        <v>01211-48</v>
      </c>
      <c r="L1021" s="20" t="s">
        <v>2627</v>
      </c>
      <c r="M1021" s="44">
        <v>48</v>
      </c>
      <c r="N1021" s="36" t="s">
        <v>2667</v>
      </c>
      <c r="O1021" s="38" t="s">
        <v>10291</v>
      </c>
      <c r="P1021" s="38"/>
    </row>
    <row r="1022" spans="5:16" x14ac:dyDescent="0.15">
      <c r="E1022" s="41" t="s">
        <v>9419</v>
      </c>
      <c r="F1022" s="9" t="s">
        <v>999</v>
      </c>
      <c r="G1022" s="9" t="s">
        <v>1012</v>
      </c>
      <c r="H1022" s="9" t="str">
        <f t="shared" si="45"/>
        <v>愛知県安城市</v>
      </c>
      <c r="I1022" s="42" t="str">
        <f t="shared" si="46"/>
        <v>23212</v>
      </c>
      <c r="K1022" s="5" t="str">
        <f t="shared" si="47"/>
        <v>01211-49</v>
      </c>
      <c r="L1022" s="20" t="s">
        <v>2627</v>
      </c>
      <c r="M1022" s="44">
        <v>49</v>
      </c>
      <c r="N1022" s="36" t="s">
        <v>2668</v>
      </c>
      <c r="O1022" s="38" t="s">
        <v>10285</v>
      </c>
      <c r="P1022" s="38"/>
    </row>
    <row r="1023" spans="5:16" x14ac:dyDescent="0.15">
      <c r="E1023" s="41" t="s">
        <v>9420</v>
      </c>
      <c r="F1023" s="9" t="s">
        <v>999</v>
      </c>
      <c r="G1023" s="9" t="s">
        <v>1013</v>
      </c>
      <c r="H1023" s="9" t="str">
        <f t="shared" si="45"/>
        <v>愛知県西尾市</v>
      </c>
      <c r="I1023" s="42" t="str">
        <f t="shared" si="46"/>
        <v>23213</v>
      </c>
      <c r="K1023" s="5" t="str">
        <f t="shared" si="47"/>
        <v>01211-50</v>
      </c>
      <c r="L1023" s="20" t="s">
        <v>2627</v>
      </c>
      <c r="M1023" s="44">
        <v>50</v>
      </c>
      <c r="N1023" s="36" t="s">
        <v>2669</v>
      </c>
      <c r="O1023" s="38" t="s">
        <v>10289</v>
      </c>
      <c r="P1023" s="38"/>
    </row>
    <row r="1024" spans="5:16" x14ac:dyDescent="0.15">
      <c r="E1024" s="41" t="s">
        <v>9421</v>
      </c>
      <c r="F1024" s="9" t="s">
        <v>999</v>
      </c>
      <c r="G1024" s="9" t="s">
        <v>1014</v>
      </c>
      <c r="H1024" s="9" t="str">
        <f t="shared" si="45"/>
        <v>愛知県蒲郡市</v>
      </c>
      <c r="I1024" s="42" t="str">
        <f t="shared" si="46"/>
        <v>23214</v>
      </c>
      <c r="K1024" s="5" t="str">
        <f t="shared" si="47"/>
        <v>01211-51</v>
      </c>
      <c r="L1024" s="20" t="s">
        <v>2627</v>
      </c>
      <c r="M1024" s="44">
        <v>51</v>
      </c>
      <c r="N1024" s="36" t="s">
        <v>2670</v>
      </c>
      <c r="O1024" s="38" t="s">
        <v>10289</v>
      </c>
      <c r="P1024" s="38"/>
    </row>
    <row r="1025" spans="5:16" x14ac:dyDescent="0.15">
      <c r="E1025" s="41" t="s">
        <v>9422</v>
      </c>
      <c r="F1025" s="9" t="s">
        <v>999</v>
      </c>
      <c r="G1025" s="9" t="s">
        <v>1015</v>
      </c>
      <c r="H1025" s="9" t="str">
        <f t="shared" si="45"/>
        <v>愛知県犬山市</v>
      </c>
      <c r="I1025" s="42" t="str">
        <f t="shared" si="46"/>
        <v>23215</v>
      </c>
      <c r="K1025" s="5" t="str">
        <f t="shared" si="47"/>
        <v>01211-52</v>
      </c>
      <c r="L1025" s="20" t="s">
        <v>2627</v>
      </c>
      <c r="M1025" s="44">
        <v>52</v>
      </c>
      <c r="N1025" s="36" t="s">
        <v>2671</v>
      </c>
      <c r="O1025" s="38" t="s">
        <v>10281</v>
      </c>
      <c r="P1025" s="38"/>
    </row>
    <row r="1026" spans="5:16" x14ac:dyDescent="0.15">
      <c r="E1026" s="41" t="s">
        <v>9423</v>
      </c>
      <c r="F1026" s="9" t="s">
        <v>999</v>
      </c>
      <c r="G1026" s="9" t="s">
        <v>1016</v>
      </c>
      <c r="H1026" s="9" t="str">
        <f t="shared" si="45"/>
        <v>愛知県常滑市</v>
      </c>
      <c r="I1026" s="42" t="str">
        <f t="shared" si="46"/>
        <v>23216</v>
      </c>
      <c r="K1026" s="5" t="str">
        <f t="shared" si="47"/>
        <v>01211-53</v>
      </c>
      <c r="L1026" s="20" t="s">
        <v>2627</v>
      </c>
      <c r="M1026" s="44">
        <v>53</v>
      </c>
      <c r="N1026" s="36" t="s">
        <v>2672</v>
      </c>
      <c r="O1026" s="38" t="s">
        <v>10288</v>
      </c>
      <c r="P1026" s="38"/>
    </row>
    <row r="1027" spans="5:16" x14ac:dyDescent="0.15">
      <c r="E1027" s="41" t="s">
        <v>9424</v>
      </c>
      <c r="F1027" s="9" t="s">
        <v>999</v>
      </c>
      <c r="G1027" s="9" t="s">
        <v>1017</v>
      </c>
      <c r="H1027" s="9" t="str">
        <f t="shared" si="45"/>
        <v>愛知県江南市</v>
      </c>
      <c r="I1027" s="42" t="str">
        <f t="shared" si="46"/>
        <v>23217</v>
      </c>
      <c r="K1027" s="5" t="str">
        <f t="shared" si="47"/>
        <v>01211-54</v>
      </c>
      <c r="L1027" s="20" t="s">
        <v>2627</v>
      </c>
      <c r="M1027" s="44">
        <v>54</v>
      </c>
      <c r="N1027" s="36" t="s">
        <v>2673</v>
      </c>
      <c r="O1027" s="38" t="s">
        <v>10288</v>
      </c>
      <c r="P1027" s="38"/>
    </row>
    <row r="1028" spans="5:16" x14ac:dyDescent="0.15">
      <c r="E1028" s="41" t="s">
        <v>9425</v>
      </c>
      <c r="F1028" s="9" t="s">
        <v>999</v>
      </c>
      <c r="G1028" s="9" t="s">
        <v>1018</v>
      </c>
      <c r="H1028" s="9" t="str">
        <f t="shared" ref="H1028:H1091" si="48">F1028&amp;G1028</f>
        <v>愛知県小牧市</v>
      </c>
      <c r="I1028" s="42" t="str">
        <f t="shared" ref="I1028:I1091" si="49">LEFT(E1028,5)</f>
        <v>23219</v>
      </c>
      <c r="K1028" s="5" t="str">
        <f t="shared" ref="K1028:K1091" si="50">L1028&amp;"-"&amp;M1028</f>
        <v>01211-55</v>
      </c>
      <c r="L1028" s="20" t="s">
        <v>2627</v>
      </c>
      <c r="M1028" s="44">
        <v>55</v>
      </c>
      <c r="N1028" s="36" t="s">
        <v>2674</v>
      </c>
      <c r="O1028" s="38" t="s">
        <v>10288</v>
      </c>
      <c r="P1028" s="38"/>
    </row>
    <row r="1029" spans="5:16" x14ac:dyDescent="0.15">
      <c r="E1029" s="41" t="s">
        <v>9426</v>
      </c>
      <c r="F1029" s="9" t="s">
        <v>999</v>
      </c>
      <c r="G1029" s="9" t="s">
        <v>1019</v>
      </c>
      <c r="H1029" s="9" t="str">
        <f t="shared" si="48"/>
        <v>愛知県稲沢市</v>
      </c>
      <c r="I1029" s="42" t="str">
        <f t="shared" si="49"/>
        <v>23220</v>
      </c>
      <c r="K1029" s="5" t="str">
        <f t="shared" si="50"/>
        <v>01211-56</v>
      </c>
      <c r="L1029" s="20" t="s">
        <v>2627</v>
      </c>
      <c r="M1029" s="44">
        <v>56</v>
      </c>
      <c r="N1029" s="36" t="s">
        <v>2675</v>
      </c>
      <c r="O1029" s="38" t="s">
        <v>10288</v>
      </c>
      <c r="P1029" s="38"/>
    </row>
    <row r="1030" spans="5:16" x14ac:dyDescent="0.15">
      <c r="E1030" s="41" t="s">
        <v>9427</v>
      </c>
      <c r="F1030" s="9" t="s">
        <v>999</v>
      </c>
      <c r="G1030" s="9" t="s">
        <v>1020</v>
      </c>
      <c r="H1030" s="9" t="str">
        <f t="shared" si="48"/>
        <v>愛知県新城市</v>
      </c>
      <c r="I1030" s="42" t="str">
        <f t="shared" si="49"/>
        <v>23221</v>
      </c>
      <c r="K1030" s="5" t="str">
        <f t="shared" si="50"/>
        <v>01211-57</v>
      </c>
      <c r="L1030" s="20" t="s">
        <v>2627</v>
      </c>
      <c r="M1030" s="44">
        <v>57</v>
      </c>
      <c r="N1030" s="36" t="s">
        <v>2676</v>
      </c>
      <c r="O1030" s="38" t="s">
        <v>10290</v>
      </c>
      <c r="P1030" s="38"/>
    </row>
    <row r="1031" spans="5:16" x14ac:dyDescent="0.15">
      <c r="E1031" s="41" t="s">
        <v>9428</v>
      </c>
      <c r="F1031" s="9" t="s">
        <v>999</v>
      </c>
      <c r="G1031" s="9" t="s">
        <v>1021</v>
      </c>
      <c r="H1031" s="9" t="str">
        <f t="shared" si="48"/>
        <v>愛知県東海市</v>
      </c>
      <c r="I1031" s="42" t="str">
        <f t="shared" si="49"/>
        <v>23222</v>
      </c>
      <c r="K1031" s="5" t="str">
        <f t="shared" si="50"/>
        <v>01211-58</v>
      </c>
      <c r="L1031" s="20" t="s">
        <v>2627</v>
      </c>
      <c r="M1031" s="44">
        <v>58</v>
      </c>
      <c r="N1031" s="36" t="s">
        <v>2630</v>
      </c>
      <c r="O1031" s="38" t="s">
        <v>10288</v>
      </c>
      <c r="P1031" s="38"/>
    </row>
    <row r="1032" spans="5:16" x14ac:dyDescent="0.15">
      <c r="E1032" s="41" t="s">
        <v>9429</v>
      </c>
      <c r="F1032" s="9" t="s">
        <v>999</v>
      </c>
      <c r="G1032" s="9" t="s">
        <v>1022</v>
      </c>
      <c r="H1032" s="9" t="str">
        <f t="shared" si="48"/>
        <v>愛知県大府市</v>
      </c>
      <c r="I1032" s="42" t="str">
        <f t="shared" si="49"/>
        <v>23223</v>
      </c>
      <c r="K1032" s="5" t="str">
        <f t="shared" si="50"/>
        <v>01211-59</v>
      </c>
      <c r="L1032" s="20" t="s">
        <v>2627</v>
      </c>
      <c r="M1032" s="44">
        <v>59</v>
      </c>
      <c r="N1032" s="36" t="s">
        <v>2677</v>
      </c>
      <c r="O1032" s="38" t="s">
        <v>10289</v>
      </c>
      <c r="P1032" s="38"/>
    </row>
    <row r="1033" spans="5:16" x14ac:dyDescent="0.15">
      <c r="E1033" s="41" t="s">
        <v>9430</v>
      </c>
      <c r="F1033" s="9" t="s">
        <v>999</v>
      </c>
      <c r="G1033" s="9" t="s">
        <v>1023</v>
      </c>
      <c r="H1033" s="9" t="str">
        <f t="shared" si="48"/>
        <v>愛知県知多市</v>
      </c>
      <c r="I1033" s="42" t="str">
        <f t="shared" si="49"/>
        <v>23224</v>
      </c>
      <c r="K1033" s="5" t="str">
        <f t="shared" si="50"/>
        <v>01211-60</v>
      </c>
      <c r="L1033" s="20" t="s">
        <v>2627</v>
      </c>
      <c r="M1033" s="44">
        <v>60</v>
      </c>
      <c r="N1033" s="36" t="s">
        <v>2628</v>
      </c>
      <c r="O1033" s="38" t="s">
        <v>10285</v>
      </c>
      <c r="P1033" s="38"/>
    </row>
    <row r="1034" spans="5:16" x14ac:dyDescent="0.15">
      <c r="E1034" s="41" t="s">
        <v>9431</v>
      </c>
      <c r="F1034" s="9" t="s">
        <v>999</v>
      </c>
      <c r="G1034" s="9" t="s">
        <v>1024</v>
      </c>
      <c r="H1034" s="9" t="str">
        <f t="shared" si="48"/>
        <v>愛知県知立市</v>
      </c>
      <c r="I1034" s="42" t="str">
        <f t="shared" si="49"/>
        <v>23225</v>
      </c>
      <c r="K1034" s="5" t="str">
        <f t="shared" si="50"/>
        <v>01211-61</v>
      </c>
      <c r="L1034" s="20" t="s">
        <v>2627</v>
      </c>
      <c r="M1034" s="44">
        <v>61</v>
      </c>
      <c r="N1034" s="36" t="s">
        <v>2678</v>
      </c>
      <c r="O1034" s="38" t="s">
        <v>10281</v>
      </c>
      <c r="P1034" s="38"/>
    </row>
    <row r="1035" spans="5:16" x14ac:dyDescent="0.15">
      <c r="E1035" s="41" t="s">
        <v>9432</v>
      </c>
      <c r="F1035" s="9" t="s">
        <v>999</v>
      </c>
      <c r="G1035" s="9" t="s">
        <v>1025</v>
      </c>
      <c r="H1035" s="9" t="str">
        <f t="shared" si="48"/>
        <v>愛知県尾張旭市</v>
      </c>
      <c r="I1035" s="42" t="str">
        <f t="shared" si="49"/>
        <v>23226</v>
      </c>
      <c r="K1035" s="5" t="str">
        <f t="shared" si="50"/>
        <v>01211-62</v>
      </c>
      <c r="L1035" s="20" t="s">
        <v>2627</v>
      </c>
      <c r="M1035" s="44">
        <v>62</v>
      </c>
      <c r="N1035" s="36" t="s">
        <v>2679</v>
      </c>
      <c r="O1035" s="38" t="s">
        <v>10291</v>
      </c>
      <c r="P1035" s="38"/>
    </row>
    <row r="1036" spans="5:16" x14ac:dyDescent="0.15">
      <c r="E1036" s="41" t="s">
        <v>9433</v>
      </c>
      <c r="F1036" s="9" t="s">
        <v>999</v>
      </c>
      <c r="G1036" s="9" t="s">
        <v>1026</v>
      </c>
      <c r="H1036" s="9" t="str">
        <f t="shared" si="48"/>
        <v>愛知県高浜市</v>
      </c>
      <c r="I1036" s="42" t="str">
        <f t="shared" si="49"/>
        <v>23227</v>
      </c>
      <c r="K1036" s="5" t="str">
        <f t="shared" si="50"/>
        <v>01211-63</v>
      </c>
      <c r="L1036" s="20" t="s">
        <v>2627</v>
      </c>
      <c r="M1036" s="44">
        <v>63</v>
      </c>
      <c r="N1036" s="36" t="s">
        <v>2680</v>
      </c>
      <c r="O1036" s="38" t="s">
        <v>10285</v>
      </c>
      <c r="P1036" s="38"/>
    </row>
    <row r="1037" spans="5:16" x14ac:dyDescent="0.15">
      <c r="E1037" s="41" t="s">
        <v>9434</v>
      </c>
      <c r="F1037" s="9" t="s">
        <v>999</v>
      </c>
      <c r="G1037" s="9" t="s">
        <v>1027</v>
      </c>
      <c r="H1037" s="9" t="str">
        <f t="shared" si="48"/>
        <v>愛知県岩倉市</v>
      </c>
      <c r="I1037" s="42" t="str">
        <f t="shared" si="49"/>
        <v>23228</v>
      </c>
      <c r="K1037" s="5" t="str">
        <f t="shared" si="50"/>
        <v>01211-64</v>
      </c>
      <c r="L1037" s="20" t="s">
        <v>2627</v>
      </c>
      <c r="M1037" s="44">
        <v>64</v>
      </c>
      <c r="N1037" s="36" t="s">
        <v>2681</v>
      </c>
      <c r="O1037" s="38" t="s">
        <v>10289</v>
      </c>
      <c r="P1037" s="38"/>
    </row>
    <row r="1038" spans="5:16" x14ac:dyDescent="0.15">
      <c r="E1038" s="41" t="s">
        <v>9435</v>
      </c>
      <c r="F1038" s="9" t="s">
        <v>999</v>
      </c>
      <c r="G1038" s="9" t="s">
        <v>1028</v>
      </c>
      <c r="H1038" s="9" t="str">
        <f t="shared" si="48"/>
        <v>愛知県豊明市</v>
      </c>
      <c r="I1038" s="42" t="str">
        <f t="shared" si="49"/>
        <v>23229</v>
      </c>
      <c r="K1038" s="5" t="str">
        <f t="shared" si="50"/>
        <v>01211-65</v>
      </c>
      <c r="L1038" s="20" t="s">
        <v>2627</v>
      </c>
      <c r="M1038" s="44">
        <v>65</v>
      </c>
      <c r="N1038" s="36" t="s">
        <v>2682</v>
      </c>
      <c r="O1038" s="38" t="s">
        <v>10289</v>
      </c>
      <c r="P1038" s="38"/>
    </row>
    <row r="1039" spans="5:16" x14ac:dyDescent="0.15">
      <c r="E1039" s="41" t="s">
        <v>9436</v>
      </c>
      <c r="F1039" s="9" t="s">
        <v>999</v>
      </c>
      <c r="G1039" s="9" t="s">
        <v>1029</v>
      </c>
      <c r="H1039" s="9" t="str">
        <f t="shared" si="48"/>
        <v>愛知県日進市</v>
      </c>
      <c r="I1039" s="42" t="str">
        <f t="shared" si="49"/>
        <v>23230</v>
      </c>
      <c r="K1039" s="5" t="str">
        <f t="shared" si="50"/>
        <v>01211-66</v>
      </c>
      <c r="L1039" s="20" t="s">
        <v>2627</v>
      </c>
      <c r="M1039" s="44">
        <v>66</v>
      </c>
      <c r="N1039" s="36" t="s">
        <v>2683</v>
      </c>
      <c r="O1039" s="38" t="s">
        <v>10299</v>
      </c>
      <c r="P1039" s="38"/>
    </row>
    <row r="1040" spans="5:16" x14ac:dyDescent="0.15">
      <c r="E1040" s="41" t="s">
        <v>9437</v>
      </c>
      <c r="F1040" s="9" t="s">
        <v>999</v>
      </c>
      <c r="G1040" s="9" t="s">
        <v>1030</v>
      </c>
      <c r="H1040" s="9" t="str">
        <f t="shared" si="48"/>
        <v>愛知県田原市</v>
      </c>
      <c r="I1040" s="42" t="str">
        <f t="shared" si="49"/>
        <v>23231</v>
      </c>
      <c r="K1040" s="5" t="str">
        <f t="shared" si="50"/>
        <v>01211-67</v>
      </c>
      <c r="L1040" s="20" t="s">
        <v>2627</v>
      </c>
      <c r="M1040" s="44">
        <v>67</v>
      </c>
      <c r="N1040" s="36" t="s">
        <v>2684</v>
      </c>
      <c r="O1040" s="38" t="s">
        <v>10290</v>
      </c>
      <c r="P1040" s="38"/>
    </row>
    <row r="1041" spans="5:16" x14ac:dyDescent="0.15">
      <c r="E1041" s="41" t="s">
        <v>9438</v>
      </c>
      <c r="F1041" s="9" t="s">
        <v>999</v>
      </c>
      <c r="G1041" s="9" t="s">
        <v>1031</v>
      </c>
      <c r="H1041" s="9" t="str">
        <f t="shared" si="48"/>
        <v>愛知県愛西市</v>
      </c>
      <c r="I1041" s="42" t="str">
        <f t="shared" si="49"/>
        <v>23232</v>
      </c>
      <c r="K1041" s="5" t="str">
        <f t="shared" si="50"/>
        <v>01211-68</v>
      </c>
      <c r="L1041" s="20" t="s">
        <v>2627</v>
      </c>
      <c r="M1041" s="44">
        <v>68</v>
      </c>
      <c r="N1041" s="36" t="s">
        <v>1846</v>
      </c>
      <c r="O1041" s="38" t="s">
        <v>10284</v>
      </c>
      <c r="P1041" s="38"/>
    </row>
    <row r="1042" spans="5:16" x14ac:dyDescent="0.15">
      <c r="E1042" s="41" t="s">
        <v>9439</v>
      </c>
      <c r="F1042" s="9" t="s">
        <v>999</v>
      </c>
      <c r="G1042" s="9" t="s">
        <v>1032</v>
      </c>
      <c r="H1042" s="9" t="str">
        <f t="shared" si="48"/>
        <v>愛知県清須市</v>
      </c>
      <c r="I1042" s="42" t="str">
        <f t="shared" si="49"/>
        <v>23233</v>
      </c>
      <c r="K1042" s="5" t="str">
        <f t="shared" si="50"/>
        <v>01212-1</v>
      </c>
      <c r="L1042" s="20" t="s">
        <v>2685</v>
      </c>
      <c r="M1042" s="44">
        <v>1</v>
      </c>
      <c r="N1042" s="36" t="s">
        <v>2686</v>
      </c>
      <c r="O1042" s="38" t="s">
        <v>10288</v>
      </c>
      <c r="P1042" s="38"/>
    </row>
    <row r="1043" spans="5:16" x14ac:dyDescent="0.15">
      <c r="E1043" s="41" t="s">
        <v>9440</v>
      </c>
      <c r="F1043" s="9" t="s">
        <v>999</v>
      </c>
      <c r="G1043" s="9" t="s">
        <v>1033</v>
      </c>
      <c r="H1043" s="9" t="str">
        <f t="shared" si="48"/>
        <v>愛知県北名古屋市</v>
      </c>
      <c r="I1043" s="42" t="str">
        <f t="shared" si="49"/>
        <v>23234</v>
      </c>
      <c r="K1043" s="5" t="str">
        <f t="shared" si="50"/>
        <v>01212-2</v>
      </c>
      <c r="L1043" s="20" t="s">
        <v>2685</v>
      </c>
      <c r="M1043" s="44">
        <v>2</v>
      </c>
      <c r="N1043" s="36" t="s">
        <v>2687</v>
      </c>
      <c r="O1043" s="38" t="s">
        <v>10288</v>
      </c>
      <c r="P1043" s="38"/>
    </row>
    <row r="1044" spans="5:16" x14ac:dyDescent="0.15">
      <c r="E1044" s="41" t="s">
        <v>9441</v>
      </c>
      <c r="F1044" s="9" t="s">
        <v>999</v>
      </c>
      <c r="G1044" s="9" t="s">
        <v>1034</v>
      </c>
      <c r="H1044" s="9" t="str">
        <f t="shared" si="48"/>
        <v>愛知県弥富市</v>
      </c>
      <c r="I1044" s="42" t="str">
        <f t="shared" si="49"/>
        <v>23235</v>
      </c>
      <c r="K1044" s="5" t="str">
        <f t="shared" si="50"/>
        <v>01212-3</v>
      </c>
      <c r="L1044" s="20" t="s">
        <v>2685</v>
      </c>
      <c r="M1044" s="44">
        <v>3</v>
      </c>
      <c r="N1044" s="36" t="s">
        <v>2688</v>
      </c>
      <c r="O1044" s="38" t="s">
        <v>10293</v>
      </c>
      <c r="P1044" s="38"/>
    </row>
    <row r="1045" spans="5:16" x14ac:dyDescent="0.15">
      <c r="E1045" s="41" t="s">
        <v>9442</v>
      </c>
      <c r="F1045" s="9" t="s">
        <v>999</v>
      </c>
      <c r="G1045" s="9" t="s">
        <v>1035</v>
      </c>
      <c r="H1045" s="9" t="str">
        <f t="shared" si="48"/>
        <v>愛知県みよし市</v>
      </c>
      <c r="I1045" s="42" t="str">
        <f t="shared" si="49"/>
        <v>23236</v>
      </c>
      <c r="K1045" s="5" t="str">
        <f t="shared" si="50"/>
        <v>01212-4</v>
      </c>
      <c r="L1045" s="20" t="s">
        <v>2685</v>
      </c>
      <c r="M1045" s="44">
        <v>4</v>
      </c>
      <c r="N1045" s="36" t="s">
        <v>2689</v>
      </c>
      <c r="O1045" s="38" t="s">
        <v>10285</v>
      </c>
      <c r="P1045" s="38"/>
    </row>
    <row r="1046" spans="5:16" x14ac:dyDescent="0.15">
      <c r="E1046" s="41" t="s">
        <v>9443</v>
      </c>
      <c r="F1046" s="9" t="s">
        <v>999</v>
      </c>
      <c r="G1046" s="9" t="s">
        <v>1036</v>
      </c>
      <c r="H1046" s="9" t="str">
        <f t="shared" si="48"/>
        <v>愛知県あま市</v>
      </c>
      <c r="I1046" s="42" t="str">
        <f t="shared" si="49"/>
        <v>23237</v>
      </c>
      <c r="K1046" s="5" t="str">
        <f t="shared" si="50"/>
        <v>01212-5</v>
      </c>
      <c r="L1046" s="20" t="s">
        <v>2685</v>
      </c>
      <c r="M1046" s="44">
        <v>5</v>
      </c>
      <c r="N1046" s="36" t="s">
        <v>2690</v>
      </c>
      <c r="O1046" s="38" t="s">
        <v>10288</v>
      </c>
      <c r="P1046" s="38"/>
    </row>
    <row r="1047" spans="5:16" x14ac:dyDescent="0.15">
      <c r="E1047" s="41" t="s">
        <v>9444</v>
      </c>
      <c r="F1047" s="9" t="s">
        <v>999</v>
      </c>
      <c r="G1047" s="9" t="s">
        <v>1037</v>
      </c>
      <c r="H1047" s="9" t="str">
        <f t="shared" si="48"/>
        <v>愛知県長久手市</v>
      </c>
      <c r="I1047" s="42" t="str">
        <f t="shared" si="49"/>
        <v>23238</v>
      </c>
      <c r="K1047" s="5" t="str">
        <f t="shared" si="50"/>
        <v>01212-6</v>
      </c>
      <c r="L1047" s="20" t="s">
        <v>2685</v>
      </c>
      <c r="M1047" s="44">
        <v>6</v>
      </c>
      <c r="N1047" s="36" t="s">
        <v>2691</v>
      </c>
      <c r="O1047" s="38" t="s">
        <v>10283</v>
      </c>
      <c r="P1047" s="38"/>
    </row>
    <row r="1048" spans="5:16" x14ac:dyDescent="0.15">
      <c r="E1048" s="41" t="s">
        <v>9445</v>
      </c>
      <c r="F1048" s="9" t="s">
        <v>999</v>
      </c>
      <c r="G1048" s="9" t="s">
        <v>1038</v>
      </c>
      <c r="H1048" s="9" t="str">
        <f t="shared" si="48"/>
        <v>愛知県東郷町</v>
      </c>
      <c r="I1048" s="42" t="str">
        <f t="shared" si="49"/>
        <v>23302</v>
      </c>
      <c r="K1048" s="5" t="str">
        <f t="shared" si="50"/>
        <v>01212-7</v>
      </c>
      <c r="L1048" s="20" t="s">
        <v>2685</v>
      </c>
      <c r="M1048" s="44">
        <v>7</v>
      </c>
      <c r="N1048" s="36" t="s">
        <v>2692</v>
      </c>
      <c r="O1048" s="38" t="s">
        <v>10288</v>
      </c>
      <c r="P1048" s="38"/>
    </row>
    <row r="1049" spans="5:16" x14ac:dyDescent="0.15">
      <c r="E1049" s="41" t="s">
        <v>9446</v>
      </c>
      <c r="F1049" s="9" t="s">
        <v>999</v>
      </c>
      <c r="G1049" s="9" t="s">
        <v>1039</v>
      </c>
      <c r="H1049" s="9" t="str">
        <f t="shared" si="48"/>
        <v>愛知県豊山町</v>
      </c>
      <c r="I1049" s="42" t="str">
        <f t="shared" si="49"/>
        <v>23342</v>
      </c>
      <c r="K1049" s="5" t="str">
        <f t="shared" si="50"/>
        <v>01212-8</v>
      </c>
      <c r="L1049" s="20" t="s">
        <v>2685</v>
      </c>
      <c r="M1049" s="44">
        <v>8</v>
      </c>
      <c r="N1049" s="36" t="s">
        <v>2693</v>
      </c>
      <c r="O1049" s="38" t="s">
        <v>10293</v>
      </c>
      <c r="P1049" s="38"/>
    </row>
    <row r="1050" spans="5:16" x14ac:dyDescent="0.15">
      <c r="E1050" s="41" t="s">
        <v>9447</v>
      </c>
      <c r="F1050" s="9" t="s">
        <v>999</v>
      </c>
      <c r="G1050" s="9" t="s">
        <v>1040</v>
      </c>
      <c r="H1050" s="9" t="str">
        <f t="shared" si="48"/>
        <v>愛知県大口町</v>
      </c>
      <c r="I1050" s="42" t="str">
        <f t="shared" si="49"/>
        <v>23361</v>
      </c>
      <c r="K1050" s="5" t="str">
        <f t="shared" si="50"/>
        <v>01212-10</v>
      </c>
      <c r="L1050" s="20" t="s">
        <v>2685</v>
      </c>
      <c r="M1050" s="44">
        <v>10</v>
      </c>
      <c r="N1050" s="36" t="s">
        <v>2410</v>
      </c>
      <c r="O1050" s="38" t="s">
        <v>10293</v>
      </c>
      <c r="P1050" s="38"/>
    </row>
    <row r="1051" spans="5:16" x14ac:dyDescent="0.15">
      <c r="E1051" s="41" t="s">
        <v>9448</v>
      </c>
      <c r="F1051" s="9" t="s">
        <v>999</v>
      </c>
      <c r="G1051" s="9" t="s">
        <v>1041</v>
      </c>
      <c r="H1051" s="9" t="str">
        <f t="shared" si="48"/>
        <v>愛知県扶桑町</v>
      </c>
      <c r="I1051" s="42" t="str">
        <f t="shared" si="49"/>
        <v>23362</v>
      </c>
      <c r="K1051" s="5" t="str">
        <f t="shared" si="50"/>
        <v>01212-11</v>
      </c>
      <c r="L1051" s="20" t="s">
        <v>2685</v>
      </c>
      <c r="M1051" s="44">
        <v>11</v>
      </c>
      <c r="N1051" s="36" t="s">
        <v>2694</v>
      </c>
      <c r="O1051" s="38" t="s">
        <v>10288</v>
      </c>
      <c r="P1051" s="38"/>
    </row>
    <row r="1052" spans="5:16" x14ac:dyDescent="0.15">
      <c r="E1052" s="41" t="s">
        <v>9449</v>
      </c>
      <c r="F1052" s="9" t="s">
        <v>999</v>
      </c>
      <c r="G1052" s="9" t="s">
        <v>1042</v>
      </c>
      <c r="H1052" s="9" t="str">
        <f t="shared" si="48"/>
        <v>愛知県大治町</v>
      </c>
      <c r="I1052" s="42" t="str">
        <f t="shared" si="49"/>
        <v>23424</v>
      </c>
      <c r="K1052" s="5" t="str">
        <f t="shared" si="50"/>
        <v>01212-12</v>
      </c>
      <c r="L1052" s="20" t="s">
        <v>2685</v>
      </c>
      <c r="M1052" s="44">
        <v>12</v>
      </c>
      <c r="N1052" s="36" t="s">
        <v>2695</v>
      </c>
      <c r="O1052" s="38" t="s">
        <v>10288</v>
      </c>
      <c r="P1052" s="38"/>
    </row>
    <row r="1053" spans="5:16" x14ac:dyDescent="0.15">
      <c r="E1053" s="41" t="s">
        <v>9450</v>
      </c>
      <c r="F1053" s="9" t="s">
        <v>999</v>
      </c>
      <c r="G1053" s="9" t="s">
        <v>1043</v>
      </c>
      <c r="H1053" s="9" t="str">
        <f t="shared" si="48"/>
        <v>愛知県蟹江町</v>
      </c>
      <c r="I1053" s="42" t="str">
        <f t="shared" si="49"/>
        <v>23425</v>
      </c>
      <c r="K1053" s="5" t="str">
        <f t="shared" si="50"/>
        <v>01212-13</v>
      </c>
      <c r="L1053" s="20" t="s">
        <v>2685</v>
      </c>
      <c r="M1053" s="44">
        <v>13</v>
      </c>
      <c r="N1053" s="36" t="s">
        <v>2696</v>
      </c>
      <c r="O1053" s="38" t="s">
        <v>10288</v>
      </c>
      <c r="P1053" s="38"/>
    </row>
    <row r="1054" spans="5:16" x14ac:dyDescent="0.15">
      <c r="E1054" s="41" t="s">
        <v>9451</v>
      </c>
      <c r="F1054" s="9" t="s">
        <v>999</v>
      </c>
      <c r="G1054" s="9" t="s">
        <v>1044</v>
      </c>
      <c r="H1054" s="9" t="str">
        <f t="shared" si="48"/>
        <v>愛知県飛島村</v>
      </c>
      <c r="I1054" s="42" t="str">
        <f t="shared" si="49"/>
        <v>23427</v>
      </c>
      <c r="K1054" s="5" t="str">
        <f t="shared" si="50"/>
        <v>01212-14</v>
      </c>
      <c r="L1054" s="20" t="s">
        <v>2685</v>
      </c>
      <c r="M1054" s="44">
        <v>14</v>
      </c>
      <c r="N1054" s="36" t="s">
        <v>2697</v>
      </c>
      <c r="O1054" s="38" t="s">
        <v>10290</v>
      </c>
      <c r="P1054" s="38"/>
    </row>
    <row r="1055" spans="5:16" x14ac:dyDescent="0.15">
      <c r="E1055" s="41" t="s">
        <v>9452</v>
      </c>
      <c r="F1055" s="9" t="s">
        <v>999</v>
      </c>
      <c r="G1055" s="9" t="s">
        <v>1045</v>
      </c>
      <c r="H1055" s="9" t="str">
        <f t="shared" si="48"/>
        <v>愛知県阿久比町</v>
      </c>
      <c r="I1055" s="42" t="str">
        <f t="shared" si="49"/>
        <v>23441</v>
      </c>
      <c r="K1055" s="5" t="str">
        <f t="shared" si="50"/>
        <v>01212-15</v>
      </c>
      <c r="L1055" s="20" t="s">
        <v>2685</v>
      </c>
      <c r="M1055" s="44">
        <v>15</v>
      </c>
      <c r="N1055" s="36" t="s">
        <v>2698</v>
      </c>
      <c r="O1055" s="38" t="s">
        <v>10282</v>
      </c>
      <c r="P1055" s="38"/>
    </row>
    <row r="1056" spans="5:16" x14ac:dyDescent="0.15">
      <c r="E1056" s="41" t="s">
        <v>9453</v>
      </c>
      <c r="F1056" s="9" t="s">
        <v>999</v>
      </c>
      <c r="G1056" s="9" t="s">
        <v>1046</v>
      </c>
      <c r="H1056" s="9" t="str">
        <f t="shared" si="48"/>
        <v>愛知県東浦町</v>
      </c>
      <c r="I1056" s="42" t="str">
        <f t="shared" si="49"/>
        <v>23442</v>
      </c>
      <c r="K1056" s="5" t="str">
        <f t="shared" si="50"/>
        <v>01212-16</v>
      </c>
      <c r="L1056" s="20" t="s">
        <v>2685</v>
      </c>
      <c r="M1056" s="44">
        <v>16</v>
      </c>
      <c r="N1056" s="36" t="s">
        <v>2699</v>
      </c>
      <c r="O1056" s="38" t="s">
        <v>10285</v>
      </c>
      <c r="P1056" s="38"/>
    </row>
    <row r="1057" spans="5:16" x14ac:dyDescent="0.15">
      <c r="E1057" s="41" t="s">
        <v>9454</v>
      </c>
      <c r="F1057" s="9" t="s">
        <v>999</v>
      </c>
      <c r="G1057" s="9" t="s">
        <v>1047</v>
      </c>
      <c r="H1057" s="9" t="str">
        <f t="shared" si="48"/>
        <v>愛知県南知多町</v>
      </c>
      <c r="I1057" s="42" t="str">
        <f t="shared" si="49"/>
        <v>23445</v>
      </c>
      <c r="K1057" s="5" t="str">
        <f t="shared" si="50"/>
        <v>01212-17</v>
      </c>
      <c r="L1057" s="20" t="s">
        <v>2685</v>
      </c>
      <c r="M1057" s="44">
        <v>17</v>
      </c>
      <c r="N1057" s="36" t="s">
        <v>2700</v>
      </c>
      <c r="O1057" s="38" t="s">
        <v>10285</v>
      </c>
      <c r="P1057" s="38"/>
    </row>
    <row r="1058" spans="5:16" x14ac:dyDescent="0.15">
      <c r="E1058" s="41" t="s">
        <v>9455</v>
      </c>
      <c r="F1058" s="9" t="s">
        <v>999</v>
      </c>
      <c r="G1058" s="9" t="s">
        <v>817</v>
      </c>
      <c r="H1058" s="9" t="str">
        <f t="shared" si="48"/>
        <v>愛知県美浜町</v>
      </c>
      <c r="I1058" s="42" t="str">
        <f t="shared" si="49"/>
        <v>23446</v>
      </c>
      <c r="K1058" s="5" t="str">
        <f t="shared" si="50"/>
        <v>01212-18</v>
      </c>
      <c r="L1058" s="20" t="s">
        <v>2685</v>
      </c>
      <c r="M1058" s="44">
        <v>18</v>
      </c>
      <c r="N1058" s="36" t="s">
        <v>2701</v>
      </c>
      <c r="O1058" s="38" t="s">
        <v>10293</v>
      </c>
      <c r="P1058" s="38"/>
    </row>
    <row r="1059" spans="5:16" x14ac:dyDescent="0.15">
      <c r="E1059" s="41" t="s">
        <v>9456</v>
      </c>
      <c r="F1059" s="9" t="s">
        <v>999</v>
      </c>
      <c r="G1059" s="9" t="s">
        <v>1048</v>
      </c>
      <c r="H1059" s="9" t="str">
        <f t="shared" si="48"/>
        <v>愛知県武豊町</v>
      </c>
      <c r="I1059" s="42" t="str">
        <f t="shared" si="49"/>
        <v>23447</v>
      </c>
      <c r="K1059" s="5" t="str">
        <f t="shared" si="50"/>
        <v>01212-19</v>
      </c>
      <c r="L1059" s="20" t="s">
        <v>2685</v>
      </c>
      <c r="M1059" s="44">
        <v>19</v>
      </c>
      <c r="N1059" s="36" t="s">
        <v>2702</v>
      </c>
      <c r="O1059" s="38" t="s">
        <v>10284</v>
      </c>
      <c r="P1059" s="38"/>
    </row>
    <row r="1060" spans="5:16" x14ac:dyDescent="0.15">
      <c r="E1060" s="41" t="s">
        <v>9457</v>
      </c>
      <c r="F1060" s="9" t="s">
        <v>999</v>
      </c>
      <c r="G1060" s="9" t="s">
        <v>1049</v>
      </c>
      <c r="H1060" s="9" t="str">
        <f t="shared" si="48"/>
        <v>愛知県幸田町</v>
      </c>
      <c r="I1060" s="42" t="str">
        <f t="shared" si="49"/>
        <v>23501</v>
      </c>
      <c r="K1060" s="5" t="str">
        <f t="shared" si="50"/>
        <v>01212-20</v>
      </c>
      <c r="L1060" s="20" t="s">
        <v>2685</v>
      </c>
      <c r="M1060" s="44">
        <v>20</v>
      </c>
      <c r="N1060" s="36" t="s">
        <v>2703</v>
      </c>
      <c r="O1060" s="38" t="s">
        <v>10284</v>
      </c>
      <c r="P1060" s="38"/>
    </row>
    <row r="1061" spans="5:16" x14ac:dyDescent="0.15">
      <c r="E1061" s="41" t="s">
        <v>9458</v>
      </c>
      <c r="F1061" s="9" t="s">
        <v>999</v>
      </c>
      <c r="G1061" s="9" t="s">
        <v>1050</v>
      </c>
      <c r="H1061" s="9" t="str">
        <f t="shared" si="48"/>
        <v>愛知県設楽町</v>
      </c>
      <c r="I1061" s="42" t="str">
        <f t="shared" si="49"/>
        <v>23561</v>
      </c>
      <c r="K1061" s="5" t="str">
        <f t="shared" si="50"/>
        <v>01212-21</v>
      </c>
      <c r="L1061" s="20" t="s">
        <v>2685</v>
      </c>
      <c r="M1061" s="44">
        <v>21</v>
      </c>
      <c r="N1061" s="36" t="s">
        <v>2704</v>
      </c>
      <c r="O1061" s="38" t="s">
        <v>10285</v>
      </c>
      <c r="P1061" s="38"/>
    </row>
    <row r="1062" spans="5:16" x14ac:dyDescent="0.15">
      <c r="E1062" s="41" t="s">
        <v>9459</v>
      </c>
      <c r="F1062" s="9" t="s">
        <v>999</v>
      </c>
      <c r="G1062" s="9" t="s">
        <v>1051</v>
      </c>
      <c r="H1062" s="9" t="str">
        <f t="shared" si="48"/>
        <v>愛知県東栄町</v>
      </c>
      <c r="I1062" s="42" t="str">
        <f t="shared" si="49"/>
        <v>23562</v>
      </c>
      <c r="K1062" s="5" t="str">
        <f t="shared" si="50"/>
        <v>01212-22</v>
      </c>
      <c r="L1062" s="20" t="s">
        <v>2685</v>
      </c>
      <c r="M1062" s="44">
        <v>22</v>
      </c>
      <c r="N1062" s="36" t="s">
        <v>2705</v>
      </c>
      <c r="O1062" s="38" t="s">
        <v>10285</v>
      </c>
      <c r="P1062" s="38"/>
    </row>
    <row r="1063" spans="5:16" x14ac:dyDescent="0.15">
      <c r="E1063" s="41" t="s">
        <v>9460</v>
      </c>
      <c r="F1063" s="9" t="s">
        <v>999</v>
      </c>
      <c r="G1063" s="9" t="s">
        <v>1052</v>
      </c>
      <c r="H1063" s="9" t="str">
        <f t="shared" si="48"/>
        <v>愛知県豊根村</v>
      </c>
      <c r="I1063" s="42" t="str">
        <f t="shared" si="49"/>
        <v>23563</v>
      </c>
      <c r="K1063" s="5" t="str">
        <f t="shared" si="50"/>
        <v>01212-23</v>
      </c>
      <c r="L1063" s="20" t="s">
        <v>2685</v>
      </c>
      <c r="M1063" s="44">
        <v>23</v>
      </c>
      <c r="N1063" s="36" t="s">
        <v>2706</v>
      </c>
      <c r="O1063" s="38" t="s">
        <v>10285</v>
      </c>
      <c r="P1063" s="38"/>
    </row>
    <row r="1064" spans="5:16" x14ac:dyDescent="0.15">
      <c r="E1064" s="41" t="s">
        <v>9461</v>
      </c>
      <c r="F1064" s="9" t="s">
        <v>1053</v>
      </c>
      <c r="G1064" s="11"/>
      <c r="H1064" s="9" t="str">
        <f t="shared" si="48"/>
        <v>三重県</v>
      </c>
      <c r="I1064" s="42" t="str">
        <f t="shared" si="49"/>
        <v>24000</v>
      </c>
      <c r="K1064" s="5" t="str">
        <f t="shared" si="50"/>
        <v>01212-24</v>
      </c>
      <c r="L1064" s="20" t="s">
        <v>2685</v>
      </c>
      <c r="M1064" s="44">
        <v>24</v>
      </c>
      <c r="N1064" s="36" t="s">
        <v>2707</v>
      </c>
      <c r="O1064" s="38" t="s">
        <v>10285</v>
      </c>
      <c r="P1064" s="38"/>
    </row>
    <row r="1065" spans="5:16" x14ac:dyDescent="0.15">
      <c r="E1065" s="41" t="s">
        <v>9462</v>
      </c>
      <c r="F1065" s="9" t="s">
        <v>1053</v>
      </c>
      <c r="G1065" s="9" t="s">
        <v>1054</v>
      </c>
      <c r="H1065" s="9" t="str">
        <f t="shared" si="48"/>
        <v>三重県津市</v>
      </c>
      <c r="I1065" s="42" t="str">
        <f t="shared" si="49"/>
        <v>24201</v>
      </c>
      <c r="K1065" s="5" t="str">
        <f t="shared" si="50"/>
        <v>01212-25</v>
      </c>
      <c r="L1065" s="20" t="s">
        <v>2685</v>
      </c>
      <c r="M1065" s="44">
        <v>25</v>
      </c>
      <c r="N1065" s="36" t="s">
        <v>2708</v>
      </c>
      <c r="O1065" s="38" t="s">
        <v>10285</v>
      </c>
      <c r="P1065" s="38"/>
    </row>
    <row r="1066" spans="5:16" x14ac:dyDescent="0.15">
      <c r="E1066" s="41" t="s">
        <v>9463</v>
      </c>
      <c r="F1066" s="9" t="s">
        <v>1053</v>
      </c>
      <c r="G1066" s="9" t="s">
        <v>1055</v>
      </c>
      <c r="H1066" s="9" t="str">
        <f t="shared" si="48"/>
        <v>三重県四日市市</v>
      </c>
      <c r="I1066" s="42" t="str">
        <f t="shared" si="49"/>
        <v>24202</v>
      </c>
      <c r="K1066" s="5" t="str">
        <f t="shared" si="50"/>
        <v>01212-26</v>
      </c>
      <c r="L1066" s="20" t="s">
        <v>2685</v>
      </c>
      <c r="M1066" s="44">
        <v>26</v>
      </c>
      <c r="N1066" s="36" t="s">
        <v>2709</v>
      </c>
      <c r="O1066" s="38" t="s">
        <v>10291</v>
      </c>
      <c r="P1066" s="38"/>
    </row>
    <row r="1067" spans="5:16" x14ac:dyDescent="0.15">
      <c r="E1067" s="41" t="s">
        <v>9464</v>
      </c>
      <c r="F1067" s="9" t="s">
        <v>1053</v>
      </c>
      <c r="G1067" s="9" t="s">
        <v>1056</v>
      </c>
      <c r="H1067" s="9" t="str">
        <f t="shared" si="48"/>
        <v>三重県伊勢市</v>
      </c>
      <c r="I1067" s="42" t="str">
        <f t="shared" si="49"/>
        <v>24203</v>
      </c>
      <c r="K1067" s="5" t="str">
        <f t="shared" si="50"/>
        <v>01212-27</v>
      </c>
      <c r="L1067" s="20" t="s">
        <v>2685</v>
      </c>
      <c r="M1067" s="44">
        <v>27</v>
      </c>
      <c r="N1067" s="36" t="s">
        <v>1814</v>
      </c>
      <c r="O1067" s="38" t="s">
        <v>10284</v>
      </c>
      <c r="P1067" s="38"/>
    </row>
    <row r="1068" spans="5:16" x14ac:dyDescent="0.15">
      <c r="E1068" s="41" t="s">
        <v>9465</v>
      </c>
      <c r="F1068" s="9" t="s">
        <v>1053</v>
      </c>
      <c r="G1068" s="9" t="s">
        <v>1057</v>
      </c>
      <c r="H1068" s="9" t="str">
        <f t="shared" si="48"/>
        <v>三重県松阪市</v>
      </c>
      <c r="I1068" s="42" t="str">
        <f t="shared" si="49"/>
        <v>24204</v>
      </c>
      <c r="K1068" s="5" t="str">
        <f t="shared" si="50"/>
        <v>01212-28</v>
      </c>
      <c r="L1068" s="20" t="s">
        <v>2685</v>
      </c>
      <c r="M1068" s="44">
        <v>28</v>
      </c>
      <c r="N1068" s="36" t="s">
        <v>2710</v>
      </c>
      <c r="O1068" s="38" t="s">
        <v>10288</v>
      </c>
      <c r="P1068" s="38"/>
    </row>
    <row r="1069" spans="5:16" x14ac:dyDescent="0.15">
      <c r="E1069" s="41" t="s">
        <v>9466</v>
      </c>
      <c r="F1069" s="9" t="s">
        <v>1053</v>
      </c>
      <c r="G1069" s="9" t="s">
        <v>1058</v>
      </c>
      <c r="H1069" s="9" t="str">
        <f t="shared" si="48"/>
        <v>三重県桑名市</v>
      </c>
      <c r="I1069" s="42" t="str">
        <f t="shared" si="49"/>
        <v>24205</v>
      </c>
      <c r="K1069" s="5" t="str">
        <f t="shared" si="50"/>
        <v>01212-29</v>
      </c>
      <c r="L1069" s="20" t="s">
        <v>2685</v>
      </c>
      <c r="M1069" s="44">
        <v>29</v>
      </c>
      <c r="N1069" s="36" t="s">
        <v>2711</v>
      </c>
      <c r="O1069" s="38" t="s">
        <v>10282</v>
      </c>
      <c r="P1069" s="38"/>
    </row>
    <row r="1070" spans="5:16" x14ac:dyDescent="0.15">
      <c r="E1070" s="41" t="s">
        <v>9467</v>
      </c>
      <c r="F1070" s="9" t="s">
        <v>1053</v>
      </c>
      <c r="G1070" s="9" t="s">
        <v>1059</v>
      </c>
      <c r="H1070" s="9" t="str">
        <f t="shared" si="48"/>
        <v>三重県鈴鹿市</v>
      </c>
      <c r="I1070" s="42" t="str">
        <f t="shared" si="49"/>
        <v>24207</v>
      </c>
      <c r="K1070" s="5" t="str">
        <f t="shared" si="50"/>
        <v>01212-33</v>
      </c>
      <c r="L1070" s="20" t="s">
        <v>2685</v>
      </c>
      <c r="M1070" s="44">
        <v>33</v>
      </c>
      <c r="N1070" s="36" t="s">
        <v>2712</v>
      </c>
      <c r="O1070" s="38" t="s">
        <v>10290</v>
      </c>
      <c r="P1070" s="38"/>
    </row>
    <row r="1071" spans="5:16" x14ac:dyDescent="0.15">
      <c r="E1071" s="41" t="s">
        <v>9468</v>
      </c>
      <c r="F1071" s="9" t="s">
        <v>1053</v>
      </c>
      <c r="G1071" s="9" t="s">
        <v>1060</v>
      </c>
      <c r="H1071" s="9" t="str">
        <f t="shared" si="48"/>
        <v>三重県名張市</v>
      </c>
      <c r="I1071" s="42" t="str">
        <f t="shared" si="49"/>
        <v>24208</v>
      </c>
      <c r="K1071" s="5" t="str">
        <f t="shared" si="50"/>
        <v>01212-34</v>
      </c>
      <c r="L1071" s="20" t="s">
        <v>2685</v>
      </c>
      <c r="M1071" s="44">
        <v>34</v>
      </c>
      <c r="N1071" s="36" t="s">
        <v>2713</v>
      </c>
      <c r="O1071" s="38" t="s">
        <v>10285</v>
      </c>
      <c r="P1071" s="38"/>
    </row>
    <row r="1072" spans="5:16" x14ac:dyDescent="0.15">
      <c r="E1072" s="41" t="s">
        <v>9469</v>
      </c>
      <c r="F1072" s="9" t="s">
        <v>1053</v>
      </c>
      <c r="G1072" s="9" t="s">
        <v>1061</v>
      </c>
      <c r="H1072" s="9" t="str">
        <f t="shared" si="48"/>
        <v>三重県尾鷲市</v>
      </c>
      <c r="I1072" s="42" t="str">
        <f t="shared" si="49"/>
        <v>24209</v>
      </c>
      <c r="K1072" s="5" t="str">
        <f t="shared" si="50"/>
        <v>01212-35</v>
      </c>
      <c r="L1072" s="20" t="s">
        <v>2685</v>
      </c>
      <c r="M1072" s="44">
        <v>35</v>
      </c>
      <c r="N1072" s="36" t="s">
        <v>2714</v>
      </c>
      <c r="O1072" s="38" t="s">
        <v>10290</v>
      </c>
      <c r="P1072" s="38"/>
    </row>
    <row r="1073" spans="5:16" x14ac:dyDescent="0.15">
      <c r="E1073" s="41" t="s">
        <v>9470</v>
      </c>
      <c r="F1073" s="9" t="s">
        <v>1053</v>
      </c>
      <c r="G1073" s="9" t="s">
        <v>1062</v>
      </c>
      <c r="H1073" s="9" t="str">
        <f t="shared" si="48"/>
        <v>三重県亀山市</v>
      </c>
      <c r="I1073" s="42" t="str">
        <f t="shared" si="49"/>
        <v>24210</v>
      </c>
      <c r="K1073" s="5" t="str">
        <f t="shared" si="50"/>
        <v>01212-36</v>
      </c>
      <c r="L1073" s="20" t="s">
        <v>2685</v>
      </c>
      <c r="M1073" s="44">
        <v>36</v>
      </c>
      <c r="N1073" s="36" t="s">
        <v>2715</v>
      </c>
      <c r="O1073" s="38" t="s">
        <v>10295</v>
      </c>
      <c r="P1073" s="38"/>
    </row>
    <row r="1074" spans="5:16" x14ac:dyDescent="0.15">
      <c r="E1074" s="41" t="s">
        <v>9471</v>
      </c>
      <c r="F1074" s="9" t="s">
        <v>1053</v>
      </c>
      <c r="G1074" s="9" t="s">
        <v>1063</v>
      </c>
      <c r="H1074" s="9" t="str">
        <f t="shared" si="48"/>
        <v>三重県鳥羽市</v>
      </c>
      <c r="I1074" s="42" t="str">
        <f t="shared" si="49"/>
        <v>24211</v>
      </c>
      <c r="K1074" s="5" t="str">
        <f t="shared" si="50"/>
        <v>01212-37</v>
      </c>
      <c r="L1074" s="20" t="s">
        <v>2685</v>
      </c>
      <c r="M1074" s="44">
        <v>37</v>
      </c>
      <c r="N1074" s="36" t="s">
        <v>2716</v>
      </c>
      <c r="O1074" s="38" t="s">
        <v>10285</v>
      </c>
      <c r="P1074" s="38"/>
    </row>
    <row r="1075" spans="5:16" x14ac:dyDescent="0.15">
      <c r="E1075" s="41" t="s">
        <v>9472</v>
      </c>
      <c r="F1075" s="9" t="s">
        <v>1053</v>
      </c>
      <c r="G1075" s="9" t="s">
        <v>1064</v>
      </c>
      <c r="H1075" s="9" t="str">
        <f t="shared" si="48"/>
        <v>三重県熊野市</v>
      </c>
      <c r="I1075" s="42" t="str">
        <f t="shared" si="49"/>
        <v>24212</v>
      </c>
      <c r="K1075" s="5" t="str">
        <f t="shared" si="50"/>
        <v>01212-38</v>
      </c>
      <c r="L1075" s="20" t="s">
        <v>2685</v>
      </c>
      <c r="M1075" s="44">
        <v>38</v>
      </c>
      <c r="N1075" s="36" t="s">
        <v>2717</v>
      </c>
      <c r="O1075" s="38" t="s">
        <v>10290</v>
      </c>
      <c r="P1075" s="38"/>
    </row>
    <row r="1076" spans="5:16" x14ac:dyDescent="0.15">
      <c r="E1076" s="41" t="s">
        <v>9473</v>
      </c>
      <c r="F1076" s="9" t="s">
        <v>1053</v>
      </c>
      <c r="G1076" s="9" t="s">
        <v>1065</v>
      </c>
      <c r="H1076" s="9" t="str">
        <f t="shared" si="48"/>
        <v>三重県いなべ市</v>
      </c>
      <c r="I1076" s="42" t="str">
        <f t="shared" si="49"/>
        <v>24214</v>
      </c>
      <c r="K1076" s="5" t="str">
        <f t="shared" si="50"/>
        <v>01212-39</v>
      </c>
      <c r="L1076" s="20" t="s">
        <v>2685</v>
      </c>
      <c r="M1076" s="44">
        <v>39</v>
      </c>
      <c r="N1076" s="36" t="s">
        <v>2718</v>
      </c>
      <c r="O1076" s="38" t="s">
        <v>10290</v>
      </c>
      <c r="P1076" s="38"/>
    </row>
    <row r="1077" spans="5:16" x14ac:dyDescent="0.15">
      <c r="E1077" s="41" t="s">
        <v>9474</v>
      </c>
      <c r="F1077" s="9" t="s">
        <v>1053</v>
      </c>
      <c r="G1077" s="9" t="s">
        <v>1066</v>
      </c>
      <c r="H1077" s="9" t="str">
        <f t="shared" si="48"/>
        <v>三重県志摩市</v>
      </c>
      <c r="I1077" s="42" t="str">
        <f t="shared" si="49"/>
        <v>24215</v>
      </c>
      <c r="K1077" s="5" t="str">
        <f t="shared" si="50"/>
        <v>01212-40</v>
      </c>
      <c r="L1077" s="20" t="s">
        <v>2685</v>
      </c>
      <c r="M1077" s="44">
        <v>40</v>
      </c>
      <c r="N1077" s="36" t="s">
        <v>2719</v>
      </c>
      <c r="O1077" s="38" t="s">
        <v>10290</v>
      </c>
      <c r="P1077" s="38"/>
    </row>
    <row r="1078" spans="5:16" x14ac:dyDescent="0.15">
      <c r="E1078" s="41" t="s">
        <v>9475</v>
      </c>
      <c r="F1078" s="9" t="s">
        <v>1053</v>
      </c>
      <c r="G1078" s="9" t="s">
        <v>1067</v>
      </c>
      <c r="H1078" s="9" t="str">
        <f t="shared" si="48"/>
        <v>三重県伊賀市</v>
      </c>
      <c r="I1078" s="42" t="str">
        <f t="shared" si="49"/>
        <v>24216</v>
      </c>
      <c r="K1078" s="5" t="str">
        <f t="shared" si="50"/>
        <v>01212-41</v>
      </c>
      <c r="L1078" s="20" t="s">
        <v>2685</v>
      </c>
      <c r="M1078" s="44">
        <v>41</v>
      </c>
      <c r="N1078" s="36" t="s">
        <v>2720</v>
      </c>
      <c r="O1078" s="38" t="s">
        <v>10289</v>
      </c>
      <c r="P1078" s="38"/>
    </row>
    <row r="1079" spans="5:16" x14ac:dyDescent="0.15">
      <c r="E1079" s="41" t="s">
        <v>9476</v>
      </c>
      <c r="F1079" s="9" t="s">
        <v>1053</v>
      </c>
      <c r="G1079" s="9" t="s">
        <v>1068</v>
      </c>
      <c r="H1079" s="9" t="str">
        <f t="shared" si="48"/>
        <v>三重県木曽岬町</v>
      </c>
      <c r="I1079" s="42" t="str">
        <f t="shared" si="49"/>
        <v>24303</v>
      </c>
      <c r="K1079" s="5" t="str">
        <f t="shared" si="50"/>
        <v>01212-42</v>
      </c>
      <c r="L1079" s="20" t="s">
        <v>2685</v>
      </c>
      <c r="M1079" s="44">
        <v>42</v>
      </c>
      <c r="N1079" s="36" t="s">
        <v>2721</v>
      </c>
      <c r="O1079" s="38" t="s">
        <v>10290</v>
      </c>
      <c r="P1079" s="38"/>
    </row>
    <row r="1080" spans="5:16" x14ac:dyDescent="0.15">
      <c r="E1080" s="41" t="s">
        <v>9477</v>
      </c>
      <c r="F1080" s="9" t="s">
        <v>1053</v>
      </c>
      <c r="G1080" s="9" t="s">
        <v>1069</v>
      </c>
      <c r="H1080" s="9" t="str">
        <f t="shared" si="48"/>
        <v>三重県東員町</v>
      </c>
      <c r="I1080" s="42" t="str">
        <f t="shared" si="49"/>
        <v>24324</v>
      </c>
      <c r="K1080" s="5" t="str">
        <f t="shared" si="50"/>
        <v>01212-43</v>
      </c>
      <c r="L1080" s="20" t="s">
        <v>2685</v>
      </c>
      <c r="M1080" s="44">
        <v>43</v>
      </c>
      <c r="N1080" s="36" t="s">
        <v>2722</v>
      </c>
      <c r="O1080" s="38" t="s">
        <v>10288</v>
      </c>
      <c r="P1080" s="38"/>
    </row>
    <row r="1081" spans="5:16" x14ac:dyDescent="0.15">
      <c r="E1081" s="41" t="s">
        <v>9478</v>
      </c>
      <c r="F1081" s="9" t="s">
        <v>1053</v>
      </c>
      <c r="G1081" s="9" t="s">
        <v>1070</v>
      </c>
      <c r="H1081" s="9" t="str">
        <f t="shared" si="48"/>
        <v>三重県菰野町</v>
      </c>
      <c r="I1081" s="42" t="str">
        <f t="shared" si="49"/>
        <v>24341</v>
      </c>
      <c r="K1081" s="5" t="str">
        <f t="shared" si="50"/>
        <v>01212-44</v>
      </c>
      <c r="L1081" s="20" t="s">
        <v>2685</v>
      </c>
      <c r="M1081" s="44">
        <v>44</v>
      </c>
      <c r="N1081" s="36" t="s">
        <v>2723</v>
      </c>
      <c r="O1081" s="38" t="s">
        <v>10289</v>
      </c>
      <c r="P1081" s="38"/>
    </row>
    <row r="1082" spans="5:16" x14ac:dyDescent="0.15">
      <c r="E1082" s="41" t="s">
        <v>9479</v>
      </c>
      <c r="F1082" s="9" t="s">
        <v>1053</v>
      </c>
      <c r="G1082" s="9" t="s">
        <v>343</v>
      </c>
      <c r="H1082" s="9" t="str">
        <f t="shared" si="48"/>
        <v>三重県朝日町</v>
      </c>
      <c r="I1082" s="42" t="str">
        <f t="shared" si="49"/>
        <v>24343</v>
      </c>
      <c r="K1082" s="5" t="str">
        <f t="shared" si="50"/>
        <v>01212-45</v>
      </c>
      <c r="L1082" s="20" t="s">
        <v>2685</v>
      </c>
      <c r="M1082" s="44">
        <v>45</v>
      </c>
      <c r="N1082" s="36" t="s">
        <v>2724</v>
      </c>
      <c r="O1082" s="38" t="s">
        <v>10285</v>
      </c>
      <c r="P1082" s="38"/>
    </row>
    <row r="1083" spans="5:16" x14ac:dyDescent="0.15">
      <c r="E1083" s="41" t="s">
        <v>9480</v>
      </c>
      <c r="F1083" s="9" t="s">
        <v>1053</v>
      </c>
      <c r="G1083" s="9" t="s">
        <v>1071</v>
      </c>
      <c r="H1083" s="9" t="str">
        <f t="shared" si="48"/>
        <v>三重県川越町</v>
      </c>
      <c r="I1083" s="42" t="str">
        <f t="shared" si="49"/>
        <v>24344</v>
      </c>
      <c r="K1083" s="5" t="str">
        <f t="shared" si="50"/>
        <v>01212-46</v>
      </c>
      <c r="L1083" s="20" t="s">
        <v>2685</v>
      </c>
      <c r="M1083" s="44">
        <v>46</v>
      </c>
      <c r="N1083" s="36" t="s">
        <v>2725</v>
      </c>
      <c r="O1083" s="38" t="s">
        <v>10282</v>
      </c>
      <c r="P1083" s="38"/>
    </row>
    <row r="1084" spans="5:16" x14ac:dyDescent="0.15">
      <c r="E1084" s="41" t="s">
        <v>9481</v>
      </c>
      <c r="F1084" s="9" t="s">
        <v>1053</v>
      </c>
      <c r="G1084" s="9" t="s">
        <v>1072</v>
      </c>
      <c r="H1084" s="9" t="str">
        <f t="shared" si="48"/>
        <v>三重県多気町</v>
      </c>
      <c r="I1084" s="42" t="str">
        <f t="shared" si="49"/>
        <v>24441</v>
      </c>
      <c r="K1084" s="5" t="str">
        <f t="shared" si="50"/>
        <v>01212-47</v>
      </c>
      <c r="L1084" s="20" t="s">
        <v>2685</v>
      </c>
      <c r="M1084" s="44">
        <v>47</v>
      </c>
      <c r="N1084" s="36" t="s">
        <v>2726</v>
      </c>
      <c r="O1084" s="38" t="s">
        <v>10283</v>
      </c>
      <c r="P1084" s="38"/>
    </row>
    <row r="1085" spans="5:16" x14ac:dyDescent="0.15">
      <c r="E1085" s="41" t="s">
        <v>9482</v>
      </c>
      <c r="F1085" s="9" t="s">
        <v>1053</v>
      </c>
      <c r="G1085" s="9" t="s">
        <v>521</v>
      </c>
      <c r="H1085" s="9" t="str">
        <f t="shared" si="48"/>
        <v>三重県明和町</v>
      </c>
      <c r="I1085" s="42" t="str">
        <f t="shared" si="49"/>
        <v>24442</v>
      </c>
      <c r="K1085" s="5" t="str">
        <f t="shared" si="50"/>
        <v>01212-48</v>
      </c>
      <c r="L1085" s="20" t="s">
        <v>2685</v>
      </c>
      <c r="M1085" s="44">
        <v>48</v>
      </c>
      <c r="N1085" s="36" t="s">
        <v>2727</v>
      </c>
      <c r="O1085" s="38" t="s">
        <v>10285</v>
      </c>
      <c r="P1085" s="38"/>
    </row>
    <row r="1086" spans="5:16" x14ac:dyDescent="0.15">
      <c r="E1086" s="41" t="s">
        <v>9483</v>
      </c>
      <c r="F1086" s="9" t="s">
        <v>1053</v>
      </c>
      <c r="G1086" s="9" t="s">
        <v>1073</v>
      </c>
      <c r="H1086" s="9" t="str">
        <f t="shared" si="48"/>
        <v>三重県大台町</v>
      </c>
      <c r="I1086" s="42" t="str">
        <f t="shared" si="49"/>
        <v>24443</v>
      </c>
      <c r="K1086" s="5" t="str">
        <f t="shared" si="50"/>
        <v>01212-49</v>
      </c>
      <c r="L1086" s="20" t="s">
        <v>2685</v>
      </c>
      <c r="M1086" s="44">
        <v>49</v>
      </c>
      <c r="N1086" s="36" t="s">
        <v>2728</v>
      </c>
      <c r="O1086" s="38" t="s">
        <v>10285</v>
      </c>
      <c r="P1086" s="38"/>
    </row>
    <row r="1087" spans="5:16" x14ac:dyDescent="0.15">
      <c r="E1087" s="41" t="s">
        <v>9484</v>
      </c>
      <c r="F1087" s="9" t="s">
        <v>1053</v>
      </c>
      <c r="G1087" s="9" t="s">
        <v>1074</v>
      </c>
      <c r="H1087" s="9" t="str">
        <f t="shared" si="48"/>
        <v>三重県玉城町</v>
      </c>
      <c r="I1087" s="42" t="str">
        <f t="shared" si="49"/>
        <v>24461</v>
      </c>
      <c r="K1087" s="5" t="str">
        <f t="shared" si="50"/>
        <v>01212-50</v>
      </c>
      <c r="L1087" s="20" t="s">
        <v>2685</v>
      </c>
      <c r="M1087" s="44">
        <v>50</v>
      </c>
      <c r="N1087" s="36" t="s">
        <v>2729</v>
      </c>
      <c r="O1087" s="38" t="s">
        <v>10284</v>
      </c>
      <c r="P1087" s="38"/>
    </row>
    <row r="1088" spans="5:16" x14ac:dyDescent="0.15">
      <c r="E1088" s="41" t="s">
        <v>9485</v>
      </c>
      <c r="F1088" s="9" t="s">
        <v>1053</v>
      </c>
      <c r="G1088" s="9" t="s">
        <v>1075</v>
      </c>
      <c r="H1088" s="9" t="str">
        <f t="shared" si="48"/>
        <v>三重県度会町</v>
      </c>
      <c r="I1088" s="42" t="str">
        <f t="shared" si="49"/>
        <v>24470</v>
      </c>
      <c r="K1088" s="5" t="str">
        <f t="shared" si="50"/>
        <v>01212-51</v>
      </c>
      <c r="L1088" s="20" t="s">
        <v>2685</v>
      </c>
      <c r="M1088" s="44">
        <v>51</v>
      </c>
      <c r="N1088" s="36" t="s">
        <v>2730</v>
      </c>
      <c r="O1088" s="38" t="s">
        <v>10284</v>
      </c>
      <c r="P1088" s="38"/>
    </row>
    <row r="1089" spans="5:16" x14ac:dyDescent="0.15">
      <c r="E1089" s="41" t="s">
        <v>9486</v>
      </c>
      <c r="F1089" s="9" t="s">
        <v>1053</v>
      </c>
      <c r="G1089" s="9" t="s">
        <v>1076</v>
      </c>
      <c r="H1089" s="9" t="str">
        <f t="shared" si="48"/>
        <v>三重県大紀町</v>
      </c>
      <c r="I1089" s="42" t="str">
        <f t="shared" si="49"/>
        <v>24471</v>
      </c>
      <c r="K1089" s="5" t="str">
        <f t="shared" si="50"/>
        <v>01212-52</v>
      </c>
      <c r="L1089" s="20" t="s">
        <v>2685</v>
      </c>
      <c r="M1089" s="44">
        <v>52</v>
      </c>
      <c r="N1089" s="36" t="s">
        <v>2731</v>
      </c>
      <c r="O1089" s="38" t="s">
        <v>10284</v>
      </c>
      <c r="P1089" s="38"/>
    </row>
    <row r="1090" spans="5:16" x14ac:dyDescent="0.15">
      <c r="E1090" s="41" t="s">
        <v>9487</v>
      </c>
      <c r="F1090" s="9" t="s">
        <v>1053</v>
      </c>
      <c r="G1090" s="9" t="s">
        <v>1077</v>
      </c>
      <c r="H1090" s="9" t="str">
        <f t="shared" si="48"/>
        <v>三重県南伊勢町</v>
      </c>
      <c r="I1090" s="42" t="str">
        <f t="shared" si="49"/>
        <v>24472</v>
      </c>
      <c r="K1090" s="5" t="str">
        <f t="shared" si="50"/>
        <v>01212-53</v>
      </c>
      <c r="L1090" s="20" t="s">
        <v>2685</v>
      </c>
      <c r="M1090" s="44">
        <v>53</v>
      </c>
      <c r="N1090" s="36" t="s">
        <v>2732</v>
      </c>
      <c r="O1090" s="38" t="s">
        <v>10284</v>
      </c>
      <c r="P1090" s="38"/>
    </row>
    <row r="1091" spans="5:16" x14ac:dyDescent="0.15">
      <c r="E1091" s="41" t="s">
        <v>9488</v>
      </c>
      <c r="F1091" s="9" t="s">
        <v>1053</v>
      </c>
      <c r="G1091" s="9" t="s">
        <v>1078</v>
      </c>
      <c r="H1091" s="9" t="str">
        <f t="shared" si="48"/>
        <v>三重県紀北町</v>
      </c>
      <c r="I1091" s="42" t="str">
        <f t="shared" si="49"/>
        <v>24543</v>
      </c>
      <c r="K1091" s="5" t="str">
        <f t="shared" si="50"/>
        <v>01212-54</v>
      </c>
      <c r="L1091" s="20" t="s">
        <v>2685</v>
      </c>
      <c r="M1091" s="44">
        <v>54</v>
      </c>
      <c r="N1091" s="36" t="s">
        <v>2733</v>
      </c>
      <c r="O1091" s="38" t="s">
        <v>10284</v>
      </c>
      <c r="P1091" s="38"/>
    </row>
    <row r="1092" spans="5:16" x14ac:dyDescent="0.15">
      <c r="E1092" s="41" t="s">
        <v>9489</v>
      </c>
      <c r="F1092" s="9" t="s">
        <v>1053</v>
      </c>
      <c r="G1092" s="9" t="s">
        <v>1079</v>
      </c>
      <c r="H1092" s="9" t="str">
        <f t="shared" ref="H1092:H1155" si="51">F1092&amp;G1092</f>
        <v>三重県御浜町</v>
      </c>
      <c r="I1092" s="42" t="str">
        <f t="shared" ref="I1092:I1155" si="52">LEFT(E1092,5)</f>
        <v>24561</v>
      </c>
      <c r="K1092" s="5" t="str">
        <f t="shared" ref="K1092:K1155" si="53">L1092&amp;"-"&amp;M1092</f>
        <v>01212-55</v>
      </c>
      <c r="L1092" s="20" t="s">
        <v>2685</v>
      </c>
      <c r="M1092" s="44">
        <v>55</v>
      </c>
      <c r="N1092" s="36" t="s">
        <v>1877</v>
      </c>
      <c r="O1092" s="38" t="s">
        <v>10284</v>
      </c>
      <c r="P1092" s="38"/>
    </row>
    <row r="1093" spans="5:16" x14ac:dyDescent="0.15">
      <c r="E1093" s="41" t="s">
        <v>9490</v>
      </c>
      <c r="F1093" s="9" t="s">
        <v>1053</v>
      </c>
      <c r="G1093" s="9" t="s">
        <v>1080</v>
      </c>
      <c r="H1093" s="9" t="str">
        <f t="shared" si="51"/>
        <v>三重県紀宝町</v>
      </c>
      <c r="I1093" s="42" t="str">
        <f t="shared" si="52"/>
        <v>24562</v>
      </c>
      <c r="K1093" s="5" t="str">
        <f t="shared" si="53"/>
        <v>01212-56</v>
      </c>
      <c r="L1093" s="20" t="s">
        <v>2685</v>
      </c>
      <c r="M1093" s="44">
        <v>56</v>
      </c>
      <c r="N1093" s="36" t="s">
        <v>1877</v>
      </c>
      <c r="O1093" s="38" t="s">
        <v>10284</v>
      </c>
      <c r="P1093" s="38"/>
    </row>
    <row r="1094" spans="5:16" x14ac:dyDescent="0.15">
      <c r="E1094" s="41" t="s">
        <v>9491</v>
      </c>
      <c r="F1094" s="9" t="s">
        <v>1081</v>
      </c>
      <c r="G1094" s="11"/>
      <c r="H1094" s="9" t="str">
        <f t="shared" si="51"/>
        <v>滋賀県</v>
      </c>
      <c r="I1094" s="42" t="str">
        <f t="shared" si="52"/>
        <v>25000</v>
      </c>
      <c r="K1094" s="5" t="str">
        <f t="shared" si="53"/>
        <v>01212-57</v>
      </c>
      <c r="L1094" s="20" t="s">
        <v>2685</v>
      </c>
      <c r="M1094" s="44">
        <v>57</v>
      </c>
      <c r="N1094" s="36" t="s">
        <v>2734</v>
      </c>
      <c r="O1094" s="38" t="s">
        <v>10284</v>
      </c>
      <c r="P1094" s="38"/>
    </row>
    <row r="1095" spans="5:16" x14ac:dyDescent="0.15">
      <c r="E1095" s="41" t="s">
        <v>9492</v>
      </c>
      <c r="F1095" s="9" t="s">
        <v>1081</v>
      </c>
      <c r="G1095" s="9" t="s">
        <v>1082</v>
      </c>
      <c r="H1095" s="9" t="str">
        <f t="shared" si="51"/>
        <v>滋賀県大津市</v>
      </c>
      <c r="I1095" s="42" t="str">
        <f t="shared" si="52"/>
        <v>25201</v>
      </c>
      <c r="K1095" s="5" t="str">
        <f t="shared" si="53"/>
        <v>01212-58</v>
      </c>
      <c r="L1095" s="20" t="s">
        <v>2685</v>
      </c>
      <c r="M1095" s="44">
        <v>58</v>
      </c>
      <c r="N1095" s="36" t="s">
        <v>2735</v>
      </c>
      <c r="O1095" s="38" t="s">
        <v>10284</v>
      </c>
      <c r="P1095" s="38"/>
    </row>
    <row r="1096" spans="5:16" x14ac:dyDescent="0.15">
      <c r="E1096" s="41" t="s">
        <v>9493</v>
      </c>
      <c r="F1096" s="9" t="s">
        <v>1081</v>
      </c>
      <c r="G1096" s="9" t="s">
        <v>1083</v>
      </c>
      <c r="H1096" s="9" t="str">
        <f t="shared" si="51"/>
        <v>滋賀県彦根市</v>
      </c>
      <c r="I1096" s="42" t="str">
        <f t="shared" si="52"/>
        <v>25202</v>
      </c>
      <c r="K1096" s="5" t="str">
        <f t="shared" si="53"/>
        <v>01212-59</v>
      </c>
      <c r="L1096" s="20" t="s">
        <v>2685</v>
      </c>
      <c r="M1096" s="44">
        <v>59</v>
      </c>
      <c r="N1096" s="36" t="s">
        <v>2736</v>
      </c>
      <c r="O1096" s="38" t="s">
        <v>10285</v>
      </c>
      <c r="P1096" s="38"/>
    </row>
    <row r="1097" spans="5:16" x14ac:dyDescent="0.15">
      <c r="E1097" s="41" t="s">
        <v>9494</v>
      </c>
      <c r="F1097" s="9" t="s">
        <v>1081</v>
      </c>
      <c r="G1097" s="9" t="s">
        <v>1084</v>
      </c>
      <c r="H1097" s="9" t="str">
        <f t="shared" si="51"/>
        <v>滋賀県長浜市</v>
      </c>
      <c r="I1097" s="42" t="str">
        <f t="shared" si="52"/>
        <v>25203</v>
      </c>
      <c r="K1097" s="5" t="str">
        <f t="shared" si="53"/>
        <v>01212-60</v>
      </c>
      <c r="L1097" s="20" t="s">
        <v>2685</v>
      </c>
      <c r="M1097" s="44">
        <v>60</v>
      </c>
      <c r="N1097" s="36" t="s">
        <v>1846</v>
      </c>
      <c r="O1097" s="38" t="s">
        <v>10284</v>
      </c>
      <c r="P1097" s="38"/>
    </row>
    <row r="1098" spans="5:16" x14ac:dyDescent="0.15">
      <c r="E1098" s="41" t="s">
        <v>9495</v>
      </c>
      <c r="F1098" s="9" t="s">
        <v>1081</v>
      </c>
      <c r="G1098" s="9" t="s">
        <v>1085</v>
      </c>
      <c r="H1098" s="9" t="str">
        <f t="shared" si="51"/>
        <v>滋賀県近江八幡市</v>
      </c>
      <c r="I1098" s="42" t="str">
        <f t="shared" si="52"/>
        <v>25204</v>
      </c>
      <c r="K1098" s="5" t="str">
        <f t="shared" si="53"/>
        <v>01212-61</v>
      </c>
      <c r="L1098" s="20" t="s">
        <v>2685</v>
      </c>
      <c r="M1098" s="44">
        <v>61</v>
      </c>
      <c r="N1098" s="36" t="s">
        <v>2705</v>
      </c>
      <c r="O1098" s="38" t="s">
        <v>10285</v>
      </c>
      <c r="P1098" s="38"/>
    </row>
    <row r="1099" spans="5:16" x14ac:dyDescent="0.15">
      <c r="E1099" s="41" t="s">
        <v>9496</v>
      </c>
      <c r="F1099" s="9" t="s">
        <v>1081</v>
      </c>
      <c r="G1099" s="9" t="s">
        <v>1086</v>
      </c>
      <c r="H1099" s="9" t="str">
        <f t="shared" si="51"/>
        <v>滋賀県草津市</v>
      </c>
      <c r="I1099" s="42" t="str">
        <f t="shared" si="52"/>
        <v>25206</v>
      </c>
      <c r="K1099" s="5" t="str">
        <f t="shared" si="53"/>
        <v>01212-62</v>
      </c>
      <c r="L1099" s="20" t="s">
        <v>2685</v>
      </c>
      <c r="M1099" s="44">
        <v>62</v>
      </c>
      <c r="N1099" s="36" t="s">
        <v>2737</v>
      </c>
      <c r="O1099" s="38" t="s">
        <v>10290</v>
      </c>
      <c r="P1099" s="38"/>
    </row>
    <row r="1100" spans="5:16" x14ac:dyDescent="0.15">
      <c r="E1100" s="41" t="s">
        <v>9497</v>
      </c>
      <c r="F1100" s="9" t="s">
        <v>1081</v>
      </c>
      <c r="G1100" s="9" t="s">
        <v>1087</v>
      </c>
      <c r="H1100" s="9" t="str">
        <f t="shared" si="51"/>
        <v>滋賀県守山市</v>
      </c>
      <c r="I1100" s="42" t="str">
        <f t="shared" si="52"/>
        <v>25207</v>
      </c>
      <c r="K1100" s="5" t="str">
        <f t="shared" si="53"/>
        <v>01212-63</v>
      </c>
      <c r="L1100" s="20" t="s">
        <v>2685</v>
      </c>
      <c r="M1100" s="44">
        <v>63</v>
      </c>
      <c r="N1100" s="36" t="s">
        <v>2738</v>
      </c>
      <c r="O1100" s="38" t="s">
        <v>10295</v>
      </c>
      <c r="P1100" s="38"/>
    </row>
    <row r="1101" spans="5:16" x14ac:dyDescent="0.15">
      <c r="E1101" s="41" t="s">
        <v>9498</v>
      </c>
      <c r="F1101" s="9" t="s">
        <v>1081</v>
      </c>
      <c r="G1101" s="9" t="s">
        <v>1088</v>
      </c>
      <c r="H1101" s="9" t="str">
        <f t="shared" si="51"/>
        <v>滋賀県栗東市</v>
      </c>
      <c r="I1101" s="42" t="str">
        <f t="shared" si="52"/>
        <v>25208</v>
      </c>
      <c r="K1101" s="5" t="str">
        <f t="shared" si="53"/>
        <v>01212-64</v>
      </c>
      <c r="L1101" s="20" t="s">
        <v>2685</v>
      </c>
      <c r="M1101" s="44">
        <v>64</v>
      </c>
      <c r="N1101" s="36" t="s">
        <v>2739</v>
      </c>
      <c r="O1101" s="38" t="s">
        <v>10295</v>
      </c>
      <c r="P1101" s="38"/>
    </row>
    <row r="1102" spans="5:16" x14ac:dyDescent="0.15">
      <c r="E1102" s="41" t="s">
        <v>9499</v>
      </c>
      <c r="F1102" s="9" t="s">
        <v>1081</v>
      </c>
      <c r="G1102" s="9" t="s">
        <v>1089</v>
      </c>
      <c r="H1102" s="9" t="str">
        <f t="shared" si="51"/>
        <v>滋賀県甲賀市</v>
      </c>
      <c r="I1102" s="42" t="str">
        <f t="shared" si="52"/>
        <v>25209</v>
      </c>
      <c r="K1102" s="5" t="str">
        <f t="shared" si="53"/>
        <v>01212-65</v>
      </c>
      <c r="L1102" s="20" t="s">
        <v>2685</v>
      </c>
      <c r="M1102" s="44">
        <v>65</v>
      </c>
      <c r="N1102" s="36" t="s">
        <v>2740</v>
      </c>
      <c r="O1102" s="38" t="s">
        <v>10283</v>
      </c>
      <c r="P1102" s="38"/>
    </row>
    <row r="1103" spans="5:16" x14ac:dyDescent="0.15">
      <c r="E1103" s="41" t="s">
        <v>9500</v>
      </c>
      <c r="F1103" s="9" t="s">
        <v>1081</v>
      </c>
      <c r="G1103" s="9" t="s">
        <v>1090</v>
      </c>
      <c r="H1103" s="9" t="str">
        <f t="shared" si="51"/>
        <v>滋賀県野洲市</v>
      </c>
      <c r="I1103" s="42" t="str">
        <f t="shared" si="52"/>
        <v>25210</v>
      </c>
      <c r="K1103" s="5" t="str">
        <f t="shared" si="53"/>
        <v>01212-66</v>
      </c>
      <c r="L1103" s="20" t="s">
        <v>2685</v>
      </c>
      <c r="M1103" s="44">
        <v>66</v>
      </c>
      <c r="N1103" s="36" t="s">
        <v>2741</v>
      </c>
      <c r="O1103" s="38" t="s">
        <v>10282</v>
      </c>
      <c r="P1103" s="38"/>
    </row>
    <row r="1104" spans="5:16" x14ac:dyDescent="0.15">
      <c r="E1104" s="41" t="s">
        <v>9501</v>
      </c>
      <c r="F1104" s="9" t="s">
        <v>1081</v>
      </c>
      <c r="G1104" s="9" t="s">
        <v>1091</v>
      </c>
      <c r="H1104" s="9" t="str">
        <f t="shared" si="51"/>
        <v>滋賀県湖南市</v>
      </c>
      <c r="I1104" s="42" t="str">
        <f t="shared" si="52"/>
        <v>25211</v>
      </c>
      <c r="K1104" s="5" t="str">
        <f t="shared" si="53"/>
        <v>01212-67</v>
      </c>
      <c r="L1104" s="20" t="s">
        <v>2685</v>
      </c>
      <c r="M1104" s="44">
        <v>67</v>
      </c>
      <c r="N1104" s="36" t="s">
        <v>2742</v>
      </c>
      <c r="O1104" s="38" t="s">
        <v>10282</v>
      </c>
      <c r="P1104" s="38"/>
    </row>
    <row r="1105" spans="5:16" x14ac:dyDescent="0.15">
      <c r="E1105" s="41" t="s">
        <v>9502</v>
      </c>
      <c r="F1105" s="9" t="s">
        <v>1081</v>
      </c>
      <c r="G1105" s="9" t="s">
        <v>1092</v>
      </c>
      <c r="H1105" s="9" t="str">
        <f t="shared" si="51"/>
        <v>滋賀県高島市</v>
      </c>
      <c r="I1105" s="42" t="str">
        <f t="shared" si="52"/>
        <v>25212</v>
      </c>
      <c r="K1105" s="5" t="str">
        <f t="shared" si="53"/>
        <v>01212-68</v>
      </c>
      <c r="L1105" s="20" t="s">
        <v>2685</v>
      </c>
      <c r="M1105" s="44">
        <v>68</v>
      </c>
      <c r="N1105" s="36" t="s">
        <v>2743</v>
      </c>
      <c r="O1105" s="38" t="s">
        <v>10282</v>
      </c>
      <c r="P1105" s="38"/>
    </row>
    <row r="1106" spans="5:16" x14ac:dyDescent="0.15">
      <c r="E1106" s="41" t="s">
        <v>9503</v>
      </c>
      <c r="F1106" s="9" t="s">
        <v>1081</v>
      </c>
      <c r="G1106" s="9" t="s">
        <v>1093</v>
      </c>
      <c r="H1106" s="9" t="str">
        <f t="shared" si="51"/>
        <v>滋賀県東近江市</v>
      </c>
      <c r="I1106" s="42" t="str">
        <f t="shared" si="52"/>
        <v>25213</v>
      </c>
      <c r="K1106" s="5" t="str">
        <f t="shared" si="53"/>
        <v>01212-70</v>
      </c>
      <c r="L1106" s="20" t="s">
        <v>2685</v>
      </c>
      <c r="M1106" s="44">
        <v>70</v>
      </c>
      <c r="N1106" s="36" t="s">
        <v>2744</v>
      </c>
      <c r="O1106" s="38" t="s">
        <v>10285</v>
      </c>
      <c r="P1106" s="38"/>
    </row>
    <row r="1107" spans="5:16" x14ac:dyDescent="0.15">
      <c r="E1107" s="41" t="s">
        <v>9504</v>
      </c>
      <c r="F1107" s="9" t="s">
        <v>1081</v>
      </c>
      <c r="G1107" s="9" t="s">
        <v>1094</v>
      </c>
      <c r="H1107" s="9" t="str">
        <f t="shared" si="51"/>
        <v>滋賀県米原市</v>
      </c>
      <c r="I1107" s="42" t="str">
        <f t="shared" si="52"/>
        <v>25214</v>
      </c>
      <c r="K1107" s="5" t="str">
        <f t="shared" si="53"/>
        <v>01212-71</v>
      </c>
      <c r="L1107" s="20" t="s">
        <v>2685</v>
      </c>
      <c r="M1107" s="44">
        <v>71</v>
      </c>
      <c r="N1107" s="36" t="s">
        <v>2745</v>
      </c>
      <c r="O1107" s="38" t="s">
        <v>10288</v>
      </c>
      <c r="P1107" s="38"/>
    </row>
    <row r="1108" spans="5:16" x14ac:dyDescent="0.15">
      <c r="E1108" s="41" t="s">
        <v>9505</v>
      </c>
      <c r="F1108" s="9" t="s">
        <v>1081</v>
      </c>
      <c r="G1108" s="9" t="s">
        <v>1095</v>
      </c>
      <c r="H1108" s="9" t="str">
        <f t="shared" si="51"/>
        <v>滋賀県日野町</v>
      </c>
      <c r="I1108" s="42" t="str">
        <f t="shared" si="52"/>
        <v>25383</v>
      </c>
      <c r="K1108" s="5" t="str">
        <f t="shared" si="53"/>
        <v>01212-72</v>
      </c>
      <c r="L1108" s="20" t="s">
        <v>2685</v>
      </c>
      <c r="M1108" s="44">
        <v>72</v>
      </c>
      <c r="N1108" s="36" t="s">
        <v>2746</v>
      </c>
      <c r="O1108" s="38" t="s">
        <v>10291</v>
      </c>
      <c r="P1108" s="38"/>
    </row>
    <row r="1109" spans="5:16" x14ac:dyDescent="0.15">
      <c r="E1109" s="41" t="s">
        <v>9506</v>
      </c>
      <c r="F1109" s="9" t="s">
        <v>1081</v>
      </c>
      <c r="G1109" s="9" t="s">
        <v>1096</v>
      </c>
      <c r="H1109" s="9" t="str">
        <f t="shared" si="51"/>
        <v>滋賀県竜王町</v>
      </c>
      <c r="I1109" s="42" t="str">
        <f t="shared" si="52"/>
        <v>25384</v>
      </c>
      <c r="K1109" s="5" t="str">
        <f t="shared" si="53"/>
        <v>01212-73</v>
      </c>
      <c r="L1109" s="20" t="s">
        <v>2685</v>
      </c>
      <c r="M1109" s="44">
        <v>73</v>
      </c>
      <c r="N1109" s="36" t="s">
        <v>2747</v>
      </c>
      <c r="O1109" s="38" t="s">
        <v>10288</v>
      </c>
      <c r="P1109" s="38"/>
    </row>
    <row r="1110" spans="5:16" x14ac:dyDescent="0.15">
      <c r="E1110" s="41" t="s">
        <v>9507</v>
      </c>
      <c r="F1110" s="9" t="s">
        <v>1081</v>
      </c>
      <c r="G1110" s="9" t="s">
        <v>1097</v>
      </c>
      <c r="H1110" s="9" t="str">
        <f t="shared" si="51"/>
        <v>滋賀県愛荘町</v>
      </c>
      <c r="I1110" s="42" t="str">
        <f t="shared" si="52"/>
        <v>25425</v>
      </c>
      <c r="K1110" s="5" t="str">
        <f t="shared" si="53"/>
        <v>01212-74</v>
      </c>
      <c r="L1110" s="20" t="s">
        <v>2685</v>
      </c>
      <c r="M1110" s="44">
        <v>74</v>
      </c>
      <c r="N1110" s="36" t="s">
        <v>2748</v>
      </c>
      <c r="O1110" s="38" t="s">
        <v>10288</v>
      </c>
      <c r="P1110" s="38"/>
    </row>
    <row r="1111" spans="5:16" x14ac:dyDescent="0.15">
      <c r="E1111" s="41" t="s">
        <v>9508</v>
      </c>
      <c r="F1111" s="9" t="s">
        <v>1081</v>
      </c>
      <c r="G1111" s="9" t="s">
        <v>1098</v>
      </c>
      <c r="H1111" s="9" t="str">
        <f t="shared" si="51"/>
        <v>滋賀県豊郷町</v>
      </c>
      <c r="I1111" s="42" t="str">
        <f t="shared" si="52"/>
        <v>25441</v>
      </c>
      <c r="K1111" s="5" t="str">
        <f t="shared" si="53"/>
        <v>01212-75</v>
      </c>
      <c r="L1111" s="20" t="s">
        <v>2685</v>
      </c>
      <c r="M1111" s="44">
        <v>75</v>
      </c>
      <c r="N1111" s="36" t="s">
        <v>2749</v>
      </c>
      <c r="O1111" s="38" t="s">
        <v>10288</v>
      </c>
      <c r="P1111" s="38"/>
    </row>
    <row r="1112" spans="5:16" x14ac:dyDescent="0.15">
      <c r="E1112" s="41" t="s">
        <v>9509</v>
      </c>
      <c r="F1112" s="9" t="s">
        <v>1081</v>
      </c>
      <c r="G1112" s="9" t="s">
        <v>1099</v>
      </c>
      <c r="H1112" s="9" t="str">
        <f t="shared" si="51"/>
        <v>滋賀県甲良町</v>
      </c>
      <c r="I1112" s="42" t="str">
        <f t="shared" si="52"/>
        <v>25442</v>
      </c>
      <c r="K1112" s="5" t="str">
        <f t="shared" si="53"/>
        <v>01212-76</v>
      </c>
      <c r="L1112" s="20" t="s">
        <v>2685</v>
      </c>
      <c r="M1112" s="44">
        <v>76</v>
      </c>
      <c r="N1112" s="36" t="s">
        <v>2750</v>
      </c>
      <c r="O1112" s="38" t="s">
        <v>10286</v>
      </c>
      <c r="P1112" s="38"/>
    </row>
    <row r="1113" spans="5:16" x14ac:dyDescent="0.15">
      <c r="E1113" s="41" t="s">
        <v>9510</v>
      </c>
      <c r="F1113" s="9" t="s">
        <v>1081</v>
      </c>
      <c r="G1113" s="9" t="s">
        <v>1100</v>
      </c>
      <c r="H1113" s="9" t="str">
        <f t="shared" si="51"/>
        <v>滋賀県多賀町</v>
      </c>
      <c r="I1113" s="42" t="str">
        <f t="shared" si="52"/>
        <v>25443</v>
      </c>
      <c r="K1113" s="5" t="str">
        <f t="shared" si="53"/>
        <v>01212-77</v>
      </c>
      <c r="L1113" s="20" t="s">
        <v>2685</v>
      </c>
      <c r="M1113" s="44">
        <v>77</v>
      </c>
      <c r="N1113" s="36" t="s">
        <v>2751</v>
      </c>
      <c r="O1113" s="38" t="s">
        <v>10290</v>
      </c>
      <c r="P1113" s="38"/>
    </row>
    <row r="1114" spans="5:16" x14ac:dyDescent="0.15">
      <c r="E1114" s="41" t="s">
        <v>9511</v>
      </c>
      <c r="F1114" s="9" t="s">
        <v>1101</v>
      </c>
      <c r="G1114" s="11"/>
      <c r="H1114" s="9" t="str">
        <f t="shared" si="51"/>
        <v>京都府</v>
      </c>
      <c r="I1114" s="42" t="str">
        <f t="shared" si="52"/>
        <v>26000</v>
      </c>
      <c r="K1114" s="5" t="str">
        <f t="shared" si="53"/>
        <v>01212-78</v>
      </c>
      <c r="L1114" s="20" t="s">
        <v>2685</v>
      </c>
      <c r="M1114" s="44">
        <v>78</v>
      </c>
      <c r="N1114" s="36" t="s">
        <v>2522</v>
      </c>
      <c r="O1114" s="38" t="s">
        <v>10284</v>
      </c>
      <c r="P1114" s="38"/>
    </row>
    <row r="1115" spans="5:16" x14ac:dyDescent="0.15">
      <c r="E1115" s="41" t="s">
        <v>9512</v>
      </c>
      <c r="F1115" s="9" t="s">
        <v>1101</v>
      </c>
      <c r="G1115" s="9" t="s">
        <v>1102</v>
      </c>
      <c r="H1115" s="9" t="str">
        <f t="shared" si="51"/>
        <v>京都府京都市</v>
      </c>
      <c r="I1115" s="42" t="str">
        <f t="shared" si="52"/>
        <v>26100</v>
      </c>
      <c r="K1115" s="5" t="str">
        <f t="shared" si="53"/>
        <v>01212-79</v>
      </c>
      <c r="L1115" s="20" t="s">
        <v>2685</v>
      </c>
      <c r="M1115" s="44">
        <v>79</v>
      </c>
      <c r="N1115" s="36" t="s">
        <v>2752</v>
      </c>
      <c r="O1115" s="38" t="s">
        <v>10283</v>
      </c>
      <c r="P1115" s="38"/>
    </row>
    <row r="1116" spans="5:16" x14ac:dyDescent="0.15">
      <c r="E1116" s="41" t="s">
        <v>9513</v>
      </c>
      <c r="F1116" s="9" t="s">
        <v>1101</v>
      </c>
      <c r="G1116" s="9" t="s">
        <v>1103</v>
      </c>
      <c r="H1116" s="9" t="str">
        <f t="shared" si="51"/>
        <v>京都府福知山市</v>
      </c>
      <c r="I1116" s="42" t="str">
        <f t="shared" si="52"/>
        <v>26201</v>
      </c>
      <c r="K1116" s="5" t="str">
        <f t="shared" si="53"/>
        <v>01212-80</v>
      </c>
      <c r="L1116" s="20" t="s">
        <v>2685</v>
      </c>
      <c r="M1116" s="44">
        <v>80</v>
      </c>
      <c r="N1116" s="36" t="s">
        <v>2713</v>
      </c>
      <c r="O1116" s="38" t="s">
        <v>10285</v>
      </c>
      <c r="P1116" s="38"/>
    </row>
    <row r="1117" spans="5:16" x14ac:dyDescent="0.15">
      <c r="E1117" s="41" t="s">
        <v>9514</v>
      </c>
      <c r="F1117" s="9" t="s">
        <v>1101</v>
      </c>
      <c r="G1117" s="9" t="s">
        <v>1104</v>
      </c>
      <c r="H1117" s="9" t="str">
        <f t="shared" si="51"/>
        <v>京都府舞鶴市</v>
      </c>
      <c r="I1117" s="42" t="str">
        <f t="shared" si="52"/>
        <v>26202</v>
      </c>
      <c r="K1117" s="5" t="str">
        <f t="shared" si="53"/>
        <v>01212-81</v>
      </c>
      <c r="L1117" s="20" t="s">
        <v>2685</v>
      </c>
      <c r="M1117" s="44">
        <v>81</v>
      </c>
      <c r="N1117" s="36" t="s">
        <v>2690</v>
      </c>
      <c r="O1117" s="38" t="s">
        <v>10288</v>
      </c>
      <c r="P1117" s="38"/>
    </row>
    <row r="1118" spans="5:16" x14ac:dyDescent="0.15">
      <c r="E1118" s="41" t="s">
        <v>9515</v>
      </c>
      <c r="F1118" s="9" t="s">
        <v>1101</v>
      </c>
      <c r="G1118" s="9" t="s">
        <v>1105</v>
      </c>
      <c r="H1118" s="9" t="str">
        <f t="shared" si="51"/>
        <v>京都府綾部市</v>
      </c>
      <c r="I1118" s="42" t="str">
        <f t="shared" si="52"/>
        <v>26203</v>
      </c>
      <c r="K1118" s="5" t="str">
        <f t="shared" si="53"/>
        <v>01212-82</v>
      </c>
      <c r="L1118" s="20" t="s">
        <v>2685</v>
      </c>
      <c r="M1118" s="44">
        <v>82</v>
      </c>
      <c r="N1118" s="36" t="s">
        <v>2038</v>
      </c>
      <c r="O1118" s="38" t="s">
        <v>10284</v>
      </c>
      <c r="P1118" s="38"/>
    </row>
    <row r="1119" spans="5:16" x14ac:dyDescent="0.15">
      <c r="E1119" s="41" t="s">
        <v>9516</v>
      </c>
      <c r="F1119" s="9" t="s">
        <v>1101</v>
      </c>
      <c r="G1119" s="9" t="s">
        <v>1106</v>
      </c>
      <c r="H1119" s="9" t="str">
        <f t="shared" si="51"/>
        <v>京都府宇治市</v>
      </c>
      <c r="I1119" s="42" t="str">
        <f t="shared" si="52"/>
        <v>26204</v>
      </c>
      <c r="K1119" s="5" t="str">
        <f t="shared" si="53"/>
        <v>01212-83</v>
      </c>
      <c r="L1119" s="20" t="s">
        <v>2685</v>
      </c>
      <c r="M1119" s="44">
        <v>83</v>
      </c>
      <c r="N1119" s="36" t="s">
        <v>2753</v>
      </c>
      <c r="O1119" s="38" t="s">
        <v>10284</v>
      </c>
      <c r="P1119" s="38"/>
    </row>
    <row r="1120" spans="5:16" x14ac:dyDescent="0.15">
      <c r="E1120" s="41" t="s">
        <v>9517</v>
      </c>
      <c r="F1120" s="9" t="s">
        <v>1101</v>
      </c>
      <c r="G1120" s="9" t="s">
        <v>1107</v>
      </c>
      <c r="H1120" s="9" t="str">
        <f t="shared" si="51"/>
        <v>京都府宮津市</v>
      </c>
      <c r="I1120" s="42" t="str">
        <f t="shared" si="52"/>
        <v>26205</v>
      </c>
      <c r="K1120" s="5" t="str">
        <f t="shared" si="53"/>
        <v>01212-84</v>
      </c>
      <c r="L1120" s="20" t="s">
        <v>2685</v>
      </c>
      <c r="M1120" s="44">
        <v>84</v>
      </c>
      <c r="N1120" s="36" t="s">
        <v>1846</v>
      </c>
      <c r="O1120" s="38" t="s">
        <v>10284</v>
      </c>
      <c r="P1120" s="38"/>
    </row>
    <row r="1121" spans="5:16" x14ac:dyDescent="0.15">
      <c r="E1121" s="41" t="s">
        <v>9518</v>
      </c>
      <c r="F1121" s="9" t="s">
        <v>1101</v>
      </c>
      <c r="G1121" s="9" t="s">
        <v>1108</v>
      </c>
      <c r="H1121" s="9" t="str">
        <f t="shared" si="51"/>
        <v>京都府亀岡市</v>
      </c>
      <c r="I1121" s="42" t="str">
        <f t="shared" si="52"/>
        <v>26206</v>
      </c>
      <c r="K1121" s="5" t="str">
        <f t="shared" si="53"/>
        <v>01212-85</v>
      </c>
      <c r="L1121" s="20" t="s">
        <v>2685</v>
      </c>
      <c r="M1121" s="44">
        <v>85</v>
      </c>
      <c r="N1121" s="36" t="s">
        <v>1846</v>
      </c>
      <c r="O1121" s="38" t="s">
        <v>10284</v>
      </c>
      <c r="P1121" s="38"/>
    </row>
    <row r="1122" spans="5:16" x14ac:dyDescent="0.15">
      <c r="E1122" s="41" t="s">
        <v>9519</v>
      </c>
      <c r="F1122" s="9" t="s">
        <v>1101</v>
      </c>
      <c r="G1122" s="9" t="s">
        <v>1109</v>
      </c>
      <c r="H1122" s="9" t="str">
        <f t="shared" si="51"/>
        <v>京都府城陽市</v>
      </c>
      <c r="I1122" s="42" t="str">
        <f t="shared" si="52"/>
        <v>26207</v>
      </c>
      <c r="K1122" s="5" t="str">
        <f t="shared" si="53"/>
        <v>01213-1</v>
      </c>
      <c r="L1122" s="20" t="s">
        <v>2754</v>
      </c>
      <c r="M1122" s="44">
        <v>1</v>
      </c>
      <c r="N1122" s="36" t="s">
        <v>2004</v>
      </c>
      <c r="O1122" s="38" t="s">
        <v>10286</v>
      </c>
      <c r="P1122" s="38"/>
    </row>
    <row r="1123" spans="5:16" x14ac:dyDescent="0.15">
      <c r="E1123" s="41" t="s">
        <v>9520</v>
      </c>
      <c r="F1123" s="9" t="s">
        <v>1101</v>
      </c>
      <c r="G1123" s="9" t="s">
        <v>1110</v>
      </c>
      <c r="H1123" s="9" t="str">
        <f t="shared" si="51"/>
        <v>京都府向日市</v>
      </c>
      <c r="I1123" s="42" t="str">
        <f t="shared" si="52"/>
        <v>26208</v>
      </c>
      <c r="K1123" s="5" t="str">
        <f t="shared" si="53"/>
        <v>01213-2</v>
      </c>
      <c r="L1123" s="20" t="s">
        <v>2754</v>
      </c>
      <c r="M1123" s="44">
        <v>2</v>
      </c>
      <c r="N1123" s="36" t="s">
        <v>2755</v>
      </c>
      <c r="O1123" s="38" t="s">
        <v>10285</v>
      </c>
      <c r="P1123" s="38"/>
    </row>
    <row r="1124" spans="5:16" x14ac:dyDescent="0.15">
      <c r="E1124" s="41" t="s">
        <v>9521</v>
      </c>
      <c r="F1124" s="9" t="s">
        <v>1101</v>
      </c>
      <c r="G1124" s="9" t="s">
        <v>1111</v>
      </c>
      <c r="H1124" s="9" t="str">
        <f t="shared" si="51"/>
        <v>京都府長岡京市</v>
      </c>
      <c r="I1124" s="42" t="str">
        <f t="shared" si="52"/>
        <v>26209</v>
      </c>
      <c r="K1124" s="5" t="str">
        <f t="shared" si="53"/>
        <v>01213-3</v>
      </c>
      <c r="L1124" s="20" t="s">
        <v>2754</v>
      </c>
      <c r="M1124" s="44">
        <v>3</v>
      </c>
      <c r="N1124" s="36" t="s">
        <v>2756</v>
      </c>
      <c r="O1124" s="38" t="s">
        <v>10285</v>
      </c>
      <c r="P1124" s="38"/>
    </row>
    <row r="1125" spans="5:16" x14ac:dyDescent="0.15">
      <c r="E1125" s="41" t="s">
        <v>9522</v>
      </c>
      <c r="F1125" s="9" t="s">
        <v>1101</v>
      </c>
      <c r="G1125" s="9" t="s">
        <v>1112</v>
      </c>
      <c r="H1125" s="9" t="str">
        <f t="shared" si="51"/>
        <v>京都府八幡市</v>
      </c>
      <c r="I1125" s="42" t="str">
        <f t="shared" si="52"/>
        <v>26210</v>
      </c>
      <c r="K1125" s="5" t="str">
        <f t="shared" si="53"/>
        <v>01213-4</v>
      </c>
      <c r="L1125" s="20" t="s">
        <v>2754</v>
      </c>
      <c r="M1125" s="44">
        <v>4</v>
      </c>
      <c r="N1125" s="36" t="s">
        <v>2757</v>
      </c>
      <c r="O1125" s="38" t="s">
        <v>10293</v>
      </c>
      <c r="P1125" s="38"/>
    </row>
    <row r="1126" spans="5:16" x14ac:dyDescent="0.15">
      <c r="E1126" s="41" t="s">
        <v>9523</v>
      </c>
      <c r="F1126" s="9" t="s">
        <v>1101</v>
      </c>
      <c r="G1126" s="9" t="s">
        <v>1113</v>
      </c>
      <c r="H1126" s="9" t="str">
        <f t="shared" si="51"/>
        <v>京都府京田辺市</v>
      </c>
      <c r="I1126" s="42" t="str">
        <f t="shared" si="52"/>
        <v>26211</v>
      </c>
      <c r="K1126" s="5" t="str">
        <f t="shared" si="53"/>
        <v>01213-5</v>
      </c>
      <c r="L1126" s="20" t="s">
        <v>2754</v>
      </c>
      <c r="M1126" s="44">
        <v>5</v>
      </c>
      <c r="N1126" s="36" t="s">
        <v>2758</v>
      </c>
      <c r="O1126" s="38" t="s">
        <v>10285</v>
      </c>
      <c r="P1126" s="38"/>
    </row>
    <row r="1127" spans="5:16" x14ac:dyDescent="0.15">
      <c r="E1127" s="41" t="s">
        <v>9524</v>
      </c>
      <c r="F1127" s="9" t="s">
        <v>1101</v>
      </c>
      <c r="G1127" s="9" t="s">
        <v>1114</v>
      </c>
      <c r="H1127" s="9" t="str">
        <f t="shared" si="51"/>
        <v>京都府京丹後市</v>
      </c>
      <c r="I1127" s="42" t="str">
        <f t="shared" si="52"/>
        <v>26212</v>
      </c>
      <c r="K1127" s="5" t="str">
        <f t="shared" si="53"/>
        <v>01213-6</v>
      </c>
      <c r="L1127" s="20" t="s">
        <v>2754</v>
      </c>
      <c r="M1127" s="44">
        <v>6</v>
      </c>
      <c r="N1127" s="36" t="s">
        <v>2759</v>
      </c>
      <c r="O1127" s="38" t="s">
        <v>10281</v>
      </c>
      <c r="P1127" s="38"/>
    </row>
    <row r="1128" spans="5:16" x14ac:dyDescent="0.15">
      <c r="E1128" s="41" t="s">
        <v>9525</v>
      </c>
      <c r="F1128" s="9" t="s">
        <v>1101</v>
      </c>
      <c r="G1128" s="9" t="s">
        <v>1115</v>
      </c>
      <c r="H1128" s="9" t="str">
        <f t="shared" si="51"/>
        <v>京都府南丹市</v>
      </c>
      <c r="I1128" s="42" t="str">
        <f t="shared" si="52"/>
        <v>26213</v>
      </c>
      <c r="K1128" s="5" t="str">
        <f t="shared" si="53"/>
        <v>01213-7</v>
      </c>
      <c r="L1128" s="20" t="s">
        <v>2754</v>
      </c>
      <c r="M1128" s="44">
        <v>7</v>
      </c>
      <c r="N1128" s="36" t="s">
        <v>2760</v>
      </c>
      <c r="O1128" s="38" t="s">
        <v>10288</v>
      </c>
      <c r="P1128" s="38"/>
    </row>
    <row r="1129" spans="5:16" x14ac:dyDescent="0.15">
      <c r="E1129" s="41" t="s">
        <v>9526</v>
      </c>
      <c r="F1129" s="9" t="s">
        <v>1101</v>
      </c>
      <c r="G1129" s="9" t="s">
        <v>1116</v>
      </c>
      <c r="H1129" s="9" t="str">
        <f t="shared" si="51"/>
        <v>京都府木津川市</v>
      </c>
      <c r="I1129" s="42" t="str">
        <f t="shared" si="52"/>
        <v>26214</v>
      </c>
      <c r="K1129" s="5" t="str">
        <f t="shared" si="53"/>
        <v>01213-8</v>
      </c>
      <c r="L1129" s="20" t="s">
        <v>2754</v>
      </c>
      <c r="M1129" s="44">
        <v>8</v>
      </c>
      <c r="N1129" s="36" t="s">
        <v>2761</v>
      </c>
      <c r="O1129" s="38" t="s">
        <v>10288</v>
      </c>
      <c r="P1129" s="38"/>
    </row>
    <row r="1130" spans="5:16" x14ac:dyDescent="0.15">
      <c r="E1130" s="41" t="s">
        <v>9527</v>
      </c>
      <c r="F1130" s="9" t="s">
        <v>1101</v>
      </c>
      <c r="G1130" s="9" t="s">
        <v>1117</v>
      </c>
      <c r="H1130" s="9" t="str">
        <f t="shared" si="51"/>
        <v>京都府大山崎町</v>
      </c>
      <c r="I1130" s="42" t="str">
        <f t="shared" si="52"/>
        <v>26303</v>
      </c>
      <c r="K1130" s="5" t="str">
        <f t="shared" si="53"/>
        <v>01213-9</v>
      </c>
      <c r="L1130" s="20" t="s">
        <v>2754</v>
      </c>
      <c r="M1130" s="44">
        <v>9</v>
      </c>
      <c r="N1130" s="36" t="s">
        <v>2762</v>
      </c>
      <c r="O1130" s="38" t="s">
        <v>10288</v>
      </c>
      <c r="P1130" s="38"/>
    </row>
    <row r="1131" spans="5:16" x14ac:dyDescent="0.15">
      <c r="E1131" s="41" t="s">
        <v>9528</v>
      </c>
      <c r="F1131" s="9" t="s">
        <v>1101</v>
      </c>
      <c r="G1131" s="9" t="s">
        <v>1118</v>
      </c>
      <c r="H1131" s="9" t="str">
        <f t="shared" si="51"/>
        <v>京都府久御山町</v>
      </c>
      <c r="I1131" s="42" t="str">
        <f t="shared" si="52"/>
        <v>26322</v>
      </c>
      <c r="K1131" s="5" t="str">
        <f t="shared" si="53"/>
        <v>01213-10</v>
      </c>
      <c r="L1131" s="20" t="s">
        <v>2754</v>
      </c>
      <c r="M1131" s="44">
        <v>10</v>
      </c>
      <c r="N1131" s="36" t="s">
        <v>2763</v>
      </c>
      <c r="O1131" s="38" t="s">
        <v>10286</v>
      </c>
      <c r="P1131" s="38"/>
    </row>
    <row r="1132" spans="5:16" x14ac:dyDescent="0.15">
      <c r="E1132" s="41" t="s">
        <v>9529</v>
      </c>
      <c r="F1132" s="9" t="s">
        <v>1101</v>
      </c>
      <c r="G1132" s="9" t="s">
        <v>1119</v>
      </c>
      <c r="H1132" s="9" t="str">
        <f t="shared" si="51"/>
        <v>京都府井手町</v>
      </c>
      <c r="I1132" s="42" t="str">
        <f t="shared" si="52"/>
        <v>26343</v>
      </c>
      <c r="K1132" s="5" t="str">
        <f t="shared" si="53"/>
        <v>01213-11</v>
      </c>
      <c r="L1132" s="20" t="s">
        <v>2754</v>
      </c>
      <c r="M1132" s="44">
        <v>11</v>
      </c>
      <c r="N1132" s="36" t="s">
        <v>2764</v>
      </c>
      <c r="O1132" s="38" t="s">
        <v>10284</v>
      </c>
      <c r="P1132" s="38"/>
    </row>
    <row r="1133" spans="5:16" x14ac:dyDescent="0.15">
      <c r="E1133" s="41" t="s">
        <v>9530</v>
      </c>
      <c r="F1133" s="9" t="s">
        <v>1101</v>
      </c>
      <c r="G1133" s="9" t="s">
        <v>1120</v>
      </c>
      <c r="H1133" s="9" t="str">
        <f t="shared" si="51"/>
        <v>京都府宇治田原町</v>
      </c>
      <c r="I1133" s="42" t="str">
        <f t="shared" si="52"/>
        <v>26344</v>
      </c>
      <c r="K1133" s="5" t="str">
        <f t="shared" si="53"/>
        <v>01213-12</v>
      </c>
      <c r="L1133" s="20" t="s">
        <v>2754</v>
      </c>
      <c r="M1133" s="44">
        <v>12</v>
      </c>
      <c r="N1133" s="36" t="s">
        <v>2765</v>
      </c>
      <c r="O1133" s="38" t="s">
        <v>10285</v>
      </c>
      <c r="P1133" s="38"/>
    </row>
    <row r="1134" spans="5:16" x14ac:dyDescent="0.15">
      <c r="E1134" s="41" t="s">
        <v>9531</v>
      </c>
      <c r="F1134" s="9" t="s">
        <v>1101</v>
      </c>
      <c r="G1134" s="9" t="s">
        <v>1121</v>
      </c>
      <c r="H1134" s="9" t="str">
        <f t="shared" si="51"/>
        <v>京都府笠置町</v>
      </c>
      <c r="I1134" s="42" t="str">
        <f t="shared" si="52"/>
        <v>26364</v>
      </c>
      <c r="K1134" s="5" t="str">
        <f t="shared" si="53"/>
        <v>01213-13</v>
      </c>
      <c r="L1134" s="20" t="s">
        <v>2754</v>
      </c>
      <c r="M1134" s="44">
        <v>13</v>
      </c>
      <c r="N1134" s="36" t="s">
        <v>2656</v>
      </c>
      <c r="O1134" s="38" t="s">
        <v>10284</v>
      </c>
      <c r="P1134" s="38"/>
    </row>
    <row r="1135" spans="5:16" x14ac:dyDescent="0.15">
      <c r="E1135" s="41" t="s">
        <v>9532</v>
      </c>
      <c r="F1135" s="9" t="s">
        <v>1101</v>
      </c>
      <c r="G1135" s="9" t="s">
        <v>1122</v>
      </c>
      <c r="H1135" s="9" t="str">
        <f t="shared" si="51"/>
        <v>京都府和束町</v>
      </c>
      <c r="I1135" s="42" t="str">
        <f t="shared" si="52"/>
        <v>26365</v>
      </c>
      <c r="K1135" s="5" t="str">
        <f t="shared" si="53"/>
        <v>01213-14</v>
      </c>
      <c r="L1135" s="20" t="s">
        <v>2754</v>
      </c>
      <c r="M1135" s="44">
        <v>14</v>
      </c>
      <c r="N1135" s="36" t="s">
        <v>2766</v>
      </c>
      <c r="O1135" s="38" t="s">
        <v>10288</v>
      </c>
      <c r="P1135" s="38"/>
    </row>
    <row r="1136" spans="5:16" x14ac:dyDescent="0.15">
      <c r="E1136" s="41" t="s">
        <v>9533</v>
      </c>
      <c r="F1136" s="9" t="s">
        <v>1101</v>
      </c>
      <c r="G1136" s="9" t="s">
        <v>1123</v>
      </c>
      <c r="H1136" s="9" t="str">
        <f t="shared" si="51"/>
        <v>京都府精華町</v>
      </c>
      <c r="I1136" s="42" t="str">
        <f t="shared" si="52"/>
        <v>26366</v>
      </c>
      <c r="K1136" s="5" t="str">
        <f t="shared" si="53"/>
        <v>01213-15</v>
      </c>
      <c r="L1136" s="20" t="s">
        <v>2754</v>
      </c>
      <c r="M1136" s="44">
        <v>15</v>
      </c>
      <c r="N1136" s="36" t="s">
        <v>2767</v>
      </c>
      <c r="O1136" s="38" t="s">
        <v>10293</v>
      </c>
      <c r="P1136" s="38"/>
    </row>
    <row r="1137" spans="5:16" x14ac:dyDescent="0.15">
      <c r="E1137" s="41" t="s">
        <v>9534</v>
      </c>
      <c r="F1137" s="9" t="s">
        <v>1101</v>
      </c>
      <c r="G1137" s="9" t="s">
        <v>1124</v>
      </c>
      <c r="H1137" s="9" t="str">
        <f t="shared" si="51"/>
        <v>京都府南山城村</v>
      </c>
      <c r="I1137" s="42" t="str">
        <f t="shared" si="52"/>
        <v>26367</v>
      </c>
      <c r="K1137" s="5" t="str">
        <f t="shared" si="53"/>
        <v>01213-16</v>
      </c>
      <c r="L1137" s="20" t="s">
        <v>2754</v>
      </c>
      <c r="M1137" s="44">
        <v>16</v>
      </c>
      <c r="N1137" s="36" t="s">
        <v>2768</v>
      </c>
      <c r="O1137" s="38" t="s">
        <v>10288</v>
      </c>
      <c r="P1137" s="38"/>
    </row>
    <row r="1138" spans="5:16" x14ac:dyDescent="0.15">
      <c r="E1138" s="41" t="s">
        <v>9535</v>
      </c>
      <c r="F1138" s="9" t="s">
        <v>1101</v>
      </c>
      <c r="G1138" s="9" t="s">
        <v>1125</v>
      </c>
      <c r="H1138" s="9" t="str">
        <f t="shared" si="51"/>
        <v>京都府京丹波町</v>
      </c>
      <c r="I1138" s="42" t="str">
        <f t="shared" si="52"/>
        <v>26407</v>
      </c>
      <c r="K1138" s="5" t="str">
        <f t="shared" si="53"/>
        <v>01213-17</v>
      </c>
      <c r="L1138" s="20" t="s">
        <v>2754</v>
      </c>
      <c r="M1138" s="44">
        <v>17</v>
      </c>
      <c r="N1138" s="36" t="s">
        <v>2769</v>
      </c>
      <c r="O1138" s="38" t="s">
        <v>10288</v>
      </c>
      <c r="P1138" s="38"/>
    </row>
    <row r="1139" spans="5:16" x14ac:dyDescent="0.15">
      <c r="E1139" s="41" t="s">
        <v>9536</v>
      </c>
      <c r="F1139" s="9" t="s">
        <v>1101</v>
      </c>
      <c r="G1139" s="9" t="s">
        <v>1126</v>
      </c>
      <c r="H1139" s="9" t="str">
        <f t="shared" si="51"/>
        <v>京都府伊根町</v>
      </c>
      <c r="I1139" s="42" t="str">
        <f t="shared" si="52"/>
        <v>26463</v>
      </c>
      <c r="K1139" s="5" t="str">
        <f t="shared" si="53"/>
        <v>01213-18</v>
      </c>
      <c r="L1139" s="20" t="s">
        <v>2754</v>
      </c>
      <c r="M1139" s="44">
        <v>18</v>
      </c>
      <c r="N1139" s="36" t="s">
        <v>2770</v>
      </c>
      <c r="O1139" s="38" t="s">
        <v>10293</v>
      </c>
      <c r="P1139" s="38"/>
    </row>
    <row r="1140" spans="5:16" x14ac:dyDescent="0.15">
      <c r="E1140" s="41" t="s">
        <v>9537</v>
      </c>
      <c r="F1140" s="9" t="s">
        <v>1101</v>
      </c>
      <c r="G1140" s="9" t="s">
        <v>1127</v>
      </c>
      <c r="H1140" s="9" t="str">
        <f t="shared" si="51"/>
        <v>京都府与謝野町</v>
      </c>
      <c r="I1140" s="42" t="str">
        <f t="shared" si="52"/>
        <v>26465</v>
      </c>
      <c r="K1140" s="5" t="str">
        <f t="shared" si="53"/>
        <v>01213-19</v>
      </c>
      <c r="L1140" s="20" t="s">
        <v>2754</v>
      </c>
      <c r="M1140" s="44">
        <v>19</v>
      </c>
      <c r="N1140" s="36" t="s">
        <v>2771</v>
      </c>
      <c r="O1140" s="38" t="s">
        <v>10289</v>
      </c>
      <c r="P1140" s="38"/>
    </row>
    <row r="1141" spans="5:16" x14ac:dyDescent="0.15">
      <c r="E1141" s="41" t="s">
        <v>9538</v>
      </c>
      <c r="F1141" s="9" t="s">
        <v>1128</v>
      </c>
      <c r="G1141" s="11"/>
      <c r="H1141" s="9" t="str">
        <f t="shared" si="51"/>
        <v>大阪府</v>
      </c>
      <c r="I1141" s="42" t="str">
        <f t="shared" si="52"/>
        <v>27000</v>
      </c>
      <c r="K1141" s="5" t="str">
        <f t="shared" si="53"/>
        <v>01213-20</v>
      </c>
      <c r="L1141" s="20" t="s">
        <v>2754</v>
      </c>
      <c r="M1141" s="44">
        <v>20</v>
      </c>
      <c r="N1141" s="36" t="s">
        <v>2772</v>
      </c>
      <c r="O1141" s="38" t="s">
        <v>10288</v>
      </c>
      <c r="P1141" s="38"/>
    </row>
    <row r="1142" spans="5:16" x14ac:dyDescent="0.15">
      <c r="E1142" s="41" t="s">
        <v>9539</v>
      </c>
      <c r="F1142" s="9" t="s">
        <v>1128</v>
      </c>
      <c r="G1142" s="9" t="s">
        <v>1129</v>
      </c>
      <c r="H1142" s="9" t="str">
        <f t="shared" si="51"/>
        <v>大阪府大阪市</v>
      </c>
      <c r="I1142" s="42" t="str">
        <f t="shared" si="52"/>
        <v>27100</v>
      </c>
      <c r="K1142" s="5" t="str">
        <f t="shared" si="53"/>
        <v>01213-21</v>
      </c>
      <c r="L1142" s="20" t="s">
        <v>2754</v>
      </c>
      <c r="M1142" s="44">
        <v>21</v>
      </c>
      <c r="N1142" s="36" t="s">
        <v>2773</v>
      </c>
      <c r="O1142" s="38" t="s">
        <v>10286</v>
      </c>
      <c r="P1142" s="38"/>
    </row>
    <row r="1143" spans="5:16" x14ac:dyDescent="0.15">
      <c r="E1143" s="41" t="s">
        <v>9540</v>
      </c>
      <c r="F1143" s="9" t="s">
        <v>1128</v>
      </c>
      <c r="G1143" s="9" t="s">
        <v>1130</v>
      </c>
      <c r="H1143" s="9" t="str">
        <f t="shared" si="51"/>
        <v>大阪府堺市</v>
      </c>
      <c r="I1143" s="42" t="str">
        <f t="shared" si="52"/>
        <v>27140</v>
      </c>
      <c r="K1143" s="5" t="str">
        <f t="shared" si="53"/>
        <v>01213-22</v>
      </c>
      <c r="L1143" s="20" t="s">
        <v>2754</v>
      </c>
      <c r="M1143" s="44">
        <v>22</v>
      </c>
      <c r="N1143" s="36" t="s">
        <v>2774</v>
      </c>
      <c r="O1143" s="38" t="s">
        <v>10286</v>
      </c>
      <c r="P1143" s="38"/>
    </row>
    <row r="1144" spans="5:16" x14ac:dyDescent="0.15">
      <c r="E1144" s="41" t="s">
        <v>9541</v>
      </c>
      <c r="F1144" s="9" t="s">
        <v>1128</v>
      </c>
      <c r="G1144" s="9" t="s">
        <v>1131</v>
      </c>
      <c r="H1144" s="9" t="str">
        <f t="shared" si="51"/>
        <v>大阪府岸和田市</v>
      </c>
      <c r="I1144" s="42" t="str">
        <f t="shared" si="52"/>
        <v>27202</v>
      </c>
      <c r="K1144" s="5" t="str">
        <f t="shared" si="53"/>
        <v>01213-23</v>
      </c>
      <c r="L1144" s="20" t="s">
        <v>2754</v>
      </c>
      <c r="M1144" s="44">
        <v>23</v>
      </c>
      <c r="N1144" s="36" t="s">
        <v>2252</v>
      </c>
      <c r="O1144" s="38" t="s">
        <v>10285</v>
      </c>
      <c r="P1144" s="38"/>
    </row>
    <row r="1145" spans="5:16" x14ac:dyDescent="0.15">
      <c r="E1145" s="41" t="s">
        <v>9542</v>
      </c>
      <c r="F1145" s="9" t="s">
        <v>1128</v>
      </c>
      <c r="G1145" s="9" t="s">
        <v>1132</v>
      </c>
      <c r="H1145" s="9" t="str">
        <f t="shared" si="51"/>
        <v>大阪府豊中市</v>
      </c>
      <c r="I1145" s="42" t="str">
        <f t="shared" si="52"/>
        <v>27203</v>
      </c>
      <c r="K1145" s="5" t="str">
        <f t="shared" si="53"/>
        <v>01213-24</v>
      </c>
      <c r="L1145" s="20" t="s">
        <v>2754</v>
      </c>
      <c r="M1145" s="44">
        <v>24</v>
      </c>
      <c r="N1145" s="36" t="s">
        <v>2775</v>
      </c>
      <c r="O1145" s="38" t="s">
        <v>10284</v>
      </c>
      <c r="P1145" s="38"/>
    </row>
    <row r="1146" spans="5:16" x14ac:dyDescent="0.15">
      <c r="E1146" s="41" t="s">
        <v>9543</v>
      </c>
      <c r="F1146" s="9" t="s">
        <v>1128</v>
      </c>
      <c r="G1146" s="9" t="s">
        <v>1133</v>
      </c>
      <c r="H1146" s="9" t="str">
        <f t="shared" si="51"/>
        <v>大阪府池田市</v>
      </c>
      <c r="I1146" s="42" t="str">
        <f t="shared" si="52"/>
        <v>27204</v>
      </c>
      <c r="K1146" s="5" t="str">
        <f t="shared" si="53"/>
        <v>01213-25</v>
      </c>
      <c r="L1146" s="20" t="s">
        <v>2754</v>
      </c>
      <c r="M1146" s="44">
        <v>25</v>
      </c>
      <c r="N1146" s="36" t="s">
        <v>2502</v>
      </c>
      <c r="O1146" s="38" t="s">
        <v>10290</v>
      </c>
      <c r="P1146" s="38"/>
    </row>
    <row r="1147" spans="5:16" x14ac:dyDescent="0.15">
      <c r="E1147" s="41" t="s">
        <v>9544</v>
      </c>
      <c r="F1147" s="9" t="s">
        <v>1128</v>
      </c>
      <c r="G1147" s="9" t="s">
        <v>1134</v>
      </c>
      <c r="H1147" s="9" t="str">
        <f t="shared" si="51"/>
        <v>大阪府吹田市</v>
      </c>
      <c r="I1147" s="42" t="str">
        <f t="shared" si="52"/>
        <v>27205</v>
      </c>
      <c r="K1147" s="5" t="str">
        <f t="shared" si="53"/>
        <v>01213-26</v>
      </c>
      <c r="L1147" s="20" t="s">
        <v>2754</v>
      </c>
      <c r="M1147" s="44">
        <v>26</v>
      </c>
      <c r="N1147" s="36" t="s">
        <v>2776</v>
      </c>
      <c r="O1147" s="38" t="s">
        <v>10293</v>
      </c>
      <c r="P1147" s="38"/>
    </row>
    <row r="1148" spans="5:16" x14ac:dyDescent="0.15">
      <c r="E1148" s="41" t="s">
        <v>9545</v>
      </c>
      <c r="F1148" s="9" t="s">
        <v>1128</v>
      </c>
      <c r="G1148" s="9" t="s">
        <v>1135</v>
      </c>
      <c r="H1148" s="9" t="str">
        <f t="shared" si="51"/>
        <v>大阪府泉大津市</v>
      </c>
      <c r="I1148" s="42" t="str">
        <f t="shared" si="52"/>
        <v>27206</v>
      </c>
      <c r="K1148" s="5" t="str">
        <f t="shared" si="53"/>
        <v>01213-27</v>
      </c>
      <c r="L1148" s="20" t="s">
        <v>2754</v>
      </c>
      <c r="M1148" s="44">
        <v>27</v>
      </c>
      <c r="N1148" s="36" t="s">
        <v>2777</v>
      </c>
      <c r="O1148" s="38" t="s">
        <v>10293</v>
      </c>
      <c r="P1148" s="38"/>
    </row>
    <row r="1149" spans="5:16" x14ac:dyDescent="0.15">
      <c r="E1149" s="41" t="s">
        <v>9546</v>
      </c>
      <c r="F1149" s="9" t="s">
        <v>1128</v>
      </c>
      <c r="G1149" s="9" t="s">
        <v>1136</v>
      </c>
      <c r="H1149" s="9" t="str">
        <f t="shared" si="51"/>
        <v>大阪府高槻市</v>
      </c>
      <c r="I1149" s="42" t="str">
        <f t="shared" si="52"/>
        <v>27207</v>
      </c>
      <c r="K1149" s="5" t="str">
        <f t="shared" si="53"/>
        <v>01213-28</v>
      </c>
      <c r="L1149" s="20" t="s">
        <v>2754</v>
      </c>
      <c r="M1149" s="44">
        <v>28</v>
      </c>
      <c r="N1149" s="36" t="s">
        <v>2778</v>
      </c>
      <c r="O1149" s="38" t="s">
        <v>10293</v>
      </c>
      <c r="P1149" s="38"/>
    </row>
    <row r="1150" spans="5:16" x14ac:dyDescent="0.15">
      <c r="E1150" s="41" t="s">
        <v>9547</v>
      </c>
      <c r="F1150" s="9" t="s">
        <v>1128</v>
      </c>
      <c r="G1150" s="9" t="s">
        <v>1137</v>
      </c>
      <c r="H1150" s="9" t="str">
        <f t="shared" si="51"/>
        <v>大阪府貝塚市</v>
      </c>
      <c r="I1150" s="42" t="str">
        <f t="shared" si="52"/>
        <v>27208</v>
      </c>
      <c r="K1150" s="5" t="str">
        <f t="shared" si="53"/>
        <v>01213-29</v>
      </c>
      <c r="L1150" s="20" t="s">
        <v>2754</v>
      </c>
      <c r="M1150" s="44">
        <v>29</v>
      </c>
      <c r="N1150" s="36" t="s">
        <v>2779</v>
      </c>
      <c r="O1150" s="38" t="s">
        <v>10286</v>
      </c>
      <c r="P1150" s="38"/>
    </row>
    <row r="1151" spans="5:16" x14ac:dyDescent="0.15">
      <c r="E1151" s="41" t="s">
        <v>9548</v>
      </c>
      <c r="F1151" s="9" t="s">
        <v>1128</v>
      </c>
      <c r="G1151" s="9" t="s">
        <v>1138</v>
      </c>
      <c r="H1151" s="9" t="str">
        <f t="shared" si="51"/>
        <v>大阪府守口市</v>
      </c>
      <c r="I1151" s="42" t="str">
        <f t="shared" si="52"/>
        <v>27209</v>
      </c>
      <c r="K1151" s="5" t="str">
        <f t="shared" si="53"/>
        <v>01213-30</v>
      </c>
      <c r="L1151" s="20" t="s">
        <v>2754</v>
      </c>
      <c r="M1151" s="44">
        <v>30</v>
      </c>
      <c r="N1151" s="36" t="s">
        <v>2780</v>
      </c>
      <c r="O1151" s="38" t="s">
        <v>10286</v>
      </c>
      <c r="P1151" s="38"/>
    </row>
    <row r="1152" spans="5:16" x14ac:dyDescent="0.15">
      <c r="E1152" s="41" t="s">
        <v>9549</v>
      </c>
      <c r="F1152" s="9" t="s">
        <v>1128</v>
      </c>
      <c r="G1152" s="9" t="s">
        <v>1139</v>
      </c>
      <c r="H1152" s="9" t="str">
        <f t="shared" si="51"/>
        <v>大阪府枚方市</v>
      </c>
      <c r="I1152" s="42" t="str">
        <f t="shared" si="52"/>
        <v>27210</v>
      </c>
      <c r="K1152" s="5" t="str">
        <f t="shared" si="53"/>
        <v>01213-31</v>
      </c>
      <c r="L1152" s="20" t="s">
        <v>2754</v>
      </c>
      <c r="M1152" s="44">
        <v>31</v>
      </c>
      <c r="N1152" s="36" t="s">
        <v>2002</v>
      </c>
      <c r="O1152" s="38" t="s">
        <v>10286</v>
      </c>
      <c r="P1152" s="38"/>
    </row>
    <row r="1153" spans="5:16" x14ac:dyDescent="0.15">
      <c r="E1153" s="41" t="s">
        <v>9550</v>
      </c>
      <c r="F1153" s="9" t="s">
        <v>1128</v>
      </c>
      <c r="G1153" s="9" t="s">
        <v>1140</v>
      </c>
      <c r="H1153" s="9" t="str">
        <f t="shared" si="51"/>
        <v>大阪府茨木市</v>
      </c>
      <c r="I1153" s="42" t="str">
        <f t="shared" si="52"/>
        <v>27211</v>
      </c>
      <c r="K1153" s="5" t="str">
        <f t="shared" si="53"/>
        <v>01213-33</v>
      </c>
      <c r="L1153" s="20" t="s">
        <v>2754</v>
      </c>
      <c r="M1153" s="44">
        <v>33</v>
      </c>
      <c r="N1153" s="36" t="s">
        <v>2781</v>
      </c>
      <c r="O1153" s="38" t="s">
        <v>10286</v>
      </c>
      <c r="P1153" s="38"/>
    </row>
    <row r="1154" spans="5:16" x14ac:dyDescent="0.15">
      <c r="E1154" s="41" t="s">
        <v>9551</v>
      </c>
      <c r="F1154" s="9" t="s">
        <v>1128</v>
      </c>
      <c r="G1154" s="9" t="s">
        <v>1141</v>
      </c>
      <c r="H1154" s="9" t="str">
        <f t="shared" si="51"/>
        <v>大阪府八尾市</v>
      </c>
      <c r="I1154" s="42" t="str">
        <f t="shared" si="52"/>
        <v>27212</v>
      </c>
      <c r="K1154" s="5" t="str">
        <f t="shared" si="53"/>
        <v>01213-34</v>
      </c>
      <c r="L1154" s="20" t="s">
        <v>2754</v>
      </c>
      <c r="M1154" s="44">
        <v>34</v>
      </c>
      <c r="N1154" s="36" t="s">
        <v>2782</v>
      </c>
      <c r="O1154" s="38" t="s">
        <v>10290</v>
      </c>
      <c r="P1154" s="38"/>
    </row>
    <row r="1155" spans="5:16" x14ac:dyDescent="0.15">
      <c r="E1155" s="41" t="s">
        <v>9552</v>
      </c>
      <c r="F1155" s="9" t="s">
        <v>1128</v>
      </c>
      <c r="G1155" s="9" t="s">
        <v>1142</v>
      </c>
      <c r="H1155" s="9" t="str">
        <f t="shared" si="51"/>
        <v>大阪府泉佐野市</v>
      </c>
      <c r="I1155" s="42" t="str">
        <f t="shared" si="52"/>
        <v>27213</v>
      </c>
      <c r="K1155" s="5" t="str">
        <f t="shared" si="53"/>
        <v>01213-35</v>
      </c>
      <c r="L1155" s="20" t="s">
        <v>2754</v>
      </c>
      <c r="M1155" s="44">
        <v>35</v>
      </c>
      <c r="N1155" s="36" t="s">
        <v>2783</v>
      </c>
      <c r="O1155" s="38" t="s">
        <v>10288</v>
      </c>
      <c r="P1155" s="38"/>
    </row>
    <row r="1156" spans="5:16" x14ac:dyDescent="0.15">
      <c r="E1156" s="41" t="s">
        <v>9553</v>
      </c>
      <c r="F1156" s="9" t="s">
        <v>1128</v>
      </c>
      <c r="G1156" s="9" t="s">
        <v>1143</v>
      </c>
      <c r="H1156" s="9" t="str">
        <f t="shared" ref="H1156:H1219" si="54">F1156&amp;G1156</f>
        <v>大阪府富田林市</v>
      </c>
      <c r="I1156" s="42" t="str">
        <f t="shared" ref="I1156:I1219" si="55">LEFT(E1156,5)</f>
        <v>27214</v>
      </c>
      <c r="K1156" s="5" t="str">
        <f t="shared" ref="K1156:K1219" si="56">L1156&amp;"-"&amp;M1156</f>
        <v>01213-36</v>
      </c>
      <c r="L1156" s="20" t="s">
        <v>2754</v>
      </c>
      <c r="M1156" s="44">
        <v>36</v>
      </c>
      <c r="N1156" s="36" t="s">
        <v>2784</v>
      </c>
      <c r="O1156" s="38" t="s">
        <v>10288</v>
      </c>
      <c r="P1156" s="38"/>
    </row>
    <row r="1157" spans="5:16" x14ac:dyDescent="0.15">
      <c r="E1157" s="41" t="s">
        <v>9554</v>
      </c>
      <c r="F1157" s="9" t="s">
        <v>1128</v>
      </c>
      <c r="G1157" s="9" t="s">
        <v>1144</v>
      </c>
      <c r="H1157" s="9" t="str">
        <f t="shared" si="54"/>
        <v>大阪府寝屋川市</v>
      </c>
      <c r="I1157" s="42" t="str">
        <f t="shared" si="55"/>
        <v>27215</v>
      </c>
      <c r="K1157" s="5" t="str">
        <f t="shared" si="56"/>
        <v>01213-37</v>
      </c>
      <c r="L1157" s="20" t="s">
        <v>2754</v>
      </c>
      <c r="M1157" s="44">
        <v>37</v>
      </c>
      <c r="N1157" s="36" t="s">
        <v>1877</v>
      </c>
      <c r="O1157" s="38" t="s">
        <v>10284</v>
      </c>
      <c r="P1157" s="38"/>
    </row>
    <row r="1158" spans="5:16" x14ac:dyDescent="0.15">
      <c r="E1158" s="41" t="s">
        <v>9555</v>
      </c>
      <c r="F1158" s="9" t="s">
        <v>1128</v>
      </c>
      <c r="G1158" s="9" t="s">
        <v>1145</v>
      </c>
      <c r="H1158" s="9" t="str">
        <f t="shared" si="54"/>
        <v>大阪府河内長野市</v>
      </c>
      <c r="I1158" s="42" t="str">
        <f t="shared" si="55"/>
        <v>27216</v>
      </c>
      <c r="K1158" s="5" t="str">
        <f t="shared" si="56"/>
        <v>01213-38</v>
      </c>
      <c r="L1158" s="20" t="s">
        <v>2754</v>
      </c>
      <c r="M1158" s="44">
        <v>38</v>
      </c>
      <c r="N1158" s="36" t="s">
        <v>2785</v>
      </c>
      <c r="O1158" s="38" t="s">
        <v>10284</v>
      </c>
      <c r="P1158" s="38"/>
    </row>
    <row r="1159" spans="5:16" x14ac:dyDescent="0.15">
      <c r="E1159" s="41" t="s">
        <v>9556</v>
      </c>
      <c r="F1159" s="9" t="s">
        <v>1128</v>
      </c>
      <c r="G1159" s="9" t="s">
        <v>1146</v>
      </c>
      <c r="H1159" s="9" t="str">
        <f t="shared" si="54"/>
        <v>大阪府松原市</v>
      </c>
      <c r="I1159" s="42" t="str">
        <f t="shared" si="55"/>
        <v>27217</v>
      </c>
      <c r="K1159" s="5" t="str">
        <f t="shared" si="56"/>
        <v>01213-39</v>
      </c>
      <c r="L1159" s="20" t="s">
        <v>2754</v>
      </c>
      <c r="M1159" s="44">
        <v>39</v>
      </c>
      <c r="N1159" s="36" t="s">
        <v>2786</v>
      </c>
      <c r="O1159" s="38" t="s">
        <v>10284</v>
      </c>
      <c r="P1159" s="38"/>
    </row>
    <row r="1160" spans="5:16" x14ac:dyDescent="0.15">
      <c r="E1160" s="41" t="s">
        <v>9557</v>
      </c>
      <c r="F1160" s="9" t="s">
        <v>1128</v>
      </c>
      <c r="G1160" s="9" t="s">
        <v>1147</v>
      </c>
      <c r="H1160" s="9" t="str">
        <f t="shared" si="54"/>
        <v>大阪府大東市</v>
      </c>
      <c r="I1160" s="42" t="str">
        <f t="shared" si="55"/>
        <v>27218</v>
      </c>
      <c r="K1160" s="5" t="str">
        <f t="shared" si="56"/>
        <v>01213-40</v>
      </c>
      <c r="L1160" s="20" t="s">
        <v>2754</v>
      </c>
      <c r="M1160" s="44">
        <v>40</v>
      </c>
      <c r="N1160" s="36" t="s">
        <v>1846</v>
      </c>
      <c r="O1160" s="38" t="s">
        <v>10285</v>
      </c>
      <c r="P1160" s="38"/>
    </row>
    <row r="1161" spans="5:16" x14ac:dyDescent="0.15">
      <c r="E1161" s="41" t="s">
        <v>9558</v>
      </c>
      <c r="F1161" s="9" t="s">
        <v>1128</v>
      </c>
      <c r="G1161" s="9" t="s">
        <v>1148</v>
      </c>
      <c r="H1161" s="9" t="str">
        <f t="shared" si="54"/>
        <v>大阪府和泉市</v>
      </c>
      <c r="I1161" s="42" t="str">
        <f t="shared" si="55"/>
        <v>27219</v>
      </c>
      <c r="K1161" s="5" t="str">
        <f t="shared" si="56"/>
        <v>01213-41</v>
      </c>
      <c r="L1161" s="20" t="s">
        <v>2754</v>
      </c>
      <c r="M1161" s="44">
        <v>41</v>
      </c>
      <c r="N1161" s="36" t="s">
        <v>2787</v>
      </c>
      <c r="O1161" s="38" t="s">
        <v>10284</v>
      </c>
      <c r="P1161" s="38"/>
    </row>
    <row r="1162" spans="5:16" x14ac:dyDescent="0.15">
      <c r="E1162" s="41" t="s">
        <v>9559</v>
      </c>
      <c r="F1162" s="9" t="s">
        <v>1128</v>
      </c>
      <c r="G1162" s="9" t="s">
        <v>1149</v>
      </c>
      <c r="H1162" s="9" t="str">
        <f t="shared" si="54"/>
        <v>大阪府箕面市</v>
      </c>
      <c r="I1162" s="42" t="str">
        <f t="shared" si="55"/>
        <v>27220</v>
      </c>
      <c r="K1162" s="5" t="str">
        <f t="shared" si="56"/>
        <v>01213-42</v>
      </c>
      <c r="L1162" s="20" t="s">
        <v>2754</v>
      </c>
      <c r="M1162" s="44">
        <v>42</v>
      </c>
      <c r="N1162" s="36" t="s">
        <v>2788</v>
      </c>
      <c r="O1162" s="38" t="s">
        <v>10285</v>
      </c>
      <c r="P1162" s="38"/>
    </row>
    <row r="1163" spans="5:16" x14ac:dyDescent="0.15">
      <c r="E1163" s="41" t="s">
        <v>9560</v>
      </c>
      <c r="F1163" s="9" t="s">
        <v>1128</v>
      </c>
      <c r="G1163" s="9" t="s">
        <v>1150</v>
      </c>
      <c r="H1163" s="9" t="str">
        <f t="shared" si="54"/>
        <v>大阪府柏原市</v>
      </c>
      <c r="I1163" s="42" t="str">
        <f t="shared" si="55"/>
        <v>27221</v>
      </c>
      <c r="K1163" s="5" t="str">
        <f t="shared" si="56"/>
        <v>01213-43</v>
      </c>
      <c r="L1163" s="20" t="s">
        <v>2754</v>
      </c>
      <c r="M1163" s="44">
        <v>43</v>
      </c>
      <c r="N1163" s="36" t="s">
        <v>2789</v>
      </c>
      <c r="O1163" s="38" t="s">
        <v>10288</v>
      </c>
      <c r="P1163" s="38"/>
    </row>
    <row r="1164" spans="5:16" x14ac:dyDescent="0.15">
      <c r="E1164" s="41" t="s">
        <v>9561</v>
      </c>
      <c r="F1164" s="9" t="s">
        <v>1128</v>
      </c>
      <c r="G1164" s="9" t="s">
        <v>1151</v>
      </c>
      <c r="H1164" s="9" t="str">
        <f t="shared" si="54"/>
        <v>大阪府羽曳野市</v>
      </c>
      <c r="I1164" s="42" t="str">
        <f t="shared" si="55"/>
        <v>27222</v>
      </c>
      <c r="K1164" s="5" t="str">
        <f t="shared" si="56"/>
        <v>01213-44</v>
      </c>
      <c r="L1164" s="20" t="s">
        <v>2754</v>
      </c>
      <c r="M1164" s="44">
        <v>44</v>
      </c>
      <c r="N1164" s="36" t="s">
        <v>2790</v>
      </c>
      <c r="O1164" s="38" t="s">
        <v>10284</v>
      </c>
      <c r="P1164" s="38"/>
    </row>
    <row r="1165" spans="5:16" x14ac:dyDescent="0.15">
      <c r="E1165" s="41" t="s">
        <v>9562</v>
      </c>
      <c r="F1165" s="9" t="s">
        <v>1128</v>
      </c>
      <c r="G1165" s="9" t="s">
        <v>1152</v>
      </c>
      <c r="H1165" s="9" t="str">
        <f t="shared" si="54"/>
        <v>大阪府門真市</v>
      </c>
      <c r="I1165" s="42" t="str">
        <f t="shared" si="55"/>
        <v>27223</v>
      </c>
      <c r="K1165" s="5" t="str">
        <f t="shared" si="56"/>
        <v>01213-45</v>
      </c>
      <c r="L1165" s="20" t="s">
        <v>2754</v>
      </c>
      <c r="M1165" s="44">
        <v>45</v>
      </c>
      <c r="N1165" s="36" t="s">
        <v>2791</v>
      </c>
      <c r="O1165" s="38" t="s">
        <v>10289</v>
      </c>
      <c r="P1165" s="38"/>
    </row>
    <row r="1166" spans="5:16" x14ac:dyDescent="0.15">
      <c r="E1166" s="41" t="s">
        <v>9563</v>
      </c>
      <c r="F1166" s="9" t="s">
        <v>1128</v>
      </c>
      <c r="G1166" s="9" t="s">
        <v>1153</v>
      </c>
      <c r="H1166" s="9" t="str">
        <f t="shared" si="54"/>
        <v>大阪府摂津市</v>
      </c>
      <c r="I1166" s="42" t="str">
        <f t="shared" si="55"/>
        <v>27224</v>
      </c>
      <c r="K1166" s="5" t="str">
        <f t="shared" si="56"/>
        <v>01213-46</v>
      </c>
      <c r="L1166" s="20" t="s">
        <v>2754</v>
      </c>
      <c r="M1166" s="44">
        <v>46</v>
      </c>
      <c r="N1166" s="36" t="s">
        <v>2792</v>
      </c>
      <c r="O1166" s="38" t="s">
        <v>10285</v>
      </c>
      <c r="P1166" s="38"/>
    </row>
    <row r="1167" spans="5:16" x14ac:dyDescent="0.15">
      <c r="E1167" s="41" t="s">
        <v>9564</v>
      </c>
      <c r="F1167" s="9" t="s">
        <v>1128</v>
      </c>
      <c r="G1167" s="9" t="s">
        <v>1154</v>
      </c>
      <c r="H1167" s="9" t="str">
        <f t="shared" si="54"/>
        <v>大阪府高石市</v>
      </c>
      <c r="I1167" s="42" t="str">
        <f t="shared" si="55"/>
        <v>27225</v>
      </c>
      <c r="K1167" s="5" t="str">
        <f t="shared" si="56"/>
        <v>01213-47</v>
      </c>
      <c r="L1167" s="20" t="s">
        <v>2754</v>
      </c>
      <c r="M1167" s="44">
        <v>47</v>
      </c>
      <c r="N1167" s="36" t="s">
        <v>2793</v>
      </c>
      <c r="O1167" s="38" t="s">
        <v>10285</v>
      </c>
      <c r="P1167" s="38"/>
    </row>
    <row r="1168" spans="5:16" x14ac:dyDescent="0.15">
      <c r="E1168" s="41" t="s">
        <v>9565</v>
      </c>
      <c r="F1168" s="9" t="s">
        <v>1128</v>
      </c>
      <c r="G1168" s="9" t="s">
        <v>1155</v>
      </c>
      <c r="H1168" s="9" t="str">
        <f t="shared" si="54"/>
        <v>大阪府藤井寺市</v>
      </c>
      <c r="I1168" s="42" t="str">
        <f t="shared" si="55"/>
        <v>27226</v>
      </c>
      <c r="K1168" s="5" t="str">
        <f t="shared" si="56"/>
        <v>01213-48</v>
      </c>
      <c r="L1168" s="20" t="s">
        <v>2754</v>
      </c>
      <c r="M1168" s="44">
        <v>48</v>
      </c>
      <c r="N1168" s="36" t="s">
        <v>2794</v>
      </c>
      <c r="O1168" s="38" t="s">
        <v>10288</v>
      </c>
      <c r="P1168" s="38"/>
    </row>
    <row r="1169" spans="5:16" x14ac:dyDescent="0.15">
      <c r="E1169" s="41" t="s">
        <v>9566</v>
      </c>
      <c r="F1169" s="9" t="s">
        <v>1128</v>
      </c>
      <c r="G1169" s="9" t="s">
        <v>1156</v>
      </c>
      <c r="H1169" s="9" t="str">
        <f t="shared" si="54"/>
        <v>大阪府東大阪市</v>
      </c>
      <c r="I1169" s="42" t="str">
        <f t="shared" si="55"/>
        <v>27227</v>
      </c>
      <c r="K1169" s="5" t="str">
        <f t="shared" si="56"/>
        <v>01213-49</v>
      </c>
      <c r="L1169" s="20" t="s">
        <v>2754</v>
      </c>
      <c r="M1169" s="44">
        <v>49</v>
      </c>
      <c r="N1169" s="36" t="s">
        <v>2795</v>
      </c>
      <c r="O1169" s="38" t="s">
        <v>10285</v>
      </c>
      <c r="P1169" s="38"/>
    </row>
    <row r="1170" spans="5:16" x14ac:dyDescent="0.15">
      <c r="E1170" s="41" t="s">
        <v>9567</v>
      </c>
      <c r="F1170" s="9" t="s">
        <v>1128</v>
      </c>
      <c r="G1170" s="9" t="s">
        <v>1157</v>
      </c>
      <c r="H1170" s="9" t="str">
        <f t="shared" si="54"/>
        <v>大阪府泉南市</v>
      </c>
      <c r="I1170" s="42" t="str">
        <f t="shared" si="55"/>
        <v>27228</v>
      </c>
      <c r="K1170" s="5" t="str">
        <f t="shared" si="56"/>
        <v>01213-50</v>
      </c>
      <c r="L1170" s="20" t="s">
        <v>2754</v>
      </c>
      <c r="M1170" s="44">
        <v>50</v>
      </c>
      <c r="N1170" s="36" t="s">
        <v>2769</v>
      </c>
      <c r="O1170" s="38" t="s">
        <v>10285</v>
      </c>
      <c r="P1170" s="38"/>
    </row>
    <row r="1171" spans="5:16" x14ac:dyDescent="0.15">
      <c r="E1171" s="41" t="s">
        <v>9568</v>
      </c>
      <c r="F1171" s="9" t="s">
        <v>1128</v>
      </c>
      <c r="G1171" s="9" t="s">
        <v>1158</v>
      </c>
      <c r="H1171" s="9" t="str">
        <f t="shared" si="54"/>
        <v>大阪府四條畷市</v>
      </c>
      <c r="I1171" s="42" t="str">
        <f t="shared" si="55"/>
        <v>27229</v>
      </c>
      <c r="K1171" s="5" t="str">
        <f t="shared" si="56"/>
        <v>01213-51</v>
      </c>
      <c r="L1171" s="20" t="s">
        <v>2754</v>
      </c>
      <c r="M1171" s="44">
        <v>51</v>
      </c>
      <c r="N1171" s="36" t="s">
        <v>2796</v>
      </c>
      <c r="O1171" s="38" t="s">
        <v>10285</v>
      </c>
      <c r="P1171" s="38"/>
    </row>
    <row r="1172" spans="5:16" x14ac:dyDescent="0.15">
      <c r="E1172" s="41" t="s">
        <v>9569</v>
      </c>
      <c r="F1172" s="9" t="s">
        <v>1128</v>
      </c>
      <c r="G1172" s="9" t="s">
        <v>1159</v>
      </c>
      <c r="H1172" s="9" t="str">
        <f t="shared" si="54"/>
        <v>大阪府交野市</v>
      </c>
      <c r="I1172" s="42" t="str">
        <f t="shared" si="55"/>
        <v>27230</v>
      </c>
      <c r="K1172" s="5" t="str">
        <f t="shared" si="56"/>
        <v>01213-52</v>
      </c>
      <c r="L1172" s="20" t="s">
        <v>2754</v>
      </c>
      <c r="M1172" s="44">
        <v>52</v>
      </c>
      <c r="N1172" s="36" t="s">
        <v>2797</v>
      </c>
      <c r="O1172" s="38" t="s">
        <v>10285</v>
      </c>
      <c r="P1172" s="38"/>
    </row>
    <row r="1173" spans="5:16" x14ac:dyDescent="0.15">
      <c r="E1173" s="41" t="s">
        <v>9570</v>
      </c>
      <c r="F1173" s="9" t="s">
        <v>1128</v>
      </c>
      <c r="G1173" s="9" t="s">
        <v>1160</v>
      </c>
      <c r="H1173" s="9" t="str">
        <f t="shared" si="54"/>
        <v>大阪府大阪狭山市</v>
      </c>
      <c r="I1173" s="42" t="str">
        <f t="shared" si="55"/>
        <v>27231</v>
      </c>
      <c r="K1173" s="5" t="str">
        <f t="shared" si="56"/>
        <v>01213-53</v>
      </c>
      <c r="L1173" s="20" t="s">
        <v>2754</v>
      </c>
      <c r="M1173" s="44">
        <v>53</v>
      </c>
      <c r="N1173" s="36" t="s">
        <v>2798</v>
      </c>
      <c r="O1173" s="38" t="s">
        <v>10288</v>
      </c>
      <c r="P1173" s="38"/>
    </row>
    <row r="1174" spans="5:16" x14ac:dyDescent="0.15">
      <c r="E1174" s="41" t="s">
        <v>9571</v>
      </c>
      <c r="F1174" s="9" t="s">
        <v>1128</v>
      </c>
      <c r="G1174" s="9" t="s">
        <v>1161</v>
      </c>
      <c r="H1174" s="9" t="str">
        <f t="shared" si="54"/>
        <v>大阪府阪南市</v>
      </c>
      <c r="I1174" s="42" t="str">
        <f t="shared" si="55"/>
        <v>27232</v>
      </c>
      <c r="K1174" s="5" t="str">
        <f t="shared" si="56"/>
        <v>01213-54</v>
      </c>
      <c r="L1174" s="20" t="s">
        <v>2754</v>
      </c>
      <c r="M1174" s="44">
        <v>54</v>
      </c>
      <c r="N1174" s="36" t="s">
        <v>2799</v>
      </c>
      <c r="O1174" s="38" t="s">
        <v>10285</v>
      </c>
      <c r="P1174" s="38"/>
    </row>
    <row r="1175" spans="5:16" x14ac:dyDescent="0.15">
      <c r="E1175" s="41" t="s">
        <v>9572</v>
      </c>
      <c r="F1175" s="9" t="s">
        <v>1128</v>
      </c>
      <c r="G1175" s="9" t="s">
        <v>1162</v>
      </c>
      <c r="H1175" s="9" t="str">
        <f t="shared" si="54"/>
        <v>大阪府島本町</v>
      </c>
      <c r="I1175" s="42" t="str">
        <f t="shared" si="55"/>
        <v>27301</v>
      </c>
      <c r="K1175" s="5" t="str">
        <f t="shared" si="56"/>
        <v>01213-55</v>
      </c>
      <c r="L1175" s="20" t="s">
        <v>2754</v>
      </c>
      <c r="M1175" s="44">
        <v>55</v>
      </c>
      <c r="N1175" s="36" t="s">
        <v>2800</v>
      </c>
      <c r="O1175" s="38" t="s">
        <v>10289</v>
      </c>
      <c r="P1175" s="38"/>
    </row>
    <row r="1176" spans="5:16" x14ac:dyDescent="0.15">
      <c r="E1176" s="41" t="s">
        <v>9573</v>
      </c>
      <c r="F1176" s="9" t="s">
        <v>1128</v>
      </c>
      <c r="G1176" s="9" t="s">
        <v>1163</v>
      </c>
      <c r="H1176" s="9" t="str">
        <f t="shared" si="54"/>
        <v>大阪府豊能町</v>
      </c>
      <c r="I1176" s="42" t="str">
        <f t="shared" si="55"/>
        <v>27321</v>
      </c>
      <c r="K1176" s="5" t="str">
        <f t="shared" si="56"/>
        <v>01213-56</v>
      </c>
      <c r="L1176" s="20" t="s">
        <v>2754</v>
      </c>
      <c r="M1176" s="44">
        <v>56</v>
      </c>
      <c r="N1176" s="36" t="s">
        <v>2801</v>
      </c>
      <c r="O1176" s="38" t="s">
        <v>10288</v>
      </c>
      <c r="P1176" s="38"/>
    </row>
    <row r="1177" spans="5:16" x14ac:dyDescent="0.15">
      <c r="E1177" s="41" t="s">
        <v>9574</v>
      </c>
      <c r="F1177" s="9" t="s">
        <v>1128</v>
      </c>
      <c r="G1177" s="9" t="s">
        <v>1164</v>
      </c>
      <c r="H1177" s="9" t="str">
        <f t="shared" si="54"/>
        <v>大阪府能勢町</v>
      </c>
      <c r="I1177" s="42" t="str">
        <f t="shared" si="55"/>
        <v>27322</v>
      </c>
      <c r="K1177" s="5" t="str">
        <f t="shared" si="56"/>
        <v>01213-57</v>
      </c>
      <c r="L1177" s="20" t="s">
        <v>2754</v>
      </c>
      <c r="M1177" s="44">
        <v>57</v>
      </c>
      <c r="N1177" s="36" t="s">
        <v>2802</v>
      </c>
      <c r="O1177" s="38" t="s">
        <v>10285</v>
      </c>
      <c r="P1177" s="38"/>
    </row>
    <row r="1178" spans="5:16" x14ac:dyDescent="0.15">
      <c r="E1178" s="41" t="s">
        <v>9575</v>
      </c>
      <c r="F1178" s="9" t="s">
        <v>1128</v>
      </c>
      <c r="G1178" s="9" t="s">
        <v>1165</v>
      </c>
      <c r="H1178" s="9" t="str">
        <f t="shared" si="54"/>
        <v>大阪府忠岡町</v>
      </c>
      <c r="I1178" s="42" t="str">
        <f t="shared" si="55"/>
        <v>27341</v>
      </c>
      <c r="K1178" s="5" t="str">
        <f t="shared" si="56"/>
        <v>01213-58</v>
      </c>
      <c r="L1178" s="20" t="s">
        <v>2754</v>
      </c>
      <c r="M1178" s="44">
        <v>58</v>
      </c>
      <c r="N1178" s="36" t="s">
        <v>2803</v>
      </c>
      <c r="O1178" s="38" t="s">
        <v>10285</v>
      </c>
      <c r="P1178" s="38"/>
    </row>
    <row r="1179" spans="5:16" x14ac:dyDescent="0.15">
      <c r="E1179" s="41" t="s">
        <v>9576</v>
      </c>
      <c r="F1179" s="9" t="s">
        <v>1128</v>
      </c>
      <c r="G1179" s="9" t="s">
        <v>1166</v>
      </c>
      <c r="H1179" s="9" t="str">
        <f t="shared" si="54"/>
        <v>大阪府熊取町</v>
      </c>
      <c r="I1179" s="42" t="str">
        <f t="shared" si="55"/>
        <v>27361</v>
      </c>
      <c r="K1179" s="5" t="str">
        <f t="shared" si="56"/>
        <v>01213-59</v>
      </c>
      <c r="L1179" s="20" t="s">
        <v>2754</v>
      </c>
      <c r="M1179" s="44">
        <v>59</v>
      </c>
      <c r="N1179" s="36" t="s">
        <v>2804</v>
      </c>
      <c r="O1179" s="38" t="s">
        <v>10284</v>
      </c>
      <c r="P1179" s="38"/>
    </row>
    <row r="1180" spans="5:16" x14ac:dyDescent="0.15">
      <c r="E1180" s="41" t="s">
        <v>9577</v>
      </c>
      <c r="F1180" s="9" t="s">
        <v>1128</v>
      </c>
      <c r="G1180" s="9" t="s">
        <v>1167</v>
      </c>
      <c r="H1180" s="9" t="str">
        <f t="shared" si="54"/>
        <v>大阪府田尻町</v>
      </c>
      <c r="I1180" s="42" t="str">
        <f t="shared" si="55"/>
        <v>27362</v>
      </c>
      <c r="K1180" s="5" t="str">
        <f t="shared" si="56"/>
        <v>01213-60</v>
      </c>
      <c r="L1180" s="20" t="s">
        <v>2754</v>
      </c>
      <c r="M1180" s="44">
        <v>60</v>
      </c>
      <c r="N1180" s="36" t="s">
        <v>1846</v>
      </c>
      <c r="O1180" s="38" t="s">
        <v>10285</v>
      </c>
      <c r="P1180" s="38"/>
    </row>
    <row r="1181" spans="5:16" x14ac:dyDescent="0.15">
      <c r="E1181" s="41" t="s">
        <v>9578</v>
      </c>
      <c r="F1181" s="9" t="s">
        <v>1128</v>
      </c>
      <c r="G1181" s="9" t="s">
        <v>1168</v>
      </c>
      <c r="H1181" s="9" t="str">
        <f t="shared" si="54"/>
        <v>大阪府岬町</v>
      </c>
      <c r="I1181" s="42" t="str">
        <f t="shared" si="55"/>
        <v>27366</v>
      </c>
      <c r="K1181" s="5" t="str">
        <f t="shared" si="56"/>
        <v>01214-1</v>
      </c>
      <c r="L1181" s="20" t="s">
        <v>2805</v>
      </c>
      <c r="M1181" s="44">
        <v>1</v>
      </c>
      <c r="N1181" s="36" t="s">
        <v>2587</v>
      </c>
      <c r="O1181" s="38" t="s">
        <v>10285</v>
      </c>
      <c r="P1181" s="38"/>
    </row>
    <row r="1182" spans="5:16" x14ac:dyDescent="0.15">
      <c r="E1182" s="41" t="s">
        <v>9579</v>
      </c>
      <c r="F1182" s="9" t="s">
        <v>1128</v>
      </c>
      <c r="G1182" s="9" t="s">
        <v>1169</v>
      </c>
      <c r="H1182" s="9" t="str">
        <f t="shared" si="54"/>
        <v>大阪府太子町</v>
      </c>
      <c r="I1182" s="42" t="str">
        <f t="shared" si="55"/>
        <v>27381</v>
      </c>
      <c r="K1182" s="5" t="str">
        <f t="shared" si="56"/>
        <v>01214-2</v>
      </c>
      <c r="L1182" s="20" t="s">
        <v>2805</v>
      </c>
      <c r="M1182" s="44">
        <v>2</v>
      </c>
      <c r="N1182" s="36" t="s">
        <v>2587</v>
      </c>
      <c r="O1182" s="38" t="s">
        <v>10283</v>
      </c>
      <c r="P1182" s="38"/>
    </row>
    <row r="1183" spans="5:16" x14ac:dyDescent="0.15">
      <c r="E1183" s="41" t="s">
        <v>9580</v>
      </c>
      <c r="F1183" s="9" t="s">
        <v>1128</v>
      </c>
      <c r="G1183" s="9" t="s">
        <v>1170</v>
      </c>
      <c r="H1183" s="9" t="str">
        <f t="shared" si="54"/>
        <v>大阪府河南町</v>
      </c>
      <c r="I1183" s="42" t="str">
        <f t="shared" si="55"/>
        <v>27382</v>
      </c>
      <c r="K1183" s="5" t="str">
        <f t="shared" si="56"/>
        <v>01214-3</v>
      </c>
      <c r="L1183" s="20" t="s">
        <v>2805</v>
      </c>
      <c r="M1183" s="44">
        <v>3</v>
      </c>
      <c r="N1183" s="36" t="s">
        <v>2587</v>
      </c>
      <c r="O1183" s="38" t="s">
        <v>10285</v>
      </c>
      <c r="P1183" s="38"/>
    </row>
    <row r="1184" spans="5:16" x14ac:dyDescent="0.15">
      <c r="E1184" s="41" t="s">
        <v>9581</v>
      </c>
      <c r="F1184" s="9" t="s">
        <v>1128</v>
      </c>
      <c r="G1184" s="9" t="s">
        <v>1171</v>
      </c>
      <c r="H1184" s="9" t="str">
        <f t="shared" si="54"/>
        <v>大阪府千早赤阪村</v>
      </c>
      <c r="I1184" s="42" t="str">
        <f t="shared" si="55"/>
        <v>27383</v>
      </c>
      <c r="K1184" s="5" t="str">
        <f t="shared" si="56"/>
        <v>01214-4</v>
      </c>
      <c r="L1184" s="20" t="s">
        <v>2805</v>
      </c>
      <c r="M1184" s="44">
        <v>4</v>
      </c>
      <c r="N1184" s="36" t="s">
        <v>2806</v>
      </c>
      <c r="O1184" s="38" t="s">
        <v>10288</v>
      </c>
      <c r="P1184" s="38"/>
    </row>
    <row r="1185" spans="5:16" x14ac:dyDescent="0.15">
      <c r="E1185" s="41" t="s">
        <v>9582</v>
      </c>
      <c r="F1185" s="9" t="s">
        <v>1172</v>
      </c>
      <c r="G1185" s="11"/>
      <c r="H1185" s="9" t="str">
        <f t="shared" si="54"/>
        <v>兵庫県</v>
      </c>
      <c r="I1185" s="42" t="str">
        <f t="shared" si="55"/>
        <v>28000</v>
      </c>
      <c r="K1185" s="5" t="str">
        <f t="shared" si="56"/>
        <v>01214-5</v>
      </c>
      <c r="L1185" s="20" t="s">
        <v>2805</v>
      </c>
      <c r="M1185" s="44">
        <v>5</v>
      </c>
      <c r="N1185" s="36" t="s">
        <v>2806</v>
      </c>
      <c r="O1185" s="38" t="s">
        <v>10288</v>
      </c>
      <c r="P1185" s="38"/>
    </row>
    <row r="1186" spans="5:16" x14ac:dyDescent="0.15">
      <c r="E1186" s="41" t="s">
        <v>9583</v>
      </c>
      <c r="F1186" s="9" t="s">
        <v>1172</v>
      </c>
      <c r="G1186" s="9" t="s">
        <v>1173</v>
      </c>
      <c r="H1186" s="9" t="str">
        <f t="shared" si="54"/>
        <v>兵庫県神戸市</v>
      </c>
      <c r="I1186" s="42" t="str">
        <f t="shared" si="55"/>
        <v>28100</v>
      </c>
      <c r="K1186" s="5" t="str">
        <f t="shared" si="56"/>
        <v>01214-6</v>
      </c>
      <c r="L1186" s="20" t="s">
        <v>2805</v>
      </c>
      <c r="M1186" s="44">
        <v>6</v>
      </c>
      <c r="N1186" s="36" t="s">
        <v>2807</v>
      </c>
      <c r="O1186" s="38" t="s">
        <v>10284</v>
      </c>
      <c r="P1186" s="38"/>
    </row>
    <row r="1187" spans="5:16" x14ac:dyDescent="0.15">
      <c r="E1187" s="41" t="s">
        <v>9584</v>
      </c>
      <c r="F1187" s="9" t="s">
        <v>1172</v>
      </c>
      <c r="G1187" s="9" t="s">
        <v>1174</v>
      </c>
      <c r="H1187" s="9" t="str">
        <f t="shared" si="54"/>
        <v>兵庫県姫路市</v>
      </c>
      <c r="I1187" s="42" t="str">
        <f t="shared" si="55"/>
        <v>28201</v>
      </c>
      <c r="K1187" s="5" t="str">
        <f t="shared" si="56"/>
        <v>01214-7</v>
      </c>
      <c r="L1187" s="20" t="s">
        <v>2805</v>
      </c>
      <c r="M1187" s="44">
        <v>7</v>
      </c>
      <c r="N1187" s="36" t="s">
        <v>2807</v>
      </c>
      <c r="O1187" s="38" t="s">
        <v>10284</v>
      </c>
      <c r="P1187" s="38"/>
    </row>
    <row r="1188" spans="5:16" x14ac:dyDescent="0.15">
      <c r="E1188" s="41" t="s">
        <v>9585</v>
      </c>
      <c r="F1188" s="9" t="s">
        <v>1172</v>
      </c>
      <c r="G1188" s="9" t="s">
        <v>1175</v>
      </c>
      <c r="H1188" s="9" t="str">
        <f t="shared" si="54"/>
        <v>兵庫県尼崎市</v>
      </c>
      <c r="I1188" s="42" t="str">
        <f t="shared" si="55"/>
        <v>28202</v>
      </c>
      <c r="K1188" s="5" t="str">
        <f t="shared" si="56"/>
        <v>01214-8</v>
      </c>
      <c r="L1188" s="20" t="s">
        <v>2805</v>
      </c>
      <c r="M1188" s="44">
        <v>8</v>
      </c>
      <c r="N1188" s="36" t="s">
        <v>2808</v>
      </c>
      <c r="O1188" s="38" t="s">
        <v>10286</v>
      </c>
      <c r="P1188" s="38"/>
    </row>
    <row r="1189" spans="5:16" x14ac:dyDescent="0.15">
      <c r="E1189" s="41" t="s">
        <v>9586</v>
      </c>
      <c r="F1189" s="9" t="s">
        <v>1172</v>
      </c>
      <c r="G1189" s="9" t="s">
        <v>1176</v>
      </c>
      <c r="H1189" s="9" t="str">
        <f t="shared" si="54"/>
        <v>兵庫県明石市</v>
      </c>
      <c r="I1189" s="42" t="str">
        <f t="shared" si="55"/>
        <v>28203</v>
      </c>
      <c r="K1189" s="5" t="str">
        <f t="shared" si="56"/>
        <v>01214-13</v>
      </c>
      <c r="L1189" s="20" t="s">
        <v>2805</v>
      </c>
      <c r="M1189" s="44">
        <v>13</v>
      </c>
      <c r="N1189" s="36" t="s">
        <v>2809</v>
      </c>
      <c r="O1189" s="38" t="s">
        <v>10293</v>
      </c>
      <c r="P1189" s="38"/>
    </row>
    <row r="1190" spans="5:16" x14ac:dyDescent="0.15">
      <c r="E1190" s="41" t="s">
        <v>9587</v>
      </c>
      <c r="F1190" s="9" t="s">
        <v>1172</v>
      </c>
      <c r="G1190" s="9" t="s">
        <v>1177</v>
      </c>
      <c r="H1190" s="9" t="str">
        <f t="shared" si="54"/>
        <v>兵庫県西宮市</v>
      </c>
      <c r="I1190" s="42" t="str">
        <f t="shared" si="55"/>
        <v>28204</v>
      </c>
      <c r="K1190" s="5" t="str">
        <f t="shared" si="56"/>
        <v>01214-14</v>
      </c>
      <c r="L1190" s="20" t="s">
        <v>2805</v>
      </c>
      <c r="M1190" s="44">
        <v>14</v>
      </c>
      <c r="N1190" s="36" t="s">
        <v>2810</v>
      </c>
      <c r="O1190" s="38" t="s">
        <v>10293</v>
      </c>
      <c r="P1190" s="38"/>
    </row>
    <row r="1191" spans="5:16" x14ac:dyDescent="0.15">
      <c r="E1191" s="41" t="s">
        <v>9588</v>
      </c>
      <c r="F1191" s="9" t="s">
        <v>1172</v>
      </c>
      <c r="G1191" s="9" t="s">
        <v>1178</v>
      </c>
      <c r="H1191" s="9" t="str">
        <f t="shared" si="54"/>
        <v>兵庫県洲本市</v>
      </c>
      <c r="I1191" s="42" t="str">
        <f t="shared" si="55"/>
        <v>28205</v>
      </c>
      <c r="K1191" s="5" t="str">
        <f t="shared" si="56"/>
        <v>01214-15</v>
      </c>
      <c r="L1191" s="20" t="s">
        <v>2805</v>
      </c>
      <c r="M1191" s="44">
        <v>15</v>
      </c>
      <c r="N1191" s="36" t="s">
        <v>2587</v>
      </c>
      <c r="O1191" s="38" t="s">
        <v>10281</v>
      </c>
      <c r="P1191" s="38"/>
    </row>
    <row r="1192" spans="5:16" x14ac:dyDescent="0.15">
      <c r="E1192" s="41" t="s">
        <v>9589</v>
      </c>
      <c r="F1192" s="9" t="s">
        <v>1172</v>
      </c>
      <c r="G1192" s="9" t="s">
        <v>1179</v>
      </c>
      <c r="H1192" s="9" t="str">
        <f t="shared" si="54"/>
        <v>兵庫県芦屋市</v>
      </c>
      <c r="I1192" s="42" t="str">
        <f t="shared" si="55"/>
        <v>28206</v>
      </c>
      <c r="K1192" s="5" t="str">
        <f t="shared" si="56"/>
        <v>01214-16</v>
      </c>
      <c r="L1192" s="20" t="s">
        <v>2805</v>
      </c>
      <c r="M1192" s="44">
        <v>16</v>
      </c>
      <c r="N1192" s="36" t="s">
        <v>2811</v>
      </c>
      <c r="O1192" s="38" t="s">
        <v>10290</v>
      </c>
      <c r="P1192" s="38"/>
    </row>
    <row r="1193" spans="5:16" x14ac:dyDescent="0.15">
      <c r="E1193" s="41" t="s">
        <v>9590</v>
      </c>
      <c r="F1193" s="9" t="s">
        <v>1172</v>
      </c>
      <c r="G1193" s="9" t="s">
        <v>1180</v>
      </c>
      <c r="H1193" s="9" t="str">
        <f t="shared" si="54"/>
        <v>兵庫県伊丹市</v>
      </c>
      <c r="I1193" s="42" t="str">
        <f t="shared" si="55"/>
        <v>28207</v>
      </c>
      <c r="K1193" s="5" t="str">
        <f t="shared" si="56"/>
        <v>01214-17</v>
      </c>
      <c r="L1193" s="20" t="s">
        <v>2805</v>
      </c>
      <c r="M1193" s="44">
        <v>17</v>
      </c>
      <c r="N1193" s="36" t="s">
        <v>2812</v>
      </c>
      <c r="O1193" s="38" t="s">
        <v>10285</v>
      </c>
      <c r="P1193" s="38"/>
    </row>
    <row r="1194" spans="5:16" x14ac:dyDescent="0.15">
      <c r="E1194" s="41" t="s">
        <v>9591</v>
      </c>
      <c r="F1194" s="9" t="s">
        <v>1172</v>
      </c>
      <c r="G1194" s="9" t="s">
        <v>1181</v>
      </c>
      <c r="H1194" s="9" t="str">
        <f t="shared" si="54"/>
        <v>兵庫県相生市</v>
      </c>
      <c r="I1194" s="42" t="str">
        <f t="shared" si="55"/>
        <v>28208</v>
      </c>
      <c r="K1194" s="5" t="str">
        <f t="shared" si="56"/>
        <v>01214-18</v>
      </c>
      <c r="L1194" s="20" t="s">
        <v>2805</v>
      </c>
      <c r="M1194" s="44">
        <v>18</v>
      </c>
      <c r="N1194" s="36" t="s">
        <v>2813</v>
      </c>
      <c r="O1194" s="38" t="s">
        <v>10291</v>
      </c>
      <c r="P1194" s="38"/>
    </row>
    <row r="1195" spans="5:16" x14ac:dyDescent="0.15">
      <c r="E1195" s="41" t="s">
        <v>9592</v>
      </c>
      <c r="F1195" s="9" t="s">
        <v>1172</v>
      </c>
      <c r="G1195" s="9" t="s">
        <v>1182</v>
      </c>
      <c r="H1195" s="9" t="str">
        <f t="shared" si="54"/>
        <v>兵庫県豊岡市</v>
      </c>
      <c r="I1195" s="42" t="str">
        <f t="shared" si="55"/>
        <v>28209</v>
      </c>
      <c r="K1195" s="5" t="str">
        <f t="shared" si="56"/>
        <v>01214-19</v>
      </c>
      <c r="L1195" s="20" t="s">
        <v>2805</v>
      </c>
      <c r="M1195" s="44">
        <v>19</v>
      </c>
      <c r="N1195" s="36" t="s">
        <v>2814</v>
      </c>
      <c r="O1195" s="38" t="s">
        <v>10286</v>
      </c>
      <c r="P1195" s="38"/>
    </row>
    <row r="1196" spans="5:16" x14ac:dyDescent="0.15">
      <c r="E1196" s="41" t="s">
        <v>9593</v>
      </c>
      <c r="F1196" s="9" t="s">
        <v>1172</v>
      </c>
      <c r="G1196" s="9" t="s">
        <v>1183</v>
      </c>
      <c r="H1196" s="9" t="str">
        <f t="shared" si="54"/>
        <v>兵庫県加古川市</v>
      </c>
      <c r="I1196" s="42" t="str">
        <f t="shared" si="55"/>
        <v>28210</v>
      </c>
      <c r="K1196" s="5" t="str">
        <f t="shared" si="56"/>
        <v>01214-20</v>
      </c>
      <c r="L1196" s="20" t="s">
        <v>2805</v>
      </c>
      <c r="M1196" s="44">
        <v>20</v>
      </c>
      <c r="N1196" s="36" t="s">
        <v>2815</v>
      </c>
      <c r="O1196" s="38" t="s">
        <v>10289</v>
      </c>
      <c r="P1196" s="38"/>
    </row>
    <row r="1197" spans="5:16" x14ac:dyDescent="0.15">
      <c r="E1197" s="41" t="s">
        <v>9594</v>
      </c>
      <c r="F1197" s="9" t="s">
        <v>1172</v>
      </c>
      <c r="G1197" s="9" t="s">
        <v>1184</v>
      </c>
      <c r="H1197" s="9" t="str">
        <f t="shared" si="54"/>
        <v>兵庫県赤穂市</v>
      </c>
      <c r="I1197" s="42" t="str">
        <f t="shared" si="55"/>
        <v>28212</v>
      </c>
      <c r="K1197" s="5" t="str">
        <f t="shared" si="56"/>
        <v>01214-21</v>
      </c>
      <c r="L1197" s="20" t="s">
        <v>2805</v>
      </c>
      <c r="M1197" s="44">
        <v>21</v>
      </c>
      <c r="N1197" s="36" t="s">
        <v>2816</v>
      </c>
      <c r="O1197" s="38" t="s">
        <v>10288</v>
      </c>
      <c r="P1197" s="38"/>
    </row>
    <row r="1198" spans="5:16" x14ac:dyDescent="0.15">
      <c r="E1198" s="41" t="s">
        <v>9595</v>
      </c>
      <c r="F1198" s="9" t="s">
        <v>1172</v>
      </c>
      <c r="G1198" s="9" t="s">
        <v>1185</v>
      </c>
      <c r="H1198" s="9" t="str">
        <f t="shared" si="54"/>
        <v>兵庫県西脇市</v>
      </c>
      <c r="I1198" s="42" t="str">
        <f t="shared" si="55"/>
        <v>28213</v>
      </c>
      <c r="K1198" s="5" t="str">
        <f t="shared" si="56"/>
        <v>01214-22</v>
      </c>
      <c r="L1198" s="20" t="s">
        <v>2805</v>
      </c>
      <c r="M1198" s="44">
        <v>22</v>
      </c>
      <c r="N1198" s="36" t="s">
        <v>2817</v>
      </c>
      <c r="O1198" s="38" t="s">
        <v>10290</v>
      </c>
      <c r="P1198" s="38"/>
    </row>
    <row r="1199" spans="5:16" x14ac:dyDescent="0.15">
      <c r="E1199" s="41" t="s">
        <v>9596</v>
      </c>
      <c r="F1199" s="9" t="s">
        <v>1172</v>
      </c>
      <c r="G1199" s="9" t="s">
        <v>1186</v>
      </c>
      <c r="H1199" s="9" t="str">
        <f t="shared" si="54"/>
        <v>兵庫県宝塚市</v>
      </c>
      <c r="I1199" s="42" t="str">
        <f t="shared" si="55"/>
        <v>28214</v>
      </c>
      <c r="K1199" s="5" t="str">
        <f t="shared" si="56"/>
        <v>01214-23</v>
      </c>
      <c r="L1199" s="20" t="s">
        <v>2805</v>
      </c>
      <c r="M1199" s="44">
        <v>23</v>
      </c>
      <c r="N1199" s="36" t="s">
        <v>2818</v>
      </c>
      <c r="O1199" s="38" t="s">
        <v>10289</v>
      </c>
      <c r="P1199" s="38"/>
    </row>
    <row r="1200" spans="5:16" x14ac:dyDescent="0.15">
      <c r="E1200" s="41" t="s">
        <v>9597</v>
      </c>
      <c r="F1200" s="9" t="s">
        <v>1172</v>
      </c>
      <c r="G1200" s="9" t="s">
        <v>1187</v>
      </c>
      <c r="H1200" s="9" t="str">
        <f t="shared" si="54"/>
        <v>兵庫県三木市</v>
      </c>
      <c r="I1200" s="42" t="str">
        <f t="shared" si="55"/>
        <v>28215</v>
      </c>
      <c r="K1200" s="5" t="str">
        <f t="shared" si="56"/>
        <v>01214-25</v>
      </c>
      <c r="L1200" s="20" t="s">
        <v>2805</v>
      </c>
      <c r="M1200" s="44">
        <v>25</v>
      </c>
      <c r="N1200" s="36" t="s">
        <v>2819</v>
      </c>
      <c r="O1200" s="38" t="s">
        <v>10289</v>
      </c>
      <c r="P1200" s="38"/>
    </row>
    <row r="1201" spans="5:16" x14ac:dyDescent="0.15">
      <c r="E1201" s="41" t="s">
        <v>9598</v>
      </c>
      <c r="F1201" s="9" t="s">
        <v>1172</v>
      </c>
      <c r="G1201" s="9" t="s">
        <v>1188</v>
      </c>
      <c r="H1201" s="9" t="str">
        <f t="shared" si="54"/>
        <v>兵庫県高砂市</v>
      </c>
      <c r="I1201" s="42" t="str">
        <f t="shared" si="55"/>
        <v>28216</v>
      </c>
      <c r="K1201" s="5" t="str">
        <f t="shared" si="56"/>
        <v>01214-26</v>
      </c>
      <c r="L1201" s="20" t="s">
        <v>2805</v>
      </c>
      <c r="M1201" s="44">
        <v>26</v>
      </c>
      <c r="N1201" s="36" t="s">
        <v>1846</v>
      </c>
      <c r="O1201" s="38" t="s">
        <v>10284</v>
      </c>
      <c r="P1201" s="38"/>
    </row>
    <row r="1202" spans="5:16" x14ac:dyDescent="0.15">
      <c r="E1202" s="41" t="s">
        <v>9599</v>
      </c>
      <c r="F1202" s="9" t="s">
        <v>1172</v>
      </c>
      <c r="G1202" s="9" t="s">
        <v>1189</v>
      </c>
      <c r="H1202" s="9" t="str">
        <f t="shared" si="54"/>
        <v>兵庫県川西市</v>
      </c>
      <c r="I1202" s="42" t="str">
        <f t="shared" si="55"/>
        <v>28217</v>
      </c>
      <c r="K1202" s="5" t="str">
        <f t="shared" si="56"/>
        <v>01214-27</v>
      </c>
      <c r="L1202" s="20" t="s">
        <v>2805</v>
      </c>
      <c r="M1202" s="44">
        <v>27</v>
      </c>
      <c r="N1202" s="36" t="s">
        <v>2820</v>
      </c>
      <c r="O1202" s="38" t="s">
        <v>10290</v>
      </c>
      <c r="P1202" s="38"/>
    </row>
    <row r="1203" spans="5:16" x14ac:dyDescent="0.15">
      <c r="E1203" s="41" t="s">
        <v>9600</v>
      </c>
      <c r="F1203" s="9" t="s">
        <v>1172</v>
      </c>
      <c r="G1203" s="9" t="s">
        <v>1190</v>
      </c>
      <c r="H1203" s="9" t="str">
        <f t="shared" si="54"/>
        <v>兵庫県小野市</v>
      </c>
      <c r="I1203" s="42" t="str">
        <f t="shared" si="55"/>
        <v>28218</v>
      </c>
      <c r="K1203" s="5" t="str">
        <f t="shared" si="56"/>
        <v>01214-28</v>
      </c>
      <c r="L1203" s="20" t="s">
        <v>2805</v>
      </c>
      <c r="M1203" s="44">
        <v>28</v>
      </c>
      <c r="N1203" s="36" t="s">
        <v>2821</v>
      </c>
      <c r="O1203" s="38" t="s">
        <v>10290</v>
      </c>
      <c r="P1203" s="38"/>
    </row>
    <row r="1204" spans="5:16" x14ac:dyDescent="0.15">
      <c r="E1204" s="41" t="s">
        <v>9601</v>
      </c>
      <c r="F1204" s="9" t="s">
        <v>1172</v>
      </c>
      <c r="G1204" s="9" t="s">
        <v>1191</v>
      </c>
      <c r="H1204" s="9" t="str">
        <f t="shared" si="54"/>
        <v>兵庫県三田市</v>
      </c>
      <c r="I1204" s="42" t="str">
        <f t="shared" si="55"/>
        <v>28219</v>
      </c>
      <c r="K1204" s="5" t="str">
        <f t="shared" si="56"/>
        <v>01214-29</v>
      </c>
      <c r="L1204" s="20" t="s">
        <v>2805</v>
      </c>
      <c r="M1204" s="44">
        <v>29</v>
      </c>
      <c r="N1204" s="36" t="s">
        <v>2822</v>
      </c>
      <c r="O1204" s="38" t="s">
        <v>10282</v>
      </c>
      <c r="P1204" s="38"/>
    </row>
    <row r="1205" spans="5:16" x14ac:dyDescent="0.15">
      <c r="E1205" s="41" t="s">
        <v>9602</v>
      </c>
      <c r="F1205" s="9" t="s">
        <v>1172</v>
      </c>
      <c r="G1205" s="9" t="s">
        <v>1192</v>
      </c>
      <c r="H1205" s="9" t="str">
        <f t="shared" si="54"/>
        <v>兵庫県加西市</v>
      </c>
      <c r="I1205" s="42" t="str">
        <f t="shared" si="55"/>
        <v>28220</v>
      </c>
      <c r="K1205" s="5" t="str">
        <f t="shared" si="56"/>
        <v>01214-30</v>
      </c>
      <c r="L1205" s="20" t="s">
        <v>2805</v>
      </c>
      <c r="M1205" s="44">
        <v>30</v>
      </c>
      <c r="N1205" s="36" t="s">
        <v>2823</v>
      </c>
      <c r="O1205" s="38" t="s">
        <v>10285</v>
      </c>
      <c r="P1205" s="38"/>
    </row>
    <row r="1206" spans="5:16" x14ac:dyDescent="0.15">
      <c r="E1206" s="41" t="s">
        <v>9603</v>
      </c>
      <c r="F1206" s="9" t="s">
        <v>1172</v>
      </c>
      <c r="G1206" s="9" t="s">
        <v>10192</v>
      </c>
      <c r="H1206" s="9" t="str">
        <f t="shared" si="54"/>
        <v>兵庫県丹波篠山市</v>
      </c>
      <c r="I1206" s="42" t="str">
        <f t="shared" si="55"/>
        <v>28221</v>
      </c>
      <c r="K1206" s="5" t="str">
        <f t="shared" si="56"/>
        <v>01214-31</v>
      </c>
      <c r="L1206" s="20" t="s">
        <v>2805</v>
      </c>
      <c r="M1206" s="44">
        <v>31</v>
      </c>
      <c r="N1206" s="36" t="s">
        <v>2587</v>
      </c>
      <c r="O1206" s="38" t="s">
        <v>10281</v>
      </c>
      <c r="P1206" s="38"/>
    </row>
    <row r="1207" spans="5:16" x14ac:dyDescent="0.15">
      <c r="E1207" s="41" t="s">
        <v>9604</v>
      </c>
      <c r="F1207" s="9" t="s">
        <v>1172</v>
      </c>
      <c r="G1207" s="9" t="s">
        <v>1193</v>
      </c>
      <c r="H1207" s="9" t="str">
        <f t="shared" si="54"/>
        <v>兵庫県養父市</v>
      </c>
      <c r="I1207" s="42" t="str">
        <f t="shared" si="55"/>
        <v>28222</v>
      </c>
      <c r="K1207" s="5" t="str">
        <f t="shared" si="56"/>
        <v>01214-32</v>
      </c>
      <c r="L1207" s="20" t="s">
        <v>2805</v>
      </c>
      <c r="M1207" s="44">
        <v>32</v>
      </c>
      <c r="N1207" s="36" t="s">
        <v>2824</v>
      </c>
      <c r="O1207" s="38" t="s">
        <v>10284</v>
      </c>
      <c r="P1207" s="38"/>
    </row>
    <row r="1208" spans="5:16" x14ac:dyDescent="0.15">
      <c r="E1208" s="41" t="s">
        <v>9605</v>
      </c>
      <c r="F1208" s="9" t="s">
        <v>1172</v>
      </c>
      <c r="G1208" s="9" t="s">
        <v>1194</v>
      </c>
      <c r="H1208" s="9" t="str">
        <f t="shared" si="54"/>
        <v>兵庫県丹波市</v>
      </c>
      <c r="I1208" s="42" t="str">
        <f t="shared" si="55"/>
        <v>28223</v>
      </c>
      <c r="K1208" s="5" t="str">
        <f t="shared" si="56"/>
        <v>01214-33</v>
      </c>
      <c r="L1208" s="20" t="s">
        <v>2805</v>
      </c>
      <c r="M1208" s="44">
        <v>33</v>
      </c>
      <c r="N1208" s="36" t="s">
        <v>2587</v>
      </c>
      <c r="O1208" s="38" t="s">
        <v>10281</v>
      </c>
      <c r="P1208" s="38"/>
    </row>
    <row r="1209" spans="5:16" x14ac:dyDescent="0.15">
      <c r="E1209" s="41" t="s">
        <v>9606</v>
      </c>
      <c r="F1209" s="9" t="s">
        <v>1172</v>
      </c>
      <c r="G1209" s="9" t="s">
        <v>1195</v>
      </c>
      <c r="H1209" s="9" t="str">
        <f t="shared" si="54"/>
        <v>兵庫県南あわじ市</v>
      </c>
      <c r="I1209" s="42" t="str">
        <f t="shared" si="55"/>
        <v>28224</v>
      </c>
      <c r="K1209" s="5" t="str">
        <f t="shared" si="56"/>
        <v>01214-34</v>
      </c>
      <c r="L1209" s="20" t="s">
        <v>2805</v>
      </c>
      <c r="M1209" s="44">
        <v>34</v>
      </c>
      <c r="N1209" s="36" t="s">
        <v>2587</v>
      </c>
      <c r="O1209" s="38" t="s">
        <v>10285</v>
      </c>
      <c r="P1209" s="38"/>
    </row>
    <row r="1210" spans="5:16" x14ac:dyDescent="0.15">
      <c r="E1210" s="41" t="s">
        <v>9607</v>
      </c>
      <c r="F1210" s="9" t="s">
        <v>1172</v>
      </c>
      <c r="G1210" s="9" t="s">
        <v>1196</v>
      </c>
      <c r="H1210" s="9" t="str">
        <f t="shared" si="54"/>
        <v>兵庫県朝来市</v>
      </c>
      <c r="I1210" s="42" t="str">
        <f t="shared" si="55"/>
        <v>28225</v>
      </c>
      <c r="K1210" s="5" t="str">
        <f t="shared" si="56"/>
        <v>01214-35</v>
      </c>
      <c r="L1210" s="20" t="s">
        <v>2805</v>
      </c>
      <c r="M1210" s="44">
        <v>35</v>
      </c>
      <c r="N1210" s="36" t="s">
        <v>2469</v>
      </c>
      <c r="O1210" s="38" t="s">
        <v>10284</v>
      </c>
      <c r="P1210" s="38"/>
    </row>
    <row r="1211" spans="5:16" x14ac:dyDescent="0.15">
      <c r="E1211" s="41" t="s">
        <v>9608</v>
      </c>
      <c r="F1211" s="9" t="s">
        <v>1172</v>
      </c>
      <c r="G1211" s="9" t="s">
        <v>1197</v>
      </c>
      <c r="H1211" s="9" t="str">
        <f t="shared" si="54"/>
        <v>兵庫県淡路市</v>
      </c>
      <c r="I1211" s="42" t="str">
        <f t="shared" si="55"/>
        <v>28226</v>
      </c>
      <c r="K1211" s="5" t="str">
        <f t="shared" si="56"/>
        <v>01214-36</v>
      </c>
      <c r="L1211" s="20" t="s">
        <v>2805</v>
      </c>
      <c r="M1211" s="44">
        <v>36</v>
      </c>
      <c r="N1211" s="36" t="s">
        <v>2825</v>
      </c>
      <c r="O1211" s="38" t="s">
        <v>10291</v>
      </c>
      <c r="P1211" s="38"/>
    </row>
    <row r="1212" spans="5:16" x14ac:dyDescent="0.15">
      <c r="E1212" s="41" t="s">
        <v>9609</v>
      </c>
      <c r="F1212" s="9" t="s">
        <v>1172</v>
      </c>
      <c r="G1212" s="9" t="s">
        <v>1198</v>
      </c>
      <c r="H1212" s="9" t="str">
        <f t="shared" si="54"/>
        <v>兵庫県宍粟市</v>
      </c>
      <c r="I1212" s="42" t="str">
        <f t="shared" si="55"/>
        <v>28227</v>
      </c>
      <c r="K1212" s="5" t="str">
        <f t="shared" si="56"/>
        <v>01214-37</v>
      </c>
      <c r="L1212" s="20" t="s">
        <v>2805</v>
      </c>
      <c r="M1212" s="44">
        <v>37</v>
      </c>
      <c r="N1212" s="36" t="s">
        <v>2826</v>
      </c>
      <c r="O1212" s="38" t="s">
        <v>10281</v>
      </c>
      <c r="P1212" s="38"/>
    </row>
    <row r="1213" spans="5:16" x14ac:dyDescent="0.15">
      <c r="E1213" s="41" t="s">
        <v>9610</v>
      </c>
      <c r="F1213" s="9" t="s">
        <v>1172</v>
      </c>
      <c r="G1213" s="9" t="s">
        <v>1199</v>
      </c>
      <c r="H1213" s="9" t="str">
        <f t="shared" si="54"/>
        <v>兵庫県加東市</v>
      </c>
      <c r="I1213" s="42" t="str">
        <f t="shared" si="55"/>
        <v>28228</v>
      </c>
      <c r="K1213" s="5" t="str">
        <f t="shared" si="56"/>
        <v>01214-38</v>
      </c>
      <c r="L1213" s="20" t="s">
        <v>2805</v>
      </c>
      <c r="M1213" s="44">
        <v>38</v>
      </c>
      <c r="N1213" s="36" t="s">
        <v>2827</v>
      </c>
      <c r="O1213" s="38" t="s">
        <v>10288</v>
      </c>
      <c r="P1213" s="38"/>
    </row>
    <row r="1214" spans="5:16" x14ac:dyDescent="0.15">
      <c r="E1214" s="41" t="s">
        <v>9611</v>
      </c>
      <c r="F1214" s="9" t="s">
        <v>1172</v>
      </c>
      <c r="G1214" s="9" t="s">
        <v>1200</v>
      </c>
      <c r="H1214" s="9" t="str">
        <f t="shared" si="54"/>
        <v>兵庫県たつの市</v>
      </c>
      <c r="I1214" s="42" t="str">
        <f t="shared" si="55"/>
        <v>28229</v>
      </c>
      <c r="K1214" s="5" t="str">
        <f t="shared" si="56"/>
        <v>01214-39</v>
      </c>
      <c r="L1214" s="20" t="s">
        <v>2805</v>
      </c>
      <c r="M1214" s="44">
        <v>39</v>
      </c>
      <c r="N1214" s="36" t="s">
        <v>2828</v>
      </c>
      <c r="O1214" s="38" t="s">
        <v>10288</v>
      </c>
      <c r="P1214" s="38"/>
    </row>
    <row r="1215" spans="5:16" x14ac:dyDescent="0.15">
      <c r="E1215" s="41" t="s">
        <v>9612</v>
      </c>
      <c r="F1215" s="9" t="s">
        <v>1172</v>
      </c>
      <c r="G1215" s="9" t="s">
        <v>1201</v>
      </c>
      <c r="H1215" s="9" t="str">
        <f t="shared" si="54"/>
        <v>兵庫県猪名川町</v>
      </c>
      <c r="I1215" s="42" t="str">
        <f t="shared" si="55"/>
        <v>28301</v>
      </c>
      <c r="K1215" s="5" t="str">
        <f t="shared" si="56"/>
        <v>01214-40</v>
      </c>
      <c r="L1215" s="20" t="s">
        <v>2805</v>
      </c>
      <c r="M1215" s="44">
        <v>40</v>
      </c>
      <c r="N1215" s="36" t="s">
        <v>2829</v>
      </c>
      <c r="O1215" s="38" t="s">
        <v>10288</v>
      </c>
      <c r="P1215" s="38"/>
    </row>
    <row r="1216" spans="5:16" x14ac:dyDescent="0.15">
      <c r="E1216" s="41" t="s">
        <v>9613</v>
      </c>
      <c r="F1216" s="9" t="s">
        <v>1172</v>
      </c>
      <c r="G1216" s="9" t="s">
        <v>1202</v>
      </c>
      <c r="H1216" s="9" t="str">
        <f t="shared" si="54"/>
        <v>兵庫県多可町</v>
      </c>
      <c r="I1216" s="42" t="str">
        <f t="shared" si="55"/>
        <v>28365</v>
      </c>
      <c r="K1216" s="5" t="str">
        <f t="shared" si="56"/>
        <v>01214-41</v>
      </c>
      <c r="L1216" s="20" t="s">
        <v>2805</v>
      </c>
      <c r="M1216" s="44">
        <v>41</v>
      </c>
      <c r="N1216" s="36" t="s">
        <v>2830</v>
      </c>
      <c r="O1216" s="38" t="s">
        <v>10289</v>
      </c>
      <c r="P1216" s="38"/>
    </row>
    <row r="1217" spans="5:16" x14ac:dyDescent="0.15">
      <c r="E1217" s="41" t="s">
        <v>9614</v>
      </c>
      <c r="F1217" s="9" t="s">
        <v>1172</v>
      </c>
      <c r="G1217" s="9" t="s">
        <v>1203</v>
      </c>
      <c r="H1217" s="9" t="str">
        <f t="shared" si="54"/>
        <v>兵庫県稲美町</v>
      </c>
      <c r="I1217" s="42" t="str">
        <f t="shared" si="55"/>
        <v>28381</v>
      </c>
      <c r="K1217" s="5" t="str">
        <f t="shared" si="56"/>
        <v>01214-42</v>
      </c>
      <c r="L1217" s="20" t="s">
        <v>2805</v>
      </c>
      <c r="M1217" s="44">
        <v>42</v>
      </c>
      <c r="N1217" s="36" t="s">
        <v>2831</v>
      </c>
      <c r="O1217" s="38" t="s">
        <v>10293</v>
      </c>
      <c r="P1217" s="38"/>
    </row>
    <row r="1218" spans="5:16" x14ac:dyDescent="0.15">
      <c r="E1218" s="41" t="s">
        <v>9615</v>
      </c>
      <c r="F1218" s="9" t="s">
        <v>1172</v>
      </c>
      <c r="G1218" s="9" t="s">
        <v>1204</v>
      </c>
      <c r="H1218" s="9" t="str">
        <f t="shared" si="54"/>
        <v>兵庫県播磨町</v>
      </c>
      <c r="I1218" s="42" t="str">
        <f t="shared" si="55"/>
        <v>28382</v>
      </c>
      <c r="K1218" s="5" t="str">
        <f t="shared" si="56"/>
        <v>01214-43</v>
      </c>
      <c r="L1218" s="20" t="s">
        <v>2805</v>
      </c>
      <c r="M1218" s="44">
        <v>43</v>
      </c>
      <c r="N1218" s="36" t="s">
        <v>2832</v>
      </c>
      <c r="O1218" s="38" t="s">
        <v>10289</v>
      </c>
      <c r="P1218" s="38"/>
    </row>
    <row r="1219" spans="5:16" x14ac:dyDescent="0.15">
      <c r="E1219" s="41" t="s">
        <v>9616</v>
      </c>
      <c r="F1219" s="9" t="s">
        <v>1172</v>
      </c>
      <c r="G1219" s="9" t="s">
        <v>1205</v>
      </c>
      <c r="H1219" s="9" t="str">
        <f t="shared" si="54"/>
        <v>兵庫県市川町</v>
      </c>
      <c r="I1219" s="42" t="str">
        <f t="shared" si="55"/>
        <v>28442</v>
      </c>
      <c r="K1219" s="5" t="str">
        <f t="shared" si="56"/>
        <v>01214-44</v>
      </c>
      <c r="L1219" s="20" t="s">
        <v>2805</v>
      </c>
      <c r="M1219" s="44">
        <v>44</v>
      </c>
      <c r="N1219" s="36" t="s">
        <v>2833</v>
      </c>
      <c r="O1219" s="38" t="s">
        <v>10282</v>
      </c>
      <c r="P1219" s="38"/>
    </row>
    <row r="1220" spans="5:16" x14ac:dyDescent="0.15">
      <c r="E1220" s="41" t="s">
        <v>9617</v>
      </c>
      <c r="F1220" s="9" t="s">
        <v>1172</v>
      </c>
      <c r="G1220" s="9" t="s">
        <v>1206</v>
      </c>
      <c r="H1220" s="9" t="str">
        <f t="shared" ref="H1220:H1283" si="57">F1220&amp;G1220</f>
        <v>兵庫県福崎町</v>
      </c>
      <c r="I1220" s="42" t="str">
        <f t="shared" ref="I1220:I1283" si="58">LEFT(E1220,5)</f>
        <v>28443</v>
      </c>
      <c r="K1220" s="5" t="str">
        <f t="shared" ref="K1220:K1283" si="59">L1220&amp;"-"&amp;M1220</f>
        <v>01214-45</v>
      </c>
      <c r="L1220" s="20" t="s">
        <v>2805</v>
      </c>
      <c r="M1220" s="44">
        <v>45</v>
      </c>
      <c r="N1220" s="36" t="s">
        <v>2834</v>
      </c>
      <c r="O1220" s="38" t="s">
        <v>10285</v>
      </c>
      <c r="P1220" s="38"/>
    </row>
    <row r="1221" spans="5:16" x14ac:dyDescent="0.15">
      <c r="E1221" s="41" t="s">
        <v>9618</v>
      </c>
      <c r="F1221" s="9" t="s">
        <v>1172</v>
      </c>
      <c r="G1221" s="9" t="s">
        <v>1207</v>
      </c>
      <c r="H1221" s="9" t="str">
        <f t="shared" si="57"/>
        <v>兵庫県神河町</v>
      </c>
      <c r="I1221" s="42" t="str">
        <f t="shared" si="58"/>
        <v>28446</v>
      </c>
      <c r="K1221" s="5" t="str">
        <f t="shared" si="59"/>
        <v>01214-46</v>
      </c>
      <c r="L1221" s="20" t="s">
        <v>2805</v>
      </c>
      <c r="M1221" s="44">
        <v>46</v>
      </c>
      <c r="N1221" s="36" t="s">
        <v>2822</v>
      </c>
      <c r="O1221" s="38" t="s">
        <v>10282</v>
      </c>
      <c r="P1221" s="38"/>
    </row>
    <row r="1222" spans="5:16" x14ac:dyDescent="0.15">
      <c r="E1222" s="41" t="s">
        <v>9619</v>
      </c>
      <c r="F1222" s="9" t="s">
        <v>1172</v>
      </c>
      <c r="G1222" s="9" t="s">
        <v>1169</v>
      </c>
      <c r="H1222" s="9" t="str">
        <f t="shared" si="57"/>
        <v>兵庫県太子町</v>
      </c>
      <c r="I1222" s="42" t="str">
        <f t="shared" si="58"/>
        <v>28464</v>
      </c>
      <c r="K1222" s="5" t="str">
        <f t="shared" si="59"/>
        <v>01214-47</v>
      </c>
      <c r="L1222" s="20" t="s">
        <v>2805</v>
      </c>
      <c r="M1222" s="44">
        <v>47</v>
      </c>
      <c r="N1222" s="36" t="s">
        <v>2823</v>
      </c>
      <c r="O1222" s="38" t="s">
        <v>10285</v>
      </c>
      <c r="P1222" s="38"/>
    </row>
    <row r="1223" spans="5:16" x14ac:dyDescent="0.15">
      <c r="E1223" s="41" t="s">
        <v>9620</v>
      </c>
      <c r="F1223" s="9" t="s">
        <v>1172</v>
      </c>
      <c r="G1223" s="9" t="s">
        <v>1208</v>
      </c>
      <c r="H1223" s="9" t="str">
        <f t="shared" si="57"/>
        <v>兵庫県上郡町</v>
      </c>
      <c r="I1223" s="42" t="str">
        <f t="shared" si="58"/>
        <v>28481</v>
      </c>
      <c r="K1223" s="5" t="str">
        <f t="shared" si="59"/>
        <v>01214-48</v>
      </c>
      <c r="L1223" s="20" t="s">
        <v>2805</v>
      </c>
      <c r="M1223" s="44">
        <v>48</v>
      </c>
      <c r="N1223" s="36" t="s">
        <v>1849</v>
      </c>
      <c r="O1223" s="38" t="s">
        <v>10284</v>
      </c>
      <c r="P1223" s="38"/>
    </row>
    <row r="1224" spans="5:16" x14ac:dyDescent="0.15">
      <c r="E1224" s="41" t="s">
        <v>9621</v>
      </c>
      <c r="F1224" s="9" t="s">
        <v>1172</v>
      </c>
      <c r="G1224" s="9" t="s">
        <v>1209</v>
      </c>
      <c r="H1224" s="9" t="str">
        <f t="shared" si="57"/>
        <v>兵庫県佐用町</v>
      </c>
      <c r="I1224" s="42" t="str">
        <f t="shared" si="58"/>
        <v>28501</v>
      </c>
      <c r="K1224" s="5" t="str">
        <f t="shared" si="59"/>
        <v>01214-49</v>
      </c>
      <c r="L1224" s="20" t="s">
        <v>2805</v>
      </c>
      <c r="M1224" s="44">
        <v>49</v>
      </c>
      <c r="N1224" s="36" t="s">
        <v>1846</v>
      </c>
      <c r="O1224" s="38" t="s">
        <v>10284</v>
      </c>
      <c r="P1224" s="38"/>
    </row>
    <row r="1225" spans="5:16" x14ac:dyDescent="0.15">
      <c r="E1225" s="41" t="s">
        <v>9622</v>
      </c>
      <c r="F1225" s="9" t="s">
        <v>1172</v>
      </c>
      <c r="G1225" s="9" t="s">
        <v>1210</v>
      </c>
      <c r="H1225" s="9" t="str">
        <f t="shared" si="57"/>
        <v>兵庫県香美町</v>
      </c>
      <c r="I1225" s="42" t="str">
        <f t="shared" si="58"/>
        <v>28585</v>
      </c>
      <c r="K1225" s="5" t="str">
        <f t="shared" si="59"/>
        <v>01214-50</v>
      </c>
      <c r="L1225" s="20" t="s">
        <v>2805</v>
      </c>
      <c r="M1225" s="44">
        <v>50</v>
      </c>
      <c r="N1225" s="36" t="s">
        <v>1814</v>
      </c>
      <c r="O1225" s="38" t="s">
        <v>10284</v>
      </c>
      <c r="P1225" s="38"/>
    </row>
    <row r="1226" spans="5:16" x14ac:dyDescent="0.15">
      <c r="E1226" s="41" t="s">
        <v>9623</v>
      </c>
      <c r="F1226" s="9" t="s">
        <v>1172</v>
      </c>
      <c r="G1226" s="9" t="s">
        <v>1211</v>
      </c>
      <c r="H1226" s="9" t="str">
        <f t="shared" si="57"/>
        <v>兵庫県新温泉町</v>
      </c>
      <c r="I1226" s="42" t="str">
        <f t="shared" si="58"/>
        <v>28586</v>
      </c>
      <c r="K1226" s="5" t="str">
        <f t="shared" si="59"/>
        <v>01214-51</v>
      </c>
      <c r="L1226" s="20" t="s">
        <v>2805</v>
      </c>
      <c r="M1226" s="44">
        <v>51</v>
      </c>
      <c r="N1226" s="36" t="s">
        <v>2330</v>
      </c>
      <c r="O1226" s="38" t="s">
        <v>10281</v>
      </c>
      <c r="P1226" s="38"/>
    </row>
    <row r="1227" spans="5:16" x14ac:dyDescent="0.15">
      <c r="E1227" s="41" t="s">
        <v>9624</v>
      </c>
      <c r="F1227" s="9" t="s">
        <v>1212</v>
      </c>
      <c r="G1227" s="11"/>
      <c r="H1227" s="9" t="str">
        <f t="shared" si="57"/>
        <v>奈良県</v>
      </c>
      <c r="I1227" s="42" t="str">
        <f t="shared" si="58"/>
        <v>29000</v>
      </c>
      <c r="K1227" s="5" t="str">
        <f t="shared" si="59"/>
        <v>01215-1</v>
      </c>
      <c r="L1227" s="20" t="s">
        <v>2835</v>
      </c>
      <c r="M1227" s="44">
        <v>1</v>
      </c>
      <c r="N1227" s="36" t="s">
        <v>2836</v>
      </c>
      <c r="O1227" s="38" t="s">
        <v>10293</v>
      </c>
      <c r="P1227" s="38"/>
    </row>
    <row r="1228" spans="5:16" x14ac:dyDescent="0.15">
      <c r="E1228" s="41" t="s">
        <v>9625</v>
      </c>
      <c r="F1228" s="9" t="s">
        <v>1212</v>
      </c>
      <c r="G1228" s="9" t="s">
        <v>1213</v>
      </c>
      <c r="H1228" s="9" t="str">
        <f t="shared" si="57"/>
        <v>奈良県奈良市</v>
      </c>
      <c r="I1228" s="42" t="str">
        <f t="shared" si="58"/>
        <v>29201</v>
      </c>
      <c r="K1228" s="5" t="str">
        <f t="shared" si="59"/>
        <v>01215-2</v>
      </c>
      <c r="L1228" s="20" t="s">
        <v>2835</v>
      </c>
      <c r="M1228" s="44">
        <v>2</v>
      </c>
      <c r="N1228" s="36" t="s">
        <v>2837</v>
      </c>
      <c r="O1228" s="38" t="s">
        <v>10287</v>
      </c>
      <c r="P1228" s="38"/>
    </row>
    <row r="1229" spans="5:16" x14ac:dyDescent="0.15">
      <c r="E1229" s="41" t="s">
        <v>9626</v>
      </c>
      <c r="F1229" s="9" t="s">
        <v>1212</v>
      </c>
      <c r="G1229" s="9" t="s">
        <v>1214</v>
      </c>
      <c r="H1229" s="9" t="str">
        <f t="shared" si="57"/>
        <v>奈良県大和高田市</v>
      </c>
      <c r="I1229" s="42" t="str">
        <f t="shared" si="58"/>
        <v>29202</v>
      </c>
      <c r="K1229" s="5" t="str">
        <f t="shared" si="59"/>
        <v>01215-3</v>
      </c>
      <c r="L1229" s="20" t="s">
        <v>2835</v>
      </c>
      <c r="M1229" s="44">
        <v>3</v>
      </c>
      <c r="N1229" s="36" t="s">
        <v>2838</v>
      </c>
      <c r="O1229" s="38" t="s">
        <v>10288</v>
      </c>
      <c r="P1229" s="38"/>
    </row>
    <row r="1230" spans="5:16" x14ac:dyDescent="0.15">
      <c r="E1230" s="41" t="s">
        <v>9627</v>
      </c>
      <c r="F1230" s="9" t="s">
        <v>1212</v>
      </c>
      <c r="G1230" s="9" t="s">
        <v>1215</v>
      </c>
      <c r="H1230" s="9" t="str">
        <f t="shared" si="57"/>
        <v>奈良県大和郡山市</v>
      </c>
      <c r="I1230" s="42" t="str">
        <f t="shared" si="58"/>
        <v>29203</v>
      </c>
      <c r="K1230" s="5" t="str">
        <f t="shared" si="59"/>
        <v>01215-4</v>
      </c>
      <c r="L1230" s="20" t="s">
        <v>2835</v>
      </c>
      <c r="M1230" s="44">
        <v>4</v>
      </c>
      <c r="N1230" s="36" t="s">
        <v>2839</v>
      </c>
      <c r="O1230" s="38" t="s">
        <v>10288</v>
      </c>
      <c r="P1230" s="38"/>
    </row>
    <row r="1231" spans="5:16" x14ac:dyDescent="0.15">
      <c r="E1231" s="41" t="s">
        <v>9628</v>
      </c>
      <c r="F1231" s="9" t="s">
        <v>1212</v>
      </c>
      <c r="G1231" s="9" t="s">
        <v>1216</v>
      </c>
      <c r="H1231" s="9" t="str">
        <f t="shared" si="57"/>
        <v>奈良県天理市</v>
      </c>
      <c r="I1231" s="42" t="str">
        <f t="shared" si="58"/>
        <v>29204</v>
      </c>
      <c r="K1231" s="5" t="str">
        <f t="shared" si="59"/>
        <v>01215-5</v>
      </c>
      <c r="L1231" s="20" t="s">
        <v>2835</v>
      </c>
      <c r="M1231" s="44">
        <v>5</v>
      </c>
      <c r="N1231" s="36" t="s">
        <v>2840</v>
      </c>
      <c r="O1231" s="38" t="s">
        <v>10285</v>
      </c>
      <c r="P1231" s="38"/>
    </row>
    <row r="1232" spans="5:16" x14ac:dyDescent="0.15">
      <c r="E1232" s="41" t="s">
        <v>9629</v>
      </c>
      <c r="F1232" s="9" t="s">
        <v>1212</v>
      </c>
      <c r="G1232" s="9" t="s">
        <v>1217</v>
      </c>
      <c r="H1232" s="9" t="str">
        <f t="shared" si="57"/>
        <v>奈良県橿原市</v>
      </c>
      <c r="I1232" s="42" t="str">
        <f t="shared" si="58"/>
        <v>29205</v>
      </c>
      <c r="K1232" s="5" t="str">
        <f t="shared" si="59"/>
        <v>01215-6</v>
      </c>
      <c r="L1232" s="20" t="s">
        <v>2835</v>
      </c>
      <c r="M1232" s="44">
        <v>6</v>
      </c>
      <c r="N1232" s="36" t="s">
        <v>2841</v>
      </c>
      <c r="O1232" s="38" t="s">
        <v>10290</v>
      </c>
      <c r="P1232" s="38"/>
    </row>
    <row r="1233" spans="5:16" x14ac:dyDescent="0.15">
      <c r="E1233" s="41" t="s">
        <v>9630</v>
      </c>
      <c r="F1233" s="9" t="s">
        <v>1212</v>
      </c>
      <c r="G1233" s="9" t="s">
        <v>1218</v>
      </c>
      <c r="H1233" s="9" t="str">
        <f t="shared" si="57"/>
        <v>奈良県桜井市</v>
      </c>
      <c r="I1233" s="42" t="str">
        <f t="shared" si="58"/>
        <v>29206</v>
      </c>
      <c r="K1233" s="5" t="str">
        <f t="shared" si="59"/>
        <v>01215-7</v>
      </c>
      <c r="L1233" s="20" t="s">
        <v>2835</v>
      </c>
      <c r="M1233" s="44">
        <v>7</v>
      </c>
      <c r="N1233" s="36" t="s">
        <v>2842</v>
      </c>
      <c r="O1233" s="38" t="s">
        <v>10282</v>
      </c>
      <c r="P1233" s="38"/>
    </row>
    <row r="1234" spans="5:16" x14ac:dyDescent="0.15">
      <c r="E1234" s="41" t="s">
        <v>9631</v>
      </c>
      <c r="F1234" s="9" t="s">
        <v>1212</v>
      </c>
      <c r="G1234" s="9" t="s">
        <v>1219</v>
      </c>
      <c r="H1234" s="9" t="str">
        <f t="shared" si="57"/>
        <v>奈良県五條市</v>
      </c>
      <c r="I1234" s="42" t="str">
        <f t="shared" si="58"/>
        <v>29207</v>
      </c>
      <c r="K1234" s="5" t="str">
        <f t="shared" si="59"/>
        <v>01215-8</v>
      </c>
      <c r="L1234" s="20" t="s">
        <v>2835</v>
      </c>
      <c r="M1234" s="44">
        <v>8</v>
      </c>
      <c r="N1234" s="36" t="s">
        <v>2843</v>
      </c>
      <c r="O1234" s="38" t="s">
        <v>10284</v>
      </c>
      <c r="P1234" s="38"/>
    </row>
    <row r="1235" spans="5:16" x14ac:dyDescent="0.15">
      <c r="E1235" s="41" t="s">
        <v>9632</v>
      </c>
      <c r="F1235" s="9" t="s">
        <v>1212</v>
      </c>
      <c r="G1235" s="9" t="s">
        <v>1220</v>
      </c>
      <c r="H1235" s="9" t="str">
        <f t="shared" si="57"/>
        <v>奈良県御所市</v>
      </c>
      <c r="I1235" s="42" t="str">
        <f t="shared" si="58"/>
        <v>29208</v>
      </c>
      <c r="K1235" s="5" t="str">
        <f t="shared" si="59"/>
        <v>01215-9</v>
      </c>
      <c r="L1235" s="20" t="s">
        <v>2835</v>
      </c>
      <c r="M1235" s="44">
        <v>9</v>
      </c>
      <c r="N1235" s="36" t="s">
        <v>2844</v>
      </c>
      <c r="O1235" s="38" t="s">
        <v>10284</v>
      </c>
      <c r="P1235" s="38"/>
    </row>
    <row r="1236" spans="5:16" x14ac:dyDescent="0.15">
      <c r="E1236" s="41" t="s">
        <v>9633</v>
      </c>
      <c r="F1236" s="9" t="s">
        <v>1212</v>
      </c>
      <c r="G1236" s="9" t="s">
        <v>1221</v>
      </c>
      <c r="H1236" s="9" t="str">
        <f t="shared" si="57"/>
        <v>奈良県生駒市</v>
      </c>
      <c r="I1236" s="42" t="str">
        <f t="shared" si="58"/>
        <v>29209</v>
      </c>
      <c r="K1236" s="5" t="str">
        <f t="shared" si="59"/>
        <v>01215-10</v>
      </c>
      <c r="L1236" s="20" t="s">
        <v>2835</v>
      </c>
      <c r="M1236" s="44">
        <v>10</v>
      </c>
      <c r="N1236" s="36" t="s">
        <v>2845</v>
      </c>
      <c r="O1236" s="38" t="s">
        <v>10284</v>
      </c>
      <c r="P1236" s="38"/>
    </row>
    <row r="1237" spans="5:16" x14ac:dyDescent="0.15">
      <c r="E1237" s="41" t="s">
        <v>9634</v>
      </c>
      <c r="F1237" s="9" t="s">
        <v>1212</v>
      </c>
      <c r="G1237" s="9" t="s">
        <v>1222</v>
      </c>
      <c r="H1237" s="9" t="str">
        <f t="shared" si="57"/>
        <v>奈良県香芝市</v>
      </c>
      <c r="I1237" s="42" t="str">
        <f t="shared" si="58"/>
        <v>29210</v>
      </c>
      <c r="K1237" s="5" t="str">
        <f t="shared" si="59"/>
        <v>01215-11</v>
      </c>
      <c r="L1237" s="20" t="s">
        <v>2835</v>
      </c>
      <c r="M1237" s="44">
        <v>11</v>
      </c>
      <c r="N1237" s="36" t="s">
        <v>2846</v>
      </c>
      <c r="O1237" s="38" t="s">
        <v>10284</v>
      </c>
      <c r="P1237" s="38"/>
    </row>
    <row r="1238" spans="5:16" x14ac:dyDescent="0.15">
      <c r="E1238" s="41" t="s">
        <v>9635</v>
      </c>
      <c r="F1238" s="9" t="s">
        <v>1212</v>
      </c>
      <c r="G1238" s="9" t="s">
        <v>1223</v>
      </c>
      <c r="H1238" s="9" t="str">
        <f t="shared" si="57"/>
        <v>奈良県葛城市</v>
      </c>
      <c r="I1238" s="42" t="str">
        <f t="shared" si="58"/>
        <v>29211</v>
      </c>
      <c r="K1238" s="5" t="str">
        <f t="shared" si="59"/>
        <v>01215-12</v>
      </c>
      <c r="L1238" s="20" t="s">
        <v>2835</v>
      </c>
      <c r="M1238" s="44">
        <v>12</v>
      </c>
      <c r="N1238" s="36" t="s">
        <v>2847</v>
      </c>
      <c r="O1238" s="38" t="s">
        <v>10284</v>
      </c>
      <c r="P1238" s="38"/>
    </row>
    <row r="1239" spans="5:16" x14ac:dyDescent="0.15">
      <c r="E1239" s="41" t="s">
        <v>9636</v>
      </c>
      <c r="F1239" s="9" t="s">
        <v>1212</v>
      </c>
      <c r="G1239" s="9" t="s">
        <v>1224</v>
      </c>
      <c r="H1239" s="9" t="str">
        <f t="shared" si="57"/>
        <v>奈良県宇陀市</v>
      </c>
      <c r="I1239" s="42" t="str">
        <f t="shared" si="58"/>
        <v>29212</v>
      </c>
      <c r="K1239" s="5" t="str">
        <f t="shared" si="59"/>
        <v>01215-13</v>
      </c>
      <c r="L1239" s="20" t="s">
        <v>2835</v>
      </c>
      <c r="M1239" s="44">
        <v>13</v>
      </c>
      <c r="N1239" s="36" t="s">
        <v>2848</v>
      </c>
      <c r="O1239" s="38" t="s">
        <v>10284</v>
      </c>
      <c r="P1239" s="38"/>
    </row>
    <row r="1240" spans="5:16" x14ac:dyDescent="0.15">
      <c r="E1240" s="41" t="s">
        <v>9637</v>
      </c>
      <c r="F1240" s="9" t="s">
        <v>1212</v>
      </c>
      <c r="G1240" s="9" t="s">
        <v>1225</v>
      </c>
      <c r="H1240" s="9" t="str">
        <f t="shared" si="57"/>
        <v>奈良県山添村</v>
      </c>
      <c r="I1240" s="42" t="str">
        <f t="shared" si="58"/>
        <v>29322</v>
      </c>
      <c r="K1240" s="5" t="str">
        <f t="shared" si="59"/>
        <v>01215-14</v>
      </c>
      <c r="L1240" s="20" t="s">
        <v>2835</v>
      </c>
      <c r="M1240" s="44">
        <v>14</v>
      </c>
      <c r="N1240" s="36" t="s">
        <v>2849</v>
      </c>
      <c r="O1240" s="38" t="s">
        <v>10284</v>
      </c>
      <c r="P1240" s="38"/>
    </row>
    <row r="1241" spans="5:16" x14ac:dyDescent="0.15">
      <c r="E1241" s="41" t="s">
        <v>9638</v>
      </c>
      <c r="F1241" s="9" t="s">
        <v>1212</v>
      </c>
      <c r="G1241" s="9" t="s">
        <v>1226</v>
      </c>
      <c r="H1241" s="9" t="str">
        <f t="shared" si="57"/>
        <v>奈良県平群町</v>
      </c>
      <c r="I1241" s="42" t="str">
        <f t="shared" si="58"/>
        <v>29342</v>
      </c>
      <c r="K1241" s="5" t="str">
        <f t="shared" si="59"/>
        <v>01215-15</v>
      </c>
      <c r="L1241" s="20" t="s">
        <v>2835</v>
      </c>
      <c r="M1241" s="44">
        <v>15</v>
      </c>
      <c r="N1241" s="36" t="s">
        <v>2850</v>
      </c>
      <c r="O1241" s="38" t="s">
        <v>10284</v>
      </c>
      <c r="P1241" s="38"/>
    </row>
    <row r="1242" spans="5:16" x14ac:dyDescent="0.15">
      <c r="E1242" s="41" t="s">
        <v>9639</v>
      </c>
      <c r="F1242" s="9" t="s">
        <v>1212</v>
      </c>
      <c r="G1242" s="9" t="s">
        <v>1227</v>
      </c>
      <c r="H1242" s="9" t="str">
        <f t="shared" si="57"/>
        <v>奈良県三郷町</v>
      </c>
      <c r="I1242" s="42" t="str">
        <f t="shared" si="58"/>
        <v>29343</v>
      </c>
      <c r="K1242" s="5" t="str">
        <f t="shared" si="59"/>
        <v>01215-16</v>
      </c>
      <c r="L1242" s="20" t="s">
        <v>2835</v>
      </c>
      <c r="M1242" s="44">
        <v>16</v>
      </c>
      <c r="N1242" s="36" t="s">
        <v>2851</v>
      </c>
      <c r="O1242" s="38" t="s">
        <v>10282</v>
      </c>
      <c r="P1242" s="38"/>
    </row>
    <row r="1243" spans="5:16" x14ac:dyDescent="0.15">
      <c r="E1243" s="41" t="s">
        <v>9640</v>
      </c>
      <c r="F1243" s="9" t="s">
        <v>1212</v>
      </c>
      <c r="G1243" s="9" t="s">
        <v>1228</v>
      </c>
      <c r="H1243" s="9" t="str">
        <f t="shared" si="57"/>
        <v>奈良県斑鳩町</v>
      </c>
      <c r="I1243" s="42" t="str">
        <f t="shared" si="58"/>
        <v>29344</v>
      </c>
      <c r="K1243" s="5" t="str">
        <f t="shared" si="59"/>
        <v>01215-17</v>
      </c>
      <c r="L1243" s="20" t="s">
        <v>2835</v>
      </c>
      <c r="M1243" s="44">
        <v>17</v>
      </c>
      <c r="N1243" s="36" t="s">
        <v>2852</v>
      </c>
      <c r="O1243" s="38" t="s">
        <v>10295</v>
      </c>
      <c r="P1243" s="38"/>
    </row>
    <row r="1244" spans="5:16" x14ac:dyDescent="0.15">
      <c r="E1244" s="41" t="s">
        <v>9641</v>
      </c>
      <c r="F1244" s="9" t="s">
        <v>1212</v>
      </c>
      <c r="G1244" s="9" t="s">
        <v>1229</v>
      </c>
      <c r="H1244" s="9" t="str">
        <f t="shared" si="57"/>
        <v>奈良県安堵町</v>
      </c>
      <c r="I1244" s="42" t="str">
        <f t="shared" si="58"/>
        <v>29345</v>
      </c>
      <c r="K1244" s="5" t="str">
        <f t="shared" si="59"/>
        <v>01215-18</v>
      </c>
      <c r="L1244" s="20" t="s">
        <v>2835</v>
      </c>
      <c r="M1244" s="44">
        <v>18</v>
      </c>
      <c r="N1244" s="36" t="s">
        <v>2853</v>
      </c>
      <c r="O1244" s="38" t="s">
        <v>10284</v>
      </c>
      <c r="P1244" s="38"/>
    </row>
    <row r="1245" spans="5:16" x14ac:dyDescent="0.15">
      <c r="E1245" s="41" t="s">
        <v>9642</v>
      </c>
      <c r="F1245" s="9" t="s">
        <v>1212</v>
      </c>
      <c r="G1245" s="9" t="s">
        <v>354</v>
      </c>
      <c r="H1245" s="9" t="str">
        <f t="shared" si="57"/>
        <v>奈良県川西町</v>
      </c>
      <c r="I1245" s="42" t="str">
        <f t="shared" si="58"/>
        <v>29361</v>
      </c>
      <c r="K1245" s="5" t="str">
        <f t="shared" si="59"/>
        <v>01215-19</v>
      </c>
      <c r="L1245" s="20" t="s">
        <v>2835</v>
      </c>
      <c r="M1245" s="44">
        <v>19</v>
      </c>
      <c r="N1245" s="36" t="s">
        <v>2854</v>
      </c>
      <c r="O1245" s="38" t="s">
        <v>10295</v>
      </c>
      <c r="P1245" s="38"/>
    </row>
    <row r="1246" spans="5:16" x14ac:dyDescent="0.15">
      <c r="E1246" s="41" t="s">
        <v>9643</v>
      </c>
      <c r="F1246" s="9" t="s">
        <v>1212</v>
      </c>
      <c r="G1246" s="9" t="s">
        <v>1230</v>
      </c>
      <c r="H1246" s="9" t="str">
        <f t="shared" si="57"/>
        <v>奈良県三宅町</v>
      </c>
      <c r="I1246" s="42" t="str">
        <f t="shared" si="58"/>
        <v>29362</v>
      </c>
      <c r="K1246" s="5" t="str">
        <f t="shared" si="59"/>
        <v>01215-20</v>
      </c>
      <c r="L1246" s="20" t="s">
        <v>2835</v>
      </c>
      <c r="M1246" s="44">
        <v>20</v>
      </c>
      <c r="N1246" s="36" t="s">
        <v>2840</v>
      </c>
      <c r="O1246" s="38" t="s">
        <v>10285</v>
      </c>
      <c r="P1246" s="38"/>
    </row>
    <row r="1247" spans="5:16" x14ac:dyDescent="0.15">
      <c r="E1247" s="41" t="s">
        <v>9644</v>
      </c>
      <c r="F1247" s="9" t="s">
        <v>1212</v>
      </c>
      <c r="G1247" s="9" t="s">
        <v>1231</v>
      </c>
      <c r="H1247" s="9" t="str">
        <f t="shared" si="57"/>
        <v>奈良県田原本町</v>
      </c>
      <c r="I1247" s="42" t="str">
        <f t="shared" si="58"/>
        <v>29363</v>
      </c>
      <c r="K1247" s="5" t="str">
        <f t="shared" si="59"/>
        <v>01215-22</v>
      </c>
      <c r="L1247" s="20" t="s">
        <v>2835</v>
      </c>
      <c r="M1247" s="44">
        <v>22</v>
      </c>
      <c r="N1247" s="36" t="s">
        <v>2855</v>
      </c>
      <c r="O1247" s="38" t="s">
        <v>10291</v>
      </c>
      <c r="P1247" s="38"/>
    </row>
    <row r="1248" spans="5:16" x14ac:dyDescent="0.15">
      <c r="E1248" s="41" t="s">
        <v>9645</v>
      </c>
      <c r="F1248" s="9" t="s">
        <v>1212</v>
      </c>
      <c r="G1248" s="9" t="s">
        <v>1232</v>
      </c>
      <c r="H1248" s="9" t="str">
        <f t="shared" si="57"/>
        <v>奈良県曽爾村</v>
      </c>
      <c r="I1248" s="42" t="str">
        <f t="shared" si="58"/>
        <v>29385</v>
      </c>
      <c r="K1248" s="5" t="str">
        <f t="shared" si="59"/>
        <v>01215-23</v>
      </c>
      <c r="L1248" s="20" t="s">
        <v>2835</v>
      </c>
      <c r="M1248" s="44">
        <v>23</v>
      </c>
      <c r="N1248" s="36" t="s">
        <v>2856</v>
      </c>
      <c r="O1248" s="38" t="s">
        <v>10281</v>
      </c>
      <c r="P1248" s="38"/>
    </row>
    <row r="1249" spans="5:16" x14ac:dyDescent="0.15">
      <c r="E1249" s="41" t="s">
        <v>9646</v>
      </c>
      <c r="F1249" s="9" t="s">
        <v>1212</v>
      </c>
      <c r="G1249" s="9" t="s">
        <v>1233</v>
      </c>
      <c r="H1249" s="9" t="str">
        <f t="shared" si="57"/>
        <v>奈良県御杖村</v>
      </c>
      <c r="I1249" s="42" t="str">
        <f t="shared" si="58"/>
        <v>29386</v>
      </c>
      <c r="K1249" s="5" t="str">
        <f t="shared" si="59"/>
        <v>01215-24</v>
      </c>
      <c r="L1249" s="20" t="s">
        <v>2835</v>
      </c>
      <c r="M1249" s="44">
        <v>24</v>
      </c>
      <c r="N1249" s="36" t="s">
        <v>2857</v>
      </c>
      <c r="O1249" s="38" t="s">
        <v>10295</v>
      </c>
      <c r="P1249" s="38"/>
    </row>
    <row r="1250" spans="5:16" x14ac:dyDescent="0.15">
      <c r="E1250" s="41" t="s">
        <v>9647</v>
      </c>
      <c r="F1250" s="9" t="s">
        <v>1212</v>
      </c>
      <c r="G1250" s="9" t="s">
        <v>1234</v>
      </c>
      <c r="H1250" s="9" t="str">
        <f t="shared" si="57"/>
        <v>奈良県高取町</v>
      </c>
      <c r="I1250" s="42" t="str">
        <f t="shared" si="58"/>
        <v>29401</v>
      </c>
      <c r="K1250" s="5" t="str">
        <f t="shared" si="59"/>
        <v>01215-25</v>
      </c>
      <c r="L1250" s="20" t="s">
        <v>2835</v>
      </c>
      <c r="M1250" s="44">
        <v>25</v>
      </c>
      <c r="N1250" s="36" t="s">
        <v>2858</v>
      </c>
      <c r="O1250" s="38" t="s">
        <v>10291</v>
      </c>
      <c r="P1250" s="38"/>
    </row>
    <row r="1251" spans="5:16" x14ac:dyDescent="0.15">
      <c r="E1251" s="41" t="s">
        <v>9648</v>
      </c>
      <c r="F1251" s="9" t="s">
        <v>1212</v>
      </c>
      <c r="G1251" s="9" t="s">
        <v>1235</v>
      </c>
      <c r="H1251" s="9" t="str">
        <f t="shared" si="57"/>
        <v>奈良県明日香村</v>
      </c>
      <c r="I1251" s="42" t="str">
        <f t="shared" si="58"/>
        <v>29402</v>
      </c>
      <c r="K1251" s="5" t="str">
        <f t="shared" si="59"/>
        <v>01215-26</v>
      </c>
      <c r="L1251" s="20" t="s">
        <v>2835</v>
      </c>
      <c r="M1251" s="44">
        <v>26</v>
      </c>
      <c r="N1251" s="36" t="s">
        <v>2859</v>
      </c>
      <c r="O1251" s="38" t="s">
        <v>10291</v>
      </c>
      <c r="P1251" s="38"/>
    </row>
    <row r="1252" spans="5:16" x14ac:dyDescent="0.15">
      <c r="E1252" s="41" t="s">
        <v>9649</v>
      </c>
      <c r="F1252" s="9" t="s">
        <v>1212</v>
      </c>
      <c r="G1252" s="9" t="s">
        <v>1236</v>
      </c>
      <c r="H1252" s="9" t="str">
        <f t="shared" si="57"/>
        <v>奈良県上牧町</v>
      </c>
      <c r="I1252" s="42" t="str">
        <f t="shared" si="58"/>
        <v>29424</v>
      </c>
      <c r="K1252" s="5" t="str">
        <f t="shared" si="59"/>
        <v>01215-27</v>
      </c>
      <c r="L1252" s="20" t="s">
        <v>2835</v>
      </c>
      <c r="M1252" s="44">
        <v>27</v>
      </c>
      <c r="N1252" s="36" t="s">
        <v>2860</v>
      </c>
      <c r="O1252" s="38" t="s">
        <v>10295</v>
      </c>
      <c r="P1252" s="38"/>
    </row>
    <row r="1253" spans="5:16" x14ac:dyDescent="0.15">
      <c r="E1253" s="41" t="s">
        <v>9650</v>
      </c>
      <c r="F1253" s="9" t="s">
        <v>1212</v>
      </c>
      <c r="G1253" s="9" t="s">
        <v>1237</v>
      </c>
      <c r="H1253" s="9" t="str">
        <f t="shared" si="57"/>
        <v>奈良県王寺町</v>
      </c>
      <c r="I1253" s="42" t="str">
        <f t="shared" si="58"/>
        <v>29425</v>
      </c>
      <c r="K1253" s="5" t="str">
        <f t="shared" si="59"/>
        <v>01215-28</v>
      </c>
      <c r="L1253" s="20" t="s">
        <v>2835</v>
      </c>
      <c r="M1253" s="44">
        <v>28</v>
      </c>
      <c r="N1253" s="36" t="s">
        <v>2861</v>
      </c>
      <c r="O1253" s="38" t="s">
        <v>10295</v>
      </c>
      <c r="P1253" s="38"/>
    </row>
    <row r="1254" spans="5:16" x14ac:dyDescent="0.15">
      <c r="E1254" s="41" t="s">
        <v>9651</v>
      </c>
      <c r="F1254" s="9" t="s">
        <v>1212</v>
      </c>
      <c r="G1254" s="9" t="s">
        <v>1238</v>
      </c>
      <c r="H1254" s="9" t="str">
        <f t="shared" si="57"/>
        <v>奈良県広陵町</v>
      </c>
      <c r="I1254" s="42" t="str">
        <f t="shared" si="58"/>
        <v>29426</v>
      </c>
      <c r="K1254" s="5" t="str">
        <f t="shared" si="59"/>
        <v>01215-29</v>
      </c>
      <c r="L1254" s="20" t="s">
        <v>2835</v>
      </c>
      <c r="M1254" s="44">
        <v>29</v>
      </c>
      <c r="N1254" s="36" t="s">
        <v>2862</v>
      </c>
      <c r="O1254" s="38" t="s">
        <v>10291</v>
      </c>
      <c r="P1254" s="38"/>
    </row>
    <row r="1255" spans="5:16" x14ac:dyDescent="0.15">
      <c r="E1255" s="41" t="s">
        <v>9652</v>
      </c>
      <c r="F1255" s="9" t="s">
        <v>1212</v>
      </c>
      <c r="G1255" s="9" t="s">
        <v>1239</v>
      </c>
      <c r="H1255" s="9" t="str">
        <f t="shared" si="57"/>
        <v>奈良県河合町</v>
      </c>
      <c r="I1255" s="42" t="str">
        <f t="shared" si="58"/>
        <v>29427</v>
      </c>
      <c r="K1255" s="5" t="str">
        <f t="shared" si="59"/>
        <v>01215-30</v>
      </c>
      <c r="L1255" s="20" t="s">
        <v>2835</v>
      </c>
      <c r="M1255" s="44">
        <v>30</v>
      </c>
      <c r="N1255" s="36" t="s">
        <v>2863</v>
      </c>
      <c r="O1255" s="38" t="s">
        <v>10290</v>
      </c>
      <c r="P1255" s="38"/>
    </row>
    <row r="1256" spans="5:16" x14ac:dyDescent="0.15">
      <c r="E1256" s="41" t="s">
        <v>9653</v>
      </c>
      <c r="F1256" s="9" t="s">
        <v>1212</v>
      </c>
      <c r="G1256" s="9" t="s">
        <v>1240</v>
      </c>
      <c r="H1256" s="9" t="str">
        <f t="shared" si="57"/>
        <v>奈良県吉野町</v>
      </c>
      <c r="I1256" s="42" t="str">
        <f t="shared" si="58"/>
        <v>29441</v>
      </c>
      <c r="K1256" s="5" t="str">
        <f t="shared" si="59"/>
        <v>01215-31</v>
      </c>
      <c r="L1256" s="20" t="s">
        <v>2835</v>
      </c>
      <c r="M1256" s="44">
        <v>31</v>
      </c>
      <c r="N1256" s="36" t="s">
        <v>2864</v>
      </c>
      <c r="O1256" s="38" t="s">
        <v>10295</v>
      </c>
      <c r="P1256" s="38"/>
    </row>
    <row r="1257" spans="5:16" x14ac:dyDescent="0.15">
      <c r="E1257" s="41" t="s">
        <v>9654</v>
      </c>
      <c r="F1257" s="9" t="s">
        <v>1212</v>
      </c>
      <c r="G1257" s="9" t="s">
        <v>1241</v>
      </c>
      <c r="H1257" s="9" t="str">
        <f t="shared" si="57"/>
        <v>奈良県大淀町</v>
      </c>
      <c r="I1257" s="42" t="str">
        <f t="shared" si="58"/>
        <v>29442</v>
      </c>
      <c r="K1257" s="5" t="str">
        <f t="shared" si="59"/>
        <v>01215-32</v>
      </c>
      <c r="L1257" s="20" t="s">
        <v>2835</v>
      </c>
      <c r="M1257" s="44">
        <v>32</v>
      </c>
      <c r="N1257" s="36" t="s">
        <v>2865</v>
      </c>
      <c r="O1257" s="38" t="s">
        <v>10295</v>
      </c>
      <c r="P1257" s="38"/>
    </row>
    <row r="1258" spans="5:16" x14ac:dyDescent="0.15">
      <c r="E1258" s="41" t="s">
        <v>9655</v>
      </c>
      <c r="F1258" s="9" t="s">
        <v>1212</v>
      </c>
      <c r="G1258" s="9" t="s">
        <v>1242</v>
      </c>
      <c r="H1258" s="9" t="str">
        <f t="shared" si="57"/>
        <v>奈良県下市町</v>
      </c>
      <c r="I1258" s="42" t="str">
        <f t="shared" si="58"/>
        <v>29443</v>
      </c>
      <c r="K1258" s="5" t="str">
        <f t="shared" si="59"/>
        <v>01215-33</v>
      </c>
      <c r="L1258" s="20" t="s">
        <v>2835</v>
      </c>
      <c r="M1258" s="44">
        <v>33</v>
      </c>
      <c r="N1258" s="36" t="s">
        <v>2866</v>
      </c>
      <c r="O1258" s="38" t="s">
        <v>10289</v>
      </c>
      <c r="P1258" s="38"/>
    </row>
    <row r="1259" spans="5:16" x14ac:dyDescent="0.15">
      <c r="E1259" s="41" t="s">
        <v>9656</v>
      </c>
      <c r="F1259" s="9" t="s">
        <v>1212</v>
      </c>
      <c r="G1259" s="9" t="s">
        <v>1243</v>
      </c>
      <c r="H1259" s="9" t="str">
        <f t="shared" si="57"/>
        <v>奈良県黒滝村</v>
      </c>
      <c r="I1259" s="42" t="str">
        <f t="shared" si="58"/>
        <v>29444</v>
      </c>
      <c r="K1259" s="5" t="str">
        <f t="shared" si="59"/>
        <v>01215-34</v>
      </c>
      <c r="L1259" s="20" t="s">
        <v>2835</v>
      </c>
      <c r="M1259" s="44">
        <v>34</v>
      </c>
      <c r="N1259" s="36" t="s">
        <v>2867</v>
      </c>
      <c r="O1259" s="38" t="s">
        <v>10295</v>
      </c>
      <c r="P1259" s="38"/>
    </row>
    <row r="1260" spans="5:16" x14ac:dyDescent="0.15">
      <c r="E1260" s="41" t="s">
        <v>9657</v>
      </c>
      <c r="F1260" s="9" t="s">
        <v>1212</v>
      </c>
      <c r="G1260" s="9" t="s">
        <v>1244</v>
      </c>
      <c r="H1260" s="9" t="str">
        <f t="shared" si="57"/>
        <v>奈良県天川村</v>
      </c>
      <c r="I1260" s="42" t="str">
        <f t="shared" si="58"/>
        <v>29446</v>
      </c>
      <c r="K1260" s="5" t="str">
        <f t="shared" si="59"/>
        <v>01215-35</v>
      </c>
      <c r="L1260" s="20" t="s">
        <v>2835</v>
      </c>
      <c r="M1260" s="44">
        <v>35</v>
      </c>
      <c r="N1260" s="36" t="s">
        <v>2868</v>
      </c>
      <c r="O1260" s="38" t="s">
        <v>10295</v>
      </c>
      <c r="P1260" s="38"/>
    </row>
    <row r="1261" spans="5:16" x14ac:dyDescent="0.15">
      <c r="E1261" s="41" t="s">
        <v>9658</v>
      </c>
      <c r="F1261" s="9" t="s">
        <v>1212</v>
      </c>
      <c r="G1261" s="9" t="s">
        <v>1245</v>
      </c>
      <c r="H1261" s="9" t="str">
        <f t="shared" si="57"/>
        <v>奈良県野迫川村</v>
      </c>
      <c r="I1261" s="42" t="str">
        <f t="shared" si="58"/>
        <v>29447</v>
      </c>
      <c r="K1261" s="5" t="str">
        <f t="shared" si="59"/>
        <v>01215-36</v>
      </c>
      <c r="L1261" s="20" t="s">
        <v>2835</v>
      </c>
      <c r="M1261" s="44">
        <v>36</v>
      </c>
      <c r="N1261" s="36" t="s">
        <v>2717</v>
      </c>
      <c r="O1261" s="38" t="s">
        <v>10290</v>
      </c>
      <c r="P1261" s="38"/>
    </row>
    <row r="1262" spans="5:16" x14ac:dyDescent="0.15">
      <c r="E1262" s="41" t="s">
        <v>9659</v>
      </c>
      <c r="F1262" s="9" t="s">
        <v>1212</v>
      </c>
      <c r="G1262" s="9" t="s">
        <v>1246</v>
      </c>
      <c r="H1262" s="9" t="str">
        <f t="shared" si="57"/>
        <v>奈良県十津川村</v>
      </c>
      <c r="I1262" s="42" t="str">
        <f t="shared" si="58"/>
        <v>29449</v>
      </c>
      <c r="K1262" s="5" t="str">
        <f t="shared" si="59"/>
        <v>01215-37</v>
      </c>
      <c r="L1262" s="20" t="s">
        <v>2835</v>
      </c>
      <c r="M1262" s="44">
        <v>37</v>
      </c>
      <c r="N1262" s="36" t="s">
        <v>2869</v>
      </c>
      <c r="O1262" s="38" t="s">
        <v>10295</v>
      </c>
      <c r="P1262" s="38"/>
    </row>
    <row r="1263" spans="5:16" x14ac:dyDescent="0.15">
      <c r="E1263" s="41" t="s">
        <v>9660</v>
      </c>
      <c r="F1263" s="9" t="s">
        <v>1212</v>
      </c>
      <c r="G1263" s="9" t="s">
        <v>1247</v>
      </c>
      <c r="H1263" s="9" t="str">
        <f t="shared" si="57"/>
        <v>奈良県下北山村</v>
      </c>
      <c r="I1263" s="42" t="str">
        <f t="shared" si="58"/>
        <v>29450</v>
      </c>
      <c r="K1263" s="5" t="str">
        <f t="shared" si="59"/>
        <v>01215-38</v>
      </c>
      <c r="L1263" s="20" t="s">
        <v>2835</v>
      </c>
      <c r="M1263" s="44">
        <v>38</v>
      </c>
      <c r="N1263" s="36" t="s">
        <v>2187</v>
      </c>
      <c r="O1263" s="38" t="s">
        <v>10288</v>
      </c>
      <c r="P1263" s="38"/>
    </row>
    <row r="1264" spans="5:16" x14ac:dyDescent="0.15">
      <c r="E1264" s="41" t="s">
        <v>9661</v>
      </c>
      <c r="F1264" s="9" t="s">
        <v>1212</v>
      </c>
      <c r="G1264" s="9" t="s">
        <v>1248</v>
      </c>
      <c r="H1264" s="9" t="str">
        <f t="shared" si="57"/>
        <v>奈良県上北山村</v>
      </c>
      <c r="I1264" s="42" t="str">
        <f t="shared" si="58"/>
        <v>29451</v>
      </c>
      <c r="K1264" s="5" t="str">
        <f t="shared" si="59"/>
        <v>01215-39</v>
      </c>
      <c r="L1264" s="20" t="s">
        <v>2835</v>
      </c>
      <c r="M1264" s="44">
        <v>39</v>
      </c>
      <c r="N1264" s="36" t="s">
        <v>2870</v>
      </c>
      <c r="O1264" s="38" t="s">
        <v>10285</v>
      </c>
      <c r="P1264" s="38"/>
    </row>
    <row r="1265" spans="5:16" x14ac:dyDescent="0.15">
      <c r="E1265" s="41" t="s">
        <v>9662</v>
      </c>
      <c r="F1265" s="9" t="s">
        <v>1212</v>
      </c>
      <c r="G1265" s="9" t="s">
        <v>869</v>
      </c>
      <c r="H1265" s="9" t="str">
        <f t="shared" si="57"/>
        <v>奈良県川上村</v>
      </c>
      <c r="I1265" s="42" t="str">
        <f t="shared" si="58"/>
        <v>29452</v>
      </c>
      <c r="K1265" s="5" t="str">
        <f t="shared" si="59"/>
        <v>01215-40</v>
      </c>
      <c r="L1265" s="20" t="s">
        <v>2835</v>
      </c>
      <c r="M1265" s="44">
        <v>40</v>
      </c>
      <c r="N1265" s="36" t="s">
        <v>2871</v>
      </c>
      <c r="O1265" s="38" t="s">
        <v>10295</v>
      </c>
      <c r="P1265" s="38"/>
    </row>
    <row r="1266" spans="5:16" x14ac:dyDescent="0.15">
      <c r="E1266" s="41" t="s">
        <v>9663</v>
      </c>
      <c r="F1266" s="9" t="s">
        <v>1212</v>
      </c>
      <c r="G1266" s="9" t="s">
        <v>1249</v>
      </c>
      <c r="H1266" s="9" t="str">
        <f t="shared" si="57"/>
        <v>奈良県東吉野村</v>
      </c>
      <c r="I1266" s="42" t="str">
        <f t="shared" si="58"/>
        <v>29453</v>
      </c>
      <c r="K1266" s="5" t="str">
        <f t="shared" si="59"/>
        <v>01215-41</v>
      </c>
      <c r="L1266" s="20" t="s">
        <v>2835</v>
      </c>
      <c r="M1266" s="44">
        <v>41</v>
      </c>
      <c r="N1266" s="36" t="s">
        <v>2872</v>
      </c>
      <c r="O1266" s="38" t="s">
        <v>10295</v>
      </c>
      <c r="P1266" s="38"/>
    </row>
    <row r="1267" spans="5:16" x14ac:dyDescent="0.15">
      <c r="E1267" s="41" t="s">
        <v>9664</v>
      </c>
      <c r="F1267" s="9" t="s">
        <v>1250</v>
      </c>
      <c r="G1267" s="11"/>
      <c r="H1267" s="9" t="str">
        <f t="shared" si="57"/>
        <v>和歌山県</v>
      </c>
      <c r="I1267" s="42" t="str">
        <f t="shared" si="58"/>
        <v>30000</v>
      </c>
      <c r="K1267" s="5" t="str">
        <f t="shared" si="59"/>
        <v>01215-42</v>
      </c>
      <c r="L1267" s="20" t="s">
        <v>2835</v>
      </c>
      <c r="M1267" s="44">
        <v>42</v>
      </c>
      <c r="N1267" s="36" t="s">
        <v>2873</v>
      </c>
      <c r="O1267" s="38" t="s">
        <v>10295</v>
      </c>
      <c r="P1267" s="38"/>
    </row>
    <row r="1268" spans="5:16" x14ac:dyDescent="0.15">
      <c r="E1268" s="41" t="s">
        <v>9665</v>
      </c>
      <c r="F1268" s="9" t="s">
        <v>1250</v>
      </c>
      <c r="G1268" s="9" t="s">
        <v>1251</v>
      </c>
      <c r="H1268" s="9" t="str">
        <f t="shared" si="57"/>
        <v>和歌山県和歌山市</v>
      </c>
      <c r="I1268" s="42" t="str">
        <f t="shared" si="58"/>
        <v>30201</v>
      </c>
      <c r="K1268" s="5" t="str">
        <f t="shared" si="59"/>
        <v>01215-43</v>
      </c>
      <c r="L1268" s="20" t="s">
        <v>2835</v>
      </c>
      <c r="M1268" s="44">
        <v>43</v>
      </c>
      <c r="N1268" s="36" t="s">
        <v>2874</v>
      </c>
      <c r="O1268" s="38" t="s">
        <v>10282</v>
      </c>
      <c r="P1268" s="38"/>
    </row>
    <row r="1269" spans="5:16" x14ac:dyDescent="0.15">
      <c r="E1269" s="41" t="s">
        <v>9666</v>
      </c>
      <c r="F1269" s="9" t="s">
        <v>1250</v>
      </c>
      <c r="G1269" s="9" t="s">
        <v>1252</v>
      </c>
      <c r="H1269" s="9" t="str">
        <f t="shared" si="57"/>
        <v>和歌山県海南市</v>
      </c>
      <c r="I1269" s="42" t="str">
        <f t="shared" si="58"/>
        <v>30202</v>
      </c>
      <c r="K1269" s="5" t="str">
        <f t="shared" si="59"/>
        <v>01215-44</v>
      </c>
      <c r="L1269" s="20" t="s">
        <v>2835</v>
      </c>
      <c r="M1269" s="44">
        <v>44</v>
      </c>
      <c r="N1269" s="36" t="s">
        <v>2875</v>
      </c>
      <c r="O1269" s="38" t="s">
        <v>10295</v>
      </c>
      <c r="P1269" s="38"/>
    </row>
    <row r="1270" spans="5:16" x14ac:dyDescent="0.15">
      <c r="E1270" s="41" t="s">
        <v>9667</v>
      </c>
      <c r="F1270" s="9" t="s">
        <v>1250</v>
      </c>
      <c r="G1270" s="9" t="s">
        <v>1253</v>
      </c>
      <c r="H1270" s="9" t="str">
        <f t="shared" si="57"/>
        <v>和歌山県橋本市</v>
      </c>
      <c r="I1270" s="42" t="str">
        <f t="shared" si="58"/>
        <v>30203</v>
      </c>
      <c r="K1270" s="5" t="str">
        <f t="shared" si="59"/>
        <v>01215-45</v>
      </c>
      <c r="L1270" s="20" t="s">
        <v>2835</v>
      </c>
      <c r="M1270" s="44">
        <v>45</v>
      </c>
      <c r="N1270" s="36" t="s">
        <v>2876</v>
      </c>
      <c r="O1270" s="38" t="s">
        <v>10282</v>
      </c>
      <c r="P1270" s="38"/>
    </row>
    <row r="1271" spans="5:16" x14ac:dyDescent="0.15">
      <c r="E1271" s="41" t="s">
        <v>9668</v>
      </c>
      <c r="F1271" s="9" t="s">
        <v>1250</v>
      </c>
      <c r="G1271" s="9" t="s">
        <v>1254</v>
      </c>
      <c r="H1271" s="9" t="str">
        <f t="shared" si="57"/>
        <v>和歌山県有田市</v>
      </c>
      <c r="I1271" s="42" t="str">
        <f t="shared" si="58"/>
        <v>30204</v>
      </c>
      <c r="K1271" s="5" t="str">
        <f t="shared" si="59"/>
        <v>01215-46</v>
      </c>
      <c r="L1271" s="20" t="s">
        <v>2835</v>
      </c>
      <c r="M1271" s="44">
        <v>46</v>
      </c>
      <c r="N1271" s="36" t="s">
        <v>2877</v>
      </c>
      <c r="O1271" s="38" t="s">
        <v>10295</v>
      </c>
      <c r="P1271" s="38"/>
    </row>
    <row r="1272" spans="5:16" x14ac:dyDescent="0.15">
      <c r="E1272" s="41" t="s">
        <v>9669</v>
      </c>
      <c r="F1272" s="9" t="s">
        <v>1250</v>
      </c>
      <c r="G1272" s="9" t="s">
        <v>1255</v>
      </c>
      <c r="H1272" s="9" t="str">
        <f t="shared" si="57"/>
        <v>和歌山県御坊市</v>
      </c>
      <c r="I1272" s="42" t="str">
        <f t="shared" si="58"/>
        <v>30205</v>
      </c>
      <c r="K1272" s="5" t="str">
        <f t="shared" si="59"/>
        <v>01215-47</v>
      </c>
      <c r="L1272" s="20" t="s">
        <v>2835</v>
      </c>
      <c r="M1272" s="44">
        <v>47</v>
      </c>
      <c r="N1272" s="36" t="s">
        <v>2878</v>
      </c>
      <c r="O1272" s="38" t="s">
        <v>10295</v>
      </c>
      <c r="P1272" s="38"/>
    </row>
    <row r="1273" spans="5:16" x14ac:dyDescent="0.15">
      <c r="E1273" s="41" t="s">
        <v>9670</v>
      </c>
      <c r="F1273" s="9" t="s">
        <v>1250</v>
      </c>
      <c r="G1273" s="9" t="s">
        <v>1256</v>
      </c>
      <c r="H1273" s="9" t="str">
        <f t="shared" si="57"/>
        <v>和歌山県田辺市</v>
      </c>
      <c r="I1273" s="42" t="str">
        <f t="shared" si="58"/>
        <v>30206</v>
      </c>
      <c r="K1273" s="5" t="str">
        <f t="shared" si="59"/>
        <v>01215-48</v>
      </c>
      <c r="L1273" s="20" t="s">
        <v>2835</v>
      </c>
      <c r="M1273" s="44">
        <v>48</v>
      </c>
      <c r="N1273" s="36" t="s">
        <v>2879</v>
      </c>
      <c r="O1273" s="38" t="s">
        <v>10295</v>
      </c>
      <c r="P1273" s="38"/>
    </row>
    <row r="1274" spans="5:16" x14ac:dyDescent="0.15">
      <c r="E1274" s="41" t="s">
        <v>9671</v>
      </c>
      <c r="F1274" s="9" t="s">
        <v>1250</v>
      </c>
      <c r="G1274" s="9" t="s">
        <v>1257</v>
      </c>
      <c r="H1274" s="9" t="str">
        <f t="shared" si="57"/>
        <v>和歌山県新宮市</v>
      </c>
      <c r="I1274" s="42" t="str">
        <f t="shared" si="58"/>
        <v>30207</v>
      </c>
      <c r="K1274" s="5" t="str">
        <f t="shared" si="59"/>
        <v>01215-49</v>
      </c>
      <c r="L1274" s="20" t="s">
        <v>2835</v>
      </c>
      <c r="M1274" s="44">
        <v>49</v>
      </c>
      <c r="N1274" s="36" t="s">
        <v>2880</v>
      </c>
      <c r="O1274" s="38" t="s">
        <v>10295</v>
      </c>
      <c r="P1274" s="38"/>
    </row>
    <row r="1275" spans="5:16" x14ac:dyDescent="0.15">
      <c r="E1275" s="41" t="s">
        <v>9672</v>
      </c>
      <c r="F1275" s="9" t="s">
        <v>1250</v>
      </c>
      <c r="G1275" s="9" t="s">
        <v>1258</v>
      </c>
      <c r="H1275" s="9" t="str">
        <f t="shared" si="57"/>
        <v>和歌山県紀の川市</v>
      </c>
      <c r="I1275" s="42" t="str">
        <f t="shared" si="58"/>
        <v>30208</v>
      </c>
      <c r="K1275" s="5" t="str">
        <f t="shared" si="59"/>
        <v>01215-50</v>
      </c>
      <c r="L1275" s="20" t="s">
        <v>2835</v>
      </c>
      <c r="M1275" s="44">
        <v>50</v>
      </c>
      <c r="N1275" s="36" t="s">
        <v>2881</v>
      </c>
      <c r="O1275" s="38" t="s">
        <v>10295</v>
      </c>
      <c r="P1275" s="38"/>
    </row>
    <row r="1276" spans="5:16" x14ac:dyDescent="0.15">
      <c r="E1276" s="41" t="s">
        <v>9673</v>
      </c>
      <c r="F1276" s="9" t="s">
        <v>1250</v>
      </c>
      <c r="G1276" s="9" t="s">
        <v>1259</v>
      </c>
      <c r="H1276" s="9" t="str">
        <f t="shared" si="57"/>
        <v>和歌山県岩出市</v>
      </c>
      <c r="I1276" s="42" t="str">
        <f t="shared" si="58"/>
        <v>30209</v>
      </c>
      <c r="K1276" s="5" t="str">
        <f t="shared" si="59"/>
        <v>01215-51</v>
      </c>
      <c r="L1276" s="20" t="s">
        <v>2835</v>
      </c>
      <c r="M1276" s="44">
        <v>51</v>
      </c>
      <c r="N1276" s="36" t="s">
        <v>2882</v>
      </c>
      <c r="O1276" s="38" t="s">
        <v>10295</v>
      </c>
      <c r="P1276" s="38"/>
    </row>
    <row r="1277" spans="5:16" x14ac:dyDescent="0.15">
      <c r="E1277" s="41" t="s">
        <v>9674</v>
      </c>
      <c r="F1277" s="9" t="s">
        <v>1250</v>
      </c>
      <c r="G1277" s="9" t="s">
        <v>1260</v>
      </c>
      <c r="H1277" s="9" t="str">
        <f t="shared" si="57"/>
        <v>和歌山県紀美野町</v>
      </c>
      <c r="I1277" s="42" t="str">
        <f t="shared" si="58"/>
        <v>30304</v>
      </c>
      <c r="K1277" s="5" t="str">
        <f t="shared" si="59"/>
        <v>01215-52</v>
      </c>
      <c r="L1277" s="20" t="s">
        <v>2835</v>
      </c>
      <c r="M1277" s="44">
        <v>52</v>
      </c>
      <c r="N1277" s="36" t="s">
        <v>2883</v>
      </c>
      <c r="O1277" s="38" t="s">
        <v>10293</v>
      </c>
      <c r="P1277" s="38"/>
    </row>
    <row r="1278" spans="5:16" x14ac:dyDescent="0.15">
      <c r="E1278" s="41" t="s">
        <v>9675</v>
      </c>
      <c r="F1278" s="9" t="s">
        <v>1250</v>
      </c>
      <c r="G1278" s="9" t="s">
        <v>1261</v>
      </c>
      <c r="H1278" s="9" t="str">
        <f t="shared" si="57"/>
        <v>和歌山県かつらぎ町</v>
      </c>
      <c r="I1278" s="42" t="str">
        <f t="shared" si="58"/>
        <v>30341</v>
      </c>
      <c r="K1278" s="5" t="str">
        <f t="shared" si="59"/>
        <v>01215-53</v>
      </c>
      <c r="L1278" s="20" t="s">
        <v>2835</v>
      </c>
      <c r="M1278" s="44">
        <v>53</v>
      </c>
      <c r="N1278" s="36" t="s">
        <v>2884</v>
      </c>
      <c r="O1278" s="38" t="s">
        <v>10288</v>
      </c>
      <c r="P1278" s="38"/>
    </row>
    <row r="1279" spans="5:16" x14ac:dyDescent="0.15">
      <c r="E1279" s="41" t="s">
        <v>9676</v>
      </c>
      <c r="F1279" s="9" t="s">
        <v>1250</v>
      </c>
      <c r="G1279" s="9" t="s">
        <v>1262</v>
      </c>
      <c r="H1279" s="9" t="str">
        <f t="shared" si="57"/>
        <v>和歌山県九度山町</v>
      </c>
      <c r="I1279" s="42" t="str">
        <f t="shared" si="58"/>
        <v>30343</v>
      </c>
      <c r="K1279" s="5" t="str">
        <f t="shared" si="59"/>
        <v>01215-54</v>
      </c>
      <c r="L1279" s="20" t="s">
        <v>2835</v>
      </c>
      <c r="M1279" s="44">
        <v>54</v>
      </c>
      <c r="N1279" s="36" t="s">
        <v>2853</v>
      </c>
      <c r="O1279" s="38" t="s">
        <v>10284</v>
      </c>
      <c r="P1279" s="38"/>
    </row>
    <row r="1280" spans="5:16" x14ac:dyDescent="0.15">
      <c r="E1280" s="41" t="s">
        <v>9677</v>
      </c>
      <c r="F1280" s="9" t="s">
        <v>1250</v>
      </c>
      <c r="G1280" s="9" t="s">
        <v>1263</v>
      </c>
      <c r="H1280" s="9" t="str">
        <f t="shared" si="57"/>
        <v>和歌山県高野町</v>
      </c>
      <c r="I1280" s="42" t="str">
        <f t="shared" si="58"/>
        <v>30344</v>
      </c>
      <c r="K1280" s="5" t="str">
        <f t="shared" si="59"/>
        <v>01215-55</v>
      </c>
      <c r="L1280" s="20" t="s">
        <v>2835</v>
      </c>
      <c r="M1280" s="44">
        <v>55</v>
      </c>
      <c r="N1280" s="36" t="s">
        <v>2885</v>
      </c>
      <c r="O1280" s="38" t="s">
        <v>10287</v>
      </c>
      <c r="P1280" s="38"/>
    </row>
    <row r="1281" spans="5:16" x14ac:dyDescent="0.15">
      <c r="E1281" s="41" t="s">
        <v>9678</v>
      </c>
      <c r="F1281" s="9" t="s">
        <v>1250</v>
      </c>
      <c r="G1281" s="9" t="s">
        <v>1264</v>
      </c>
      <c r="H1281" s="9" t="str">
        <f t="shared" si="57"/>
        <v>和歌山県湯浅町</v>
      </c>
      <c r="I1281" s="42" t="str">
        <f t="shared" si="58"/>
        <v>30361</v>
      </c>
      <c r="K1281" s="5" t="str">
        <f t="shared" si="59"/>
        <v>01215-56</v>
      </c>
      <c r="L1281" s="20" t="s">
        <v>2835</v>
      </c>
      <c r="M1281" s="44">
        <v>56</v>
      </c>
      <c r="N1281" s="36" t="s">
        <v>2886</v>
      </c>
      <c r="O1281" s="38" t="s">
        <v>10284</v>
      </c>
      <c r="P1281" s="38"/>
    </row>
    <row r="1282" spans="5:16" x14ac:dyDescent="0.15">
      <c r="E1282" s="41" t="s">
        <v>9679</v>
      </c>
      <c r="F1282" s="9" t="s">
        <v>1250</v>
      </c>
      <c r="G1282" s="9" t="s">
        <v>1265</v>
      </c>
      <c r="H1282" s="9" t="str">
        <f t="shared" si="57"/>
        <v>和歌山県広川町</v>
      </c>
      <c r="I1282" s="42" t="str">
        <f t="shared" si="58"/>
        <v>30362</v>
      </c>
      <c r="K1282" s="5" t="str">
        <f t="shared" si="59"/>
        <v>01215-57</v>
      </c>
      <c r="L1282" s="20" t="s">
        <v>2835</v>
      </c>
      <c r="M1282" s="44">
        <v>57</v>
      </c>
      <c r="N1282" s="36" t="s">
        <v>2887</v>
      </c>
      <c r="O1282" s="38" t="s">
        <v>10295</v>
      </c>
      <c r="P1282" s="38"/>
    </row>
    <row r="1283" spans="5:16" x14ac:dyDescent="0.15">
      <c r="E1283" s="41" t="s">
        <v>9680</v>
      </c>
      <c r="F1283" s="9" t="s">
        <v>1250</v>
      </c>
      <c r="G1283" s="9" t="s">
        <v>1266</v>
      </c>
      <c r="H1283" s="9" t="str">
        <f t="shared" si="57"/>
        <v>和歌山県有田川町</v>
      </c>
      <c r="I1283" s="42" t="str">
        <f t="shared" si="58"/>
        <v>30366</v>
      </c>
      <c r="K1283" s="5" t="str">
        <f t="shared" si="59"/>
        <v>01215-58</v>
      </c>
      <c r="L1283" s="20" t="s">
        <v>2835</v>
      </c>
      <c r="M1283" s="44">
        <v>58</v>
      </c>
      <c r="N1283" s="36" t="s">
        <v>2880</v>
      </c>
      <c r="O1283" s="38" t="s">
        <v>10295</v>
      </c>
      <c r="P1283" s="38"/>
    </row>
    <row r="1284" spans="5:16" x14ac:dyDescent="0.15">
      <c r="E1284" s="41" t="s">
        <v>9681</v>
      </c>
      <c r="F1284" s="9" t="s">
        <v>1250</v>
      </c>
      <c r="G1284" s="9" t="s">
        <v>817</v>
      </c>
      <c r="H1284" s="9" t="str">
        <f t="shared" ref="H1284:H1347" si="60">F1284&amp;G1284</f>
        <v>和歌山県美浜町</v>
      </c>
      <c r="I1284" s="42" t="str">
        <f t="shared" ref="I1284:I1347" si="61">LEFT(E1284,5)</f>
        <v>30381</v>
      </c>
      <c r="K1284" s="5" t="str">
        <f t="shared" ref="K1284:K1347" si="62">L1284&amp;"-"&amp;M1284</f>
        <v>01215-59</v>
      </c>
      <c r="L1284" s="20" t="s">
        <v>2835</v>
      </c>
      <c r="M1284" s="44">
        <v>59</v>
      </c>
      <c r="N1284" s="36" t="s">
        <v>2888</v>
      </c>
      <c r="O1284" s="38" t="s">
        <v>10295</v>
      </c>
      <c r="P1284" s="38"/>
    </row>
    <row r="1285" spans="5:16" x14ac:dyDescent="0.15">
      <c r="E1285" s="41" t="s">
        <v>9682</v>
      </c>
      <c r="F1285" s="9" t="s">
        <v>1250</v>
      </c>
      <c r="G1285" s="9" t="s">
        <v>155</v>
      </c>
      <c r="H1285" s="9" t="str">
        <f t="shared" si="60"/>
        <v>和歌山県日高町</v>
      </c>
      <c r="I1285" s="42" t="str">
        <f t="shared" si="61"/>
        <v>30382</v>
      </c>
      <c r="K1285" s="5" t="str">
        <f t="shared" si="62"/>
        <v>01215-60</v>
      </c>
      <c r="L1285" s="20" t="s">
        <v>2835</v>
      </c>
      <c r="M1285" s="44">
        <v>60</v>
      </c>
      <c r="N1285" s="36" t="s">
        <v>2889</v>
      </c>
      <c r="O1285" s="38" t="s">
        <v>10295</v>
      </c>
      <c r="P1285" s="38"/>
    </row>
    <row r="1286" spans="5:16" x14ac:dyDescent="0.15">
      <c r="E1286" s="41" t="s">
        <v>9683</v>
      </c>
      <c r="F1286" s="9" t="s">
        <v>1250</v>
      </c>
      <c r="G1286" s="9" t="s">
        <v>1267</v>
      </c>
      <c r="H1286" s="9" t="str">
        <f t="shared" si="60"/>
        <v>和歌山県由良町</v>
      </c>
      <c r="I1286" s="42" t="str">
        <f t="shared" si="61"/>
        <v>30383</v>
      </c>
      <c r="K1286" s="5" t="str">
        <f t="shared" si="62"/>
        <v>01215-61</v>
      </c>
      <c r="L1286" s="20" t="s">
        <v>2835</v>
      </c>
      <c r="M1286" s="44">
        <v>61</v>
      </c>
      <c r="N1286" s="36" t="s">
        <v>2890</v>
      </c>
      <c r="O1286" s="38" t="s">
        <v>10285</v>
      </c>
      <c r="P1286" s="38"/>
    </row>
    <row r="1287" spans="5:16" x14ac:dyDescent="0.15">
      <c r="E1287" s="41" t="s">
        <v>9684</v>
      </c>
      <c r="F1287" s="9" t="s">
        <v>1250</v>
      </c>
      <c r="G1287" s="9" t="s">
        <v>1268</v>
      </c>
      <c r="H1287" s="9" t="str">
        <f t="shared" si="60"/>
        <v>和歌山県印南町</v>
      </c>
      <c r="I1287" s="42" t="str">
        <f t="shared" si="61"/>
        <v>30390</v>
      </c>
      <c r="K1287" s="5" t="str">
        <f t="shared" si="62"/>
        <v>01215-62</v>
      </c>
      <c r="L1287" s="20" t="s">
        <v>2835</v>
      </c>
      <c r="M1287" s="44">
        <v>62</v>
      </c>
      <c r="N1287" s="36" t="s">
        <v>2891</v>
      </c>
      <c r="O1287" s="38" t="s">
        <v>10293</v>
      </c>
      <c r="P1287" s="38"/>
    </row>
    <row r="1288" spans="5:16" x14ac:dyDescent="0.15">
      <c r="E1288" s="41" t="s">
        <v>9685</v>
      </c>
      <c r="F1288" s="9" t="s">
        <v>1250</v>
      </c>
      <c r="G1288" s="9" t="s">
        <v>1269</v>
      </c>
      <c r="H1288" s="9" t="str">
        <f t="shared" si="60"/>
        <v>和歌山県みなべ町</v>
      </c>
      <c r="I1288" s="42" t="str">
        <f t="shared" si="61"/>
        <v>30391</v>
      </c>
      <c r="K1288" s="5" t="str">
        <f t="shared" si="62"/>
        <v>01215-63</v>
      </c>
      <c r="L1288" s="20" t="s">
        <v>2835</v>
      </c>
      <c r="M1288" s="44">
        <v>63</v>
      </c>
      <c r="N1288" s="36" t="s">
        <v>2892</v>
      </c>
      <c r="O1288" s="38" t="s">
        <v>10288</v>
      </c>
      <c r="P1288" s="38"/>
    </row>
    <row r="1289" spans="5:16" x14ac:dyDescent="0.15">
      <c r="E1289" s="41" t="s">
        <v>9686</v>
      </c>
      <c r="F1289" s="9" t="s">
        <v>1250</v>
      </c>
      <c r="G1289" s="9" t="s">
        <v>1270</v>
      </c>
      <c r="H1289" s="9" t="str">
        <f t="shared" si="60"/>
        <v>和歌山県日高川町</v>
      </c>
      <c r="I1289" s="42" t="str">
        <f t="shared" si="61"/>
        <v>30392</v>
      </c>
      <c r="K1289" s="5" t="str">
        <f t="shared" si="62"/>
        <v>01215-64</v>
      </c>
      <c r="L1289" s="20" t="s">
        <v>2835</v>
      </c>
      <c r="M1289" s="44">
        <v>64</v>
      </c>
      <c r="N1289" s="36" t="s">
        <v>2893</v>
      </c>
      <c r="O1289" s="38" t="s">
        <v>10288</v>
      </c>
      <c r="P1289" s="38"/>
    </row>
    <row r="1290" spans="5:16" x14ac:dyDescent="0.15">
      <c r="E1290" s="41" t="s">
        <v>9687</v>
      </c>
      <c r="F1290" s="9" t="s">
        <v>1250</v>
      </c>
      <c r="G1290" s="9" t="s">
        <v>1271</v>
      </c>
      <c r="H1290" s="9" t="str">
        <f t="shared" si="60"/>
        <v>和歌山県白浜町</v>
      </c>
      <c r="I1290" s="42" t="str">
        <f t="shared" si="61"/>
        <v>30401</v>
      </c>
      <c r="K1290" s="5" t="str">
        <f t="shared" si="62"/>
        <v>01216-1</v>
      </c>
      <c r="L1290" s="20" t="s">
        <v>2894</v>
      </c>
      <c r="M1290" s="44">
        <v>1</v>
      </c>
      <c r="N1290" s="36" t="s">
        <v>2895</v>
      </c>
      <c r="O1290" s="38" t="s">
        <v>10285</v>
      </c>
      <c r="P1290" s="38"/>
    </row>
    <row r="1291" spans="5:16" x14ac:dyDescent="0.15">
      <c r="E1291" s="41" t="s">
        <v>9688</v>
      </c>
      <c r="F1291" s="9" t="s">
        <v>1250</v>
      </c>
      <c r="G1291" s="9" t="s">
        <v>1272</v>
      </c>
      <c r="H1291" s="9" t="str">
        <f t="shared" si="60"/>
        <v>和歌山県上富田町</v>
      </c>
      <c r="I1291" s="42" t="str">
        <f t="shared" si="61"/>
        <v>30404</v>
      </c>
      <c r="K1291" s="5" t="str">
        <f t="shared" si="62"/>
        <v>01216-2</v>
      </c>
      <c r="L1291" s="20" t="s">
        <v>2894</v>
      </c>
      <c r="M1291" s="44">
        <v>2</v>
      </c>
      <c r="N1291" s="36" t="s">
        <v>2222</v>
      </c>
      <c r="O1291" s="38" t="s">
        <v>10281</v>
      </c>
      <c r="P1291" s="38"/>
    </row>
    <row r="1292" spans="5:16" x14ac:dyDescent="0.15">
      <c r="E1292" s="41" t="s">
        <v>9689</v>
      </c>
      <c r="F1292" s="9" t="s">
        <v>1250</v>
      </c>
      <c r="G1292" s="9" t="s">
        <v>1273</v>
      </c>
      <c r="H1292" s="9" t="str">
        <f t="shared" si="60"/>
        <v>和歌山県すさみ町</v>
      </c>
      <c r="I1292" s="42" t="str">
        <f t="shared" si="61"/>
        <v>30406</v>
      </c>
      <c r="K1292" s="5" t="str">
        <f t="shared" si="62"/>
        <v>01216-3</v>
      </c>
      <c r="L1292" s="20" t="s">
        <v>2894</v>
      </c>
      <c r="M1292" s="44">
        <v>3</v>
      </c>
      <c r="N1292" s="36" t="s">
        <v>2896</v>
      </c>
      <c r="O1292" s="38" t="s">
        <v>10291</v>
      </c>
      <c r="P1292" s="38"/>
    </row>
    <row r="1293" spans="5:16" x14ac:dyDescent="0.15">
      <c r="E1293" s="41" t="s">
        <v>9690</v>
      </c>
      <c r="F1293" s="9" t="s">
        <v>1250</v>
      </c>
      <c r="G1293" s="9" t="s">
        <v>1274</v>
      </c>
      <c r="H1293" s="9" t="str">
        <f t="shared" si="60"/>
        <v>和歌山県那智勝浦町</v>
      </c>
      <c r="I1293" s="42" t="str">
        <f t="shared" si="61"/>
        <v>30421</v>
      </c>
      <c r="K1293" s="5" t="str">
        <f t="shared" si="62"/>
        <v>01216-4</v>
      </c>
      <c r="L1293" s="20" t="s">
        <v>2894</v>
      </c>
      <c r="M1293" s="44">
        <v>4</v>
      </c>
      <c r="N1293" s="36" t="s">
        <v>2897</v>
      </c>
      <c r="O1293" s="38" t="s">
        <v>10288</v>
      </c>
      <c r="P1293" s="38"/>
    </row>
    <row r="1294" spans="5:16" x14ac:dyDescent="0.15">
      <c r="E1294" s="41" t="s">
        <v>9691</v>
      </c>
      <c r="F1294" s="9" t="s">
        <v>1250</v>
      </c>
      <c r="G1294" s="9" t="s">
        <v>1275</v>
      </c>
      <c r="H1294" s="9" t="str">
        <f t="shared" si="60"/>
        <v>和歌山県太地町</v>
      </c>
      <c r="I1294" s="42" t="str">
        <f t="shared" si="61"/>
        <v>30422</v>
      </c>
      <c r="K1294" s="5" t="str">
        <f t="shared" si="62"/>
        <v>01216-5</v>
      </c>
      <c r="L1294" s="20" t="s">
        <v>2894</v>
      </c>
      <c r="M1294" s="44">
        <v>5</v>
      </c>
      <c r="N1294" s="36" t="s">
        <v>2898</v>
      </c>
      <c r="O1294" s="38" t="s">
        <v>10288</v>
      </c>
      <c r="P1294" s="38"/>
    </row>
    <row r="1295" spans="5:16" x14ac:dyDescent="0.15">
      <c r="E1295" s="41" t="s">
        <v>9692</v>
      </c>
      <c r="F1295" s="9" t="s">
        <v>1250</v>
      </c>
      <c r="G1295" s="9" t="s">
        <v>1276</v>
      </c>
      <c r="H1295" s="9" t="str">
        <f t="shared" si="60"/>
        <v>和歌山県古座川町</v>
      </c>
      <c r="I1295" s="42" t="str">
        <f t="shared" si="61"/>
        <v>30424</v>
      </c>
      <c r="K1295" s="5" t="str">
        <f t="shared" si="62"/>
        <v>01216-6</v>
      </c>
      <c r="L1295" s="20" t="s">
        <v>2894</v>
      </c>
      <c r="M1295" s="44">
        <v>6</v>
      </c>
      <c r="N1295" s="36" t="s">
        <v>2899</v>
      </c>
      <c r="O1295" s="38" t="s">
        <v>10288</v>
      </c>
      <c r="P1295" s="38"/>
    </row>
    <row r="1296" spans="5:16" x14ac:dyDescent="0.15">
      <c r="E1296" s="41" t="s">
        <v>9693</v>
      </c>
      <c r="F1296" s="9" t="s">
        <v>1250</v>
      </c>
      <c r="G1296" s="9" t="s">
        <v>1277</v>
      </c>
      <c r="H1296" s="9" t="str">
        <f t="shared" si="60"/>
        <v>和歌山県北山村</v>
      </c>
      <c r="I1296" s="42" t="str">
        <f t="shared" si="61"/>
        <v>30427</v>
      </c>
      <c r="K1296" s="5" t="str">
        <f t="shared" si="62"/>
        <v>01216-7</v>
      </c>
      <c r="L1296" s="20" t="s">
        <v>2894</v>
      </c>
      <c r="M1296" s="44">
        <v>7</v>
      </c>
      <c r="N1296" s="36" t="s">
        <v>2900</v>
      </c>
      <c r="O1296" s="38" t="s">
        <v>10288</v>
      </c>
      <c r="P1296" s="38"/>
    </row>
    <row r="1297" spans="5:16" x14ac:dyDescent="0.15">
      <c r="E1297" s="41" t="s">
        <v>9694</v>
      </c>
      <c r="F1297" s="9" t="s">
        <v>1250</v>
      </c>
      <c r="G1297" s="9" t="s">
        <v>1278</v>
      </c>
      <c r="H1297" s="9" t="str">
        <f t="shared" si="60"/>
        <v>和歌山県串本町</v>
      </c>
      <c r="I1297" s="42" t="str">
        <f t="shared" si="61"/>
        <v>30428</v>
      </c>
      <c r="K1297" s="5" t="str">
        <f t="shared" si="62"/>
        <v>01216-8</v>
      </c>
      <c r="L1297" s="20" t="s">
        <v>2894</v>
      </c>
      <c r="M1297" s="44">
        <v>8</v>
      </c>
      <c r="N1297" s="36" t="s">
        <v>2901</v>
      </c>
      <c r="O1297" s="38" t="s">
        <v>10288</v>
      </c>
      <c r="P1297" s="38"/>
    </row>
    <row r="1298" spans="5:16" x14ac:dyDescent="0.15">
      <c r="E1298" s="41" t="s">
        <v>9695</v>
      </c>
      <c r="F1298" s="9" t="s">
        <v>1279</v>
      </c>
      <c r="G1298" s="11"/>
      <c r="H1298" s="9" t="str">
        <f t="shared" si="60"/>
        <v>鳥取県</v>
      </c>
      <c r="I1298" s="42" t="str">
        <f t="shared" si="61"/>
        <v>31000</v>
      </c>
      <c r="K1298" s="5" t="str">
        <f t="shared" si="62"/>
        <v>01216-9</v>
      </c>
      <c r="L1298" s="20" t="s">
        <v>2894</v>
      </c>
      <c r="M1298" s="44">
        <v>9</v>
      </c>
      <c r="N1298" s="36" t="s">
        <v>2902</v>
      </c>
      <c r="O1298" s="38" t="s">
        <v>10289</v>
      </c>
      <c r="P1298" s="38"/>
    </row>
    <row r="1299" spans="5:16" x14ac:dyDescent="0.15">
      <c r="E1299" s="41" t="s">
        <v>9696</v>
      </c>
      <c r="F1299" s="9" t="s">
        <v>1279</v>
      </c>
      <c r="G1299" s="9" t="s">
        <v>1280</v>
      </c>
      <c r="H1299" s="9" t="str">
        <f t="shared" si="60"/>
        <v>鳥取県鳥取市</v>
      </c>
      <c r="I1299" s="42" t="str">
        <f t="shared" si="61"/>
        <v>31201</v>
      </c>
      <c r="K1299" s="5" t="str">
        <f t="shared" si="62"/>
        <v>01216-10</v>
      </c>
      <c r="L1299" s="20" t="s">
        <v>2894</v>
      </c>
      <c r="M1299" s="44">
        <v>10</v>
      </c>
      <c r="N1299" s="36" t="s">
        <v>2903</v>
      </c>
      <c r="O1299" s="38" t="s">
        <v>10289</v>
      </c>
      <c r="P1299" s="38"/>
    </row>
    <row r="1300" spans="5:16" x14ac:dyDescent="0.15">
      <c r="E1300" s="41" t="s">
        <v>9697</v>
      </c>
      <c r="F1300" s="9" t="s">
        <v>1279</v>
      </c>
      <c r="G1300" s="9" t="s">
        <v>1281</v>
      </c>
      <c r="H1300" s="9" t="str">
        <f t="shared" si="60"/>
        <v>鳥取県米子市</v>
      </c>
      <c r="I1300" s="42" t="str">
        <f t="shared" si="61"/>
        <v>31202</v>
      </c>
      <c r="K1300" s="5" t="str">
        <f t="shared" si="62"/>
        <v>01216-11</v>
      </c>
      <c r="L1300" s="20" t="s">
        <v>2894</v>
      </c>
      <c r="M1300" s="44">
        <v>11</v>
      </c>
      <c r="N1300" s="36" t="s">
        <v>2904</v>
      </c>
      <c r="O1300" s="38" t="s">
        <v>10289</v>
      </c>
      <c r="P1300" s="38"/>
    </row>
    <row r="1301" spans="5:16" x14ac:dyDescent="0.15">
      <c r="E1301" s="41" t="s">
        <v>9698</v>
      </c>
      <c r="F1301" s="9" t="s">
        <v>1279</v>
      </c>
      <c r="G1301" s="9" t="s">
        <v>1282</v>
      </c>
      <c r="H1301" s="9" t="str">
        <f t="shared" si="60"/>
        <v>鳥取県倉吉市</v>
      </c>
      <c r="I1301" s="42" t="str">
        <f t="shared" si="61"/>
        <v>31203</v>
      </c>
      <c r="K1301" s="5" t="str">
        <f t="shared" si="62"/>
        <v>01216-12</v>
      </c>
      <c r="L1301" s="20" t="s">
        <v>2894</v>
      </c>
      <c r="M1301" s="44">
        <v>12</v>
      </c>
      <c r="N1301" s="36" t="s">
        <v>2905</v>
      </c>
      <c r="O1301" s="38" t="s">
        <v>10289</v>
      </c>
      <c r="P1301" s="38"/>
    </row>
    <row r="1302" spans="5:16" x14ac:dyDescent="0.15">
      <c r="E1302" s="41" t="s">
        <v>9699</v>
      </c>
      <c r="F1302" s="9" t="s">
        <v>1279</v>
      </c>
      <c r="G1302" s="9" t="s">
        <v>1283</v>
      </c>
      <c r="H1302" s="9" t="str">
        <f t="shared" si="60"/>
        <v>鳥取県境港市</v>
      </c>
      <c r="I1302" s="42" t="str">
        <f t="shared" si="61"/>
        <v>31204</v>
      </c>
      <c r="K1302" s="5" t="str">
        <f t="shared" si="62"/>
        <v>01216-13</v>
      </c>
      <c r="L1302" s="20" t="s">
        <v>2894</v>
      </c>
      <c r="M1302" s="44">
        <v>13</v>
      </c>
      <c r="N1302" s="36" t="s">
        <v>2906</v>
      </c>
      <c r="O1302" s="38" t="s">
        <v>10286</v>
      </c>
      <c r="P1302" s="38"/>
    </row>
    <row r="1303" spans="5:16" x14ac:dyDescent="0.15">
      <c r="E1303" s="41" t="s">
        <v>9700</v>
      </c>
      <c r="F1303" s="9" t="s">
        <v>1279</v>
      </c>
      <c r="G1303" s="9" t="s">
        <v>1284</v>
      </c>
      <c r="H1303" s="9" t="str">
        <f t="shared" si="60"/>
        <v>鳥取県岩美町</v>
      </c>
      <c r="I1303" s="42" t="str">
        <f t="shared" si="61"/>
        <v>31302</v>
      </c>
      <c r="K1303" s="5" t="str">
        <f t="shared" si="62"/>
        <v>01216-14</v>
      </c>
      <c r="L1303" s="20" t="s">
        <v>2894</v>
      </c>
      <c r="M1303" s="44">
        <v>14</v>
      </c>
      <c r="N1303" s="36" t="s">
        <v>2907</v>
      </c>
      <c r="O1303" s="38" t="s">
        <v>10288</v>
      </c>
      <c r="P1303" s="38"/>
    </row>
    <row r="1304" spans="5:16" x14ac:dyDescent="0.15">
      <c r="E1304" s="41" t="s">
        <v>9701</v>
      </c>
      <c r="F1304" s="9" t="s">
        <v>1279</v>
      </c>
      <c r="G1304" s="9" t="s">
        <v>1285</v>
      </c>
      <c r="H1304" s="9" t="str">
        <f t="shared" si="60"/>
        <v>鳥取県若桜町</v>
      </c>
      <c r="I1304" s="42" t="str">
        <f t="shared" si="61"/>
        <v>31325</v>
      </c>
      <c r="K1304" s="5" t="str">
        <f t="shared" si="62"/>
        <v>01216-15</v>
      </c>
      <c r="L1304" s="20" t="s">
        <v>2894</v>
      </c>
      <c r="M1304" s="44">
        <v>15</v>
      </c>
      <c r="N1304" s="36" t="s">
        <v>2908</v>
      </c>
      <c r="O1304" s="38" t="s">
        <v>10288</v>
      </c>
      <c r="P1304" s="38"/>
    </row>
    <row r="1305" spans="5:16" x14ac:dyDescent="0.15">
      <c r="E1305" s="41" t="s">
        <v>9702</v>
      </c>
      <c r="F1305" s="9" t="s">
        <v>1279</v>
      </c>
      <c r="G1305" s="9" t="s">
        <v>1286</v>
      </c>
      <c r="H1305" s="9" t="str">
        <f t="shared" si="60"/>
        <v>鳥取県智頭町</v>
      </c>
      <c r="I1305" s="42" t="str">
        <f t="shared" si="61"/>
        <v>31328</v>
      </c>
      <c r="K1305" s="5" t="str">
        <f t="shared" si="62"/>
        <v>01216-16</v>
      </c>
      <c r="L1305" s="20" t="s">
        <v>2894</v>
      </c>
      <c r="M1305" s="44">
        <v>16</v>
      </c>
      <c r="N1305" s="36" t="s">
        <v>2909</v>
      </c>
      <c r="O1305" s="38" t="s">
        <v>10291</v>
      </c>
      <c r="P1305" s="38"/>
    </row>
    <row r="1306" spans="5:16" x14ac:dyDescent="0.15">
      <c r="E1306" s="41" t="s">
        <v>9703</v>
      </c>
      <c r="F1306" s="9" t="s">
        <v>1279</v>
      </c>
      <c r="G1306" s="9" t="s">
        <v>1287</v>
      </c>
      <c r="H1306" s="9" t="str">
        <f t="shared" si="60"/>
        <v>鳥取県八頭町</v>
      </c>
      <c r="I1306" s="42" t="str">
        <f t="shared" si="61"/>
        <v>31329</v>
      </c>
      <c r="K1306" s="5" t="str">
        <f t="shared" si="62"/>
        <v>01216-17</v>
      </c>
      <c r="L1306" s="20" t="s">
        <v>2894</v>
      </c>
      <c r="M1306" s="44">
        <v>17</v>
      </c>
      <c r="N1306" s="36" t="s">
        <v>2910</v>
      </c>
      <c r="O1306" s="38" t="s">
        <v>10289</v>
      </c>
      <c r="P1306" s="38"/>
    </row>
    <row r="1307" spans="5:16" x14ac:dyDescent="0.15">
      <c r="E1307" s="41" t="s">
        <v>9704</v>
      </c>
      <c r="F1307" s="9" t="s">
        <v>1279</v>
      </c>
      <c r="G1307" s="9" t="s">
        <v>1288</v>
      </c>
      <c r="H1307" s="9" t="str">
        <f t="shared" si="60"/>
        <v>鳥取県三朝町</v>
      </c>
      <c r="I1307" s="42" t="str">
        <f t="shared" si="61"/>
        <v>31364</v>
      </c>
      <c r="K1307" s="5" t="str">
        <f t="shared" si="62"/>
        <v>01216-18</v>
      </c>
      <c r="L1307" s="20" t="s">
        <v>2894</v>
      </c>
      <c r="M1307" s="44">
        <v>18</v>
      </c>
      <c r="N1307" s="36" t="s">
        <v>2911</v>
      </c>
      <c r="O1307" s="38" t="s">
        <v>10289</v>
      </c>
      <c r="P1307" s="38"/>
    </row>
    <row r="1308" spans="5:16" x14ac:dyDescent="0.15">
      <c r="E1308" s="41" t="s">
        <v>9705</v>
      </c>
      <c r="F1308" s="9" t="s">
        <v>1279</v>
      </c>
      <c r="G1308" s="9" t="s">
        <v>1289</v>
      </c>
      <c r="H1308" s="9" t="str">
        <f t="shared" si="60"/>
        <v>鳥取県湯梨浜町</v>
      </c>
      <c r="I1308" s="42" t="str">
        <f t="shared" si="61"/>
        <v>31370</v>
      </c>
      <c r="K1308" s="5" t="str">
        <f t="shared" si="62"/>
        <v>01216-19</v>
      </c>
      <c r="L1308" s="20" t="s">
        <v>2894</v>
      </c>
      <c r="M1308" s="44">
        <v>19</v>
      </c>
      <c r="N1308" s="36" t="s">
        <v>2912</v>
      </c>
      <c r="O1308" s="38" t="s">
        <v>10286</v>
      </c>
      <c r="P1308" s="38"/>
    </row>
    <row r="1309" spans="5:16" x14ac:dyDescent="0.15">
      <c r="E1309" s="41" t="s">
        <v>9706</v>
      </c>
      <c r="F1309" s="9" t="s">
        <v>1279</v>
      </c>
      <c r="G1309" s="9" t="s">
        <v>1290</v>
      </c>
      <c r="H1309" s="9" t="str">
        <f t="shared" si="60"/>
        <v>鳥取県琴浦町</v>
      </c>
      <c r="I1309" s="42" t="str">
        <f t="shared" si="61"/>
        <v>31371</v>
      </c>
      <c r="K1309" s="5" t="str">
        <f t="shared" si="62"/>
        <v>01216-20</v>
      </c>
      <c r="L1309" s="20" t="s">
        <v>2894</v>
      </c>
      <c r="M1309" s="44">
        <v>20</v>
      </c>
      <c r="N1309" s="36" t="s">
        <v>2913</v>
      </c>
      <c r="O1309" s="38" t="s">
        <v>10293</v>
      </c>
      <c r="P1309" s="38"/>
    </row>
    <row r="1310" spans="5:16" x14ac:dyDescent="0.15">
      <c r="E1310" s="41" t="s">
        <v>9707</v>
      </c>
      <c r="F1310" s="9" t="s">
        <v>1279</v>
      </c>
      <c r="G1310" s="9" t="s">
        <v>1291</v>
      </c>
      <c r="H1310" s="9" t="str">
        <f t="shared" si="60"/>
        <v>鳥取県北栄町</v>
      </c>
      <c r="I1310" s="42" t="str">
        <f t="shared" si="61"/>
        <v>31372</v>
      </c>
      <c r="K1310" s="5" t="str">
        <f t="shared" si="62"/>
        <v>01216-21</v>
      </c>
      <c r="L1310" s="20" t="s">
        <v>2894</v>
      </c>
      <c r="M1310" s="44">
        <v>21</v>
      </c>
      <c r="N1310" s="36" t="s">
        <v>2914</v>
      </c>
      <c r="O1310" s="38" t="s">
        <v>10288</v>
      </c>
      <c r="P1310" s="38"/>
    </row>
    <row r="1311" spans="5:16" x14ac:dyDescent="0.15">
      <c r="E1311" s="41" t="s">
        <v>9708</v>
      </c>
      <c r="F1311" s="9" t="s">
        <v>1279</v>
      </c>
      <c r="G1311" s="9" t="s">
        <v>1292</v>
      </c>
      <c r="H1311" s="9" t="str">
        <f t="shared" si="60"/>
        <v>鳥取県日吉津村</v>
      </c>
      <c r="I1311" s="42" t="str">
        <f t="shared" si="61"/>
        <v>31384</v>
      </c>
      <c r="K1311" s="5" t="str">
        <f t="shared" si="62"/>
        <v>01216-22</v>
      </c>
      <c r="L1311" s="20" t="s">
        <v>2894</v>
      </c>
      <c r="M1311" s="44">
        <v>22</v>
      </c>
      <c r="N1311" s="36" t="s">
        <v>2915</v>
      </c>
      <c r="O1311" s="38" t="s">
        <v>10288</v>
      </c>
      <c r="P1311" s="38"/>
    </row>
    <row r="1312" spans="5:16" x14ac:dyDescent="0.15">
      <c r="E1312" s="41" t="s">
        <v>9709</v>
      </c>
      <c r="F1312" s="9" t="s">
        <v>1279</v>
      </c>
      <c r="G1312" s="9" t="s">
        <v>1293</v>
      </c>
      <c r="H1312" s="9" t="str">
        <f t="shared" si="60"/>
        <v>鳥取県大山町</v>
      </c>
      <c r="I1312" s="42" t="str">
        <f t="shared" si="61"/>
        <v>31386</v>
      </c>
      <c r="K1312" s="5" t="str">
        <f t="shared" si="62"/>
        <v>01216-23</v>
      </c>
      <c r="L1312" s="20" t="s">
        <v>2894</v>
      </c>
      <c r="M1312" s="44">
        <v>23</v>
      </c>
      <c r="N1312" s="36" t="s">
        <v>2916</v>
      </c>
      <c r="O1312" s="38" t="s">
        <v>10291</v>
      </c>
      <c r="P1312" s="38"/>
    </row>
    <row r="1313" spans="5:16" x14ac:dyDescent="0.15">
      <c r="E1313" s="41" t="s">
        <v>9710</v>
      </c>
      <c r="F1313" s="9" t="s">
        <v>1279</v>
      </c>
      <c r="G1313" s="9" t="s">
        <v>228</v>
      </c>
      <c r="H1313" s="9" t="str">
        <f t="shared" si="60"/>
        <v>鳥取県南部町</v>
      </c>
      <c r="I1313" s="42" t="str">
        <f t="shared" si="61"/>
        <v>31389</v>
      </c>
      <c r="K1313" s="5" t="str">
        <f t="shared" si="62"/>
        <v>01216-24</v>
      </c>
      <c r="L1313" s="20" t="s">
        <v>2894</v>
      </c>
      <c r="M1313" s="44">
        <v>24</v>
      </c>
      <c r="N1313" s="36" t="s">
        <v>2917</v>
      </c>
      <c r="O1313" s="38" t="s">
        <v>10291</v>
      </c>
      <c r="P1313" s="38"/>
    </row>
    <row r="1314" spans="5:16" x14ac:dyDescent="0.15">
      <c r="E1314" s="41" t="s">
        <v>9711</v>
      </c>
      <c r="F1314" s="9" t="s">
        <v>1279</v>
      </c>
      <c r="G1314" s="9" t="s">
        <v>1294</v>
      </c>
      <c r="H1314" s="9" t="str">
        <f t="shared" si="60"/>
        <v>鳥取県伯耆町</v>
      </c>
      <c r="I1314" s="42" t="str">
        <f t="shared" si="61"/>
        <v>31390</v>
      </c>
      <c r="K1314" s="5" t="str">
        <f t="shared" si="62"/>
        <v>01216-25</v>
      </c>
      <c r="L1314" s="20" t="s">
        <v>2894</v>
      </c>
      <c r="M1314" s="44">
        <v>25</v>
      </c>
      <c r="N1314" s="36" t="s">
        <v>2918</v>
      </c>
      <c r="O1314" s="38" t="s">
        <v>10285</v>
      </c>
      <c r="P1314" s="38"/>
    </row>
    <row r="1315" spans="5:16" x14ac:dyDescent="0.15">
      <c r="E1315" s="41" t="s">
        <v>9712</v>
      </c>
      <c r="F1315" s="9" t="s">
        <v>1279</v>
      </c>
      <c r="G1315" s="9" t="s">
        <v>1295</v>
      </c>
      <c r="H1315" s="9" t="str">
        <f t="shared" si="60"/>
        <v>鳥取県日南町</v>
      </c>
      <c r="I1315" s="42" t="str">
        <f t="shared" si="61"/>
        <v>31401</v>
      </c>
      <c r="K1315" s="5" t="str">
        <f t="shared" si="62"/>
        <v>01216-26</v>
      </c>
      <c r="L1315" s="20" t="s">
        <v>2894</v>
      </c>
      <c r="M1315" s="44">
        <v>26</v>
      </c>
      <c r="N1315" s="36" t="s">
        <v>2919</v>
      </c>
      <c r="O1315" s="38" t="s">
        <v>10285</v>
      </c>
      <c r="P1315" s="38"/>
    </row>
    <row r="1316" spans="5:16" x14ac:dyDescent="0.15">
      <c r="E1316" s="41" t="s">
        <v>9713</v>
      </c>
      <c r="F1316" s="9" t="s">
        <v>1279</v>
      </c>
      <c r="G1316" s="9" t="s">
        <v>1095</v>
      </c>
      <c r="H1316" s="9" t="str">
        <f t="shared" si="60"/>
        <v>鳥取県日野町</v>
      </c>
      <c r="I1316" s="42" t="str">
        <f t="shared" si="61"/>
        <v>31402</v>
      </c>
      <c r="K1316" s="5" t="str">
        <f t="shared" si="62"/>
        <v>01216-27</v>
      </c>
      <c r="L1316" s="20" t="s">
        <v>2894</v>
      </c>
      <c r="M1316" s="44">
        <v>27</v>
      </c>
      <c r="N1316" s="36" t="s">
        <v>2920</v>
      </c>
      <c r="O1316" s="38" t="s">
        <v>10285</v>
      </c>
      <c r="P1316" s="38"/>
    </row>
    <row r="1317" spans="5:16" x14ac:dyDescent="0.15">
      <c r="E1317" s="41" t="s">
        <v>9714</v>
      </c>
      <c r="F1317" s="9" t="s">
        <v>1279</v>
      </c>
      <c r="G1317" s="9" t="s">
        <v>1296</v>
      </c>
      <c r="H1317" s="9" t="str">
        <f t="shared" si="60"/>
        <v>鳥取県江府町</v>
      </c>
      <c r="I1317" s="42" t="str">
        <f t="shared" si="61"/>
        <v>31403</v>
      </c>
      <c r="K1317" s="5" t="str">
        <f t="shared" si="62"/>
        <v>01216-28</v>
      </c>
      <c r="L1317" s="20" t="s">
        <v>2894</v>
      </c>
      <c r="M1317" s="44">
        <v>28</v>
      </c>
      <c r="N1317" s="36" t="s">
        <v>2921</v>
      </c>
      <c r="O1317" s="38" t="s">
        <v>10285</v>
      </c>
      <c r="P1317" s="38"/>
    </row>
    <row r="1318" spans="5:16" x14ac:dyDescent="0.15">
      <c r="E1318" s="41" t="s">
        <v>9715</v>
      </c>
      <c r="F1318" s="9" t="s">
        <v>1297</v>
      </c>
      <c r="G1318" s="11"/>
      <c r="H1318" s="9" t="str">
        <f t="shared" si="60"/>
        <v>島根県</v>
      </c>
      <c r="I1318" s="42" t="str">
        <f t="shared" si="61"/>
        <v>32000</v>
      </c>
      <c r="K1318" s="5" t="str">
        <f t="shared" si="62"/>
        <v>01216-29</v>
      </c>
      <c r="L1318" s="20" t="s">
        <v>2894</v>
      </c>
      <c r="M1318" s="44">
        <v>29</v>
      </c>
      <c r="N1318" s="36" t="s">
        <v>2922</v>
      </c>
      <c r="O1318" s="38" t="s">
        <v>10291</v>
      </c>
      <c r="P1318" s="38"/>
    </row>
    <row r="1319" spans="5:16" x14ac:dyDescent="0.15">
      <c r="E1319" s="41" t="s">
        <v>9716</v>
      </c>
      <c r="F1319" s="9" t="s">
        <v>1297</v>
      </c>
      <c r="G1319" s="9" t="s">
        <v>1298</v>
      </c>
      <c r="H1319" s="9" t="str">
        <f t="shared" si="60"/>
        <v>島根県松江市</v>
      </c>
      <c r="I1319" s="42" t="str">
        <f t="shared" si="61"/>
        <v>32201</v>
      </c>
      <c r="K1319" s="5" t="str">
        <f t="shared" si="62"/>
        <v>01216-30</v>
      </c>
      <c r="L1319" s="20" t="s">
        <v>2894</v>
      </c>
      <c r="M1319" s="44">
        <v>30</v>
      </c>
      <c r="N1319" s="36" t="s">
        <v>2923</v>
      </c>
      <c r="O1319" s="38" t="s">
        <v>10285</v>
      </c>
      <c r="P1319" s="38"/>
    </row>
    <row r="1320" spans="5:16" x14ac:dyDescent="0.15">
      <c r="E1320" s="41" t="s">
        <v>9717</v>
      </c>
      <c r="F1320" s="9" t="s">
        <v>1297</v>
      </c>
      <c r="G1320" s="9" t="s">
        <v>1299</v>
      </c>
      <c r="H1320" s="9" t="str">
        <f t="shared" si="60"/>
        <v>島根県浜田市</v>
      </c>
      <c r="I1320" s="42" t="str">
        <f t="shared" si="61"/>
        <v>32202</v>
      </c>
      <c r="K1320" s="5" t="str">
        <f t="shared" si="62"/>
        <v>01216-31</v>
      </c>
      <c r="L1320" s="20" t="s">
        <v>2894</v>
      </c>
      <c r="M1320" s="44">
        <v>31</v>
      </c>
      <c r="N1320" s="36" t="s">
        <v>2924</v>
      </c>
      <c r="O1320" s="38" t="s">
        <v>10285</v>
      </c>
      <c r="P1320" s="38"/>
    </row>
    <row r="1321" spans="5:16" x14ac:dyDescent="0.15">
      <c r="E1321" s="41" t="s">
        <v>9718</v>
      </c>
      <c r="F1321" s="9" t="s">
        <v>1297</v>
      </c>
      <c r="G1321" s="9" t="s">
        <v>1300</v>
      </c>
      <c r="H1321" s="9" t="str">
        <f t="shared" si="60"/>
        <v>島根県出雲市</v>
      </c>
      <c r="I1321" s="42" t="str">
        <f t="shared" si="61"/>
        <v>32203</v>
      </c>
      <c r="K1321" s="5" t="str">
        <f t="shared" si="62"/>
        <v>01216-32</v>
      </c>
      <c r="L1321" s="20" t="s">
        <v>2894</v>
      </c>
      <c r="M1321" s="44">
        <v>32</v>
      </c>
      <c r="N1321" s="36" t="s">
        <v>2925</v>
      </c>
      <c r="O1321" s="38" t="s">
        <v>10285</v>
      </c>
      <c r="P1321" s="38"/>
    </row>
    <row r="1322" spans="5:16" x14ac:dyDescent="0.15">
      <c r="E1322" s="41" t="s">
        <v>9719</v>
      </c>
      <c r="F1322" s="9" t="s">
        <v>1297</v>
      </c>
      <c r="G1322" s="9" t="s">
        <v>1301</v>
      </c>
      <c r="H1322" s="9" t="str">
        <f t="shared" si="60"/>
        <v>島根県益田市</v>
      </c>
      <c r="I1322" s="42" t="str">
        <f t="shared" si="61"/>
        <v>32204</v>
      </c>
      <c r="K1322" s="5" t="str">
        <f t="shared" si="62"/>
        <v>01216-33</v>
      </c>
      <c r="L1322" s="20" t="s">
        <v>2894</v>
      </c>
      <c r="M1322" s="44">
        <v>33</v>
      </c>
      <c r="N1322" s="36" t="s">
        <v>2926</v>
      </c>
      <c r="O1322" s="38" t="s">
        <v>10285</v>
      </c>
      <c r="P1322" s="38"/>
    </row>
    <row r="1323" spans="5:16" x14ac:dyDescent="0.15">
      <c r="E1323" s="41" t="s">
        <v>9720</v>
      </c>
      <c r="F1323" s="9" t="s">
        <v>1297</v>
      </c>
      <c r="G1323" s="9" t="s">
        <v>1302</v>
      </c>
      <c r="H1323" s="9" t="str">
        <f t="shared" si="60"/>
        <v>島根県大田市</v>
      </c>
      <c r="I1323" s="42" t="str">
        <f t="shared" si="61"/>
        <v>32205</v>
      </c>
      <c r="K1323" s="5" t="str">
        <f t="shared" si="62"/>
        <v>01216-34</v>
      </c>
      <c r="L1323" s="20" t="s">
        <v>2894</v>
      </c>
      <c r="M1323" s="44">
        <v>34</v>
      </c>
      <c r="N1323" s="36" t="s">
        <v>2927</v>
      </c>
      <c r="O1323" s="38" t="s">
        <v>10285</v>
      </c>
      <c r="P1323" s="38"/>
    </row>
    <row r="1324" spans="5:16" x14ac:dyDescent="0.15">
      <c r="E1324" s="41" t="s">
        <v>9721</v>
      </c>
      <c r="F1324" s="9" t="s">
        <v>1297</v>
      </c>
      <c r="G1324" s="9" t="s">
        <v>1303</v>
      </c>
      <c r="H1324" s="9" t="str">
        <f t="shared" si="60"/>
        <v>島根県安来市</v>
      </c>
      <c r="I1324" s="42" t="str">
        <f t="shared" si="61"/>
        <v>32206</v>
      </c>
      <c r="K1324" s="5" t="str">
        <f t="shared" si="62"/>
        <v>01216-35</v>
      </c>
      <c r="L1324" s="20" t="s">
        <v>2894</v>
      </c>
      <c r="M1324" s="44">
        <v>35</v>
      </c>
      <c r="N1324" s="36" t="s">
        <v>2928</v>
      </c>
      <c r="O1324" s="38" t="s">
        <v>10289</v>
      </c>
      <c r="P1324" s="38"/>
    </row>
    <row r="1325" spans="5:16" x14ac:dyDescent="0.15">
      <c r="E1325" s="41" t="s">
        <v>9722</v>
      </c>
      <c r="F1325" s="9" t="s">
        <v>1297</v>
      </c>
      <c r="G1325" s="9" t="s">
        <v>1304</v>
      </c>
      <c r="H1325" s="9" t="str">
        <f t="shared" si="60"/>
        <v>島根県江津市</v>
      </c>
      <c r="I1325" s="42" t="str">
        <f t="shared" si="61"/>
        <v>32207</v>
      </c>
      <c r="K1325" s="5" t="str">
        <f t="shared" si="62"/>
        <v>01216-36</v>
      </c>
      <c r="L1325" s="20" t="s">
        <v>2894</v>
      </c>
      <c r="M1325" s="44">
        <v>36</v>
      </c>
      <c r="N1325" s="36" t="s">
        <v>2911</v>
      </c>
      <c r="O1325" s="38" t="s">
        <v>10289</v>
      </c>
      <c r="P1325" s="38"/>
    </row>
    <row r="1326" spans="5:16" x14ac:dyDescent="0.15">
      <c r="E1326" s="41" t="s">
        <v>9723</v>
      </c>
      <c r="F1326" s="9" t="s">
        <v>1297</v>
      </c>
      <c r="G1326" s="9" t="s">
        <v>1305</v>
      </c>
      <c r="H1326" s="9" t="str">
        <f t="shared" si="60"/>
        <v>島根県雲南市</v>
      </c>
      <c r="I1326" s="42" t="str">
        <f t="shared" si="61"/>
        <v>32209</v>
      </c>
      <c r="K1326" s="5" t="str">
        <f t="shared" si="62"/>
        <v>01216-37</v>
      </c>
      <c r="L1326" s="20" t="s">
        <v>2894</v>
      </c>
      <c r="M1326" s="44">
        <v>37</v>
      </c>
      <c r="N1326" s="36" t="s">
        <v>2923</v>
      </c>
      <c r="O1326" s="38" t="s">
        <v>10285</v>
      </c>
      <c r="P1326" s="38"/>
    </row>
    <row r="1327" spans="5:16" x14ac:dyDescent="0.15">
      <c r="E1327" s="41" t="s">
        <v>9724</v>
      </c>
      <c r="F1327" s="9" t="s">
        <v>1297</v>
      </c>
      <c r="G1327" s="9" t="s">
        <v>1306</v>
      </c>
      <c r="H1327" s="9" t="str">
        <f t="shared" si="60"/>
        <v>島根県奥出雲町</v>
      </c>
      <c r="I1327" s="42" t="str">
        <f t="shared" si="61"/>
        <v>32343</v>
      </c>
      <c r="K1327" s="5" t="str">
        <f t="shared" si="62"/>
        <v>01216-38</v>
      </c>
      <c r="L1327" s="20" t="s">
        <v>2894</v>
      </c>
      <c r="M1327" s="44">
        <v>38</v>
      </c>
      <c r="N1327" s="36" t="s">
        <v>2929</v>
      </c>
      <c r="O1327" s="38" t="s">
        <v>10284</v>
      </c>
      <c r="P1327" s="38"/>
    </row>
    <row r="1328" spans="5:16" x14ac:dyDescent="0.15">
      <c r="E1328" s="41" t="s">
        <v>9725</v>
      </c>
      <c r="F1328" s="9" t="s">
        <v>1297</v>
      </c>
      <c r="G1328" s="9" t="s">
        <v>1307</v>
      </c>
      <c r="H1328" s="9" t="str">
        <f t="shared" si="60"/>
        <v>島根県飯南町</v>
      </c>
      <c r="I1328" s="42" t="str">
        <f t="shared" si="61"/>
        <v>32386</v>
      </c>
      <c r="K1328" s="5" t="str">
        <f t="shared" si="62"/>
        <v>01216-39</v>
      </c>
      <c r="L1328" s="20" t="s">
        <v>2894</v>
      </c>
      <c r="M1328" s="44">
        <v>39</v>
      </c>
      <c r="N1328" s="36" t="s">
        <v>2930</v>
      </c>
      <c r="O1328" s="38" t="s">
        <v>10285</v>
      </c>
      <c r="P1328" s="38"/>
    </row>
    <row r="1329" spans="5:16" x14ac:dyDescent="0.15">
      <c r="E1329" s="41" t="s">
        <v>9726</v>
      </c>
      <c r="F1329" s="9" t="s">
        <v>1297</v>
      </c>
      <c r="G1329" s="9" t="s">
        <v>1308</v>
      </c>
      <c r="H1329" s="9" t="str">
        <f t="shared" si="60"/>
        <v>島根県川本町</v>
      </c>
      <c r="I1329" s="42" t="str">
        <f t="shared" si="61"/>
        <v>32441</v>
      </c>
      <c r="K1329" s="5" t="str">
        <f t="shared" si="62"/>
        <v>01216-40</v>
      </c>
      <c r="L1329" s="20" t="s">
        <v>2894</v>
      </c>
      <c r="M1329" s="44">
        <v>40</v>
      </c>
      <c r="N1329" s="36" t="s">
        <v>2931</v>
      </c>
      <c r="O1329" s="38" t="s">
        <v>10285</v>
      </c>
      <c r="P1329" s="38"/>
    </row>
    <row r="1330" spans="5:16" x14ac:dyDescent="0.15">
      <c r="E1330" s="41" t="s">
        <v>9727</v>
      </c>
      <c r="F1330" s="9" t="s">
        <v>1297</v>
      </c>
      <c r="G1330" s="9" t="s">
        <v>322</v>
      </c>
      <c r="H1330" s="9" t="str">
        <f t="shared" si="60"/>
        <v>島根県美郷町</v>
      </c>
      <c r="I1330" s="42" t="str">
        <f t="shared" si="61"/>
        <v>32448</v>
      </c>
      <c r="K1330" s="5" t="str">
        <f t="shared" si="62"/>
        <v>01216-41</v>
      </c>
      <c r="L1330" s="20" t="s">
        <v>2894</v>
      </c>
      <c r="M1330" s="44">
        <v>41</v>
      </c>
      <c r="N1330" s="36" t="s">
        <v>2932</v>
      </c>
      <c r="O1330" s="38" t="s">
        <v>10285</v>
      </c>
      <c r="P1330" s="38"/>
    </row>
    <row r="1331" spans="5:16" x14ac:dyDescent="0.15">
      <c r="E1331" s="41" t="s">
        <v>9728</v>
      </c>
      <c r="F1331" s="9" t="s">
        <v>1297</v>
      </c>
      <c r="G1331" s="9" t="s">
        <v>1309</v>
      </c>
      <c r="H1331" s="9" t="str">
        <f t="shared" si="60"/>
        <v>島根県邑南町</v>
      </c>
      <c r="I1331" s="42" t="str">
        <f t="shared" si="61"/>
        <v>32449</v>
      </c>
      <c r="K1331" s="5" t="str">
        <f t="shared" si="62"/>
        <v>01216-42</v>
      </c>
      <c r="L1331" s="20" t="s">
        <v>2894</v>
      </c>
      <c r="M1331" s="44">
        <v>42</v>
      </c>
      <c r="N1331" s="36" t="s">
        <v>2933</v>
      </c>
      <c r="O1331" s="38" t="s">
        <v>10285</v>
      </c>
      <c r="P1331" s="38"/>
    </row>
    <row r="1332" spans="5:16" x14ac:dyDescent="0.15">
      <c r="E1332" s="41" t="s">
        <v>9729</v>
      </c>
      <c r="F1332" s="9" t="s">
        <v>1297</v>
      </c>
      <c r="G1332" s="9" t="s">
        <v>1310</v>
      </c>
      <c r="H1332" s="9" t="str">
        <f t="shared" si="60"/>
        <v>島根県津和野町</v>
      </c>
      <c r="I1332" s="42" t="str">
        <f t="shared" si="61"/>
        <v>32501</v>
      </c>
      <c r="K1332" s="5" t="str">
        <f t="shared" si="62"/>
        <v>01216-43</v>
      </c>
      <c r="L1332" s="20" t="s">
        <v>2894</v>
      </c>
      <c r="M1332" s="44">
        <v>43</v>
      </c>
      <c r="N1332" s="36" t="s">
        <v>2934</v>
      </c>
      <c r="O1332" s="38" t="s">
        <v>10284</v>
      </c>
      <c r="P1332" s="38"/>
    </row>
    <row r="1333" spans="5:16" x14ac:dyDescent="0.15">
      <c r="E1333" s="41" t="s">
        <v>9730</v>
      </c>
      <c r="F1333" s="9" t="s">
        <v>1297</v>
      </c>
      <c r="G1333" s="9" t="s">
        <v>1311</v>
      </c>
      <c r="H1333" s="9" t="str">
        <f t="shared" si="60"/>
        <v>島根県吉賀町</v>
      </c>
      <c r="I1333" s="42" t="str">
        <f t="shared" si="61"/>
        <v>32505</v>
      </c>
      <c r="K1333" s="5" t="str">
        <f t="shared" si="62"/>
        <v>01216-44</v>
      </c>
      <c r="L1333" s="20" t="s">
        <v>2894</v>
      </c>
      <c r="M1333" s="44">
        <v>44</v>
      </c>
      <c r="N1333" s="36" t="s">
        <v>2935</v>
      </c>
      <c r="O1333" s="38" t="s">
        <v>10288</v>
      </c>
      <c r="P1333" s="38"/>
    </row>
    <row r="1334" spans="5:16" x14ac:dyDescent="0.15">
      <c r="E1334" s="41" t="s">
        <v>9731</v>
      </c>
      <c r="F1334" s="9" t="s">
        <v>1297</v>
      </c>
      <c r="G1334" s="9" t="s">
        <v>1312</v>
      </c>
      <c r="H1334" s="9" t="str">
        <f t="shared" si="60"/>
        <v>島根県海士町</v>
      </c>
      <c r="I1334" s="42" t="str">
        <f t="shared" si="61"/>
        <v>32525</v>
      </c>
      <c r="K1334" s="5" t="str">
        <f t="shared" si="62"/>
        <v>01216-45</v>
      </c>
      <c r="L1334" s="20" t="s">
        <v>2894</v>
      </c>
      <c r="M1334" s="44">
        <v>45</v>
      </c>
      <c r="N1334" s="36" t="s">
        <v>2936</v>
      </c>
      <c r="O1334" s="38" t="s">
        <v>10288</v>
      </c>
      <c r="P1334" s="38"/>
    </row>
    <row r="1335" spans="5:16" x14ac:dyDescent="0.15">
      <c r="E1335" s="41" t="s">
        <v>9732</v>
      </c>
      <c r="F1335" s="9" t="s">
        <v>1297</v>
      </c>
      <c r="G1335" s="9" t="s">
        <v>1313</v>
      </c>
      <c r="H1335" s="9" t="str">
        <f t="shared" si="60"/>
        <v>島根県西ノ島町</v>
      </c>
      <c r="I1335" s="42" t="str">
        <f t="shared" si="61"/>
        <v>32526</v>
      </c>
      <c r="K1335" s="5" t="str">
        <f t="shared" si="62"/>
        <v>01216-46</v>
      </c>
      <c r="L1335" s="20" t="s">
        <v>2894</v>
      </c>
      <c r="M1335" s="44">
        <v>46</v>
      </c>
      <c r="N1335" s="36" t="s">
        <v>2937</v>
      </c>
      <c r="O1335" s="38" t="s">
        <v>10288</v>
      </c>
      <c r="P1335" s="38"/>
    </row>
    <row r="1336" spans="5:16" x14ac:dyDescent="0.15">
      <c r="E1336" s="41" t="s">
        <v>9733</v>
      </c>
      <c r="F1336" s="9" t="s">
        <v>1297</v>
      </c>
      <c r="G1336" s="9" t="s">
        <v>1314</v>
      </c>
      <c r="H1336" s="9" t="str">
        <f t="shared" si="60"/>
        <v>島根県知夫村</v>
      </c>
      <c r="I1336" s="42" t="str">
        <f t="shared" si="61"/>
        <v>32527</v>
      </c>
      <c r="K1336" s="5" t="str">
        <f t="shared" si="62"/>
        <v>01216-47</v>
      </c>
      <c r="L1336" s="20" t="s">
        <v>2894</v>
      </c>
      <c r="M1336" s="44">
        <v>47</v>
      </c>
      <c r="N1336" s="36" t="s">
        <v>2869</v>
      </c>
      <c r="O1336" s="38" t="s">
        <v>10291</v>
      </c>
      <c r="P1336" s="38"/>
    </row>
    <row r="1337" spans="5:16" x14ac:dyDescent="0.15">
      <c r="E1337" s="41" t="s">
        <v>9734</v>
      </c>
      <c r="F1337" s="9" t="s">
        <v>1297</v>
      </c>
      <c r="G1337" s="9" t="s">
        <v>1315</v>
      </c>
      <c r="H1337" s="9" t="str">
        <f t="shared" si="60"/>
        <v>島根県隠岐の島町</v>
      </c>
      <c r="I1337" s="42" t="str">
        <f t="shared" si="61"/>
        <v>32528</v>
      </c>
      <c r="K1337" s="5" t="str">
        <f t="shared" si="62"/>
        <v>01216-48</v>
      </c>
      <c r="L1337" s="20" t="s">
        <v>2894</v>
      </c>
      <c r="M1337" s="44">
        <v>48</v>
      </c>
      <c r="N1337" s="36" t="s">
        <v>2938</v>
      </c>
      <c r="O1337" s="38" t="s">
        <v>10286</v>
      </c>
      <c r="P1337" s="38"/>
    </row>
    <row r="1338" spans="5:16" x14ac:dyDescent="0.15">
      <c r="E1338" s="41" t="s">
        <v>9735</v>
      </c>
      <c r="F1338" s="9" t="s">
        <v>1316</v>
      </c>
      <c r="G1338" s="11"/>
      <c r="H1338" s="9" t="str">
        <f t="shared" si="60"/>
        <v>岡山県</v>
      </c>
      <c r="I1338" s="42" t="str">
        <f t="shared" si="61"/>
        <v>33000</v>
      </c>
      <c r="K1338" s="5" t="str">
        <f t="shared" si="62"/>
        <v>01216-49</v>
      </c>
      <c r="L1338" s="20" t="s">
        <v>2894</v>
      </c>
      <c r="M1338" s="44">
        <v>49</v>
      </c>
      <c r="N1338" s="36" t="s">
        <v>2918</v>
      </c>
      <c r="O1338" s="38" t="s">
        <v>10285</v>
      </c>
      <c r="P1338" s="38"/>
    </row>
    <row r="1339" spans="5:16" x14ac:dyDescent="0.15">
      <c r="E1339" s="41" t="s">
        <v>9736</v>
      </c>
      <c r="F1339" s="9" t="s">
        <v>1316</v>
      </c>
      <c r="G1339" s="9" t="s">
        <v>1317</v>
      </c>
      <c r="H1339" s="9" t="str">
        <f t="shared" si="60"/>
        <v>岡山県岡山市</v>
      </c>
      <c r="I1339" s="42" t="str">
        <f t="shared" si="61"/>
        <v>33100</v>
      </c>
      <c r="K1339" s="5" t="str">
        <f t="shared" si="62"/>
        <v>01216-50</v>
      </c>
      <c r="L1339" s="20" t="s">
        <v>2894</v>
      </c>
      <c r="M1339" s="44">
        <v>50</v>
      </c>
      <c r="N1339" s="36" t="s">
        <v>2939</v>
      </c>
      <c r="O1339" s="38" t="s">
        <v>10285</v>
      </c>
      <c r="P1339" s="38"/>
    </row>
    <row r="1340" spans="5:16" x14ac:dyDescent="0.15">
      <c r="E1340" s="41" t="s">
        <v>9737</v>
      </c>
      <c r="F1340" s="9" t="s">
        <v>1316</v>
      </c>
      <c r="G1340" s="9" t="s">
        <v>1318</v>
      </c>
      <c r="H1340" s="9" t="str">
        <f t="shared" si="60"/>
        <v>岡山県倉敷市</v>
      </c>
      <c r="I1340" s="42" t="str">
        <f t="shared" si="61"/>
        <v>33202</v>
      </c>
      <c r="K1340" s="5" t="str">
        <f t="shared" si="62"/>
        <v>01216-51</v>
      </c>
      <c r="L1340" s="20" t="s">
        <v>2894</v>
      </c>
      <c r="M1340" s="44">
        <v>51</v>
      </c>
      <c r="N1340" s="36" t="s">
        <v>2038</v>
      </c>
      <c r="O1340" s="38" t="s">
        <v>10291</v>
      </c>
      <c r="P1340" s="38"/>
    </row>
    <row r="1341" spans="5:16" x14ac:dyDescent="0.15">
      <c r="E1341" s="41" t="s">
        <v>9738</v>
      </c>
      <c r="F1341" s="9" t="s">
        <v>1316</v>
      </c>
      <c r="G1341" s="9" t="s">
        <v>1319</v>
      </c>
      <c r="H1341" s="9" t="str">
        <f t="shared" si="60"/>
        <v>岡山県津山市</v>
      </c>
      <c r="I1341" s="42" t="str">
        <f t="shared" si="61"/>
        <v>33203</v>
      </c>
      <c r="K1341" s="5" t="str">
        <f t="shared" si="62"/>
        <v>01217-1</v>
      </c>
      <c r="L1341" s="20" t="s">
        <v>2940</v>
      </c>
      <c r="M1341" s="44">
        <v>1</v>
      </c>
      <c r="N1341" s="36" t="s">
        <v>2941</v>
      </c>
      <c r="O1341" s="38" t="s">
        <v>10282</v>
      </c>
      <c r="P1341" s="38"/>
    </row>
    <row r="1342" spans="5:16" x14ac:dyDescent="0.15">
      <c r="E1342" s="41" t="s">
        <v>9739</v>
      </c>
      <c r="F1342" s="9" t="s">
        <v>1316</v>
      </c>
      <c r="G1342" s="9" t="s">
        <v>1320</v>
      </c>
      <c r="H1342" s="9" t="str">
        <f t="shared" si="60"/>
        <v>岡山県玉野市</v>
      </c>
      <c r="I1342" s="42" t="str">
        <f t="shared" si="61"/>
        <v>33204</v>
      </c>
      <c r="K1342" s="5" t="str">
        <f t="shared" si="62"/>
        <v>01217-2</v>
      </c>
      <c r="L1342" s="20" t="s">
        <v>2940</v>
      </c>
      <c r="M1342" s="44">
        <v>2</v>
      </c>
      <c r="N1342" s="36" t="s">
        <v>2942</v>
      </c>
      <c r="O1342" s="38" t="s">
        <v>10282</v>
      </c>
      <c r="P1342" s="38"/>
    </row>
    <row r="1343" spans="5:16" x14ac:dyDescent="0.15">
      <c r="E1343" s="41" t="s">
        <v>9740</v>
      </c>
      <c r="F1343" s="9" t="s">
        <v>1316</v>
      </c>
      <c r="G1343" s="9" t="s">
        <v>1321</v>
      </c>
      <c r="H1343" s="9" t="str">
        <f t="shared" si="60"/>
        <v>岡山県笠岡市</v>
      </c>
      <c r="I1343" s="42" t="str">
        <f t="shared" si="61"/>
        <v>33205</v>
      </c>
      <c r="K1343" s="5" t="str">
        <f t="shared" si="62"/>
        <v>01217-3</v>
      </c>
      <c r="L1343" s="20" t="s">
        <v>2940</v>
      </c>
      <c r="M1343" s="44">
        <v>3</v>
      </c>
      <c r="N1343" s="36" t="s">
        <v>2943</v>
      </c>
      <c r="O1343" s="38" t="s">
        <v>10282</v>
      </c>
      <c r="P1343" s="38"/>
    </row>
    <row r="1344" spans="5:16" x14ac:dyDescent="0.15">
      <c r="E1344" s="41" t="s">
        <v>9741</v>
      </c>
      <c r="F1344" s="9" t="s">
        <v>1316</v>
      </c>
      <c r="G1344" s="9" t="s">
        <v>1322</v>
      </c>
      <c r="H1344" s="9" t="str">
        <f t="shared" si="60"/>
        <v>岡山県井原市</v>
      </c>
      <c r="I1344" s="42" t="str">
        <f t="shared" si="61"/>
        <v>33207</v>
      </c>
      <c r="K1344" s="5" t="str">
        <f t="shared" si="62"/>
        <v>01217-4</v>
      </c>
      <c r="L1344" s="20" t="s">
        <v>2940</v>
      </c>
      <c r="M1344" s="44">
        <v>4</v>
      </c>
      <c r="N1344" s="36" t="s">
        <v>2222</v>
      </c>
      <c r="O1344" s="38" t="s">
        <v>10285</v>
      </c>
      <c r="P1344" s="38"/>
    </row>
    <row r="1345" spans="5:16" x14ac:dyDescent="0.15">
      <c r="E1345" s="41" t="s">
        <v>9742</v>
      </c>
      <c r="F1345" s="9" t="s">
        <v>1316</v>
      </c>
      <c r="G1345" s="9" t="s">
        <v>1323</v>
      </c>
      <c r="H1345" s="9" t="str">
        <f t="shared" si="60"/>
        <v>岡山県総社市</v>
      </c>
      <c r="I1345" s="42" t="str">
        <f t="shared" si="61"/>
        <v>33208</v>
      </c>
      <c r="K1345" s="5" t="str">
        <f t="shared" si="62"/>
        <v>01217-5</v>
      </c>
      <c r="L1345" s="20" t="s">
        <v>2940</v>
      </c>
      <c r="M1345" s="44">
        <v>5</v>
      </c>
      <c r="N1345" s="36" t="s">
        <v>2944</v>
      </c>
      <c r="O1345" s="38" t="s">
        <v>10281</v>
      </c>
      <c r="P1345" s="38"/>
    </row>
    <row r="1346" spans="5:16" x14ac:dyDescent="0.15">
      <c r="E1346" s="41" t="s">
        <v>9743</v>
      </c>
      <c r="F1346" s="9" t="s">
        <v>1316</v>
      </c>
      <c r="G1346" s="9" t="s">
        <v>1324</v>
      </c>
      <c r="H1346" s="9" t="str">
        <f t="shared" si="60"/>
        <v>岡山県高梁市</v>
      </c>
      <c r="I1346" s="42" t="str">
        <f t="shared" si="61"/>
        <v>33209</v>
      </c>
      <c r="K1346" s="5" t="str">
        <f t="shared" si="62"/>
        <v>01217-6</v>
      </c>
      <c r="L1346" s="20" t="s">
        <v>2940</v>
      </c>
      <c r="M1346" s="44">
        <v>6</v>
      </c>
      <c r="N1346" s="36" t="s">
        <v>2945</v>
      </c>
      <c r="O1346" s="38" t="s">
        <v>10288</v>
      </c>
      <c r="P1346" s="38"/>
    </row>
    <row r="1347" spans="5:16" x14ac:dyDescent="0.15">
      <c r="E1347" s="41" t="s">
        <v>9744</v>
      </c>
      <c r="F1347" s="9" t="s">
        <v>1316</v>
      </c>
      <c r="G1347" s="9" t="s">
        <v>1325</v>
      </c>
      <c r="H1347" s="9" t="str">
        <f t="shared" si="60"/>
        <v>岡山県新見市</v>
      </c>
      <c r="I1347" s="42" t="str">
        <f t="shared" si="61"/>
        <v>33210</v>
      </c>
      <c r="K1347" s="5" t="str">
        <f t="shared" si="62"/>
        <v>01217-7</v>
      </c>
      <c r="L1347" s="20" t="s">
        <v>2940</v>
      </c>
      <c r="M1347" s="44">
        <v>7</v>
      </c>
      <c r="N1347" s="36" t="s">
        <v>2946</v>
      </c>
      <c r="O1347" s="38" t="s">
        <v>10288</v>
      </c>
      <c r="P1347" s="38"/>
    </row>
    <row r="1348" spans="5:16" x14ac:dyDescent="0.15">
      <c r="E1348" s="41" t="s">
        <v>9745</v>
      </c>
      <c r="F1348" s="9" t="s">
        <v>1316</v>
      </c>
      <c r="G1348" s="9" t="s">
        <v>1326</v>
      </c>
      <c r="H1348" s="9" t="str">
        <f t="shared" ref="H1348:H1411" si="63">F1348&amp;G1348</f>
        <v>岡山県備前市</v>
      </c>
      <c r="I1348" s="42" t="str">
        <f t="shared" ref="I1348:I1411" si="64">LEFT(E1348,5)</f>
        <v>33211</v>
      </c>
      <c r="K1348" s="5" t="str">
        <f t="shared" ref="K1348:K1411" si="65">L1348&amp;"-"&amp;M1348</f>
        <v>01217-8</v>
      </c>
      <c r="L1348" s="20" t="s">
        <v>2940</v>
      </c>
      <c r="M1348" s="44">
        <v>8</v>
      </c>
      <c r="N1348" s="36" t="s">
        <v>2947</v>
      </c>
      <c r="O1348" s="38" t="s">
        <v>10285</v>
      </c>
      <c r="P1348" s="38"/>
    </row>
    <row r="1349" spans="5:16" x14ac:dyDescent="0.15">
      <c r="E1349" s="41" t="s">
        <v>9746</v>
      </c>
      <c r="F1349" s="9" t="s">
        <v>1316</v>
      </c>
      <c r="G1349" s="9" t="s">
        <v>1327</v>
      </c>
      <c r="H1349" s="9" t="str">
        <f t="shared" si="63"/>
        <v>岡山県瀬戸内市</v>
      </c>
      <c r="I1349" s="42" t="str">
        <f t="shared" si="64"/>
        <v>33212</v>
      </c>
      <c r="K1349" s="5" t="str">
        <f t="shared" si="65"/>
        <v>01217-9</v>
      </c>
      <c r="L1349" s="20" t="s">
        <v>2940</v>
      </c>
      <c r="M1349" s="44">
        <v>9</v>
      </c>
      <c r="N1349" s="36" t="s">
        <v>2948</v>
      </c>
      <c r="O1349" s="38" t="s">
        <v>10285</v>
      </c>
      <c r="P1349" s="38"/>
    </row>
    <row r="1350" spans="5:16" x14ac:dyDescent="0.15">
      <c r="E1350" s="41" t="s">
        <v>9747</v>
      </c>
      <c r="F1350" s="9" t="s">
        <v>1316</v>
      </c>
      <c r="G1350" s="9" t="s">
        <v>1328</v>
      </c>
      <c r="H1350" s="9" t="str">
        <f t="shared" si="63"/>
        <v>岡山県赤磐市</v>
      </c>
      <c r="I1350" s="42" t="str">
        <f t="shared" si="64"/>
        <v>33213</v>
      </c>
      <c r="K1350" s="5" t="str">
        <f t="shared" si="65"/>
        <v>01217-10</v>
      </c>
      <c r="L1350" s="20" t="s">
        <v>2940</v>
      </c>
      <c r="M1350" s="44">
        <v>10</v>
      </c>
      <c r="N1350" s="36" t="s">
        <v>2949</v>
      </c>
      <c r="O1350" s="38" t="s">
        <v>10286</v>
      </c>
      <c r="P1350" s="38"/>
    </row>
    <row r="1351" spans="5:16" x14ac:dyDescent="0.15">
      <c r="E1351" s="41" t="s">
        <v>9748</v>
      </c>
      <c r="F1351" s="9" t="s">
        <v>1316</v>
      </c>
      <c r="G1351" s="9" t="s">
        <v>1329</v>
      </c>
      <c r="H1351" s="9" t="str">
        <f t="shared" si="63"/>
        <v>岡山県真庭市</v>
      </c>
      <c r="I1351" s="42" t="str">
        <f t="shared" si="64"/>
        <v>33214</v>
      </c>
      <c r="K1351" s="5" t="str">
        <f t="shared" si="65"/>
        <v>01217-11</v>
      </c>
      <c r="L1351" s="20" t="s">
        <v>2940</v>
      </c>
      <c r="M1351" s="44">
        <v>11</v>
      </c>
      <c r="N1351" s="36" t="s">
        <v>2950</v>
      </c>
      <c r="O1351" s="38" t="s">
        <v>10288</v>
      </c>
      <c r="P1351" s="38"/>
    </row>
    <row r="1352" spans="5:16" x14ac:dyDescent="0.15">
      <c r="E1352" s="41" t="s">
        <v>9749</v>
      </c>
      <c r="F1352" s="9" t="s">
        <v>1316</v>
      </c>
      <c r="G1352" s="9" t="s">
        <v>1330</v>
      </c>
      <c r="H1352" s="9" t="str">
        <f t="shared" si="63"/>
        <v>岡山県美作市</v>
      </c>
      <c r="I1352" s="42" t="str">
        <f t="shared" si="64"/>
        <v>33215</v>
      </c>
      <c r="K1352" s="5" t="str">
        <f t="shared" si="65"/>
        <v>01217-12</v>
      </c>
      <c r="L1352" s="20" t="s">
        <v>2940</v>
      </c>
      <c r="M1352" s="44">
        <v>12</v>
      </c>
      <c r="N1352" s="36" t="s">
        <v>2951</v>
      </c>
      <c r="O1352" s="38" t="s">
        <v>10289</v>
      </c>
      <c r="P1352" s="38"/>
    </row>
    <row r="1353" spans="5:16" x14ac:dyDescent="0.15">
      <c r="E1353" s="41" t="s">
        <v>9750</v>
      </c>
      <c r="F1353" s="9" t="s">
        <v>1316</v>
      </c>
      <c r="G1353" s="9" t="s">
        <v>1331</v>
      </c>
      <c r="H1353" s="9" t="str">
        <f t="shared" si="63"/>
        <v>岡山県浅口市</v>
      </c>
      <c r="I1353" s="42" t="str">
        <f t="shared" si="64"/>
        <v>33216</v>
      </c>
      <c r="K1353" s="5" t="str">
        <f t="shared" si="65"/>
        <v>01217-13</v>
      </c>
      <c r="L1353" s="20" t="s">
        <v>2940</v>
      </c>
      <c r="M1353" s="44">
        <v>13</v>
      </c>
      <c r="N1353" s="36" t="s">
        <v>2952</v>
      </c>
      <c r="O1353" s="38" t="s">
        <v>10291</v>
      </c>
      <c r="P1353" s="38"/>
    </row>
    <row r="1354" spans="5:16" x14ac:dyDescent="0.15">
      <c r="E1354" s="41" t="s">
        <v>9751</v>
      </c>
      <c r="F1354" s="9" t="s">
        <v>1316</v>
      </c>
      <c r="G1354" s="9" t="s">
        <v>1332</v>
      </c>
      <c r="H1354" s="9" t="str">
        <f t="shared" si="63"/>
        <v>岡山県和気町</v>
      </c>
      <c r="I1354" s="42" t="str">
        <f t="shared" si="64"/>
        <v>33346</v>
      </c>
      <c r="K1354" s="5" t="str">
        <f t="shared" si="65"/>
        <v>01217-14</v>
      </c>
      <c r="L1354" s="20" t="s">
        <v>2940</v>
      </c>
      <c r="M1354" s="44">
        <v>14</v>
      </c>
      <c r="N1354" s="36" t="s">
        <v>2953</v>
      </c>
      <c r="O1354" s="38" t="s">
        <v>10288</v>
      </c>
      <c r="P1354" s="38"/>
    </row>
    <row r="1355" spans="5:16" x14ac:dyDescent="0.15">
      <c r="E1355" s="41" t="s">
        <v>9752</v>
      </c>
      <c r="F1355" s="9" t="s">
        <v>1316</v>
      </c>
      <c r="G1355" s="9" t="s">
        <v>1333</v>
      </c>
      <c r="H1355" s="9" t="str">
        <f t="shared" si="63"/>
        <v>岡山県早島町</v>
      </c>
      <c r="I1355" s="42" t="str">
        <f t="shared" si="64"/>
        <v>33423</v>
      </c>
      <c r="K1355" s="5" t="str">
        <f t="shared" si="65"/>
        <v>01217-15</v>
      </c>
      <c r="L1355" s="20" t="s">
        <v>2940</v>
      </c>
      <c r="M1355" s="44">
        <v>15</v>
      </c>
      <c r="N1355" s="36" t="s">
        <v>2954</v>
      </c>
      <c r="O1355" s="38" t="s">
        <v>10284</v>
      </c>
      <c r="P1355" s="38"/>
    </row>
    <row r="1356" spans="5:16" x14ac:dyDescent="0.15">
      <c r="E1356" s="41" t="s">
        <v>9753</v>
      </c>
      <c r="F1356" s="9" t="s">
        <v>1316</v>
      </c>
      <c r="G1356" s="9" t="s">
        <v>1334</v>
      </c>
      <c r="H1356" s="9" t="str">
        <f t="shared" si="63"/>
        <v>岡山県里庄町</v>
      </c>
      <c r="I1356" s="42" t="str">
        <f t="shared" si="64"/>
        <v>33445</v>
      </c>
      <c r="K1356" s="5" t="str">
        <f t="shared" si="65"/>
        <v>01217-16</v>
      </c>
      <c r="L1356" s="20" t="s">
        <v>2940</v>
      </c>
      <c r="M1356" s="44">
        <v>16</v>
      </c>
      <c r="N1356" s="36" t="s">
        <v>2955</v>
      </c>
      <c r="O1356" s="38" t="s">
        <v>10284</v>
      </c>
      <c r="P1356" s="38"/>
    </row>
    <row r="1357" spans="5:16" x14ac:dyDescent="0.15">
      <c r="E1357" s="41" t="s">
        <v>9754</v>
      </c>
      <c r="F1357" s="9" t="s">
        <v>1316</v>
      </c>
      <c r="G1357" s="9" t="s">
        <v>1335</v>
      </c>
      <c r="H1357" s="9" t="str">
        <f t="shared" si="63"/>
        <v>岡山県矢掛町</v>
      </c>
      <c r="I1357" s="42" t="str">
        <f t="shared" si="64"/>
        <v>33461</v>
      </c>
      <c r="K1357" s="5" t="str">
        <f t="shared" si="65"/>
        <v>01217-17</v>
      </c>
      <c r="L1357" s="20" t="s">
        <v>2940</v>
      </c>
      <c r="M1357" s="44">
        <v>17</v>
      </c>
      <c r="N1357" s="36" t="s">
        <v>2956</v>
      </c>
      <c r="O1357" s="38" t="s">
        <v>10282</v>
      </c>
      <c r="P1357" s="38"/>
    </row>
    <row r="1358" spans="5:16" x14ac:dyDescent="0.15">
      <c r="E1358" s="41" t="s">
        <v>9755</v>
      </c>
      <c r="F1358" s="9" t="s">
        <v>1316</v>
      </c>
      <c r="G1358" s="9" t="s">
        <v>1336</v>
      </c>
      <c r="H1358" s="9" t="str">
        <f t="shared" si="63"/>
        <v>岡山県新庄村</v>
      </c>
      <c r="I1358" s="42" t="str">
        <f t="shared" si="64"/>
        <v>33586</v>
      </c>
      <c r="K1358" s="5" t="str">
        <f t="shared" si="65"/>
        <v>01217-18</v>
      </c>
      <c r="L1358" s="20" t="s">
        <v>2940</v>
      </c>
      <c r="M1358" s="44">
        <v>18</v>
      </c>
      <c r="N1358" s="36" t="s">
        <v>2957</v>
      </c>
      <c r="O1358" s="38" t="s">
        <v>10283</v>
      </c>
      <c r="P1358" s="38"/>
    </row>
    <row r="1359" spans="5:16" x14ac:dyDescent="0.15">
      <c r="E1359" s="41" t="s">
        <v>9756</v>
      </c>
      <c r="F1359" s="9" t="s">
        <v>1316</v>
      </c>
      <c r="G1359" s="9" t="s">
        <v>1337</v>
      </c>
      <c r="H1359" s="9" t="str">
        <f t="shared" si="63"/>
        <v>岡山県鏡野町</v>
      </c>
      <c r="I1359" s="42" t="str">
        <f t="shared" si="64"/>
        <v>33606</v>
      </c>
      <c r="K1359" s="5" t="str">
        <f t="shared" si="65"/>
        <v>01217-19</v>
      </c>
      <c r="L1359" s="20" t="s">
        <v>2940</v>
      </c>
      <c r="M1359" s="44">
        <v>19</v>
      </c>
      <c r="N1359" s="36" t="s">
        <v>2958</v>
      </c>
      <c r="O1359" s="38" t="s">
        <v>10282</v>
      </c>
      <c r="P1359" s="38"/>
    </row>
    <row r="1360" spans="5:16" x14ac:dyDescent="0.15">
      <c r="E1360" s="41" t="s">
        <v>9757</v>
      </c>
      <c r="F1360" s="9" t="s">
        <v>1316</v>
      </c>
      <c r="G1360" s="9" t="s">
        <v>1338</v>
      </c>
      <c r="H1360" s="9" t="str">
        <f t="shared" si="63"/>
        <v>岡山県勝央町</v>
      </c>
      <c r="I1360" s="42" t="str">
        <f t="shared" si="64"/>
        <v>33622</v>
      </c>
      <c r="K1360" s="5" t="str">
        <f t="shared" si="65"/>
        <v>01217-20</v>
      </c>
      <c r="L1360" s="20" t="s">
        <v>2940</v>
      </c>
      <c r="M1360" s="44">
        <v>20</v>
      </c>
      <c r="N1360" s="36" t="s">
        <v>2959</v>
      </c>
      <c r="O1360" s="38" t="s">
        <v>10293</v>
      </c>
      <c r="P1360" s="38"/>
    </row>
    <row r="1361" spans="5:16" x14ac:dyDescent="0.15">
      <c r="E1361" s="41" t="s">
        <v>9758</v>
      </c>
      <c r="F1361" s="9" t="s">
        <v>1316</v>
      </c>
      <c r="G1361" s="9" t="s">
        <v>1339</v>
      </c>
      <c r="H1361" s="9" t="str">
        <f t="shared" si="63"/>
        <v>岡山県奈義町</v>
      </c>
      <c r="I1361" s="42" t="str">
        <f t="shared" si="64"/>
        <v>33623</v>
      </c>
      <c r="K1361" s="5" t="str">
        <f t="shared" si="65"/>
        <v>01217-21</v>
      </c>
      <c r="L1361" s="20" t="s">
        <v>2940</v>
      </c>
      <c r="M1361" s="44">
        <v>21</v>
      </c>
      <c r="N1361" s="36" t="s">
        <v>2960</v>
      </c>
      <c r="O1361" s="38" t="s">
        <v>10282</v>
      </c>
      <c r="P1361" s="38"/>
    </row>
    <row r="1362" spans="5:16" x14ac:dyDescent="0.15">
      <c r="E1362" s="41" t="s">
        <v>9759</v>
      </c>
      <c r="F1362" s="9" t="s">
        <v>1316</v>
      </c>
      <c r="G1362" s="9" t="s">
        <v>1340</v>
      </c>
      <c r="H1362" s="9" t="str">
        <f t="shared" si="63"/>
        <v>岡山県西粟倉村</v>
      </c>
      <c r="I1362" s="42" t="str">
        <f t="shared" si="64"/>
        <v>33643</v>
      </c>
      <c r="K1362" s="5" t="str">
        <f t="shared" si="65"/>
        <v>01217-22</v>
      </c>
      <c r="L1362" s="20" t="s">
        <v>2940</v>
      </c>
      <c r="M1362" s="44">
        <v>22</v>
      </c>
      <c r="N1362" s="36" t="s">
        <v>2961</v>
      </c>
      <c r="O1362" s="38" t="s">
        <v>10282</v>
      </c>
      <c r="P1362" s="38"/>
    </row>
    <row r="1363" spans="5:16" x14ac:dyDescent="0.15">
      <c r="E1363" s="41" t="s">
        <v>9760</v>
      </c>
      <c r="F1363" s="9" t="s">
        <v>1316</v>
      </c>
      <c r="G1363" s="9" t="s">
        <v>1341</v>
      </c>
      <c r="H1363" s="9" t="str">
        <f t="shared" si="63"/>
        <v>岡山県久米南町</v>
      </c>
      <c r="I1363" s="42" t="str">
        <f t="shared" si="64"/>
        <v>33663</v>
      </c>
      <c r="K1363" s="5" t="str">
        <f t="shared" si="65"/>
        <v>01217-23</v>
      </c>
      <c r="L1363" s="20" t="s">
        <v>2940</v>
      </c>
      <c r="M1363" s="44">
        <v>23</v>
      </c>
      <c r="N1363" s="36" t="s">
        <v>2962</v>
      </c>
      <c r="O1363" s="38" t="s">
        <v>10284</v>
      </c>
      <c r="P1363" s="38"/>
    </row>
    <row r="1364" spans="5:16" x14ac:dyDescent="0.15">
      <c r="E1364" s="41" t="s">
        <v>9761</v>
      </c>
      <c r="F1364" s="9" t="s">
        <v>1316</v>
      </c>
      <c r="G1364" s="9" t="s">
        <v>1342</v>
      </c>
      <c r="H1364" s="9" t="str">
        <f t="shared" si="63"/>
        <v>岡山県美咲町</v>
      </c>
      <c r="I1364" s="42" t="str">
        <f t="shared" si="64"/>
        <v>33666</v>
      </c>
      <c r="K1364" s="5" t="str">
        <f t="shared" si="65"/>
        <v>01217-24</v>
      </c>
      <c r="L1364" s="20" t="s">
        <v>2940</v>
      </c>
      <c r="M1364" s="44">
        <v>24</v>
      </c>
      <c r="N1364" s="36" t="s">
        <v>2963</v>
      </c>
      <c r="O1364" s="38" t="s">
        <v>10285</v>
      </c>
      <c r="P1364" s="38"/>
    </row>
    <row r="1365" spans="5:16" x14ac:dyDescent="0.15">
      <c r="E1365" s="41" t="s">
        <v>9762</v>
      </c>
      <c r="F1365" s="9" t="s">
        <v>1316</v>
      </c>
      <c r="G1365" s="9" t="s">
        <v>1343</v>
      </c>
      <c r="H1365" s="9" t="str">
        <f t="shared" si="63"/>
        <v>岡山県吉備中央町</v>
      </c>
      <c r="I1365" s="42" t="str">
        <f t="shared" si="64"/>
        <v>33681</v>
      </c>
      <c r="K1365" s="5" t="str">
        <f t="shared" si="65"/>
        <v>01217-25</v>
      </c>
      <c r="L1365" s="20" t="s">
        <v>2940</v>
      </c>
      <c r="M1365" s="44">
        <v>25</v>
      </c>
      <c r="N1365" s="36" t="s">
        <v>2964</v>
      </c>
      <c r="O1365" s="38" t="s">
        <v>10285</v>
      </c>
      <c r="P1365" s="38"/>
    </row>
    <row r="1366" spans="5:16" x14ac:dyDescent="0.15">
      <c r="E1366" s="41" t="s">
        <v>9763</v>
      </c>
      <c r="F1366" s="9" t="s">
        <v>1344</v>
      </c>
      <c r="G1366" s="11"/>
      <c r="H1366" s="9" t="str">
        <f t="shared" si="63"/>
        <v>広島県</v>
      </c>
      <c r="I1366" s="42" t="str">
        <f t="shared" si="64"/>
        <v>34000</v>
      </c>
      <c r="K1366" s="5" t="str">
        <f t="shared" si="65"/>
        <v>01217-26</v>
      </c>
      <c r="L1366" s="20" t="s">
        <v>2940</v>
      </c>
      <c r="M1366" s="44">
        <v>26</v>
      </c>
      <c r="N1366" s="36" t="s">
        <v>2965</v>
      </c>
      <c r="O1366" s="38" t="s">
        <v>10290</v>
      </c>
      <c r="P1366" s="38"/>
    </row>
    <row r="1367" spans="5:16" x14ac:dyDescent="0.15">
      <c r="E1367" s="41" t="s">
        <v>9764</v>
      </c>
      <c r="F1367" s="9" t="s">
        <v>1344</v>
      </c>
      <c r="G1367" s="9" t="s">
        <v>1345</v>
      </c>
      <c r="H1367" s="9" t="str">
        <f t="shared" si="63"/>
        <v>広島県広島市</v>
      </c>
      <c r="I1367" s="42" t="str">
        <f t="shared" si="64"/>
        <v>34100</v>
      </c>
      <c r="K1367" s="5" t="str">
        <f t="shared" si="65"/>
        <v>01217-27</v>
      </c>
      <c r="L1367" s="20" t="s">
        <v>2940</v>
      </c>
      <c r="M1367" s="44">
        <v>27</v>
      </c>
      <c r="N1367" s="36" t="s">
        <v>2966</v>
      </c>
      <c r="O1367" s="38" t="s">
        <v>10293</v>
      </c>
      <c r="P1367" s="38"/>
    </row>
    <row r="1368" spans="5:16" x14ac:dyDescent="0.15">
      <c r="E1368" s="41" t="s">
        <v>9765</v>
      </c>
      <c r="F1368" s="9" t="s">
        <v>1344</v>
      </c>
      <c r="G1368" s="9" t="s">
        <v>1346</v>
      </c>
      <c r="H1368" s="9" t="str">
        <f t="shared" si="63"/>
        <v>広島県呉市</v>
      </c>
      <c r="I1368" s="42" t="str">
        <f t="shared" si="64"/>
        <v>34202</v>
      </c>
      <c r="K1368" s="5" t="str">
        <f t="shared" si="65"/>
        <v>01217-28</v>
      </c>
      <c r="L1368" s="20" t="s">
        <v>2940</v>
      </c>
      <c r="M1368" s="44">
        <v>28</v>
      </c>
      <c r="N1368" s="36" t="s">
        <v>2967</v>
      </c>
      <c r="O1368" s="38" t="s">
        <v>10290</v>
      </c>
      <c r="P1368" s="38"/>
    </row>
    <row r="1369" spans="5:16" x14ac:dyDescent="0.15">
      <c r="E1369" s="41" t="s">
        <v>9766</v>
      </c>
      <c r="F1369" s="9" t="s">
        <v>1344</v>
      </c>
      <c r="G1369" s="9" t="s">
        <v>1347</v>
      </c>
      <c r="H1369" s="9" t="str">
        <f t="shared" si="63"/>
        <v>広島県竹原市</v>
      </c>
      <c r="I1369" s="42" t="str">
        <f t="shared" si="64"/>
        <v>34203</v>
      </c>
      <c r="K1369" s="5" t="str">
        <f t="shared" si="65"/>
        <v>01217-29</v>
      </c>
      <c r="L1369" s="20" t="s">
        <v>2940</v>
      </c>
      <c r="M1369" s="44">
        <v>29</v>
      </c>
      <c r="N1369" s="36" t="s">
        <v>2968</v>
      </c>
      <c r="O1369" s="38" t="s">
        <v>10293</v>
      </c>
      <c r="P1369" s="38"/>
    </row>
    <row r="1370" spans="5:16" x14ac:dyDescent="0.15">
      <c r="E1370" s="41" t="s">
        <v>9767</v>
      </c>
      <c r="F1370" s="9" t="s">
        <v>1344</v>
      </c>
      <c r="G1370" s="9" t="s">
        <v>1348</v>
      </c>
      <c r="H1370" s="9" t="str">
        <f t="shared" si="63"/>
        <v>広島県三原市</v>
      </c>
      <c r="I1370" s="42" t="str">
        <f t="shared" si="64"/>
        <v>34204</v>
      </c>
      <c r="K1370" s="5" t="str">
        <f t="shared" si="65"/>
        <v>01217-30</v>
      </c>
      <c r="L1370" s="20" t="s">
        <v>2940</v>
      </c>
      <c r="M1370" s="44">
        <v>30</v>
      </c>
      <c r="N1370" s="36" t="s">
        <v>2969</v>
      </c>
      <c r="O1370" s="38" t="s">
        <v>10290</v>
      </c>
      <c r="P1370" s="38"/>
    </row>
    <row r="1371" spans="5:16" x14ac:dyDescent="0.15">
      <c r="E1371" s="41" t="s">
        <v>9768</v>
      </c>
      <c r="F1371" s="9" t="s">
        <v>1344</v>
      </c>
      <c r="G1371" s="9" t="s">
        <v>1349</v>
      </c>
      <c r="H1371" s="9" t="str">
        <f t="shared" si="63"/>
        <v>広島県尾道市</v>
      </c>
      <c r="I1371" s="42" t="str">
        <f t="shared" si="64"/>
        <v>34205</v>
      </c>
      <c r="K1371" s="5" t="str">
        <f t="shared" si="65"/>
        <v>01217-31</v>
      </c>
      <c r="L1371" s="20" t="s">
        <v>2940</v>
      </c>
      <c r="M1371" s="44">
        <v>31</v>
      </c>
      <c r="N1371" s="36" t="s">
        <v>2970</v>
      </c>
      <c r="O1371" s="38" t="s">
        <v>10282</v>
      </c>
      <c r="P1371" s="38"/>
    </row>
    <row r="1372" spans="5:16" x14ac:dyDescent="0.15">
      <c r="E1372" s="41" t="s">
        <v>9769</v>
      </c>
      <c r="F1372" s="9" t="s">
        <v>1344</v>
      </c>
      <c r="G1372" s="9" t="s">
        <v>1350</v>
      </c>
      <c r="H1372" s="9" t="str">
        <f t="shared" si="63"/>
        <v>広島県福山市</v>
      </c>
      <c r="I1372" s="42" t="str">
        <f t="shared" si="64"/>
        <v>34207</v>
      </c>
      <c r="K1372" s="5" t="str">
        <f t="shared" si="65"/>
        <v>01217-32</v>
      </c>
      <c r="L1372" s="20" t="s">
        <v>2940</v>
      </c>
      <c r="M1372" s="44">
        <v>32</v>
      </c>
      <c r="N1372" s="36" t="s">
        <v>2971</v>
      </c>
      <c r="O1372" s="38" t="s">
        <v>10286</v>
      </c>
      <c r="P1372" s="38"/>
    </row>
    <row r="1373" spans="5:16" x14ac:dyDescent="0.15">
      <c r="E1373" s="41" t="s">
        <v>9770</v>
      </c>
      <c r="F1373" s="9" t="s">
        <v>1344</v>
      </c>
      <c r="G1373" s="9" t="s">
        <v>670</v>
      </c>
      <c r="H1373" s="9" t="str">
        <f t="shared" si="63"/>
        <v>広島県府中市</v>
      </c>
      <c r="I1373" s="42" t="str">
        <f t="shared" si="64"/>
        <v>34208</v>
      </c>
      <c r="K1373" s="5" t="str">
        <f t="shared" si="65"/>
        <v>01217-33</v>
      </c>
      <c r="L1373" s="20" t="s">
        <v>2940</v>
      </c>
      <c r="M1373" s="44">
        <v>33</v>
      </c>
      <c r="N1373" s="36" t="s">
        <v>1846</v>
      </c>
      <c r="O1373" s="38" t="s">
        <v>10285</v>
      </c>
      <c r="P1373" s="38"/>
    </row>
    <row r="1374" spans="5:16" x14ac:dyDescent="0.15">
      <c r="E1374" s="41" t="s">
        <v>9771</v>
      </c>
      <c r="F1374" s="9" t="s">
        <v>1344</v>
      </c>
      <c r="G1374" s="9" t="s">
        <v>1351</v>
      </c>
      <c r="H1374" s="9" t="str">
        <f t="shared" si="63"/>
        <v>広島県三次市</v>
      </c>
      <c r="I1374" s="42" t="str">
        <f t="shared" si="64"/>
        <v>34209</v>
      </c>
      <c r="K1374" s="5" t="str">
        <f t="shared" si="65"/>
        <v>01217-34</v>
      </c>
      <c r="L1374" s="20" t="s">
        <v>2940</v>
      </c>
      <c r="M1374" s="44">
        <v>34</v>
      </c>
      <c r="N1374" s="36" t="s">
        <v>2972</v>
      </c>
      <c r="O1374" s="38" t="s">
        <v>10285</v>
      </c>
      <c r="P1374" s="38"/>
    </row>
    <row r="1375" spans="5:16" x14ac:dyDescent="0.15">
      <c r="E1375" s="41" t="s">
        <v>9772</v>
      </c>
      <c r="F1375" s="9" t="s">
        <v>1344</v>
      </c>
      <c r="G1375" s="9" t="s">
        <v>1352</v>
      </c>
      <c r="H1375" s="9" t="str">
        <f t="shared" si="63"/>
        <v>広島県庄原市</v>
      </c>
      <c r="I1375" s="42" t="str">
        <f t="shared" si="64"/>
        <v>34210</v>
      </c>
      <c r="K1375" s="5" t="str">
        <f t="shared" si="65"/>
        <v>01217-35</v>
      </c>
      <c r="L1375" s="20" t="s">
        <v>2940</v>
      </c>
      <c r="M1375" s="44">
        <v>35</v>
      </c>
      <c r="N1375" s="36" t="s">
        <v>2973</v>
      </c>
      <c r="O1375" s="38" t="s">
        <v>10285</v>
      </c>
      <c r="P1375" s="38"/>
    </row>
    <row r="1376" spans="5:16" x14ac:dyDescent="0.15">
      <c r="E1376" s="41" t="s">
        <v>9773</v>
      </c>
      <c r="F1376" s="9" t="s">
        <v>1344</v>
      </c>
      <c r="G1376" s="9" t="s">
        <v>1353</v>
      </c>
      <c r="H1376" s="9" t="str">
        <f t="shared" si="63"/>
        <v>広島県大竹市</v>
      </c>
      <c r="I1376" s="42" t="str">
        <f t="shared" si="64"/>
        <v>34211</v>
      </c>
      <c r="K1376" s="5" t="str">
        <f t="shared" si="65"/>
        <v>01217-36</v>
      </c>
      <c r="L1376" s="20" t="s">
        <v>2940</v>
      </c>
      <c r="M1376" s="44">
        <v>36</v>
      </c>
      <c r="N1376" s="36" t="s">
        <v>2974</v>
      </c>
      <c r="O1376" s="38" t="s">
        <v>10285</v>
      </c>
      <c r="P1376" s="38"/>
    </row>
    <row r="1377" spans="5:16" x14ac:dyDescent="0.15">
      <c r="E1377" s="41" t="s">
        <v>9774</v>
      </c>
      <c r="F1377" s="9" t="s">
        <v>1344</v>
      </c>
      <c r="G1377" s="9" t="s">
        <v>1354</v>
      </c>
      <c r="H1377" s="9" t="str">
        <f t="shared" si="63"/>
        <v>広島県東広島市</v>
      </c>
      <c r="I1377" s="42" t="str">
        <f t="shared" si="64"/>
        <v>34212</v>
      </c>
      <c r="K1377" s="5" t="str">
        <f t="shared" si="65"/>
        <v>01217-37</v>
      </c>
      <c r="L1377" s="20" t="s">
        <v>2940</v>
      </c>
      <c r="M1377" s="44">
        <v>37</v>
      </c>
      <c r="N1377" s="36" t="s">
        <v>2975</v>
      </c>
      <c r="O1377" s="38" t="s">
        <v>10282</v>
      </c>
      <c r="P1377" s="38"/>
    </row>
    <row r="1378" spans="5:16" x14ac:dyDescent="0.15">
      <c r="E1378" s="41" t="s">
        <v>9775</v>
      </c>
      <c r="F1378" s="9" t="s">
        <v>1344</v>
      </c>
      <c r="G1378" s="9" t="s">
        <v>1355</v>
      </c>
      <c r="H1378" s="9" t="str">
        <f t="shared" si="63"/>
        <v>広島県廿日市市</v>
      </c>
      <c r="I1378" s="42" t="str">
        <f t="shared" si="64"/>
        <v>34213</v>
      </c>
      <c r="K1378" s="5" t="str">
        <f t="shared" si="65"/>
        <v>01217-38</v>
      </c>
      <c r="L1378" s="20" t="s">
        <v>2940</v>
      </c>
      <c r="M1378" s="44">
        <v>38</v>
      </c>
      <c r="N1378" s="36" t="s">
        <v>2976</v>
      </c>
      <c r="O1378" s="38" t="s">
        <v>10284</v>
      </c>
      <c r="P1378" s="38"/>
    </row>
    <row r="1379" spans="5:16" x14ac:dyDescent="0.15">
      <c r="E1379" s="41" t="s">
        <v>9776</v>
      </c>
      <c r="F1379" s="9" t="s">
        <v>1344</v>
      </c>
      <c r="G1379" s="9" t="s">
        <v>1356</v>
      </c>
      <c r="H1379" s="9" t="str">
        <f t="shared" si="63"/>
        <v>広島県安芸高田市</v>
      </c>
      <c r="I1379" s="42" t="str">
        <f t="shared" si="64"/>
        <v>34214</v>
      </c>
      <c r="K1379" s="5" t="str">
        <f t="shared" si="65"/>
        <v>01217-39</v>
      </c>
      <c r="L1379" s="20" t="s">
        <v>2940</v>
      </c>
      <c r="M1379" s="44">
        <v>39</v>
      </c>
      <c r="N1379" s="36" t="s">
        <v>1846</v>
      </c>
      <c r="O1379" s="38" t="s">
        <v>10285</v>
      </c>
      <c r="P1379" s="38"/>
    </row>
    <row r="1380" spans="5:16" x14ac:dyDescent="0.15">
      <c r="E1380" s="41" t="s">
        <v>9777</v>
      </c>
      <c r="F1380" s="9" t="s">
        <v>1344</v>
      </c>
      <c r="G1380" s="9" t="s">
        <v>1357</v>
      </c>
      <c r="H1380" s="9" t="str">
        <f t="shared" si="63"/>
        <v>広島県江田島市</v>
      </c>
      <c r="I1380" s="42" t="str">
        <f t="shared" si="64"/>
        <v>34215</v>
      </c>
      <c r="K1380" s="5" t="str">
        <f t="shared" si="65"/>
        <v>01217-40</v>
      </c>
      <c r="L1380" s="20" t="s">
        <v>2940</v>
      </c>
      <c r="M1380" s="44">
        <v>40</v>
      </c>
      <c r="N1380" s="36" t="s">
        <v>2977</v>
      </c>
      <c r="O1380" s="38" t="s">
        <v>10285</v>
      </c>
      <c r="P1380" s="38"/>
    </row>
    <row r="1381" spans="5:16" x14ac:dyDescent="0.15">
      <c r="E1381" s="41" t="s">
        <v>9778</v>
      </c>
      <c r="F1381" s="9" t="s">
        <v>1344</v>
      </c>
      <c r="G1381" s="9" t="s">
        <v>1358</v>
      </c>
      <c r="H1381" s="9" t="str">
        <f t="shared" si="63"/>
        <v>広島県府中町</v>
      </c>
      <c r="I1381" s="42" t="str">
        <f t="shared" si="64"/>
        <v>34302</v>
      </c>
      <c r="K1381" s="5" t="str">
        <f t="shared" si="65"/>
        <v>01217-41</v>
      </c>
      <c r="L1381" s="20" t="s">
        <v>2940</v>
      </c>
      <c r="M1381" s="44">
        <v>41</v>
      </c>
      <c r="N1381" s="36" t="s">
        <v>2978</v>
      </c>
      <c r="O1381" s="38" t="s">
        <v>10285</v>
      </c>
      <c r="P1381" s="38"/>
    </row>
    <row r="1382" spans="5:16" x14ac:dyDescent="0.15">
      <c r="E1382" s="41" t="s">
        <v>9779</v>
      </c>
      <c r="F1382" s="9" t="s">
        <v>1344</v>
      </c>
      <c r="G1382" s="9" t="s">
        <v>1359</v>
      </c>
      <c r="H1382" s="9" t="str">
        <f t="shared" si="63"/>
        <v>広島県海田町</v>
      </c>
      <c r="I1382" s="42" t="str">
        <f t="shared" si="64"/>
        <v>34304</v>
      </c>
      <c r="K1382" s="5" t="str">
        <f t="shared" si="65"/>
        <v>01217-42</v>
      </c>
      <c r="L1382" s="20" t="s">
        <v>2940</v>
      </c>
      <c r="M1382" s="44">
        <v>42</v>
      </c>
      <c r="N1382" s="36" t="s">
        <v>2613</v>
      </c>
      <c r="O1382" s="38" t="s">
        <v>10285</v>
      </c>
      <c r="P1382" s="38"/>
    </row>
    <row r="1383" spans="5:16" x14ac:dyDescent="0.15">
      <c r="E1383" s="41" t="s">
        <v>9780</v>
      </c>
      <c r="F1383" s="9" t="s">
        <v>1344</v>
      </c>
      <c r="G1383" s="9" t="s">
        <v>1360</v>
      </c>
      <c r="H1383" s="9" t="str">
        <f t="shared" si="63"/>
        <v>広島県熊野町</v>
      </c>
      <c r="I1383" s="42" t="str">
        <f t="shared" si="64"/>
        <v>34307</v>
      </c>
      <c r="K1383" s="5" t="str">
        <f t="shared" si="65"/>
        <v>01217-43</v>
      </c>
      <c r="L1383" s="20" t="s">
        <v>2940</v>
      </c>
      <c r="M1383" s="44">
        <v>43</v>
      </c>
      <c r="N1383" s="36" t="s">
        <v>2392</v>
      </c>
      <c r="O1383" s="38" t="s">
        <v>10285</v>
      </c>
      <c r="P1383" s="38"/>
    </row>
    <row r="1384" spans="5:16" x14ac:dyDescent="0.15">
      <c r="E1384" s="41" t="s">
        <v>9781</v>
      </c>
      <c r="F1384" s="9" t="s">
        <v>1344</v>
      </c>
      <c r="G1384" s="9" t="s">
        <v>1361</v>
      </c>
      <c r="H1384" s="9" t="str">
        <f t="shared" si="63"/>
        <v>広島県坂町</v>
      </c>
      <c r="I1384" s="42" t="str">
        <f t="shared" si="64"/>
        <v>34309</v>
      </c>
      <c r="K1384" s="5" t="str">
        <f t="shared" si="65"/>
        <v>01218-1</v>
      </c>
      <c r="L1384" s="20" t="s">
        <v>2979</v>
      </c>
      <c r="M1384" s="44">
        <v>1</v>
      </c>
      <c r="N1384" s="36" t="s">
        <v>2980</v>
      </c>
      <c r="O1384" s="38" t="s">
        <v>10288</v>
      </c>
      <c r="P1384" s="38"/>
    </row>
    <row r="1385" spans="5:16" x14ac:dyDescent="0.15">
      <c r="E1385" s="41" t="s">
        <v>9782</v>
      </c>
      <c r="F1385" s="9" t="s">
        <v>1344</v>
      </c>
      <c r="G1385" s="9" t="s">
        <v>1362</v>
      </c>
      <c r="H1385" s="9" t="str">
        <f t="shared" si="63"/>
        <v>広島県安芸太田町</v>
      </c>
      <c r="I1385" s="42" t="str">
        <f t="shared" si="64"/>
        <v>34368</v>
      </c>
      <c r="K1385" s="5" t="str">
        <f t="shared" si="65"/>
        <v>01218-2</v>
      </c>
      <c r="L1385" s="20" t="s">
        <v>2979</v>
      </c>
      <c r="M1385" s="44">
        <v>2</v>
      </c>
      <c r="N1385" s="36" t="s">
        <v>2981</v>
      </c>
      <c r="O1385" s="38" t="s">
        <v>10288</v>
      </c>
      <c r="P1385" s="38"/>
    </row>
    <row r="1386" spans="5:16" x14ac:dyDescent="0.15">
      <c r="E1386" s="41" t="s">
        <v>9783</v>
      </c>
      <c r="F1386" s="9" t="s">
        <v>1344</v>
      </c>
      <c r="G1386" s="9" t="s">
        <v>1363</v>
      </c>
      <c r="H1386" s="9" t="str">
        <f t="shared" si="63"/>
        <v>広島県北広島町</v>
      </c>
      <c r="I1386" s="42" t="str">
        <f t="shared" si="64"/>
        <v>34369</v>
      </c>
      <c r="K1386" s="5" t="str">
        <f t="shared" si="65"/>
        <v>01218-3</v>
      </c>
      <c r="L1386" s="20" t="s">
        <v>2979</v>
      </c>
      <c r="M1386" s="44">
        <v>3</v>
      </c>
      <c r="N1386" s="36" t="s">
        <v>2982</v>
      </c>
      <c r="O1386" s="38" t="s">
        <v>10285</v>
      </c>
      <c r="P1386" s="38"/>
    </row>
    <row r="1387" spans="5:16" x14ac:dyDescent="0.15">
      <c r="E1387" s="41" t="s">
        <v>9784</v>
      </c>
      <c r="F1387" s="9" t="s">
        <v>1344</v>
      </c>
      <c r="G1387" s="9" t="s">
        <v>1364</v>
      </c>
      <c r="H1387" s="9" t="str">
        <f t="shared" si="63"/>
        <v>広島県大崎上島町</v>
      </c>
      <c r="I1387" s="42" t="str">
        <f t="shared" si="64"/>
        <v>34431</v>
      </c>
      <c r="K1387" s="5" t="str">
        <f t="shared" si="65"/>
        <v>01218-4</v>
      </c>
      <c r="L1387" s="20" t="s">
        <v>2979</v>
      </c>
      <c r="M1387" s="44">
        <v>4</v>
      </c>
      <c r="N1387" s="36" t="s">
        <v>2983</v>
      </c>
      <c r="O1387" s="38" t="s">
        <v>10290</v>
      </c>
      <c r="P1387" s="38"/>
    </row>
    <row r="1388" spans="5:16" x14ac:dyDescent="0.15">
      <c r="E1388" s="41" t="s">
        <v>9785</v>
      </c>
      <c r="F1388" s="9" t="s">
        <v>1344</v>
      </c>
      <c r="G1388" s="9" t="s">
        <v>1365</v>
      </c>
      <c r="H1388" s="9" t="str">
        <f t="shared" si="63"/>
        <v>広島県世羅町</v>
      </c>
      <c r="I1388" s="42" t="str">
        <f t="shared" si="64"/>
        <v>34462</v>
      </c>
      <c r="K1388" s="5" t="str">
        <f t="shared" si="65"/>
        <v>01218-5</v>
      </c>
      <c r="L1388" s="20" t="s">
        <v>2979</v>
      </c>
      <c r="M1388" s="44">
        <v>5</v>
      </c>
      <c r="N1388" s="36" t="s">
        <v>2445</v>
      </c>
      <c r="O1388" s="38" t="s">
        <v>10285</v>
      </c>
      <c r="P1388" s="38"/>
    </row>
    <row r="1389" spans="5:16" x14ac:dyDescent="0.15">
      <c r="E1389" s="41" t="s">
        <v>9786</v>
      </c>
      <c r="F1389" s="9" t="s">
        <v>1344</v>
      </c>
      <c r="G1389" s="9" t="s">
        <v>1366</v>
      </c>
      <c r="H1389" s="9" t="str">
        <f t="shared" si="63"/>
        <v>広島県神石高原町</v>
      </c>
      <c r="I1389" s="42" t="str">
        <f t="shared" si="64"/>
        <v>34545</v>
      </c>
      <c r="K1389" s="5" t="str">
        <f t="shared" si="65"/>
        <v>01218-6</v>
      </c>
      <c r="L1389" s="20" t="s">
        <v>2979</v>
      </c>
      <c r="M1389" s="44">
        <v>6</v>
      </c>
      <c r="N1389" s="36" t="s">
        <v>2984</v>
      </c>
      <c r="O1389" s="38" t="s">
        <v>10291</v>
      </c>
      <c r="P1389" s="38"/>
    </row>
    <row r="1390" spans="5:16" x14ac:dyDescent="0.15">
      <c r="E1390" s="41" t="s">
        <v>9787</v>
      </c>
      <c r="F1390" s="9" t="s">
        <v>1367</v>
      </c>
      <c r="G1390" s="11"/>
      <c r="H1390" s="9" t="str">
        <f t="shared" si="63"/>
        <v>山口県</v>
      </c>
      <c r="I1390" s="42" t="str">
        <f t="shared" si="64"/>
        <v>35000</v>
      </c>
      <c r="K1390" s="5" t="str">
        <f t="shared" si="65"/>
        <v>01218-8</v>
      </c>
      <c r="L1390" s="20" t="s">
        <v>2979</v>
      </c>
      <c r="M1390" s="44">
        <v>8</v>
      </c>
      <c r="N1390" s="36" t="s">
        <v>2985</v>
      </c>
      <c r="O1390" s="38" t="s">
        <v>10291</v>
      </c>
      <c r="P1390" s="38"/>
    </row>
    <row r="1391" spans="5:16" x14ac:dyDescent="0.15">
      <c r="E1391" s="41" t="s">
        <v>9788</v>
      </c>
      <c r="F1391" s="9" t="s">
        <v>1367</v>
      </c>
      <c r="G1391" s="9" t="s">
        <v>1368</v>
      </c>
      <c r="H1391" s="9" t="str">
        <f t="shared" si="63"/>
        <v>山口県下関市</v>
      </c>
      <c r="I1391" s="42" t="str">
        <f t="shared" si="64"/>
        <v>35201</v>
      </c>
      <c r="K1391" s="5" t="str">
        <f t="shared" si="65"/>
        <v>01218-9</v>
      </c>
      <c r="L1391" s="20" t="s">
        <v>2979</v>
      </c>
      <c r="M1391" s="44">
        <v>9</v>
      </c>
      <c r="N1391" s="36" t="s">
        <v>2986</v>
      </c>
      <c r="O1391" s="38" t="s">
        <v>10285</v>
      </c>
      <c r="P1391" s="38"/>
    </row>
    <row r="1392" spans="5:16" x14ac:dyDescent="0.15">
      <c r="E1392" s="41" t="s">
        <v>9789</v>
      </c>
      <c r="F1392" s="9" t="s">
        <v>1367</v>
      </c>
      <c r="G1392" s="9" t="s">
        <v>1369</v>
      </c>
      <c r="H1392" s="9" t="str">
        <f t="shared" si="63"/>
        <v>山口県宇部市</v>
      </c>
      <c r="I1392" s="42" t="str">
        <f t="shared" si="64"/>
        <v>35202</v>
      </c>
      <c r="K1392" s="5" t="str">
        <f t="shared" si="65"/>
        <v>01218-10</v>
      </c>
      <c r="L1392" s="20" t="s">
        <v>2979</v>
      </c>
      <c r="M1392" s="44">
        <v>10</v>
      </c>
      <c r="N1392" s="36" t="s">
        <v>2987</v>
      </c>
      <c r="O1392" s="38" t="s">
        <v>10285</v>
      </c>
      <c r="P1392" s="38"/>
    </row>
    <row r="1393" spans="5:16" x14ac:dyDescent="0.15">
      <c r="E1393" s="41" t="s">
        <v>9790</v>
      </c>
      <c r="F1393" s="9" t="s">
        <v>1367</v>
      </c>
      <c r="G1393" s="9" t="s">
        <v>1370</v>
      </c>
      <c r="H1393" s="9" t="str">
        <f t="shared" si="63"/>
        <v>山口県山口市</v>
      </c>
      <c r="I1393" s="42" t="str">
        <f t="shared" si="64"/>
        <v>35203</v>
      </c>
      <c r="K1393" s="5" t="str">
        <f t="shared" si="65"/>
        <v>01218-11</v>
      </c>
      <c r="L1393" s="20" t="s">
        <v>2979</v>
      </c>
      <c r="M1393" s="44">
        <v>11</v>
      </c>
      <c r="N1393" s="36" t="s">
        <v>2988</v>
      </c>
      <c r="O1393" s="38" t="s">
        <v>10293</v>
      </c>
      <c r="P1393" s="38"/>
    </row>
    <row r="1394" spans="5:16" x14ac:dyDescent="0.15">
      <c r="E1394" s="41" t="s">
        <v>9791</v>
      </c>
      <c r="F1394" s="9" t="s">
        <v>1367</v>
      </c>
      <c r="G1394" s="9" t="s">
        <v>1371</v>
      </c>
      <c r="H1394" s="9" t="str">
        <f t="shared" si="63"/>
        <v>山口県萩市</v>
      </c>
      <c r="I1394" s="42" t="str">
        <f t="shared" si="64"/>
        <v>35204</v>
      </c>
      <c r="K1394" s="5" t="str">
        <f t="shared" si="65"/>
        <v>01218-12</v>
      </c>
      <c r="L1394" s="20" t="s">
        <v>2979</v>
      </c>
      <c r="M1394" s="44">
        <v>12</v>
      </c>
      <c r="N1394" s="36" t="s">
        <v>2989</v>
      </c>
      <c r="O1394" s="38" t="s">
        <v>10285</v>
      </c>
      <c r="P1394" s="38"/>
    </row>
    <row r="1395" spans="5:16" x14ac:dyDescent="0.15">
      <c r="E1395" s="41" t="s">
        <v>9792</v>
      </c>
      <c r="F1395" s="9" t="s">
        <v>1367</v>
      </c>
      <c r="G1395" s="9" t="s">
        <v>1372</v>
      </c>
      <c r="H1395" s="9" t="str">
        <f t="shared" si="63"/>
        <v>山口県防府市</v>
      </c>
      <c r="I1395" s="42" t="str">
        <f t="shared" si="64"/>
        <v>35206</v>
      </c>
      <c r="K1395" s="5" t="str">
        <f t="shared" si="65"/>
        <v>01218-13</v>
      </c>
      <c r="L1395" s="20" t="s">
        <v>2979</v>
      </c>
      <c r="M1395" s="44">
        <v>13</v>
      </c>
      <c r="N1395" s="36" t="s">
        <v>2990</v>
      </c>
      <c r="O1395" s="38" t="s">
        <v>10284</v>
      </c>
      <c r="P1395" s="38"/>
    </row>
    <row r="1396" spans="5:16" x14ac:dyDescent="0.15">
      <c r="E1396" s="41" t="s">
        <v>9793</v>
      </c>
      <c r="F1396" s="9" t="s">
        <v>1367</v>
      </c>
      <c r="G1396" s="9" t="s">
        <v>1373</v>
      </c>
      <c r="H1396" s="9" t="str">
        <f t="shared" si="63"/>
        <v>山口県下松市</v>
      </c>
      <c r="I1396" s="42" t="str">
        <f t="shared" si="64"/>
        <v>35207</v>
      </c>
      <c r="K1396" s="5" t="str">
        <f t="shared" si="65"/>
        <v>01218-14</v>
      </c>
      <c r="L1396" s="20" t="s">
        <v>2979</v>
      </c>
      <c r="M1396" s="44">
        <v>14</v>
      </c>
      <c r="N1396" s="36" t="s">
        <v>2991</v>
      </c>
      <c r="O1396" s="38" t="s">
        <v>10293</v>
      </c>
      <c r="P1396" s="38"/>
    </row>
    <row r="1397" spans="5:16" x14ac:dyDescent="0.15">
      <c r="E1397" s="41" t="s">
        <v>9794</v>
      </c>
      <c r="F1397" s="9" t="s">
        <v>1367</v>
      </c>
      <c r="G1397" s="9" t="s">
        <v>1374</v>
      </c>
      <c r="H1397" s="9" t="str">
        <f t="shared" si="63"/>
        <v>山口県岩国市</v>
      </c>
      <c r="I1397" s="42" t="str">
        <f t="shared" si="64"/>
        <v>35208</v>
      </c>
      <c r="K1397" s="5" t="str">
        <f t="shared" si="65"/>
        <v>01218-15</v>
      </c>
      <c r="L1397" s="20" t="s">
        <v>2979</v>
      </c>
      <c r="M1397" s="44">
        <v>15</v>
      </c>
      <c r="N1397" s="36" t="s">
        <v>2992</v>
      </c>
      <c r="O1397" s="38" t="s">
        <v>10288</v>
      </c>
      <c r="P1397" s="38"/>
    </row>
    <row r="1398" spans="5:16" x14ac:dyDescent="0.15">
      <c r="E1398" s="41" t="s">
        <v>9795</v>
      </c>
      <c r="F1398" s="9" t="s">
        <v>1367</v>
      </c>
      <c r="G1398" s="9" t="s">
        <v>1375</v>
      </c>
      <c r="H1398" s="9" t="str">
        <f t="shared" si="63"/>
        <v>山口県光市</v>
      </c>
      <c r="I1398" s="42" t="str">
        <f t="shared" si="64"/>
        <v>35210</v>
      </c>
      <c r="K1398" s="5" t="str">
        <f t="shared" si="65"/>
        <v>01218-16</v>
      </c>
      <c r="L1398" s="20" t="s">
        <v>2979</v>
      </c>
      <c r="M1398" s="44">
        <v>16</v>
      </c>
      <c r="N1398" s="36" t="s">
        <v>2993</v>
      </c>
      <c r="O1398" s="38" t="s">
        <v>10289</v>
      </c>
      <c r="P1398" s="38"/>
    </row>
    <row r="1399" spans="5:16" x14ac:dyDescent="0.15">
      <c r="E1399" s="41" t="s">
        <v>9796</v>
      </c>
      <c r="F1399" s="9" t="s">
        <v>1367</v>
      </c>
      <c r="G1399" s="9" t="s">
        <v>1376</v>
      </c>
      <c r="H1399" s="9" t="str">
        <f t="shared" si="63"/>
        <v>山口県長門市</v>
      </c>
      <c r="I1399" s="42" t="str">
        <f t="shared" si="64"/>
        <v>35211</v>
      </c>
      <c r="K1399" s="5" t="str">
        <f t="shared" si="65"/>
        <v>01218-17</v>
      </c>
      <c r="L1399" s="20" t="s">
        <v>2979</v>
      </c>
      <c r="M1399" s="44">
        <v>17</v>
      </c>
      <c r="N1399" s="36" t="s">
        <v>2994</v>
      </c>
      <c r="O1399" s="38" t="s">
        <v>10290</v>
      </c>
      <c r="P1399" s="38"/>
    </row>
    <row r="1400" spans="5:16" x14ac:dyDescent="0.15">
      <c r="E1400" s="41" t="s">
        <v>9797</v>
      </c>
      <c r="F1400" s="9" t="s">
        <v>1367</v>
      </c>
      <c r="G1400" s="9" t="s">
        <v>1377</v>
      </c>
      <c r="H1400" s="9" t="str">
        <f t="shared" si="63"/>
        <v>山口県柳井市</v>
      </c>
      <c r="I1400" s="42" t="str">
        <f t="shared" si="64"/>
        <v>35212</v>
      </c>
      <c r="K1400" s="5" t="str">
        <f t="shared" si="65"/>
        <v>01218-18</v>
      </c>
      <c r="L1400" s="20" t="s">
        <v>2979</v>
      </c>
      <c r="M1400" s="44">
        <v>18</v>
      </c>
      <c r="N1400" s="36" t="s">
        <v>2059</v>
      </c>
      <c r="O1400" s="38" t="s">
        <v>10281</v>
      </c>
      <c r="P1400" s="38"/>
    </row>
    <row r="1401" spans="5:16" x14ac:dyDescent="0.15">
      <c r="E1401" s="41" t="s">
        <v>9798</v>
      </c>
      <c r="F1401" s="9" t="s">
        <v>1367</v>
      </c>
      <c r="G1401" s="9" t="s">
        <v>1378</v>
      </c>
      <c r="H1401" s="9" t="str">
        <f t="shared" si="63"/>
        <v>山口県美祢市</v>
      </c>
      <c r="I1401" s="42" t="str">
        <f t="shared" si="64"/>
        <v>35213</v>
      </c>
      <c r="K1401" s="5" t="str">
        <f t="shared" si="65"/>
        <v>01218-19</v>
      </c>
      <c r="L1401" s="20" t="s">
        <v>2979</v>
      </c>
      <c r="M1401" s="44">
        <v>19</v>
      </c>
      <c r="N1401" s="36" t="s">
        <v>2995</v>
      </c>
      <c r="O1401" s="38" t="s">
        <v>10295</v>
      </c>
      <c r="P1401" s="38"/>
    </row>
    <row r="1402" spans="5:16" x14ac:dyDescent="0.15">
      <c r="E1402" s="41" t="s">
        <v>9799</v>
      </c>
      <c r="F1402" s="9" t="s">
        <v>1367</v>
      </c>
      <c r="G1402" s="9" t="s">
        <v>1379</v>
      </c>
      <c r="H1402" s="9" t="str">
        <f t="shared" si="63"/>
        <v>山口県周南市</v>
      </c>
      <c r="I1402" s="42" t="str">
        <f t="shared" si="64"/>
        <v>35215</v>
      </c>
      <c r="K1402" s="5" t="str">
        <f t="shared" si="65"/>
        <v>01218-20</v>
      </c>
      <c r="L1402" s="20" t="s">
        <v>2979</v>
      </c>
      <c r="M1402" s="44">
        <v>20</v>
      </c>
      <c r="N1402" s="36" t="s">
        <v>2996</v>
      </c>
      <c r="O1402" s="38" t="s">
        <v>10285</v>
      </c>
      <c r="P1402" s="38"/>
    </row>
    <row r="1403" spans="5:16" x14ac:dyDescent="0.15">
      <c r="E1403" s="41" t="s">
        <v>9800</v>
      </c>
      <c r="F1403" s="9" t="s">
        <v>1367</v>
      </c>
      <c r="G1403" s="9" t="s">
        <v>1380</v>
      </c>
      <c r="H1403" s="9" t="str">
        <f t="shared" si="63"/>
        <v>山口県山陽小野田市</v>
      </c>
      <c r="I1403" s="42" t="str">
        <f t="shared" si="64"/>
        <v>35216</v>
      </c>
      <c r="K1403" s="5" t="str">
        <f t="shared" si="65"/>
        <v>01218-21</v>
      </c>
      <c r="L1403" s="20" t="s">
        <v>2979</v>
      </c>
      <c r="M1403" s="44">
        <v>21</v>
      </c>
      <c r="N1403" s="36" t="s">
        <v>2997</v>
      </c>
      <c r="O1403" s="38" t="s">
        <v>10293</v>
      </c>
      <c r="P1403" s="38"/>
    </row>
    <row r="1404" spans="5:16" x14ac:dyDescent="0.15">
      <c r="E1404" s="41" t="s">
        <v>9801</v>
      </c>
      <c r="F1404" s="9" t="s">
        <v>1367</v>
      </c>
      <c r="G1404" s="9" t="s">
        <v>1381</v>
      </c>
      <c r="H1404" s="9" t="str">
        <f t="shared" si="63"/>
        <v>山口県周防大島町</v>
      </c>
      <c r="I1404" s="42" t="str">
        <f t="shared" si="64"/>
        <v>35305</v>
      </c>
      <c r="K1404" s="5" t="str">
        <f t="shared" si="65"/>
        <v>01218-22</v>
      </c>
      <c r="L1404" s="20" t="s">
        <v>2979</v>
      </c>
      <c r="M1404" s="44">
        <v>22</v>
      </c>
      <c r="N1404" s="36" t="s">
        <v>2998</v>
      </c>
      <c r="O1404" s="38" t="s">
        <v>10288</v>
      </c>
      <c r="P1404" s="38"/>
    </row>
    <row r="1405" spans="5:16" x14ac:dyDescent="0.15">
      <c r="E1405" s="41" t="s">
        <v>9802</v>
      </c>
      <c r="F1405" s="9" t="s">
        <v>1367</v>
      </c>
      <c r="G1405" s="9" t="s">
        <v>1382</v>
      </c>
      <c r="H1405" s="9" t="str">
        <f t="shared" si="63"/>
        <v>山口県和木町</v>
      </c>
      <c r="I1405" s="42" t="str">
        <f t="shared" si="64"/>
        <v>35321</v>
      </c>
      <c r="K1405" s="5" t="str">
        <f t="shared" si="65"/>
        <v>01218-23</v>
      </c>
      <c r="L1405" s="20" t="s">
        <v>2979</v>
      </c>
      <c r="M1405" s="44">
        <v>23</v>
      </c>
      <c r="N1405" s="36" t="s">
        <v>2999</v>
      </c>
      <c r="O1405" s="38" t="s">
        <v>10288</v>
      </c>
      <c r="P1405" s="38"/>
    </row>
    <row r="1406" spans="5:16" x14ac:dyDescent="0.15">
      <c r="E1406" s="41" t="s">
        <v>9803</v>
      </c>
      <c r="F1406" s="9" t="s">
        <v>1367</v>
      </c>
      <c r="G1406" s="9" t="s">
        <v>1383</v>
      </c>
      <c r="H1406" s="9" t="str">
        <f t="shared" si="63"/>
        <v>山口県上関町</v>
      </c>
      <c r="I1406" s="42" t="str">
        <f t="shared" si="64"/>
        <v>35341</v>
      </c>
      <c r="K1406" s="5" t="str">
        <f t="shared" si="65"/>
        <v>01218-24</v>
      </c>
      <c r="L1406" s="20" t="s">
        <v>2979</v>
      </c>
      <c r="M1406" s="44">
        <v>24</v>
      </c>
      <c r="N1406" s="36" t="s">
        <v>3000</v>
      </c>
      <c r="O1406" s="38" t="s">
        <v>10285</v>
      </c>
      <c r="P1406" s="38"/>
    </row>
    <row r="1407" spans="5:16" x14ac:dyDescent="0.15">
      <c r="E1407" s="41" t="s">
        <v>9804</v>
      </c>
      <c r="F1407" s="9" t="s">
        <v>1367</v>
      </c>
      <c r="G1407" s="9" t="s">
        <v>1384</v>
      </c>
      <c r="H1407" s="9" t="str">
        <f t="shared" si="63"/>
        <v>山口県田布施町</v>
      </c>
      <c r="I1407" s="42" t="str">
        <f t="shared" si="64"/>
        <v>35343</v>
      </c>
      <c r="K1407" s="5" t="str">
        <f t="shared" si="65"/>
        <v>01218-25</v>
      </c>
      <c r="L1407" s="20" t="s">
        <v>2979</v>
      </c>
      <c r="M1407" s="44">
        <v>25</v>
      </c>
      <c r="N1407" s="36" t="s">
        <v>3001</v>
      </c>
      <c r="O1407" s="38" t="s">
        <v>10285</v>
      </c>
      <c r="P1407" s="38"/>
    </row>
    <row r="1408" spans="5:16" x14ac:dyDescent="0.15">
      <c r="E1408" s="41" t="s">
        <v>9805</v>
      </c>
      <c r="F1408" s="9" t="s">
        <v>1367</v>
      </c>
      <c r="G1408" s="9" t="s">
        <v>1385</v>
      </c>
      <c r="H1408" s="9" t="str">
        <f t="shared" si="63"/>
        <v>山口県平生町</v>
      </c>
      <c r="I1408" s="42" t="str">
        <f t="shared" si="64"/>
        <v>35344</v>
      </c>
      <c r="K1408" s="5" t="str">
        <f t="shared" si="65"/>
        <v>01218-26</v>
      </c>
      <c r="L1408" s="20" t="s">
        <v>2979</v>
      </c>
      <c r="M1408" s="44">
        <v>26</v>
      </c>
      <c r="N1408" s="36" t="s">
        <v>3002</v>
      </c>
      <c r="O1408" s="38" t="s">
        <v>10285</v>
      </c>
      <c r="P1408" s="38"/>
    </row>
    <row r="1409" spans="5:16" x14ac:dyDescent="0.15">
      <c r="E1409" s="41" t="s">
        <v>9806</v>
      </c>
      <c r="F1409" s="9" t="s">
        <v>1367</v>
      </c>
      <c r="G1409" s="9" t="s">
        <v>1386</v>
      </c>
      <c r="H1409" s="9" t="str">
        <f t="shared" si="63"/>
        <v>山口県阿武町</v>
      </c>
      <c r="I1409" s="42" t="str">
        <f t="shared" si="64"/>
        <v>35502</v>
      </c>
      <c r="K1409" s="5" t="str">
        <f t="shared" si="65"/>
        <v>01218-27</v>
      </c>
      <c r="L1409" s="20" t="s">
        <v>2979</v>
      </c>
      <c r="M1409" s="44">
        <v>27</v>
      </c>
      <c r="N1409" s="36" t="s">
        <v>3003</v>
      </c>
      <c r="O1409" s="38" t="s">
        <v>10285</v>
      </c>
      <c r="P1409" s="38"/>
    </row>
    <row r="1410" spans="5:16" x14ac:dyDescent="0.15">
      <c r="E1410" s="41" t="s">
        <v>9807</v>
      </c>
      <c r="F1410" s="9" t="s">
        <v>1387</v>
      </c>
      <c r="G1410" s="11"/>
      <c r="H1410" s="9" t="str">
        <f t="shared" si="63"/>
        <v>徳島県</v>
      </c>
      <c r="I1410" s="42" t="str">
        <f t="shared" si="64"/>
        <v>36000</v>
      </c>
      <c r="K1410" s="5" t="str">
        <f t="shared" si="65"/>
        <v>01218-28</v>
      </c>
      <c r="L1410" s="20" t="s">
        <v>2979</v>
      </c>
      <c r="M1410" s="44">
        <v>28</v>
      </c>
      <c r="N1410" s="36" t="s">
        <v>3004</v>
      </c>
      <c r="O1410" s="38" t="s">
        <v>10282</v>
      </c>
      <c r="P1410" s="38"/>
    </row>
    <row r="1411" spans="5:16" x14ac:dyDescent="0.15">
      <c r="E1411" s="41" t="s">
        <v>9808</v>
      </c>
      <c r="F1411" s="9" t="s">
        <v>1387</v>
      </c>
      <c r="G1411" s="9" t="s">
        <v>1388</v>
      </c>
      <c r="H1411" s="9" t="str">
        <f t="shared" si="63"/>
        <v>徳島県徳島市</v>
      </c>
      <c r="I1411" s="42" t="str">
        <f t="shared" si="64"/>
        <v>36201</v>
      </c>
      <c r="K1411" s="5" t="str">
        <f t="shared" si="65"/>
        <v>01218-29</v>
      </c>
      <c r="L1411" s="20" t="s">
        <v>2979</v>
      </c>
      <c r="M1411" s="44">
        <v>29</v>
      </c>
      <c r="N1411" s="36" t="s">
        <v>3005</v>
      </c>
      <c r="O1411" s="38" t="s">
        <v>10285</v>
      </c>
      <c r="P1411" s="38"/>
    </row>
    <row r="1412" spans="5:16" x14ac:dyDescent="0.15">
      <c r="E1412" s="41" t="s">
        <v>9809</v>
      </c>
      <c r="F1412" s="9" t="s">
        <v>1387</v>
      </c>
      <c r="G1412" s="9" t="s">
        <v>1389</v>
      </c>
      <c r="H1412" s="9" t="str">
        <f t="shared" ref="H1412:H1475" si="66">F1412&amp;G1412</f>
        <v>徳島県鳴門市</v>
      </c>
      <c r="I1412" s="42" t="str">
        <f t="shared" ref="I1412:I1475" si="67">LEFT(E1412,5)</f>
        <v>36202</v>
      </c>
      <c r="K1412" s="5" t="str">
        <f t="shared" ref="K1412:K1475" si="68">L1412&amp;"-"&amp;M1412</f>
        <v>01218-31</v>
      </c>
      <c r="L1412" s="20" t="s">
        <v>2979</v>
      </c>
      <c r="M1412" s="44">
        <v>31</v>
      </c>
      <c r="N1412" s="36" t="s">
        <v>3006</v>
      </c>
      <c r="O1412" s="38" t="s">
        <v>10285</v>
      </c>
      <c r="P1412" s="38"/>
    </row>
    <row r="1413" spans="5:16" x14ac:dyDescent="0.15">
      <c r="E1413" s="41" t="s">
        <v>9810</v>
      </c>
      <c r="F1413" s="9" t="s">
        <v>1387</v>
      </c>
      <c r="G1413" s="9" t="s">
        <v>1390</v>
      </c>
      <c r="H1413" s="9" t="str">
        <f t="shared" si="66"/>
        <v>徳島県小松島市</v>
      </c>
      <c r="I1413" s="42" t="str">
        <f t="shared" si="67"/>
        <v>36203</v>
      </c>
      <c r="K1413" s="5" t="str">
        <f t="shared" si="68"/>
        <v>01218-32</v>
      </c>
      <c r="L1413" s="20" t="s">
        <v>2979</v>
      </c>
      <c r="M1413" s="44">
        <v>32</v>
      </c>
      <c r="N1413" s="36" t="s">
        <v>2987</v>
      </c>
      <c r="O1413" s="38" t="s">
        <v>10295</v>
      </c>
      <c r="P1413" s="38"/>
    </row>
    <row r="1414" spans="5:16" x14ac:dyDescent="0.15">
      <c r="E1414" s="41" t="s">
        <v>9811</v>
      </c>
      <c r="F1414" s="9" t="s">
        <v>1387</v>
      </c>
      <c r="G1414" s="9" t="s">
        <v>1391</v>
      </c>
      <c r="H1414" s="9" t="str">
        <f t="shared" si="66"/>
        <v>徳島県阿南市</v>
      </c>
      <c r="I1414" s="42" t="str">
        <f t="shared" si="67"/>
        <v>36204</v>
      </c>
      <c r="K1414" s="5" t="str">
        <f t="shared" si="68"/>
        <v>01218-33</v>
      </c>
      <c r="L1414" s="20" t="s">
        <v>2979</v>
      </c>
      <c r="M1414" s="44">
        <v>33</v>
      </c>
      <c r="N1414" s="36" t="s">
        <v>3007</v>
      </c>
      <c r="O1414" s="38" t="s">
        <v>10293</v>
      </c>
      <c r="P1414" s="38"/>
    </row>
    <row r="1415" spans="5:16" x14ac:dyDescent="0.15">
      <c r="E1415" s="41" t="s">
        <v>9812</v>
      </c>
      <c r="F1415" s="9" t="s">
        <v>1387</v>
      </c>
      <c r="G1415" s="9" t="s">
        <v>1392</v>
      </c>
      <c r="H1415" s="9" t="str">
        <f t="shared" si="66"/>
        <v>徳島県吉野川市</v>
      </c>
      <c r="I1415" s="42" t="str">
        <f t="shared" si="67"/>
        <v>36205</v>
      </c>
      <c r="K1415" s="5" t="str">
        <f t="shared" si="68"/>
        <v>01218-34</v>
      </c>
      <c r="L1415" s="20" t="s">
        <v>2979</v>
      </c>
      <c r="M1415" s="44">
        <v>34</v>
      </c>
      <c r="N1415" s="36" t="s">
        <v>2038</v>
      </c>
      <c r="O1415" s="38" t="s">
        <v>10295</v>
      </c>
      <c r="P1415" s="38"/>
    </row>
    <row r="1416" spans="5:16" x14ac:dyDescent="0.15">
      <c r="E1416" s="41" t="s">
        <v>9813</v>
      </c>
      <c r="F1416" s="9" t="s">
        <v>1387</v>
      </c>
      <c r="G1416" s="9" t="s">
        <v>1393</v>
      </c>
      <c r="H1416" s="9" t="str">
        <f t="shared" si="66"/>
        <v>徳島県阿波市</v>
      </c>
      <c r="I1416" s="42" t="str">
        <f t="shared" si="67"/>
        <v>36206</v>
      </c>
      <c r="K1416" s="5" t="str">
        <f t="shared" si="68"/>
        <v>01218-35</v>
      </c>
      <c r="L1416" s="20" t="s">
        <v>2979</v>
      </c>
      <c r="M1416" s="44">
        <v>35</v>
      </c>
      <c r="N1416" s="36" t="s">
        <v>3008</v>
      </c>
      <c r="O1416" s="38" t="s">
        <v>10298</v>
      </c>
      <c r="P1416" s="38"/>
    </row>
    <row r="1417" spans="5:16" x14ac:dyDescent="0.15">
      <c r="E1417" s="41" t="s">
        <v>9814</v>
      </c>
      <c r="F1417" s="9" t="s">
        <v>1387</v>
      </c>
      <c r="G1417" s="9" t="s">
        <v>1394</v>
      </c>
      <c r="H1417" s="9" t="str">
        <f t="shared" si="66"/>
        <v>徳島県美馬市</v>
      </c>
      <c r="I1417" s="42" t="str">
        <f t="shared" si="67"/>
        <v>36207</v>
      </c>
      <c r="K1417" s="5" t="str">
        <f t="shared" si="68"/>
        <v>01218-36</v>
      </c>
      <c r="L1417" s="20" t="s">
        <v>2979</v>
      </c>
      <c r="M1417" s="44">
        <v>36</v>
      </c>
      <c r="N1417" s="36" t="s">
        <v>3009</v>
      </c>
      <c r="O1417" s="38" t="s">
        <v>10285</v>
      </c>
      <c r="P1417" s="38"/>
    </row>
    <row r="1418" spans="5:16" x14ac:dyDescent="0.15">
      <c r="E1418" s="41" t="s">
        <v>9815</v>
      </c>
      <c r="F1418" s="9" t="s">
        <v>1387</v>
      </c>
      <c r="G1418" s="9" t="s">
        <v>1395</v>
      </c>
      <c r="H1418" s="9" t="str">
        <f t="shared" si="66"/>
        <v>徳島県三好市</v>
      </c>
      <c r="I1418" s="42" t="str">
        <f t="shared" si="67"/>
        <v>36208</v>
      </c>
      <c r="K1418" s="5" t="str">
        <f t="shared" si="68"/>
        <v>01218-37</v>
      </c>
      <c r="L1418" s="20" t="s">
        <v>2979</v>
      </c>
      <c r="M1418" s="44">
        <v>37</v>
      </c>
      <c r="N1418" s="36" t="s">
        <v>3010</v>
      </c>
      <c r="O1418" s="38" t="s">
        <v>10289</v>
      </c>
      <c r="P1418" s="38"/>
    </row>
    <row r="1419" spans="5:16" x14ac:dyDescent="0.15">
      <c r="E1419" s="41" t="s">
        <v>9816</v>
      </c>
      <c r="F1419" s="9" t="s">
        <v>1387</v>
      </c>
      <c r="G1419" s="9" t="s">
        <v>1396</v>
      </c>
      <c r="H1419" s="9" t="str">
        <f t="shared" si="66"/>
        <v>徳島県勝浦町</v>
      </c>
      <c r="I1419" s="42" t="str">
        <f t="shared" si="67"/>
        <v>36301</v>
      </c>
      <c r="K1419" s="5" t="str">
        <f t="shared" si="68"/>
        <v>01218-38</v>
      </c>
      <c r="L1419" s="20" t="s">
        <v>2979</v>
      </c>
      <c r="M1419" s="44">
        <v>38</v>
      </c>
      <c r="N1419" s="36" t="s">
        <v>3011</v>
      </c>
      <c r="O1419" s="38" t="s">
        <v>10288</v>
      </c>
      <c r="P1419" s="38"/>
    </row>
    <row r="1420" spans="5:16" x14ac:dyDescent="0.15">
      <c r="E1420" s="41" t="s">
        <v>9817</v>
      </c>
      <c r="F1420" s="9" t="s">
        <v>1387</v>
      </c>
      <c r="G1420" s="9" t="s">
        <v>1397</v>
      </c>
      <c r="H1420" s="9" t="str">
        <f t="shared" si="66"/>
        <v>徳島県上勝町</v>
      </c>
      <c r="I1420" s="42" t="str">
        <f t="shared" si="67"/>
        <v>36302</v>
      </c>
      <c r="K1420" s="5" t="str">
        <f t="shared" si="68"/>
        <v>01219-1</v>
      </c>
      <c r="L1420" s="20" t="s">
        <v>3012</v>
      </c>
      <c r="M1420" s="44">
        <v>1</v>
      </c>
      <c r="N1420" s="36" t="s">
        <v>3013</v>
      </c>
      <c r="O1420" s="38" t="s">
        <v>10287</v>
      </c>
      <c r="P1420" s="38"/>
    </row>
    <row r="1421" spans="5:16" x14ac:dyDescent="0.15">
      <c r="E1421" s="41" t="s">
        <v>9818</v>
      </c>
      <c r="F1421" s="9" t="s">
        <v>1387</v>
      </c>
      <c r="G1421" s="9" t="s">
        <v>1398</v>
      </c>
      <c r="H1421" s="9" t="str">
        <f t="shared" si="66"/>
        <v>徳島県佐那河内村</v>
      </c>
      <c r="I1421" s="42" t="str">
        <f t="shared" si="67"/>
        <v>36321</v>
      </c>
      <c r="K1421" s="5" t="str">
        <f t="shared" si="68"/>
        <v>01219-2</v>
      </c>
      <c r="L1421" s="20" t="s">
        <v>3012</v>
      </c>
      <c r="M1421" s="44">
        <v>2</v>
      </c>
      <c r="N1421" s="36" t="s">
        <v>3014</v>
      </c>
      <c r="O1421" s="38" t="s">
        <v>10288</v>
      </c>
      <c r="P1421" s="38"/>
    </row>
    <row r="1422" spans="5:16" x14ac:dyDescent="0.15">
      <c r="E1422" s="41" t="s">
        <v>9819</v>
      </c>
      <c r="F1422" s="9" t="s">
        <v>1387</v>
      </c>
      <c r="G1422" s="9" t="s">
        <v>1399</v>
      </c>
      <c r="H1422" s="9" t="str">
        <f t="shared" si="66"/>
        <v>徳島県石井町</v>
      </c>
      <c r="I1422" s="42" t="str">
        <f t="shared" si="67"/>
        <v>36341</v>
      </c>
      <c r="K1422" s="5" t="str">
        <f t="shared" si="68"/>
        <v>01219-3</v>
      </c>
      <c r="L1422" s="20" t="s">
        <v>3012</v>
      </c>
      <c r="M1422" s="44">
        <v>3</v>
      </c>
      <c r="N1422" s="36" t="s">
        <v>3015</v>
      </c>
      <c r="O1422" s="38" t="s">
        <v>10288</v>
      </c>
      <c r="P1422" s="38"/>
    </row>
    <row r="1423" spans="5:16" x14ac:dyDescent="0.15">
      <c r="E1423" s="41" t="s">
        <v>9820</v>
      </c>
      <c r="F1423" s="9" t="s">
        <v>1387</v>
      </c>
      <c r="G1423" s="9" t="s">
        <v>1400</v>
      </c>
      <c r="H1423" s="9" t="str">
        <f t="shared" si="66"/>
        <v>徳島県神山町</v>
      </c>
      <c r="I1423" s="42" t="str">
        <f t="shared" si="67"/>
        <v>36342</v>
      </c>
      <c r="K1423" s="5" t="str">
        <f t="shared" si="68"/>
        <v>01219-4</v>
      </c>
      <c r="L1423" s="20" t="s">
        <v>3012</v>
      </c>
      <c r="M1423" s="44">
        <v>4</v>
      </c>
      <c r="N1423" s="36" t="s">
        <v>3016</v>
      </c>
      <c r="O1423" s="38" t="s">
        <v>10288</v>
      </c>
      <c r="P1423" s="38"/>
    </row>
    <row r="1424" spans="5:16" x14ac:dyDescent="0.15">
      <c r="E1424" s="41" t="s">
        <v>9821</v>
      </c>
      <c r="F1424" s="9" t="s">
        <v>1387</v>
      </c>
      <c r="G1424" s="9" t="s">
        <v>1401</v>
      </c>
      <c r="H1424" s="9" t="str">
        <f t="shared" si="66"/>
        <v>徳島県那賀町</v>
      </c>
      <c r="I1424" s="42" t="str">
        <f t="shared" si="67"/>
        <v>36368</v>
      </c>
      <c r="K1424" s="5" t="str">
        <f t="shared" si="68"/>
        <v>01219-5</v>
      </c>
      <c r="L1424" s="20" t="s">
        <v>3012</v>
      </c>
      <c r="M1424" s="44">
        <v>5</v>
      </c>
      <c r="N1424" s="36" t="s">
        <v>3017</v>
      </c>
      <c r="O1424" s="38" t="s">
        <v>10285</v>
      </c>
      <c r="P1424" s="38"/>
    </row>
    <row r="1425" spans="5:16" x14ac:dyDescent="0.15">
      <c r="E1425" s="41" t="s">
        <v>9822</v>
      </c>
      <c r="F1425" s="9" t="s">
        <v>1387</v>
      </c>
      <c r="G1425" s="9" t="s">
        <v>1402</v>
      </c>
      <c r="H1425" s="9" t="str">
        <f t="shared" si="66"/>
        <v>徳島県牟岐町</v>
      </c>
      <c r="I1425" s="42" t="str">
        <f t="shared" si="67"/>
        <v>36383</v>
      </c>
      <c r="K1425" s="5" t="str">
        <f t="shared" si="68"/>
        <v>01219-6</v>
      </c>
      <c r="L1425" s="20" t="s">
        <v>3012</v>
      </c>
      <c r="M1425" s="44">
        <v>6</v>
      </c>
      <c r="N1425" s="36" t="s">
        <v>2965</v>
      </c>
      <c r="O1425" s="38" t="s">
        <v>10290</v>
      </c>
      <c r="P1425" s="38"/>
    </row>
    <row r="1426" spans="5:16" x14ac:dyDescent="0.15">
      <c r="E1426" s="41" t="s">
        <v>9823</v>
      </c>
      <c r="F1426" s="9" t="s">
        <v>1387</v>
      </c>
      <c r="G1426" s="9" t="s">
        <v>1403</v>
      </c>
      <c r="H1426" s="9" t="str">
        <f t="shared" si="66"/>
        <v>徳島県美波町</v>
      </c>
      <c r="I1426" s="42" t="str">
        <f t="shared" si="67"/>
        <v>36387</v>
      </c>
      <c r="K1426" s="5" t="str">
        <f t="shared" si="68"/>
        <v>01219-7</v>
      </c>
      <c r="L1426" s="20" t="s">
        <v>3012</v>
      </c>
      <c r="M1426" s="44">
        <v>7</v>
      </c>
      <c r="N1426" s="36" t="s">
        <v>3018</v>
      </c>
      <c r="O1426" s="38" t="s">
        <v>10288</v>
      </c>
      <c r="P1426" s="38"/>
    </row>
    <row r="1427" spans="5:16" x14ac:dyDescent="0.15">
      <c r="E1427" s="41" t="s">
        <v>9824</v>
      </c>
      <c r="F1427" s="9" t="s">
        <v>1387</v>
      </c>
      <c r="G1427" s="9" t="s">
        <v>1404</v>
      </c>
      <c r="H1427" s="9" t="str">
        <f t="shared" si="66"/>
        <v>徳島県海陽町</v>
      </c>
      <c r="I1427" s="42" t="str">
        <f t="shared" si="67"/>
        <v>36388</v>
      </c>
      <c r="K1427" s="5" t="str">
        <f t="shared" si="68"/>
        <v>01219-8</v>
      </c>
      <c r="L1427" s="20" t="s">
        <v>3012</v>
      </c>
      <c r="M1427" s="44">
        <v>8</v>
      </c>
      <c r="N1427" s="36" t="s">
        <v>3019</v>
      </c>
      <c r="O1427" s="38" t="s">
        <v>10288</v>
      </c>
      <c r="P1427" s="38"/>
    </row>
    <row r="1428" spans="5:16" x14ac:dyDescent="0.15">
      <c r="E1428" s="41" t="s">
        <v>9825</v>
      </c>
      <c r="F1428" s="9" t="s">
        <v>1387</v>
      </c>
      <c r="G1428" s="9" t="s">
        <v>1405</v>
      </c>
      <c r="H1428" s="9" t="str">
        <f t="shared" si="66"/>
        <v>徳島県松茂町</v>
      </c>
      <c r="I1428" s="42" t="str">
        <f t="shared" si="67"/>
        <v>36401</v>
      </c>
      <c r="K1428" s="5" t="str">
        <f t="shared" si="68"/>
        <v>01219-9</v>
      </c>
      <c r="L1428" s="20" t="s">
        <v>3012</v>
      </c>
      <c r="M1428" s="44">
        <v>9</v>
      </c>
      <c r="N1428" s="36" t="s">
        <v>3020</v>
      </c>
      <c r="O1428" s="38" t="s">
        <v>10293</v>
      </c>
      <c r="P1428" s="38"/>
    </row>
    <row r="1429" spans="5:16" x14ac:dyDescent="0.15">
      <c r="E1429" s="41" t="s">
        <v>9826</v>
      </c>
      <c r="F1429" s="9" t="s">
        <v>1387</v>
      </c>
      <c r="G1429" s="9" t="s">
        <v>1406</v>
      </c>
      <c r="H1429" s="9" t="str">
        <f t="shared" si="66"/>
        <v>徳島県北島町</v>
      </c>
      <c r="I1429" s="42" t="str">
        <f t="shared" si="67"/>
        <v>36402</v>
      </c>
      <c r="K1429" s="5" t="str">
        <f t="shared" si="68"/>
        <v>01219-10</v>
      </c>
      <c r="L1429" s="20" t="s">
        <v>3012</v>
      </c>
      <c r="M1429" s="44">
        <v>10</v>
      </c>
      <c r="N1429" s="36" t="s">
        <v>3021</v>
      </c>
      <c r="O1429" s="38" t="s">
        <v>10293</v>
      </c>
      <c r="P1429" s="38"/>
    </row>
    <row r="1430" spans="5:16" x14ac:dyDescent="0.15">
      <c r="E1430" s="41" t="s">
        <v>9827</v>
      </c>
      <c r="F1430" s="9" t="s">
        <v>1387</v>
      </c>
      <c r="G1430" s="9" t="s">
        <v>1407</v>
      </c>
      <c r="H1430" s="9" t="str">
        <f t="shared" si="66"/>
        <v>徳島県藍住町</v>
      </c>
      <c r="I1430" s="42" t="str">
        <f t="shared" si="67"/>
        <v>36403</v>
      </c>
      <c r="K1430" s="5" t="str">
        <f t="shared" si="68"/>
        <v>01219-11</v>
      </c>
      <c r="L1430" s="20" t="s">
        <v>3012</v>
      </c>
      <c r="M1430" s="44">
        <v>11</v>
      </c>
      <c r="N1430" s="36" t="s">
        <v>3022</v>
      </c>
      <c r="O1430" s="38" t="s">
        <v>10288</v>
      </c>
      <c r="P1430" s="38"/>
    </row>
    <row r="1431" spans="5:16" x14ac:dyDescent="0.15">
      <c r="E1431" s="41" t="s">
        <v>9828</v>
      </c>
      <c r="F1431" s="9" t="s">
        <v>1387</v>
      </c>
      <c r="G1431" s="9" t="s">
        <v>1408</v>
      </c>
      <c r="H1431" s="9" t="str">
        <f t="shared" si="66"/>
        <v>徳島県板野町</v>
      </c>
      <c r="I1431" s="42" t="str">
        <f t="shared" si="67"/>
        <v>36404</v>
      </c>
      <c r="K1431" s="5" t="str">
        <f t="shared" si="68"/>
        <v>01219-12</v>
      </c>
      <c r="L1431" s="20" t="s">
        <v>3012</v>
      </c>
      <c r="M1431" s="44">
        <v>12</v>
      </c>
      <c r="N1431" s="36" t="s">
        <v>3023</v>
      </c>
      <c r="O1431" s="38" t="s">
        <v>10285</v>
      </c>
      <c r="P1431" s="38"/>
    </row>
    <row r="1432" spans="5:16" x14ac:dyDescent="0.15">
      <c r="E1432" s="41" t="s">
        <v>9829</v>
      </c>
      <c r="F1432" s="9" t="s">
        <v>1387</v>
      </c>
      <c r="G1432" s="9" t="s">
        <v>1409</v>
      </c>
      <c r="H1432" s="9" t="str">
        <f t="shared" si="66"/>
        <v>徳島県上板町</v>
      </c>
      <c r="I1432" s="42" t="str">
        <f t="shared" si="67"/>
        <v>36405</v>
      </c>
      <c r="K1432" s="5" t="str">
        <f t="shared" si="68"/>
        <v>01219-13</v>
      </c>
      <c r="L1432" s="20" t="s">
        <v>3012</v>
      </c>
      <c r="M1432" s="44">
        <v>13</v>
      </c>
      <c r="N1432" s="36" t="s">
        <v>3024</v>
      </c>
      <c r="O1432" s="38" t="s">
        <v>10282</v>
      </c>
      <c r="P1432" s="38"/>
    </row>
    <row r="1433" spans="5:16" x14ac:dyDescent="0.15">
      <c r="E1433" s="41" t="s">
        <v>9830</v>
      </c>
      <c r="F1433" s="9" t="s">
        <v>1387</v>
      </c>
      <c r="G1433" s="9" t="s">
        <v>1410</v>
      </c>
      <c r="H1433" s="9" t="str">
        <f t="shared" si="66"/>
        <v>徳島県つるぎ町</v>
      </c>
      <c r="I1433" s="42" t="str">
        <f t="shared" si="67"/>
        <v>36468</v>
      </c>
      <c r="K1433" s="5" t="str">
        <f t="shared" si="68"/>
        <v>01219-14</v>
      </c>
      <c r="L1433" s="20" t="s">
        <v>3012</v>
      </c>
      <c r="M1433" s="44">
        <v>14</v>
      </c>
      <c r="N1433" s="36" t="s">
        <v>3025</v>
      </c>
      <c r="O1433" s="38" t="s">
        <v>10293</v>
      </c>
      <c r="P1433" s="38"/>
    </row>
    <row r="1434" spans="5:16" x14ac:dyDescent="0.15">
      <c r="E1434" s="41" t="s">
        <v>9831</v>
      </c>
      <c r="F1434" s="9" t="s">
        <v>1387</v>
      </c>
      <c r="G1434" s="9" t="s">
        <v>1411</v>
      </c>
      <c r="H1434" s="9" t="str">
        <f t="shared" si="66"/>
        <v>徳島県東みよし町</v>
      </c>
      <c r="I1434" s="42" t="str">
        <f t="shared" si="67"/>
        <v>36489</v>
      </c>
      <c r="K1434" s="5" t="str">
        <f t="shared" si="68"/>
        <v>01219-15</v>
      </c>
      <c r="L1434" s="20" t="s">
        <v>3012</v>
      </c>
      <c r="M1434" s="44">
        <v>15</v>
      </c>
      <c r="N1434" s="36" t="s">
        <v>1846</v>
      </c>
      <c r="O1434" s="38" t="s">
        <v>10285</v>
      </c>
      <c r="P1434" s="38"/>
    </row>
    <row r="1435" spans="5:16" x14ac:dyDescent="0.15">
      <c r="E1435" s="41" t="s">
        <v>9832</v>
      </c>
      <c r="F1435" s="9" t="s">
        <v>1412</v>
      </c>
      <c r="G1435" s="11"/>
      <c r="H1435" s="9" t="str">
        <f t="shared" si="66"/>
        <v>香川県</v>
      </c>
      <c r="I1435" s="42" t="str">
        <f t="shared" si="67"/>
        <v>37000</v>
      </c>
      <c r="K1435" s="5" t="str">
        <f t="shared" si="68"/>
        <v>01219-16</v>
      </c>
      <c r="L1435" s="20" t="s">
        <v>3012</v>
      </c>
      <c r="M1435" s="44">
        <v>16</v>
      </c>
      <c r="N1435" s="36" t="s">
        <v>3026</v>
      </c>
      <c r="O1435" s="38" t="s">
        <v>10284</v>
      </c>
      <c r="P1435" s="38"/>
    </row>
    <row r="1436" spans="5:16" x14ac:dyDescent="0.15">
      <c r="E1436" s="41" t="s">
        <v>9833</v>
      </c>
      <c r="F1436" s="9" t="s">
        <v>1412</v>
      </c>
      <c r="G1436" s="9" t="s">
        <v>1413</v>
      </c>
      <c r="H1436" s="9" t="str">
        <f t="shared" si="66"/>
        <v>香川県高松市</v>
      </c>
      <c r="I1436" s="42" t="str">
        <f t="shared" si="67"/>
        <v>37201</v>
      </c>
      <c r="K1436" s="5" t="str">
        <f t="shared" si="68"/>
        <v>01219-17</v>
      </c>
      <c r="L1436" s="20" t="s">
        <v>3012</v>
      </c>
      <c r="M1436" s="44">
        <v>17</v>
      </c>
      <c r="N1436" s="36" t="s">
        <v>1877</v>
      </c>
      <c r="O1436" s="38" t="s">
        <v>10291</v>
      </c>
      <c r="P1436" s="38"/>
    </row>
    <row r="1437" spans="5:16" x14ac:dyDescent="0.15">
      <c r="E1437" s="41" t="s">
        <v>9834</v>
      </c>
      <c r="F1437" s="9" t="s">
        <v>1412</v>
      </c>
      <c r="G1437" s="9" t="s">
        <v>1414</v>
      </c>
      <c r="H1437" s="9" t="str">
        <f t="shared" si="66"/>
        <v>香川県丸亀市</v>
      </c>
      <c r="I1437" s="42" t="str">
        <f t="shared" si="67"/>
        <v>37202</v>
      </c>
      <c r="K1437" s="5" t="str">
        <f t="shared" si="68"/>
        <v>01219-18</v>
      </c>
      <c r="L1437" s="20" t="s">
        <v>3012</v>
      </c>
      <c r="M1437" s="44">
        <v>18</v>
      </c>
      <c r="N1437" s="36" t="s">
        <v>3027</v>
      </c>
      <c r="O1437" s="38" t="s">
        <v>10282</v>
      </c>
      <c r="P1437" s="38"/>
    </row>
    <row r="1438" spans="5:16" x14ac:dyDescent="0.15">
      <c r="E1438" s="41" t="s">
        <v>9835</v>
      </c>
      <c r="F1438" s="9" t="s">
        <v>1412</v>
      </c>
      <c r="G1438" s="9" t="s">
        <v>1415</v>
      </c>
      <c r="H1438" s="9" t="str">
        <f t="shared" si="66"/>
        <v>香川県坂出市</v>
      </c>
      <c r="I1438" s="42" t="str">
        <f t="shared" si="67"/>
        <v>37203</v>
      </c>
      <c r="K1438" s="5" t="str">
        <f t="shared" si="68"/>
        <v>01219-19</v>
      </c>
      <c r="L1438" s="20" t="s">
        <v>3012</v>
      </c>
      <c r="M1438" s="44">
        <v>19</v>
      </c>
      <c r="N1438" s="36" t="s">
        <v>3028</v>
      </c>
      <c r="O1438" s="38" t="s">
        <v>10288</v>
      </c>
      <c r="P1438" s="38"/>
    </row>
    <row r="1439" spans="5:16" x14ac:dyDescent="0.15">
      <c r="E1439" s="41" t="s">
        <v>9836</v>
      </c>
      <c r="F1439" s="9" t="s">
        <v>1412</v>
      </c>
      <c r="G1439" s="9" t="s">
        <v>1416</v>
      </c>
      <c r="H1439" s="9" t="str">
        <f t="shared" si="66"/>
        <v>香川県善通寺市</v>
      </c>
      <c r="I1439" s="42" t="str">
        <f t="shared" si="67"/>
        <v>37204</v>
      </c>
      <c r="K1439" s="5" t="str">
        <f t="shared" si="68"/>
        <v>01219-20</v>
      </c>
      <c r="L1439" s="20" t="s">
        <v>3012</v>
      </c>
      <c r="M1439" s="44">
        <v>20</v>
      </c>
      <c r="N1439" s="36" t="s">
        <v>3029</v>
      </c>
      <c r="O1439" s="38" t="s">
        <v>10289</v>
      </c>
      <c r="P1439" s="38"/>
    </row>
    <row r="1440" spans="5:16" x14ac:dyDescent="0.15">
      <c r="E1440" s="41" t="s">
        <v>9837</v>
      </c>
      <c r="F1440" s="9" t="s">
        <v>1412</v>
      </c>
      <c r="G1440" s="9" t="s">
        <v>1417</v>
      </c>
      <c r="H1440" s="9" t="str">
        <f t="shared" si="66"/>
        <v>香川県観音寺市</v>
      </c>
      <c r="I1440" s="42" t="str">
        <f t="shared" si="67"/>
        <v>37205</v>
      </c>
      <c r="K1440" s="5" t="str">
        <f t="shared" si="68"/>
        <v>01219-21</v>
      </c>
      <c r="L1440" s="20" t="s">
        <v>3012</v>
      </c>
      <c r="M1440" s="44">
        <v>21</v>
      </c>
      <c r="N1440" s="36" t="s">
        <v>3030</v>
      </c>
      <c r="O1440" s="38" t="s">
        <v>10282</v>
      </c>
      <c r="P1440" s="38"/>
    </row>
    <row r="1441" spans="5:16" x14ac:dyDescent="0.15">
      <c r="E1441" s="41" t="s">
        <v>9838</v>
      </c>
      <c r="F1441" s="9" t="s">
        <v>1412</v>
      </c>
      <c r="G1441" s="9" t="s">
        <v>1418</v>
      </c>
      <c r="H1441" s="9" t="str">
        <f t="shared" si="66"/>
        <v>香川県さぬき市</v>
      </c>
      <c r="I1441" s="42" t="str">
        <f t="shared" si="67"/>
        <v>37206</v>
      </c>
      <c r="K1441" s="5" t="str">
        <f t="shared" si="68"/>
        <v>01219-22</v>
      </c>
      <c r="L1441" s="20" t="s">
        <v>3012</v>
      </c>
      <c r="M1441" s="44">
        <v>22</v>
      </c>
      <c r="N1441" s="36" t="s">
        <v>3031</v>
      </c>
      <c r="O1441" s="38" t="s">
        <v>10284</v>
      </c>
      <c r="P1441" s="38"/>
    </row>
    <row r="1442" spans="5:16" x14ac:dyDescent="0.15">
      <c r="E1442" s="41" t="s">
        <v>9839</v>
      </c>
      <c r="F1442" s="9" t="s">
        <v>1412</v>
      </c>
      <c r="G1442" s="9" t="s">
        <v>1419</v>
      </c>
      <c r="H1442" s="9" t="str">
        <f t="shared" si="66"/>
        <v>香川県東かがわ市</v>
      </c>
      <c r="I1442" s="42" t="str">
        <f t="shared" si="67"/>
        <v>37207</v>
      </c>
      <c r="K1442" s="5" t="str">
        <f t="shared" si="68"/>
        <v>01219-23</v>
      </c>
      <c r="L1442" s="20" t="s">
        <v>3012</v>
      </c>
      <c r="M1442" s="44">
        <v>23</v>
      </c>
      <c r="N1442" s="36" t="s">
        <v>2038</v>
      </c>
      <c r="O1442" s="38" t="s">
        <v>10291</v>
      </c>
      <c r="P1442" s="38"/>
    </row>
    <row r="1443" spans="5:16" x14ac:dyDescent="0.15">
      <c r="E1443" s="41" t="s">
        <v>9840</v>
      </c>
      <c r="F1443" s="9" t="s">
        <v>1412</v>
      </c>
      <c r="G1443" s="9" t="s">
        <v>1420</v>
      </c>
      <c r="H1443" s="9" t="str">
        <f t="shared" si="66"/>
        <v>香川県三豊市</v>
      </c>
      <c r="I1443" s="42" t="str">
        <f t="shared" si="67"/>
        <v>37208</v>
      </c>
      <c r="K1443" s="5" t="str">
        <f t="shared" si="68"/>
        <v>01219-24</v>
      </c>
      <c r="L1443" s="20" t="s">
        <v>3012</v>
      </c>
      <c r="M1443" s="44">
        <v>24</v>
      </c>
      <c r="N1443" s="36" t="s">
        <v>3032</v>
      </c>
      <c r="O1443" s="38" t="s">
        <v>10291</v>
      </c>
      <c r="P1443" s="38"/>
    </row>
    <row r="1444" spans="5:16" x14ac:dyDescent="0.15">
      <c r="E1444" s="41" t="s">
        <v>9841</v>
      </c>
      <c r="F1444" s="9" t="s">
        <v>1412</v>
      </c>
      <c r="G1444" s="9" t="s">
        <v>1421</v>
      </c>
      <c r="H1444" s="9" t="str">
        <f t="shared" si="66"/>
        <v>香川県土庄町</v>
      </c>
      <c r="I1444" s="42" t="str">
        <f t="shared" si="67"/>
        <v>37322</v>
      </c>
      <c r="K1444" s="5" t="str">
        <f t="shared" si="68"/>
        <v>01219-25</v>
      </c>
      <c r="L1444" s="20" t="s">
        <v>3012</v>
      </c>
      <c r="M1444" s="44">
        <v>25</v>
      </c>
      <c r="N1444" s="36" t="s">
        <v>3033</v>
      </c>
      <c r="O1444" s="38" t="s">
        <v>10300</v>
      </c>
      <c r="P1444" s="38"/>
    </row>
    <row r="1445" spans="5:16" x14ac:dyDescent="0.15">
      <c r="E1445" s="41" t="s">
        <v>9842</v>
      </c>
      <c r="F1445" s="9" t="s">
        <v>1412</v>
      </c>
      <c r="G1445" s="9" t="s">
        <v>1422</v>
      </c>
      <c r="H1445" s="9" t="str">
        <f t="shared" si="66"/>
        <v>香川県小豆島町</v>
      </c>
      <c r="I1445" s="42" t="str">
        <f t="shared" si="67"/>
        <v>37324</v>
      </c>
      <c r="K1445" s="5" t="str">
        <f t="shared" si="68"/>
        <v>01219-26</v>
      </c>
      <c r="L1445" s="20" t="s">
        <v>3012</v>
      </c>
      <c r="M1445" s="44">
        <v>26</v>
      </c>
      <c r="N1445" s="36" t="s">
        <v>3034</v>
      </c>
      <c r="O1445" s="38" t="s">
        <v>10288</v>
      </c>
      <c r="P1445" s="38"/>
    </row>
    <row r="1446" spans="5:16" x14ac:dyDescent="0.15">
      <c r="E1446" s="41" t="s">
        <v>9843</v>
      </c>
      <c r="F1446" s="9" t="s">
        <v>1412</v>
      </c>
      <c r="G1446" s="9" t="s">
        <v>1423</v>
      </c>
      <c r="H1446" s="9" t="str">
        <f t="shared" si="66"/>
        <v>香川県三木町</v>
      </c>
      <c r="I1446" s="42" t="str">
        <f t="shared" si="67"/>
        <v>37341</v>
      </c>
      <c r="K1446" s="5" t="str">
        <f t="shared" si="68"/>
        <v>01219-27</v>
      </c>
      <c r="L1446" s="20" t="s">
        <v>3012</v>
      </c>
      <c r="M1446" s="44">
        <v>27</v>
      </c>
      <c r="N1446" s="36" t="s">
        <v>3035</v>
      </c>
      <c r="O1446" s="38" t="s">
        <v>10289</v>
      </c>
      <c r="P1446" s="38"/>
    </row>
    <row r="1447" spans="5:16" x14ac:dyDescent="0.15">
      <c r="E1447" s="41" t="s">
        <v>9844</v>
      </c>
      <c r="F1447" s="9" t="s">
        <v>1412</v>
      </c>
      <c r="G1447" s="9" t="s">
        <v>1424</v>
      </c>
      <c r="H1447" s="9" t="str">
        <f t="shared" si="66"/>
        <v>香川県直島町</v>
      </c>
      <c r="I1447" s="42" t="str">
        <f t="shared" si="67"/>
        <v>37364</v>
      </c>
      <c r="K1447" s="5" t="str">
        <f t="shared" si="68"/>
        <v>01219-28</v>
      </c>
      <c r="L1447" s="20" t="s">
        <v>3012</v>
      </c>
      <c r="M1447" s="44">
        <v>28</v>
      </c>
      <c r="N1447" s="36" t="s">
        <v>3036</v>
      </c>
      <c r="O1447" s="38" t="s">
        <v>10300</v>
      </c>
      <c r="P1447" s="38"/>
    </row>
    <row r="1448" spans="5:16" x14ac:dyDescent="0.15">
      <c r="E1448" s="41" t="s">
        <v>9845</v>
      </c>
      <c r="F1448" s="9" t="s">
        <v>1412</v>
      </c>
      <c r="G1448" s="9" t="s">
        <v>1425</v>
      </c>
      <c r="H1448" s="9" t="str">
        <f t="shared" si="66"/>
        <v>香川県宇多津町</v>
      </c>
      <c r="I1448" s="42" t="str">
        <f t="shared" si="67"/>
        <v>37386</v>
      </c>
      <c r="K1448" s="5" t="str">
        <f t="shared" si="68"/>
        <v>01219-29</v>
      </c>
      <c r="L1448" s="20" t="s">
        <v>3012</v>
      </c>
      <c r="M1448" s="44">
        <v>29</v>
      </c>
      <c r="N1448" s="36" t="s">
        <v>3037</v>
      </c>
      <c r="O1448" s="38" t="s">
        <v>10293</v>
      </c>
      <c r="P1448" s="38"/>
    </row>
    <row r="1449" spans="5:16" x14ac:dyDescent="0.15">
      <c r="E1449" s="41" t="s">
        <v>9846</v>
      </c>
      <c r="F1449" s="9" t="s">
        <v>1412</v>
      </c>
      <c r="G1449" s="9" t="s">
        <v>1426</v>
      </c>
      <c r="H1449" s="9" t="str">
        <f t="shared" si="66"/>
        <v>香川県綾川町</v>
      </c>
      <c r="I1449" s="42" t="str">
        <f t="shared" si="67"/>
        <v>37387</v>
      </c>
      <c r="K1449" s="5" t="str">
        <f t="shared" si="68"/>
        <v>01219-30</v>
      </c>
      <c r="L1449" s="20" t="s">
        <v>3012</v>
      </c>
      <c r="M1449" s="44">
        <v>30</v>
      </c>
      <c r="N1449" s="36" t="s">
        <v>3038</v>
      </c>
      <c r="O1449" s="38" t="s">
        <v>10293</v>
      </c>
      <c r="P1449" s="38"/>
    </row>
    <row r="1450" spans="5:16" x14ac:dyDescent="0.15">
      <c r="E1450" s="41" t="s">
        <v>9847</v>
      </c>
      <c r="F1450" s="9" t="s">
        <v>1412</v>
      </c>
      <c r="G1450" s="9" t="s">
        <v>1427</v>
      </c>
      <c r="H1450" s="9" t="str">
        <f t="shared" si="66"/>
        <v>香川県琴平町</v>
      </c>
      <c r="I1450" s="42" t="str">
        <f t="shared" si="67"/>
        <v>37403</v>
      </c>
      <c r="K1450" s="5" t="str">
        <f t="shared" si="68"/>
        <v>01219-31</v>
      </c>
      <c r="L1450" s="20" t="s">
        <v>3012</v>
      </c>
      <c r="M1450" s="44">
        <v>31</v>
      </c>
      <c r="N1450" s="36" t="s">
        <v>3039</v>
      </c>
      <c r="O1450" s="38" t="s">
        <v>10300</v>
      </c>
      <c r="P1450" s="38"/>
    </row>
    <row r="1451" spans="5:16" x14ac:dyDescent="0.15">
      <c r="E1451" s="41" t="s">
        <v>9848</v>
      </c>
      <c r="F1451" s="9" t="s">
        <v>1412</v>
      </c>
      <c r="G1451" s="9" t="s">
        <v>1428</v>
      </c>
      <c r="H1451" s="9" t="str">
        <f t="shared" si="66"/>
        <v>香川県多度津町</v>
      </c>
      <c r="I1451" s="42" t="str">
        <f t="shared" si="67"/>
        <v>37404</v>
      </c>
      <c r="K1451" s="5" t="str">
        <f t="shared" si="68"/>
        <v>01219-32</v>
      </c>
      <c r="L1451" s="20" t="s">
        <v>3012</v>
      </c>
      <c r="M1451" s="44">
        <v>32</v>
      </c>
      <c r="N1451" s="36" t="s">
        <v>3040</v>
      </c>
      <c r="O1451" s="38" t="s">
        <v>10288</v>
      </c>
      <c r="P1451" s="38"/>
    </row>
    <row r="1452" spans="5:16" x14ac:dyDescent="0.15">
      <c r="E1452" s="41" t="s">
        <v>9849</v>
      </c>
      <c r="F1452" s="9" t="s">
        <v>1412</v>
      </c>
      <c r="G1452" s="9" t="s">
        <v>1429</v>
      </c>
      <c r="H1452" s="9" t="str">
        <f t="shared" si="66"/>
        <v>香川県まんのう町</v>
      </c>
      <c r="I1452" s="42" t="str">
        <f t="shared" si="67"/>
        <v>37406</v>
      </c>
      <c r="K1452" s="5" t="str">
        <f t="shared" si="68"/>
        <v>01219-33</v>
      </c>
      <c r="L1452" s="20" t="s">
        <v>3012</v>
      </c>
      <c r="M1452" s="44">
        <v>33</v>
      </c>
      <c r="N1452" s="36" t="s">
        <v>3041</v>
      </c>
      <c r="O1452" s="38" t="s">
        <v>10288</v>
      </c>
      <c r="P1452" s="38"/>
    </row>
    <row r="1453" spans="5:16" x14ac:dyDescent="0.15">
      <c r="E1453" s="41" t="s">
        <v>9850</v>
      </c>
      <c r="F1453" s="9" t="s">
        <v>1430</v>
      </c>
      <c r="G1453" s="11"/>
      <c r="H1453" s="9" t="str">
        <f t="shared" si="66"/>
        <v>愛媛県</v>
      </c>
      <c r="I1453" s="42" t="str">
        <f t="shared" si="67"/>
        <v>38000</v>
      </c>
      <c r="K1453" s="5" t="str">
        <f t="shared" si="68"/>
        <v>01219-34</v>
      </c>
      <c r="L1453" s="20" t="s">
        <v>3012</v>
      </c>
      <c r="M1453" s="44">
        <v>34</v>
      </c>
      <c r="N1453" s="36" t="s">
        <v>3042</v>
      </c>
      <c r="O1453" s="38" t="s">
        <v>10288</v>
      </c>
      <c r="P1453" s="38"/>
    </row>
    <row r="1454" spans="5:16" x14ac:dyDescent="0.15">
      <c r="E1454" s="41" t="s">
        <v>9851</v>
      </c>
      <c r="F1454" s="9" t="s">
        <v>1430</v>
      </c>
      <c r="G1454" s="9" t="s">
        <v>1431</v>
      </c>
      <c r="H1454" s="9" t="str">
        <f t="shared" si="66"/>
        <v>愛媛県松山市</v>
      </c>
      <c r="I1454" s="42" t="str">
        <f t="shared" si="67"/>
        <v>38201</v>
      </c>
      <c r="K1454" s="5" t="str">
        <f t="shared" si="68"/>
        <v>01219-35</v>
      </c>
      <c r="L1454" s="20" t="s">
        <v>3012</v>
      </c>
      <c r="M1454" s="44">
        <v>35</v>
      </c>
      <c r="N1454" s="36" t="s">
        <v>3043</v>
      </c>
      <c r="O1454" s="38" t="s">
        <v>10281</v>
      </c>
      <c r="P1454" s="38"/>
    </row>
    <row r="1455" spans="5:16" x14ac:dyDescent="0.15">
      <c r="E1455" s="41" t="s">
        <v>9852</v>
      </c>
      <c r="F1455" s="9" t="s">
        <v>1430</v>
      </c>
      <c r="G1455" s="9" t="s">
        <v>1432</v>
      </c>
      <c r="H1455" s="9" t="str">
        <f t="shared" si="66"/>
        <v>愛媛県今治市</v>
      </c>
      <c r="I1455" s="42" t="str">
        <f t="shared" si="67"/>
        <v>38202</v>
      </c>
      <c r="K1455" s="5" t="str">
        <f t="shared" si="68"/>
        <v>01219-36</v>
      </c>
      <c r="L1455" s="20" t="s">
        <v>3012</v>
      </c>
      <c r="M1455" s="44">
        <v>36</v>
      </c>
      <c r="N1455" s="36" t="s">
        <v>3044</v>
      </c>
      <c r="O1455" s="38" t="s">
        <v>10288</v>
      </c>
      <c r="P1455" s="38"/>
    </row>
    <row r="1456" spans="5:16" x14ac:dyDescent="0.15">
      <c r="E1456" s="41" t="s">
        <v>9853</v>
      </c>
      <c r="F1456" s="9" t="s">
        <v>1430</v>
      </c>
      <c r="G1456" s="9" t="s">
        <v>1433</v>
      </c>
      <c r="H1456" s="9" t="str">
        <f t="shared" si="66"/>
        <v>愛媛県宇和島市</v>
      </c>
      <c r="I1456" s="42" t="str">
        <f t="shared" si="67"/>
        <v>38203</v>
      </c>
      <c r="K1456" s="5" t="str">
        <f t="shared" si="68"/>
        <v>01219-37</v>
      </c>
      <c r="L1456" s="20" t="s">
        <v>3012</v>
      </c>
      <c r="M1456" s="44">
        <v>37</v>
      </c>
      <c r="N1456" s="36" t="s">
        <v>3045</v>
      </c>
      <c r="O1456" s="38" t="s">
        <v>10288</v>
      </c>
      <c r="P1456" s="38"/>
    </row>
    <row r="1457" spans="5:16" x14ac:dyDescent="0.15">
      <c r="E1457" s="41" t="s">
        <v>9854</v>
      </c>
      <c r="F1457" s="9" t="s">
        <v>1430</v>
      </c>
      <c r="G1457" s="9" t="s">
        <v>1434</v>
      </c>
      <c r="H1457" s="9" t="str">
        <f t="shared" si="66"/>
        <v>愛媛県八幡浜市</v>
      </c>
      <c r="I1457" s="42" t="str">
        <f t="shared" si="67"/>
        <v>38204</v>
      </c>
      <c r="K1457" s="5" t="str">
        <f t="shared" si="68"/>
        <v>01219-38</v>
      </c>
      <c r="L1457" s="20" t="s">
        <v>3012</v>
      </c>
      <c r="M1457" s="44">
        <v>38</v>
      </c>
      <c r="N1457" s="36" t="s">
        <v>1846</v>
      </c>
      <c r="O1457" s="38" t="s">
        <v>10284</v>
      </c>
      <c r="P1457" s="38"/>
    </row>
    <row r="1458" spans="5:16" x14ac:dyDescent="0.15">
      <c r="E1458" s="41" t="s">
        <v>9855</v>
      </c>
      <c r="F1458" s="9" t="s">
        <v>1430</v>
      </c>
      <c r="G1458" s="9" t="s">
        <v>1435</v>
      </c>
      <c r="H1458" s="9" t="str">
        <f t="shared" si="66"/>
        <v>愛媛県新居浜市</v>
      </c>
      <c r="I1458" s="42" t="str">
        <f t="shared" si="67"/>
        <v>38205</v>
      </c>
      <c r="K1458" s="5" t="str">
        <f t="shared" si="68"/>
        <v>01219-39</v>
      </c>
      <c r="L1458" s="20" t="s">
        <v>3012</v>
      </c>
      <c r="M1458" s="44">
        <v>39</v>
      </c>
      <c r="N1458" s="36" t="s">
        <v>1846</v>
      </c>
      <c r="O1458" s="38" t="s">
        <v>10284</v>
      </c>
      <c r="P1458" s="38"/>
    </row>
    <row r="1459" spans="5:16" x14ac:dyDescent="0.15">
      <c r="E1459" s="41" t="s">
        <v>9856</v>
      </c>
      <c r="F1459" s="9" t="s">
        <v>1430</v>
      </c>
      <c r="G1459" s="9" t="s">
        <v>1436</v>
      </c>
      <c r="H1459" s="9" t="str">
        <f t="shared" si="66"/>
        <v>愛媛県西条市</v>
      </c>
      <c r="I1459" s="42" t="str">
        <f t="shared" si="67"/>
        <v>38206</v>
      </c>
      <c r="K1459" s="5" t="str">
        <f t="shared" si="68"/>
        <v>01220-1</v>
      </c>
      <c r="L1459" s="20" t="s">
        <v>3046</v>
      </c>
      <c r="M1459" s="44">
        <v>1</v>
      </c>
      <c r="N1459" s="36" t="s">
        <v>2587</v>
      </c>
      <c r="O1459" s="38" t="s">
        <v>10285</v>
      </c>
      <c r="P1459" s="38"/>
    </row>
    <row r="1460" spans="5:16" x14ac:dyDescent="0.15">
      <c r="E1460" s="41" t="s">
        <v>9857</v>
      </c>
      <c r="F1460" s="9" t="s">
        <v>1430</v>
      </c>
      <c r="G1460" s="9" t="s">
        <v>1437</v>
      </c>
      <c r="H1460" s="9" t="str">
        <f t="shared" si="66"/>
        <v>愛媛県大洲市</v>
      </c>
      <c r="I1460" s="42" t="str">
        <f t="shared" si="67"/>
        <v>38207</v>
      </c>
      <c r="K1460" s="5" t="str">
        <f t="shared" si="68"/>
        <v>01220-2</v>
      </c>
      <c r="L1460" s="20" t="s">
        <v>3046</v>
      </c>
      <c r="M1460" s="44">
        <v>2</v>
      </c>
      <c r="N1460" s="36" t="s">
        <v>2587</v>
      </c>
      <c r="O1460" s="38" t="s">
        <v>10285</v>
      </c>
      <c r="P1460" s="38"/>
    </row>
    <row r="1461" spans="5:16" x14ac:dyDescent="0.15">
      <c r="E1461" s="41" t="s">
        <v>9858</v>
      </c>
      <c r="F1461" s="9" t="s">
        <v>1430</v>
      </c>
      <c r="G1461" s="9" t="s">
        <v>1438</v>
      </c>
      <c r="H1461" s="9" t="str">
        <f t="shared" si="66"/>
        <v>愛媛県伊予市</v>
      </c>
      <c r="I1461" s="42" t="str">
        <f t="shared" si="67"/>
        <v>38210</v>
      </c>
      <c r="K1461" s="5" t="str">
        <f t="shared" si="68"/>
        <v>01220-4</v>
      </c>
      <c r="L1461" s="20" t="s">
        <v>3046</v>
      </c>
      <c r="M1461" s="44">
        <v>4</v>
      </c>
      <c r="N1461" s="36" t="s">
        <v>1814</v>
      </c>
      <c r="O1461" s="38" t="s">
        <v>10284</v>
      </c>
      <c r="P1461" s="38"/>
    </row>
    <row r="1462" spans="5:16" x14ac:dyDescent="0.15">
      <c r="E1462" s="41" t="s">
        <v>9859</v>
      </c>
      <c r="F1462" s="9" t="s">
        <v>1430</v>
      </c>
      <c r="G1462" s="9" t="s">
        <v>1439</v>
      </c>
      <c r="H1462" s="9" t="str">
        <f t="shared" si="66"/>
        <v>愛媛県四国中央市</v>
      </c>
      <c r="I1462" s="42" t="str">
        <f t="shared" si="67"/>
        <v>38213</v>
      </c>
      <c r="K1462" s="5" t="str">
        <f t="shared" si="68"/>
        <v>01220-5</v>
      </c>
      <c r="L1462" s="20" t="s">
        <v>3046</v>
      </c>
      <c r="M1462" s="44">
        <v>5</v>
      </c>
      <c r="N1462" s="36" t="s">
        <v>3047</v>
      </c>
      <c r="O1462" s="38" t="s">
        <v>10288</v>
      </c>
      <c r="P1462" s="38"/>
    </row>
    <row r="1463" spans="5:16" x14ac:dyDescent="0.15">
      <c r="E1463" s="41" t="s">
        <v>9860</v>
      </c>
      <c r="F1463" s="9" t="s">
        <v>1430</v>
      </c>
      <c r="G1463" s="9" t="s">
        <v>1440</v>
      </c>
      <c r="H1463" s="9" t="str">
        <f t="shared" si="66"/>
        <v>愛媛県西予市</v>
      </c>
      <c r="I1463" s="42" t="str">
        <f t="shared" si="67"/>
        <v>38214</v>
      </c>
      <c r="K1463" s="5" t="str">
        <f t="shared" si="68"/>
        <v>01220-6</v>
      </c>
      <c r="L1463" s="20" t="s">
        <v>3046</v>
      </c>
      <c r="M1463" s="44">
        <v>6</v>
      </c>
      <c r="N1463" s="36" t="s">
        <v>3048</v>
      </c>
      <c r="O1463" s="38" t="s">
        <v>10288</v>
      </c>
      <c r="P1463" s="38"/>
    </row>
    <row r="1464" spans="5:16" x14ac:dyDescent="0.15">
      <c r="E1464" s="41" t="s">
        <v>9861</v>
      </c>
      <c r="F1464" s="9" t="s">
        <v>1430</v>
      </c>
      <c r="G1464" s="9" t="s">
        <v>1441</v>
      </c>
      <c r="H1464" s="9" t="str">
        <f t="shared" si="66"/>
        <v>愛媛県東温市</v>
      </c>
      <c r="I1464" s="42" t="str">
        <f t="shared" si="67"/>
        <v>38215</v>
      </c>
      <c r="K1464" s="5" t="str">
        <f t="shared" si="68"/>
        <v>01220-8</v>
      </c>
      <c r="L1464" s="20" t="s">
        <v>3046</v>
      </c>
      <c r="M1464" s="44">
        <v>8</v>
      </c>
      <c r="N1464" s="36" t="s">
        <v>3049</v>
      </c>
      <c r="O1464" s="38" t="s">
        <v>10290</v>
      </c>
      <c r="P1464" s="38"/>
    </row>
    <row r="1465" spans="5:16" x14ac:dyDescent="0.15">
      <c r="E1465" s="41" t="s">
        <v>9862</v>
      </c>
      <c r="F1465" s="9" t="s">
        <v>1430</v>
      </c>
      <c r="G1465" s="9" t="s">
        <v>1442</v>
      </c>
      <c r="H1465" s="9" t="str">
        <f t="shared" si="66"/>
        <v>愛媛県上島町</v>
      </c>
      <c r="I1465" s="42" t="str">
        <f t="shared" si="67"/>
        <v>38356</v>
      </c>
      <c r="K1465" s="5" t="str">
        <f t="shared" si="68"/>
        <v>01220-9</v>
      </c>
      <c r="L1465" s="20" t="s">
        <v>3046</v>
      </c>
      <c r="M1465" s="44">
        <v>9</v>
      </c>
      <c r="N1465" s="36" t="s">
        <v>3050</v>
      </c>
      <c r="O1465" s="38" t="s">
        <v>10293</v>
      </c>
      <c r="P1465" s="38"/>
    </row>
    <row r="1466" spans="5:16" x14ac:dyDescent="0.15">
      <c r="E1466" s="41" t="s">
        <v>9863</v>
      </c>
      <c r="F1466" s="9" t="s">
        <v>1430</v>
      </c>
      <c r="G1466" s="9" t="s">
        <v>1443</v>
      </c>
      <c r="H1466" s="9" t="str">
        <f t="shared" si="66"/>
        <v>愛媛県久万高原町</v>
      </c>
      <c r="I1466" s="42" t="str">
        <f t="shared" si="67"/>
        <v>38386</v>
      </c>
      <c r="K1466" s="5" t="str">
        <f t="shared" si="68"/>
        <v>01220-12</v>
      </c>
      <c r="L1466" s="20" t="s">
        <v>3046</v>
      </c>
      <c r="M1466" s="44">
        <v>12</v>
      </c>
      <c r="N1466" s="36" t="s">
        <v>2790</v>
      </c>
      <c r="O1466" s="38" t="s">
        <v>10291</v>
      </c>
      <c r="P1466" s="38"/>
    </row>
    <row r="1467" spans="5:16" x14ac:dyDescent="0.15">
      <c r="E1467" s="41" t="s">
        <v>9864</v>
      </c>
      <c r="F1467" s="9" t="s">
        <v>1430</v>
      </c>
      <c r="G1467" s="9" t="s">
        <v>49</v>
      </c>
      <c r="H1467" s="9" t="str">
        <f t="shared" si="66"/>
        <v>愛媛県松前町</v>
      </c>
      <c r="I1467" s="42" t="str">
        <f t="shared" si="67"/>
        <v>38401</v>
      </c>
      <c r="K1467" s="5" t="str">
        <f t="shared" si="68"/>
        <v>01220-13</v>
      </c>
      <c r="L1467" s="20" t="s">
        <v>3046</v>
      </c>
      <c r="M1467" s="44">
        <v>13</v>
      </c>
      <c r="N1467" s="36" t="s">
        <v>2785</v>
      </c>
      <c r="O1467" s="38" t="s">
        <v>10291</v>
      </c>
      <c r="P1467" s="38"/>
    </row>
    <row r="1468" spans="5:16" x14ac:dyDescent="0.15">
      <c r="E1468" s="41" t="s">
        <v>9865</v>
      </c>
      <c r="F1468" s="9" t="s">
        <v>1430</v>
      </c>
      <c r="G1468" s="9" t="s">
        <v>1444</v>
      </c>
      <c r="H1468" s="9" t="str">
        <f t="shared" si="66"/>
        <v>愛媛県砥部町</v>
      </c>
      <c r="I1468" s="42" t="str">
        <f t="shared" si="67"/>
        <v>38402</v>
      </c>
      <c r="K1468" s="5" t="str">
        <f t="shared" si="68"/>
        <v>01220-14</v>
      </c>
      <c r="L1468" s="20" t="s">
        <v>3046</v>
      </c>
      <c r="M1468" s="44">
        <v>14</v>
      </c>
      <c r="N1468" s="36" t="s">
        <v>3051</v>
      </c>
      <c r="O1468" s="38" t="s">
        <v>10291</v>
      </c>
      <c r="P1468" s="38"/>
    </row>
    <row r="1469" spans="5:16" x14ac:dyDescent="0.15">
      <c r="E1469" s="41" t="s">
        <v>9866</v>
      </c>
      <c r="F1469" s="9" t="s">
        <v>1430</v>
      </c>
      <c r="G1469" s="9" t="s">
        <v>1445</v>
      </c>
      <c r="H1469" s="9" t="str">
        <f t="shared" si="66"/>
        <v>愛媛県内子町</v>
      </c>
      <c r="I1469" s="42" t="str">
        <f t="shared" si="67"/>
        <v>38422</v>
      </c>
      <c r="K1469" s="5" t="str">
        <f t="shared" si="68"/>
        <v>01220-15</v>
      </c>
      <c r="L1469" s="20" t="s">
        <v>3046</v>
      </c>
      <c r="M1469" s="44">
        <v>15</v>
      </c>
      <c r="N1469" s="36" t="s">
        <v>3052</v>
      </c>
      <c r="O1469" s="38" t="s">
        <v>10291</v>
      </c>
      <c r="P1469" s="38"/>
    </row>
    <row r="1470" spans="5:16" x14ac:dyDescent="0.15">
      <c r="E1470" s="41" t="s">
        <v>9867</v>
      </c>
      <c r="F1470" s="9" t="s">
        <v>1430</v>
      </c>
      <c r="G1470" s="9" t="s">
        <v>1446</v>
      </c>
      <c r="H1470" s="9" t="str">
        <f t="shared" si="66"/>
        <v>愛媛県伊方町</v>
      </c>
      <c r="I1470" s="42" t="str">
        <f t="shared" si="67"/>
        <v>38442</v>
      </c>
      <c r="K1470" s="5" t="str">
        <f t="shared" si="68"/>
        <v>01220-16</v>
      </c>
      <c r="L1470" s="20" t="s">
        <v>3046</v>
      </c>
      <c r="M1470" s="44">
        <v>16</v>
      </c>
      <c r="N1470" s="36" t="s">
        <v>1964</v>
      </c>
      <c r="O1470" s="38" t="s">
        <v>10284</v>
      </c>
      <c r="P1470" s="38"/>
    </row>
    <row r="1471" spans="5:16" x14ac:dyDescent="0.15">
      <c r="E1471" s="41" t="s">
        <v>9868</v>
      </c>
      <c r="F1471" s="9" t="s">
        <v>1430</v>
      </c>
      <c r="G1471" s="9" t="s">
        <v>1447</v>
      </c>
      <c r="H1471" s="9" t="str">
        <f t="shared" si="66"/>
        <v>愛媛県松野町</v>
      </c>
      <c r="I1471" s="42" t="str">
        <f t="shared" si="67"/>
        <v>38484</v>
      </c>
      <c r="K1471" s="5" t="str">
        <f t="shared" si="68"/>
        <v>01220-17</v>
      </c>
      <c r="L1471" s="20" t="s">
        <v>3046</v>
      </c>
      <c r="M1471" s="44">
        <v>17</v>
      </c>
      <c r="N1471" s="36" t="s">
        <v>3053</v>
      </c>
      <c r="O1471" s="38" t="s">
        <v>10290</v>
      </c>
      <c r="P1471" s="38"/>
    </row>
    <row r="1472" spans="5:16" x14ac:dyDescent="0.15">
      <c r="E1472" s="41" t="s">
        <v>9869</v>
      </c>
      <c r="F1472" s="9" t="s">
        <v>1430</v>
      </c>
      <c r="G1472" s="9" t="s">
        <v>1448</v>
      </c>
      <c r="H1472" s="9" t="str">
        <f t="shared" si="66"/>
        <v>愛媛県鬼北町</v>
      </c>
      <c r="I1472" s="42" t="str">
        <f t="shared" si="67"/>
        <v>38488</v>
      </c>
      <c r="K1472" s="5" t="str">
        <f t="shared" si="68"/>
        <v>01220-18</v>
      </c>
      <c r="L1472" s="20" t="s">
        <v>3046</v>
      </c>
      <c r="M1472" s="44">
        <v>18</v>
      </c>
      <c r="N1472" s="36" t="s">
        <v>3047</v>
      </c>
      <c r="O1472" s="38" t="s">
        <v>10288</v>
      </c>
      <c r="P1472" s="38"/>
    </row>
    <row r="1473" spans="5:16" x14ac:dyDescent="0.15">
      <c r="E1473" s="41" t="s">
        <v>9870</v>
      </c>
      <c r="F1473" s="9" t="s">
        <v>1430</v>
      </c>
      <c r="G1473" s="9" t="s">
        <v>1449</v>
      </c>
      <c r="H1473" s="9" t="str">
        <f t="shared" si="66"/>
        <v>愛媛県愛南町</v>
      </c>
      <c r="I1473" s="42" t="str">
        <f t="shared" si="67"/>
        <v>38506</v>
      </c>
      <c r="K1473" s="5" t="str">
        <f t="shared" si="68"/>
        <v>01220-19</v>
      </c>
      <c r="L1473" s="20" t="s">
        <v>3046</v>
      </c>
      <c r="M1473" s="44">
        <v>19</v>
      </c>
      <c r="N1473" s="36" t="s">
        <v>3054</v>
      </c>
      <c r="O1473" s="38" t="s">
        <v>10286</v>
      </c>
      <c r="P1473" s="38"/>
    </row>
    <row r="1474" spans="5:16" x14ac:dyDescent="0.15">
      <c r="E1474" s="41" t="s">
        <v>9871</v>
      </c>
      <c r="F1474" s="9" t="s">
        <v>1450</v>
      </c>
      <c r="G1474" s="11"/>
      <c r="H1474" s="9" t="str">
        <f t="shared" si="66"/>
        <v>高知県</v>
      </c>
      <c r="I1474" s="42" t="str">
        <f t="shared" si="67"/>
        <v>39000</v>
      </c>
      <c r="K1474" s="5" t="str">
        <f t="shared" si="68"/>
        <v>01220-20</v>
      </c>
      <c r="L1474" s="20" t="s">
        <v>3046</v>
      </c>
      <c r="M1474" s="44">
        <v>20</v>
      </c>
      <c r="N1474" s="36" t="s">
        <v>3055</v>
      </c>
      <c r="O1474" s="38" t="s">
        <v>10290</v>
      </c>
      <c r="P1474" s="38"/>
    </row>
    <row r="1475" spans="5:16" x14ac:dyDescent="0.15">
      <c r="E1475" s="41" t="s">
        <v>9872</v>
      </c>
      <c r="F1475" s="9" t="s">
        <v>1450</v>
      </c>
      <c r="G1475" s="9" t="s">
        <v>1451</v>
      </c>
      <c r="H1475" s="9" t="str">
        <f t="shared" si="66"/>
        <v>高知県高知市</v>
      </c>
      <c r="I1475" s="42" t="str">
        <f t="shared" si="67"/>
        <v>39201</v>
      </c>
      <c r="K1475" s="5" t="str">
        <f t="shared" si="68"/>
        <v>01220-21</v>
      </c>
      <c r="L1475" s="20" t="s">
        <v>3046</v>
      </c>
      <c r="M1475" s="44">
        <v>21</v>
      </c>
      <c r="N1475" s="36" t="s">
        <v>3056</v>
      </c>
      <c r="O1475" s="38" t="s">
        <v>10288</v>
      </c>
      <c r="P1475" s="38"/>
    </row>
    <row r="1476" spans="5:16" x14ac:dyDescent="0.15">
      <c r="E1476" s="41" t="s">
        <v>9873</v>
      </c>
      <c r="F1476" s="9" t="s">
        <v>1450</v>
      </c>
      <c r="G1476" s="9" t="s">
        <v>1452</v>
      </c>
      <c r="H1476" s="9" t="str">
        <f t="shared" ref="H1476:H1539" si="69">F1476&amp;G1476</f>
        <v>高知県室戸市</v>
      </c>
      <c r="I1476" s="42" t="str">
        <f t="shared" ref="I1476:I1539" si="70">LEFT(E1476,5)</f>
        <v>39202</v>
      </c>
      <c r="K1476" s="5" t="str">
        <f t="shared" ref="K1476:K1539" si="71">L1476&amp;"-"&amp;M1476</f>
        <v>01220-22</v>
      </c>
      <c r="L1476" s="20" t="s">
        <v>3046</v>
      </c>
      <c r="M1476" s="44">
        <v>22</v>
      </c>
      <c r="N1476" s="36" t="s">
        <v>3057</v>
      </c>
      <c r="O1476" s="38" t="s">
        <v>10285</v>
      </c>
      <c r="P1476" s="38"/>
    </row>
    <row r="1477" spans="5:16" x14ac:dyDescent="0.15">
      <c r="E1477" s="41" t="s">
        <v>9874</v>
      </c>
      <c r="F1477" s="9" t="s">
        <v>1450</v>
      </c>
      <c r="G1477" s="9" t="s">
        <v>1453</v>
      </c>
      <c r="H1477" s="9" t="str">
        <f t="shared" si="69"/>
        <v>高知県安芸市</v>
      </c>
      <c r="I1477" s="42" t="str">
        <f t="shared" si="70"/>
        <v>39203</v>
      </c>
      <c r="K1477" s="5" t="str">
        <f t="shared" si="71"/>
        <v>01220-23</v>
      </c>
      <c r="L1477" s="20" t="s">
        <v>3046</v>
      </c>
      <c r="M1477" s="44">
        <v>23</v>
      </c>
      <c r="N1477" s="36" t="s">
        <v>3058</v>
      </c>
      <c r="O1477" s="38" t="s">
        <v>10285</v>
      </c>
      <c r="P1477" s="38"/>
    </row>
    <row r="1478" spans="5:16" x14ac:dyDescent="0.15">
      <c r="E1478" s="41" t="s">
        <v>9875</v>
      </c>
      <c r="F1478" s="9" t="s">
        <v>1450</v>
      </c>
      <c r="G1478" s="9" t="s">
        <v>1454</v>
      </c>
      <c r="H1478" s="9" t="str">
        <f t="shared" si="69"/>
        <v>高知県南国市</v>
      </c>
      <c r="I1478" s="42" t="str">
        <f t="shared" si="70"/>
        <v>39204</v>
      </c>
      <c r="K1478" s="5" t="str">
        <f t="shared" si="71"/>
        <v>01220-24</v>
      </c>
      <c r="L1478" s="20" t="s">
        <v>3046</v>
      </c>
      <c r="M1478" s="44">
        <v>24</v>
      </c>
      <c r="N1478" s="36" t="s">
        <v>3059</v>
      </c>
      <c r="O1478" s="38" t="s">
        <v>10293</v>
      </c>
      <c r="P1478" s="38"/>
    </row>
    <row r="1479" spans="5:16" x14ac:dyDescent="0.15">
      <c r="E1479" s="41" t="s">
        <v>9876</v>
      </c>
      <c r="F1479" s="9" t="s">
        <v>1450</v>
      </c>
      <c r="G1479" s="9" t="s">
        <v>1455</v>
      </c>
      <c r="H1479" s="9" t="str">
        <f t="shared" si="69"/>
        <v>高知県土佐市</v>
      </c>
      <c r="I1479" s="42" t="str">
        <f t="shared" si="70"/>
        <v>39205</v>
      </c>
      <c r="K1479" s="5" t="str">
        <f t="shared" si="71"/>
        <v>01220-25</v>
      </c>
      <c r="L1479" s="20" t="s">
        <v>3046</v>
      </c>
      <c r="M1479" s="44">
        <v>25</v>
      </c>
      <c r="N1479" s="36" t="s">
        <v>2410</v>
      </c>
      <c r="O1479" s="38" t="s">
        <v>10293</v>
      </c>
      <c r="P1479" s="38"/>
    </row>
    <row r="1480" spans="5:16" x14ac:dyDescent="0.15">
      <c r="E1480" s="41" t="s">
        <v>9877</v>
      </c>
      <c r="F1480" s="9" t="s">
        <v>1450</v>
      </c>
      <c r="G1480" s="9" t="s">
        <v>1456</v>
      </c>
      <c r="H1480" s="9" t="str">
        <f t="shared" si="69"/>
        <v>高知県須崎市</v>
      </c>
      <c r="I1480" s="42" t="str">
        <f t="shared" si="70"/>
        <v>39206</v>
      </c>
      <c r="K1480" s="5" t="str">
        <f t="shared" si="71"/>
        <v>01220-27</v>
      </c>
      <c r="L1480" s="20" t="s">
        <v>3046</v>
      </c>
      <c r="M1480" s="44">
        <v>27</v>
      </c>
      <c r="N1480" s="36" t="s">
        <v>3060</v>
      </c>
      <c r="O1480" s="38" t="s">
        <v>10290</v>
      </c>
      <c r="P1480" s="38"/>
    </row>
    <row r="1481" spans="5:16" x14ac:dyDescent="0.15">
      <c r="E1481" s="41" t="s">
        <v>9878</v>
      </c>
      <c r="F1481" s="9" t="s">
        <v>1450</v>
      </c>
      <c r="G1481" s="9" t="s">
        <v>1457</v>
      </c>
      <c r="H1481" s="9" t="str">
        <f t="shared" si="69"/>
        <v>高知県宿毛市</v>
      </c>
      <c r="I1481" s="42" t="str">
        <f t="shared" si="70"/>
        <v>39208</v>
      </c>
      <c r="K1481" s="5" t="str">
        <f t="shared" si="71"/>
        <v>01220-29</v>
      </c>
      <c r="L1481" s="20" t="s">
        <v>3046</v>
      </c>
      <c r="M1481" s="44">
        <v>29</v>
      </c>
      <c r="N1481" s="36" t="s">
        <v>3061</v>
      </c>
      <c r="O1481" s="38" t="s">
        <v>10285</v>
      </c>
      <c r="P1481" s="38"/>
    </row>
    <row r="1482" spans="5:16" x14ac:dyDescent="0.15">
      <c r="E1482" s="41" t="s">
        <v>9879</v>
      </c>
      <c r="F1482" s="9" t="s">
        <v>1450</v>
      </c>
      <c r="G1482" s="9" t="s">
        <v>1458</v>
      </c>
      <c r="H1482" s="9" t="str">
        <f t="shared" si="69"/>
        <v>高知県土佐清水市</v>
      </c>
      <c r="I1482" s="42" t="str">
        <f t="shared" si="70"/>
        <v>39209</v>
      </c>
      <c r="K1482" s="5" t="str">
        <f t="shared" si="71"/>
        <v>01220-30</v>
      </c>
      <c r="L1482" s="20" t="s">
        <v>3046</v>
      </c>
      <c r="M1482" s="44">
        <v>30</v>
      </c>
      <c r="N1482" s="36" t="s">
        <v>3062</v>
      </c>
      <c r="O1482" s="38" t="s">
        <v>10285</v>
      </c>
      <c r="P1482" s="38"/>
    </row>
    <row r="1483" spans="5:16" x14ac:dyDescent="0.15">
      <c r="E1483" s="41" t="s">
        <v>9880</v>
      </c>
      <c r="F1483" s="9" t="s">
        <v>1450</v>
      </c>
      <c r="G1483" s="9" t="s">
        <v>1459</v>
      </c>
      <c r="H1483" s="9" t="str">
        <f t="shared" si="69"/>
        <v>高知県四万十市</v>
      </c>
      <c r="I1483" s="42" t="str">
        <f t="shared" si="70"/>
        <v>39210</v>
      </c>
      <c r="K1483" s="5" t="str">
        <f t="shared" si="71"/>
        <v>01220-31</v>
      </c>
      <c r="L1483" s="20" t="s">
        <v>3046</v>
      </c>
      <c r="M1483" s="44">
        <v>31</v>
      </c>
      <c r="N1483" s="36" t="s">
        <v>3063</v>
      </c>
      <c r="O1483" s="38" t="s">
        <v>10285</v>
      </c>
      <c r="P1483" s="38"/>
    </row>
    <row r="1484" spans="5:16" x14ac:dyDescent="0.15">
      <c r="E1484" s="41" t="s">
        <v>9881</v>
      </c>
      <c r="F1484" s="9" t="s">
        <v>1450</v>
      </c>
      <c r="G1484" s="9" t="s">
        <v>1460</v>
      </c>
      <c r="H1484" s="9" t="str">
        <f t="shared" si="69"/>
        <v>高知県香南市</v>
      </c>
      <c r="I1484" s="42" t="str">
        <f t="shared" si="70"/>
        <v>39211</v>
      </c>
      <c r="K1484" s="5" t="str">
        <f t="shared" si="71"/>
        <v>01220-32</v>
      </c>
      <c r="L1484" s="20" t="s">
        <v>3046</v>
      </c>
      <c r="M1484" s="44">
        <v>32</v>
      </c>
      <c r="N1484" s="36" t="s">
        <v>3064</v>
      </c>
      <c r="O1484" s="38" t="s">
        <v>10291</v>
      </c>
      <c r="P1484" s="38"/>
    </row>
    <row r="1485" spans="5:16" x14ac:dyDescent="0.15">
      <c r="E1485" s="41" t="s">
        <v>9882</v>
      </c>
      <c r="F1485" s="9" t="s">
        <v>1450</v>
      </c>
      <c r="G1485" s="9" t="s">
        <v>1461</v>
      </c>
      <c r="H1485" s="9" t="str">
        <f t="shared" si="69"/>
        <v>高知県香美市</v>
      </c>
      <c r="I1485" s="42" t="str">
        <f t="shared" si="70"/>
        <v>39212</v>
      </c>
      <c r="K1485" s="5" t="str">
        <f t="shared" si="71"/>
        <v>01220-33</v>
      </c>
      <c r="L1485" s="20" t="s">
        <v>3046</v>
      </c>
      <c r="M1485" s="44">
        <v>33</v>
      </c>
      <c r="N1485" s="36" t="s">
        <v>3065</v>
      </c>
      <c r="O1485" s="38" t="s">
        <v>10291</v>
      </c>
      <c r="P1485" s="38"/>
    </row>
    <row r="1486" spans="5:16" x14ac:dyDescent="0.15">
      <c r="E1486" s="41" t="s">
        <v>9883</v>
      </c>
      <c r="F1486" s="9" t="s">
        <v>1450</v>
      </c>
      <c r="G1486" s="9" t="s">
        <v>1462</v>
      </c>
      <c r="H1486" s="9" t="str">
        <f t="shared" si="69"/>
        <v>高知県東洋町</v>
      </c>
      <c r="I1486" s="42" t="str">
        <f t="shared" si="70"/>
        <v>39301</v>
      </c>
      <c r="K1486" s="5" t="str">
        <f t="shared" si="71"/>
        <v>01220-34</v>
      </c>
      <c r="L1486" s="20" t="s">
        <v>3046</v>
      </c>
      <c r="M1486" s="44">
        <v>34</v>
      </c>
      <c r="N1486" s="36" t="s">
        <v>3066</v>
      </c>
      <c r="O1486" s="38" t="s">
        <v>10283</v>
      </c>
      <c r="P1486" s="38"/>
    </row>
    <row r="1487" spans="5:16" x14ac:dyDescent="0.15">
      <c r="E1487" s="41" t="s">
        <v>9884</v>
      </c>
      <c r="F1487" s="9" t="s">
        <v>1450</v>
      </c>
      <c r="G1487" s="9" t="s">
        <v>1463</v>
      </c>
      <c r="H1487" s="9" t="str">
        <f t="shared" si="69"/>
        <v>高知県奈半利町</v>
      </c>
      <c r="I1487" s="42" t="str">
        <f t="shared" si="70"/>
        <v>39302</v>
      </c>
      <c r="K1487" s="5" t="str">
        <f t="shared" si="71"/>
        <v>01220-36</v>
      </c>
      <c r="L1487" s="20" t="s">
        <v>3046</v>
      </c>
      <c r="M1487" s="44">
        <v>36</v>
      </c>
      <c r="N1487" s="36" t="s">
        <v>3067</v>
      </c>
      <c r="O1487" s="38" t="s">
        <v>10285</v>
      </c>
      <c r="P1487" s="38"/>
    </row>
    <row r="1488" spans="5:16" x14ac:dyDescent="0.15">
      <c r="E1488" s="41" t="s">
        <v>9885</v>
      </c>
      <c r="F1488" s="9" t="s">
        <v>1450</v>
      </c>
      <c r="G1488" s="9" t="s">
        <v>1464</v>
      </c>
      <c r="H1488" s="9" t="str">
        <f t="shared" si="69"/>
        <v>高知県田野町</v>
      </c>
      <c r="I1488" s="42" t="str">
        <f t="shared" si="70"/>
        <v>39303</v>
      </c>
      <c r="K1488" s="5" t="str">
        <f t="shared" si="71"/>
        <v>01220-37</v>
      </c>
      <c r="L1488" s="20" t="s">
        <v>3046</v>
      </c>
      <c r="M1488" s="44">
        <v>37</v>
      </c>
      <c r="N1488" s="36" t="s">
        <v>3068</v>
      </c>
      <c r="O1488" s="38" t="s">
        <v>10285</v>
      </c>
      <c r="P1488" s="38"/>
    </row>
    <row r="1489" spans="5:16" x14ac:dyDescent="0.15">
      <c r="E1489" s="41" t="s">
        <v>9886</v>
      </c>
      <c r="F1489" s="9" t="s">
        <v>1450</v>
      </c>
      <c r="G1489" s="9" t="s">
        <v>1465</v>
      </c>
      <c r="H1489" s="9" t="str">
        <f t="shared" si="69"/>
        <v>高知県安田町</v>
      </c>
      <c r="I1489" s="42" t="str">
        <f t="shared" si="70"/>
        <v>39304</v>
      </c>
      <c r="K1489" s="5" t="str">
        <f t="shared" si="71"/>
        <v>01220-38</v>
      </c>
      <c r="L1489" s="20" t="s">
        <v>3046</v>
      </c>
      <c r="M1489" s="44">
        <v>38</v>
      </c>
      <c r="N1489" s="36" t="s">
        <v>3069</v>
      </c>
      <c r="O1489" s="38" t="s">
        <v>10290</v>
      </c>
      <c r="P1489" s="38"/>
    </row>
    <row r="1490" spans="5:16" x14ac:dyDescent="0.15">
      <c r="E1490" s="41" t="s">
        <v>9887</v>
      </c>
      <c r="F1490" s="9" t="s">
        <v>1450</v>
      </c>
      <c r="G1490" s="9" t="s">
        <v>1466</v>
      </c>
      <c r="H1490" s="9" t="str">
        <f t="shared" si="69"/>
        <v>高知県北川村</v>
      </c>
      <c r="I1490" s="42" t="str">
        <f t="shared" si="70"/>
        <v>39305</v>
      </c>
      <c r="K1490" s="5" t="str">
        <f t="shared" si="71"/>
        <v>01220-39</v>
      </c>
      <c r="L1490" s="20" t="s">
        <v>3046</v>
      </c>
      <c r="M1490" s="44">
        <v>39</v>
      </c>
      <c r="N1490" s="36" t="s">
        <v>3070</v>
      </c>
      <c r="O1490" s="38" t="s">
        <v>10285</v>
      </c>
      <c r="P1490" s="38"/>
    </row>
    <row r="1491" spans="5:16" x14ac:dyDescent="0.15">
      <c r="E1491" s="41" t="s">
        <v>9888</v>
      </c>
      <c r="F1491" s="9" t="s">
        <v>1450</v>
      </c>
      <c r="G1491" s="9" t="s">
        <v>1467</v>
      </c>
      <c r="H1491" s="9" t="str">
        <f t="shared" si="69"/>
        <v>高知県馬路村</v>
      </c>
      <c r="I1491" s="42" t="str">
        <f t="shared" si="70"/>
        <v>39306</v>
      </c>
      <c r="K1491" s="5" t="str">
        <f t="shared" si="71"/>
        <v>01220-40</v>
      </c>
      <c r="L1491" s="20" t="s">
        <v>3046</v>
      </c>
      <c r="M1491" s="44">
        <v>40</v>
      </c>
      <c r="N1491" s="36" t="s">
        <v>3071</v>
      </c>
      <c r="O1491" s="38" t="s">
        <v>10291</v>
      </c>
      <c r="P1491" s="38"/>
    </row>
    <row r="1492" spans="5:16" x14ac:dyDescent="0.15">
      <c r="E1492" s="41" t="s">
        <v>9889</v>
      </c>
      <c r="F1492" s="9" t="s">
        <v>1450</v>
      </c>
      <c r="G1492" s="9" t="s">
        <v>1468</v>
      </c>
      <c r="H1492" s="9" t="str">
        <f t="shared" si="69"/>
        <v>高知県芸西村</v>
      </c>
      <c r="I1492" s="42" t="str">
        <f t="shared" si="70"/>
        <v>39307</v>
      </c>
      <c r="K1492" s="5" t="str">
        <f t="shared" si="71"/>
        <v>01220-41</v>
      </c>
      <c r="L1492" s="20" t="s">
        <v>3046</v>
      </c>
      <c r="M1492" s="44">
        <v>41</v>
      </c>
      <c r="N1492" s="36" t="s">
        <v>3072</v>
      </c>
      <c r="O1492" s="38" t="s">
        <v>10291</v>
      </c>
      <c r="P1492" s="38"/>
    </row>
    <row r="1493" spans="5:16" x14ac:dyDescent="0.15">
      <c r="E1493" s="41" t="s">
        <v>9890</v>
      </c>
      <c r="F1493" s="9" t="s">
        <v>1450</v>
      </c>
      <c r="G1493" s="9" t="s">
        <v>1469</v>
      </c>
      <c r="H1493" s="9" t="str">
        <f t="shared" si="69"/>
        <v>高知県本山町</v>
      </c>
      <c r="I1493" s="42" t="str">
        <f t="shared" si="70"/>
        <v>39341</v>
      </c>
      <c r="K1493" s="5" t="str">
        <f t="shared" si="71"/>
        <v>01220-42</v>
      </c>
      <c r="L1493" s="20" t="s">
        <v>3046</v>
      </c>
      <c r="M1493" s="44">
        <v>42</v>
      </c>
      <c r="N1493" s="36" t="s">
        <v>3073</v>
      </c>
      <c r="O1493" s="38" t="s">
        <v>10285</v>
      </c>
      <c r="P1493" s="38"/>
    </row>
    <row r="1494" spans="5:16" x14ac:dyDescent="0.15">
      <c r="E1494" s="41" t="s">
        <v>9891</v>
      </c>
      <c r="F1494" s="9" t="s">
        <v>1450</v>
      </c>
      <c r="G1494" s="9" t="s">
        <v>1470</v>
      </c>
      <c r="H1494" s="9" t="str">
        <f t="shared" si="69"/>
        <v>高知県大豊町</v>
      </c>
      <c r="I1494" s="42" t="str">
        <f t="shared" si="70"/>
        <v>39344</v>
      </c>
      <c r="K1494" s="5" t="str">
        <f t="shared" si="71"/>
        <v>01220-43</v>
      </c>
      <c r="L1494" s="20" t="s">
        <v>3046</v>
      </c>
      <c r="M1494" s="44">
        <v>43</v>
      </c>
      <c r="N1494" s="36" t="s">
        <v>3074</v>
      </c>
      <c r="O1494" s="38" t="s">
        <v>10290</v>
      </c>
      <c r="P1494" s="38"/>
    </row>
    <row r="1495" spans="5:16" x14ac:dyDescent="0.15">
      <c r="E1495" s="41" t="s">
        <v>9892</v>
      </c>
      <c r="F1495" s="9" t="s">
        <v>1450</v>
      </c>
      <c r="G1495" s="9" t="s">
        <v>1471</v>
      </c>
      <c r="H1495" s="9" t="str">
        <f t="shared" si="69"/>
        <v>高知県土佐町</v>
      </c>
      <c r="I1495" s="42" t="str">
        <f t="shared" si="70"/>
        <v>39363</v>
      </c>
      <c r="K1495" s="5" t="str">
        <f t="shared" si="71"/>
        <v>01220-44</v>
      </c>
      <c r="L1495" s="20" t="s">
        <v>3046</v>
      </c>
      <c r="M1495" s="44">
        <v>44</v>
      </c>
      <c r="N1495" s="36" t="s">
        <v>3075</v>
      </c>
      <c r="O1495" s="38" t="s">
        <v>10293</v>
      </c>
      <c r="P1495" s="38"/>
    </row>
    <row r="1496" spans="5:16" x14ac:dyDescent="0.15">
      <c r="E1496" s="41" t="s">
        <v>9893</v>
      </c>
      <c r="F1496" s="9" t="s">
        <v>1450</v>
      </c>
      <c r="G1496" s="9" t="s">
        <v>1472</v>
      </c>
      <c r="H1496" s="9" t="str">
        <f t="shared" si="69"/>
        <v>高知県大川村</v>
      </c>
      <c r="I1496" s="42" t="str">
        <f t="shared" si="70"/>
        <v>39364</v>
      </c>
      <c r="K1496" s="5" t="str">
        <f t="shared" si="71"/>
        <v>01220-46</v>
      </c>
      <c r="L1496" s="20" t="s">
        <v>3046</v>
      </c>
      <c r="M1496" s="44">
        <v>46</v>
      </c>
      <c r="N1496" s="36" t="s">
        <v>3076</v>
      </c>
      <c r="O1496" s="38" t="s">
        <v>10285</v>
      </c>
      <c r="P1496" s="38"/>
    </row>
    <row r="1497" spans="5:16" x14ac:dyDescent="0.15">
      <c r="E1497" s="41" t="s">
        <v>9894</v>
      </c>
      <c r="F1497" s="9" t="s">
        <v>1450</v>
      </c>
      <c r="G1497" s="9" t="s">
        <v>1473</v>
      </c>
      <c r="H1497" s="9" t="str">
        <f t="shared" si="69"/>
        <v>高知県いの町</v>
      </c>
      <c r="I1497" s="42" t="str">
        <f t="shared" si="70"/>
        <v>39386</v>
      </c>
      <c r="K1497" s="5" t="str">
        <f t="shared" si="71"/>
        <v>01220-47</v>
      </c>
      <c r="L1497" s="20" t="s">
        <v>3046</v>
      </c>
      <c r="M1497" s="44">
        <v>47</v>
      </c>
      <c r="N1497" s="36" t="s">
        <v>3077</v>
      </c>
      <c r="O1497" s="38" t="s">
        <v>10283</v>
      </c>
      <c r="P1497" s="38"/>
    </row>
    <row r="1498" spans="5:16" x14ac:dyDescent="0.15">
      <c r="E1498" s="41" t="s">
        <v>9895</v>
      </c>
      <c r="F1498" s="9" t="s">
        <v>1450</v>
      </c>
      <c r="G1498" s="9" t="s">
        <v>1474</v>
      </c>
      <c r="H1498" s="9" t="str">
        <f t="shared" si="69"/>
        <v>高知県仁淀川町</v>
      </c>
      <c r="I1498" s="42" t="str">
        <f t="shared" si="70"/>
        <v>39387</v>
      </c>
      <c r="K1498" s="5" t="str">
        <f t="shared" si="71"/>
        <v>01220-48</v>
      </c>
      <c r="L1498" s="20" t="s">
        <v>3046</v>
      </c>
      <c r="M1498" s="44">
        <v>48</v>
      </c>
      <c r="N1498" s="36" t="s">
        <v>3078</v>
      </c>
      <c r="O1498" s="38" t="s">
        <v>10290</v>
      </c>
      <c r="P1498" s="38"/>
    </row>
    <row r="1499" spans="5:16" x14ac:dyDescent="0.15">
      <c r="E1499" s="41" t="s">
        <v>9896</v>
      </c>
      <c r="F1499" s="9" t="s">
        <v>1450</v>
      </c>
      <c r="G1499" s="9" t="s">
        <v>1475</v>
      </c>
      <c r="H1499" s="9" t="str">
        <f t="shared" si="69"/>
        <v>高知県中土佐町</v>
      </c>
      <c r="I1499" s="42" t="str">
        <f t="shared" si="70"/>
        <v>39401</v>
      </c>
      <c r="K1499" s="5" t="str">
        <f t="shared" si="71"/>
        <v>01220-49</v>
      </c>
      <c r="L1499" s="20" t="s">
        <v>3046</v>
      </c>
      <c r="M1499" s="44">
        <v>49</v>
      </c>
      <c r="N1499" s="36" t="s">
        <v>1846</v>
      </c>
      <c r="O1499" s="38" t="s">
        <v>10284</v>
      </c>
      <c r="P1499" s="38"/>
    </row>
    <row r="1500" spans="5:16" x14ac:dyDescent="0.15">
      <c r="E1500" s="41" t="s">
        <v>9897</v>
      </c>
      <c r="F1500" s="9" t="s">
        <v>1450</v>
      </c>
      <c r="G1500" s="9" t="s">
        <v>1476</v>
      </c>
      <c r="H1500" s="9" t="str">
        <f t="shared" si="69"/>
        <v>高知県佐川町</v>
      </c>
      <c r="I1500" s="42" t="str">
        <f t="shared" si="70"/>
        <v>39402</v>
      </c>
      <c r="K1500" s="5" t="str">
        <f t="shared" si="71"/>
        <v>01220-50</v>
      </c>
      <c r="L1500" s="20" t="s">
        <v>3046</v>
      </c>
      <c r="M1500" s="44">
        <v>50</v>
      </c>
      <c r="N1500" s="36" t="s">
        <v>1846</v>
      </c>
      <c r="O1500" s="38" t="s">
        <v>10284</v>
      </c>
      <c r="P1500" s="38"/>
    </row>
    <row r="1501" spans="5:16" x14ac:dyDescent="0.15">
      <c r="E1501" s="41" t="s">
        <v>9898</v>
      </c>
      <c r="F1501" s="9" t="s">
        <v>1450</v>
      </c>
      <c r="G1501" s="9" t="s">
        <v>1477</v>
      </c>
      <c r="H1501" s="9" t="str">
        <f t="shared" si="69"/>
        <v>高知県越知町</v>
      </c>
      <c r="I1501" s="42" t="str">
        <f t="shared" si="70"/>
        <v>39403</v>
      </c>
      <c r="K1501" s="5" t="str">
        <f t="shared" si="71"/>
        <v>01220-51</v>
      </c>
      <c r="L1501" s="20" t="s">
        <v>3046</v>
      </c>
      <c r="M1501" s="44">
        <v>51</v>
      </c>
      <c r="N1501" s="36" t="s">
        <v>3079</v>
      </c>
      <c r="O1501" s="38" t="s">
        <v>10284</v>
      </c>
      <c r="P1501" s="38"/>
    </row>
    <row r="1502" spans="5:16" x14ac:dyDescent="0.15">
      <c r="E1502" s="41" t="s">
        <v>9899</v>
      </c>
      <c r="F1502" s="9" t="s">
        <v>1450</v>
      </c>
      <c r="G1502" s="9" t="s">
        <v>1478</v>
      </c>
      <c r="H1502" s="9" t="str">
        <f t="shared" si="69"/>
        <v>高知県梼原町</v>
      </c>
      <c r="I1502" s="42" t="str">
        <f t="shared" si="70"/>
        <v>39405</v>
      </c>
      <c r="K1502" s="5" t="str">
        <f t="shared" si="71"/>
        <v>01220-52</v>
      </c>
      <c r="L1502" s="20" t="s">
        <v>3046</v>
      </c>
      <c r="M1502" s="44">
        <v>52</v>
      </c>
      <c r="N1502" s="36" t="s">
        <v>2785</v>
      </c>
      <c r="O1502" s="38" t="s">
        <v>10291</v>
      </c>
      <c r="P1502" s="38"/>
    </row>
    <row r="1503" spans="5:16" x14ac:dyDescent="0.15">
      <c r="E1503" s="41" t="s">
        <v>9900</v>
      </c>
      <c r="F1503" s="9" t="s">
        <v>1450</v>
      </c>
      <c r="G1503" s="9" t="s">
        <v>1479</v>
      </c>
      <c r="H1503" s="9" t="str">
        <f t="shared" si="69"/>
        <v>高知県日高村</v>
      </c>
      <c r="I1503" s="42" t="str">
        <f t="shared" si="70"/>
        <v>39410</v>
      </c>
      <c r="K1503" s="5" t="str">
        <f t="shared" si="71"/>
        <v>01220-53</v>
      </c>
      <c r="L1503" s="20" t="s">
        <v>3046</v>
      </c>
      <c r="M1503" s="44">
        <v>53</v>
      </c>
      <c r="N1503" s="36" t="s">
        <v>3080</v>
      </c>
      <c r="O1503" s="38" t="s">
        <v>10291</v>
      </c>
      <c r="P1503" s="38"/>
    </row>
    <row r="1504" spans="5:16" x14ac:dyDescent="0.15">
      <c r="E1504" s="41" t="s">
        <v>9901</v>
      </c>
      <c r="F1504" s="9" t="s">
        <v>1450</v>
      </c>
      <c r="G1504" s="9" t="s">
        <v>1480</v>
      </c>
      <c r="H1504" s="9" t="str">
        <f t="shared" si="69"/>
        <v>高知県津野町</v>
      </c>
      <c r="I1504" s="42" t="str">
        <f t="shared" si="70"/>
        <v>39411</v>
      </c>
      <c r="K1504" s="5" t="str">
        <f t="shared" si="71"/>
        <v>01220-54</v>
      </c>
      <c r="L1504" s="20" t="s">
        <v>3046</v>
      </c>
      <c r="M1504" s="44">
        <v>54</v>
      </c>
      <c r="N1504" s="36" t="s">
        <v>3081</v>
      </c>
      <c r="O1504" s="38" t="s">
        <v>10291</v>
      </c>
      <c r="P1504" s="38"/>
    </row>
    <row r="1505" spans="5:16" x14ac:dyDescent="0.15">
      <c r="E1505" s="41" t="s">
        <v>9902</v>
      </c>
      <c r="F1505" s="9" t="s">
        <v>1450</v>
      </c>
      <c r="G1505" s="9" t="s">
        <v>1481</v>
      </c>
      <c r="H1505" s="9" t="str">
        <f t="shared" si="69"/>
        <v>高知県四万十町</v>
      </c>
      <c r="I1505" s="42" t="str">
        <f t="shared" si="70"/>
        <v>39412</v>
      </c>
      <c r="K1505" s="5" t="str">
        <f t="shared" si="71"/>
        <v>01220-55</v>
      </c>
      <c r="L1505" s="20" t="s">
        <v>3046</v>
      </c>
      <c r="M1505" s="44">
        <v>55</v>
      </c>
      <c r="N1505" s="36" t="s">
        <v>1877</v>
      </c>
      <c r="O1505" s="38" t="s">
        <v>10291</v>
      </c>
      <c r="P1505" s="38"/>
    </row>
    <row r="1506" spans="5:16" x14ac:dyDescent="0.15">
      <c r="E1506" s="41" t="s">
        <v>9903</v>
      </c>
      <c r="F1506" s="9" t="s">
        <v>1450</v>
      </c>
      <c r="G1506" s="9" t="s">
        <v>1482</v>
      </c>
      <c r="H1506" s="9" t="str">
        <f t="shared" si="69"/>
        <v>高知県大月町</v>
      </c>
      <c r="I1506" s="42" t="str">
        <f t="shared" si="70"/>
        <v>39424</v>
      </c>
      <c r="K1506" s="5" t="str">
        <f t="shared" si="71"/>
        <v>01220-56</v>
      </c>
      <c r="L1506" s="20" t="s">
        <v>3046</v>
      </c>
      <c r="M1506" s="44">
        <v>56</v>
      </c>
      <c r="N1506" s="36" t="s">
        <v>3082</v>
      </c>
      <c r="O1506" s="38" t="s">
        <v>10291</v>
      </c>
      <c r="P1506" s="38"/>
    </row>
    <row r="1507" spans="5:16" x14ac:dyDescent="0.15">
      <c r="E1507" s="41" t="s">
        <v>9904</v>
      </c>
      <c r="F1507" s="9" t="s">
        <v>1450</v>
      </c>
      <c r="G1507" s="9" t="s">
        <v>1483</v>
      </c>
      <c r="H1507" s="9" t="str">
        <f t="shared" si="69"/>
        <v>高知県三原村</v>
      </c>
      <c r="I1507" s="42" t="str">
        <f t="shared" si="70"/>
        <v>39427</v>
      </c>
      <c r="K1507" s="5" t="str">
        <f t="shared" si="71"/>
        <v>01220-57</v>
      </c>
      <c r="L1507" s="20" t="s">
        <v>3046</v>
      </c>
      <c r="M1507" s="44">
        <v>57</v>
      </c>
      <c r="N1507" s="36" t="s">
        <v>1877</v>
      </c>
      <c r="O1507" s="38" t="s">
        <v>10291</v>
      </c>
      <c r="P1507" s="38"/>
    </row>
    <row r="1508" spans="5:16" x14ac:dyDescent="0.15">
      <c r="E1508" s="41" t="s">
        <v>9905</v>
      </c>
      <c r="F1508" s="9" t="s">
        <v>1450</v>
      </c>
      <c r="G1508" s="9" t="s">
        <v>1484</v>
      </c>
      <c r="H1508" s="9" t="str">
        <f t="shared" si="69"/>
        <v>高知県黒潮町</v>
      </c>
      <c r="I1508" s="42" t="str">
        <f t="shared" si="70"/>
        <v>39428</v>
      </c>
      <c r="K1508" s="5" t="str">
        <f t="shared" si="71"/>
        <v>01220-58</v>
      </c>
      <c r="L1508" s="20" t="s">
        <v>3046</v>
      </c>
      <c r="M1508" s="44">
        <v>58</v>
      </c>
      <c r="N1508" s="36" t="s">
        <v>3083</v>
      </c>
      <c r="O1508" s="38" t="s">
        <v>10282</v>
      </c>
      <c r="P1508" s="38"/>
    </row>
    <row r="1509" spans="5:16" x14ac:dyDescent="0.15">
      <c r="E1509" s="41" t="s">
        <v>9906</v>
      </c>
      <c r="F1509" s="9" t="s">
        <v>1485</v>
      </c>
      <c r="G1509" s="11"/>
      <c r="H1509" s="9" t="str">
        <f t="shared" si="69"/>
        <v>福岡県</v>
      </c>
      <c r="I1509" s="42" t="str">
        <f t="shared" si="70"/>
        <v>40000</v>
      </c>
      <c r="K1509" s="5" t="str">
        <f t="shared" si="71"/>
        <v>01220-59</v>
      </c>
      <c r="L1509" s="20" t="s">
        <v>3046</v>
      </c>
      <c r="M1509" s="44">
        <v>59</v>
      </c>
      <c r="N1509" s="36" t="s">
        <v>3084</v>
      </c>
      <c r="O1509" s="38" t="s">
        <v>10290</v>
      </c>
      <c r="P1509" s="38"/>
    </row>
    <row r="1510" spans="5:16" x14ac:dyDescent="0.15">
      <c r="E1510" s="41" t="s">
        <v>9907</v>
      </c>
      <c r="F1510" s="9" t="s">
        <v>1485</v>
      </c>
      <c r="G1510" s="9" t="s">
        <v>1486</v>
      </c>
      <c r="H1510" s="9" t="str">
        <f t="shared" si="69"/>
        <v>福岡県北九州市</v>
      </c>
      <c r="I1510" s="42" t="str">
        <f t="shared" si="70"/>
        <v>40100</v>
      </c>
      <c r="K1510" s="5" t="str">
        <f t="shared" si="71"/>
        <v>01220-60</v>
      </c>
      <c r="L1510" s="20" t="s">
        <v>3046</v>
      </c>
      <c r="M1510" s="44">
        <v>60</v>
      </c>
      <c r="N1510" s="36" t="s">
        <v>3085</v>
      </c>
      <c r="O1510" s="38" t="s">
        <v>10288</v>
      </c>
      <c r="P1510" s="38"/>
    </row>
    <row r="1511" spans="5:16" x14ac:dyDescent="0.15">
      <c r="E1511" s="41" t="s">
        <v>9908</v>
      </c>
      <c r="F1511" s="9" t="s">
        <v>1485</v>
      </c>
      <c r="G1511" s="9" t="s">
        <v>1487</v>
      </c>
      <c r="H1511" s="9" t="str">
        <f t="shared" si="69"/>
        <v>福岡県福岡市</v>
      </c>
      <c r="I1511" s="42" t="str">
        <f t="shared" si="70"/>
        <v>40130</v>
      </c>
      <c r="K1511" s="5" t="str">
        <f t="shared" si="71"/>
        <v>01220-61</v>
      </c>
      <c r="L1511" s="20" t="s">
        <v>3046</v>
      </c>
      <c r="M1511" s="44">
        <v>61</v>
      </c>
      <c r="N1511" s="36" t="s">
        <v>3086</v>
      </c>
      <c r="O1511" s="38" t="s">
        <v>10290</v>
      </c>
      <c r="P1511" s="38"/>
    </row>
    <row r="1512" spans="5:16" x14ac:dyDescent="0.15">
      <c r="E1512" s="41" t="s">
        <v>9909</v>
      </c>
      <c r="F1512" s="9" t="s">
        <v>1485</v>
      </c>
      <c r="G1512" s="9" t="s">
        <v>1488</v>
      </c>
      <c r="H1512" s="9" t="str">
        <f t="shared" si="69"/>
        <v>福岡県大牟田市</v>
      </c>
      <c r="I1512" s="42" t="str">
        <f t="shared" si="70"/>
        <v>40202</v>
      </c>
      <c r="K1512" s="5" t="str">
        <f t="shared" si="71"/>
        <v>01220-62</v>
      </c>
      <c r="L1512" s="20" t="s">
        <v>3046</v>
      </c>
      <c r="M1512" s="44">
        <v>62</v>
      </c>
      <c r="N1512" s="36" t="s">
        <v>3087</v>
      </c>
      <c r="O1512" s="38" t="s">
        <v>10290</v>
      </c>
      <c r="P1512" s="38"/>
    </row>
    <row r="1513" spans="5:16" x14ac:dyDescent="0.15">
      <c r="E1513" s="41" t="s">
        <v>9910</v>
      </c>
      <c r="F1513" s="9" t="s">
        <v>1485</v>
      </c>
      <c r="G1513" s="9" t="s">
        <v>1489</v>
      </c>
      <c r="H1513" s="9" t="str">
        <f t="shared" si="69"/>
        <v>福岡県久留米市</v>
      </c>
      <c r="I1513" s="42" t="str">
        <f t="shared" si="70"/>
        <v>40203</v>
      </c>
      <c r="K1513" s="5" t="str">
        <f t="shared" si="71"/>
        <v>01220-63</v>
      </c>
      <c r="L1513" s="20" t="s">
        <v>3046</v>
      </c>
      <c r="M1513" s="44">
        <v>63</v>
      </c>
      <c r="N1513" s="36" t="s">
        <v>3088</v>
      </c>
      <c r="O1513" s="38" t="s">
        <v>10290</v>
      </c>
      <c r="P1513" s="38"/>
    </row>
    <row r="1514" spans="5:16" x14ac:dyDescent="0.15">
      <c r="E1514" s="41" t="s">
        <v>9911</v>
      </c>
      <c r="F1514" s="9" t="s">
        <v>1485</v>
      </c>
      <c r="G1514" s="9" t="s">
        <v>1490</v>
      </c>
      <c r="H1514" s="9" t="str">
        <f t="shared" si="69"/>
        <v>福岡県直方市</v>
      </c>
      <c r="I1514" s="42" t="str">
        <f t="shared" si="70"/>
        <v>40204</v>
      </c>
      <c r="K1514" s="5" t="str">
        <f t="shared" si="71"/>
        <v>01220-64</v>
      </c>
      <c r="L1514" s="20" t="s">
        <v>3046</v>
      </c>
      <c r="M1514" s="44">
        <v>64</v>
      </c>
      <c r="N1514" s="36" t="s">
        <v>2038</v>
      </c>
      <c r="O1514" s="38" t="s">
        <v>10283</v>
      </c>
      <c r="P1514" s="38"/>
    </row>
    <row r="1515" spans="5:16" x14ac:dyDescent="0.15">
      <c r="E1515" s="41" t="s">
        <v>9912</v>
      </c>
      <c r="F1515" s="9" t="s">
        <v>1485</v>
      </c>
      <c r="G1515" s="9" t="s">
        <v>1491</v>
      </c>
      <c r="H1515" s="9" t="str">
        <f t="shared" si="69"/>
        <v>福岡県飯塚市</v>
      </c>
      <c r="I1515" s="42" t="str">
        <f t="shared" si="70"/>
        <v>40205</v>
      </c>
      <c r="K1515" s="5" t="str">
        <f t="shared" si="71"/>
        <v>01220-65</v>
      </c>
      <c r="L1515" s="20" t="s">
        <v>3046</v>
      </c>
      <c r="M1515" s="44">
        <v>65</v>
      </c>
      <c r="N1515" s="36" t="s">
        <v>3089</v>
      </c>
      <c r="O1515" s="38" t="s">
        <v>10283</v>
      </c>
      <c r="P1515" s="38"/>
    </row>
    <row r="1516" spans="5:16" x14ac:dyDescent="0.15">
      <c r="E1516" s="41" t="s">
        <v>9913</v>
      </c>
      <c r="F1516" s="9" t="s">
        <v>1485</v>
      </c>
      <c r="G1516" s="9" t="s">
        <v>1492</v>
      </c>
      <c r="H1516" s="9" t="str">
        <f t="shared" si="69"/>
        <v>福岡県田川市</v>
      </c>
      <c r="I1516" s="42" t="str">
        <f t="shared" si="70"/>
        <v>40206</v>
      </c>
      <c r="K1516" s="5" t="str">
        <f t="shared" si="71"/>
        <v>01220-66</v>
      </c>
      <c r="L1516" s="20" t="s">
        <v>3046</v>
      </c>
      <c r="M1516" s="44">
        <v>66</v>
      </c>
      <c r="N1516" s="36" t="s">
        <v>3090</v>
      </c>
      <c r="O1516" s="38" t="s">
        <v>10283</v>
      </c>
      <c r="P1516" s="38"/>
    </row>
    <row r="1517" spans="5:16" x14ac:dyDescent="0.15">
      <c r="E1517" s="41" t="s">
        <v>9914</v>
      </c>
      <c r="F1517" s="9" t="s">
        <v>1485</v>
      </c>
      <c r="G1517" s="9" t="s">
        <v>1493</v>
      </c>
      <c r="H1517" s="9" t="str">
        <f t="shared" si="69"/>
        <v>福岡県柳川市</v>
      </c>
      <c r="I1517" s="42" t="str">
        <f t="shared" si="70"/>
        <v>40207</v>
      </c>
      <c r="K1517" s="5" t="str">
        <f t="shared" si="71"/>
        <v>01220-67</v>
      </c>
      <c r="L1517" s="20" t="s">
        <v>3046</v>
      </c>
      <c r="M1517" s="44">
        <v>67</v>
      </c>
      <c r="N1517" s="36" t="s">
        <v>3091</v>
      </c>
      <c r="O1517" s="38" t="s">
        <v>10288</v>
      </c>
      <c r="P1517" s="38"/>
    </row>
    <row r="1518" spans="5:16" x14ac:dyDescent="0.15">
      <c r="E1518" s="41" t="s">
        <v>9915</v>
      </c>
      <c r="F1518" s="9" t="s">
        <v>1485</v>
      </c>
      <c r="G1518" s="9" t="s">
        <v>1494</v>
      </c>
      <c r="H1518" s="9" t="str">
        <f t="shared" si="69"/>
        <v>福岡県八女市</v>
      </c>
      <c r="I1518" s="42" t="str">
        <f t="shared" si="70"/>
        <v>40210</v>
      </c>
      <c r="K1518" s="5" t="str">
        <f t="shared" si="71"/>
        <v>01220-68</v>
      </c>
      <c r="L1518" s="20" t="s">
        <v>3046</v>
      </c>
      <c r="M1518" s="44">
        <v>68</v>
      </c>
      <c r="N1518" s="36" t="s">
        <v>3092</v>
      </c>
      <c r="O1518" s="38" t="s">
        <v>10290</v>
      </c>
      <c r="P1518" s="38"/>
    </row>
    <row r="1519" spans="5:16" x14ac:dyDescent="0.15">
      <c r="E1519" s="41" t="s">
        <v>9916</v>
      </c>
      <c r="F1519" s="9" t="s">
        <v>1485</v>
      </c>
      <c r="G1519" s="9" t="s">
        <v>1495</v>
      </c>
      <c r="H1519" s="9" t="str">
        <f t="shared" si="69"/>
        <v>福岡県筑後市</v>
      </c>
      <c r="I1519" s="42" t="str">
        <f t="shared" si="70"/>
        <v>40211</v>
      </c>
      <c r="K1519" s="5" t="str">
        <f t="shared" si="71"/>
        <v>01220-69</v>
      </c>
      <c r="L1519" s="20" t="s">
        <v>3046</v>
      </c>
      <c r="M1519" s="44">
        <v>69</v>
      </c>
      <c r="N1519" s="36" t="s">
        <v>3093</v>
      </c>
      <c r="O1519" s="38" t="s">
        <v>10290</v>
      </c>
      <c r="P1519" s="38"/>
    </row>
    <row r="1520" spans="5:16" x14ac:dyDescent="0.15">
      <c r="E1520" s="41" t="s">
        <v>9917</v>
      </c>
      <c r="F1520" s="9" t="s">
        <v>1485</v>
      </c>
      <c r="G1520" s="9" t="s">
        <v>1496</v>
      </c>
      <c r="H1520" s="9" t="str">
        <f t="shared" si="69"/>
        <v>福岡県大川市</v>
      </c>
      <c r="I1520" s="42" t="str">
        <f t="shared" si="70"/>
        <v>40212</v>
      </c>
      <c r="K1520" s="5" t="str">
        <f t="shared" si="71"/>
        <v>01220-70</v>
      </c>
      <c r="L1520" s="20" t="s">
        <v>3046</v>
      </c>
      <c r="M1520" s="44">
        <v>70</v>
      </c>
      <c r="N1520" s="36" t="s">
        <v>3094</v>
      </c>
      <c r="O1520" s="38" t="s">
        <v>10291</v>
      </c>
      <c r="P1520" s="38"/>
    </row>
    <row r="1521" spans="5:16" x14ac:dyDescent="0.15">
      <c r="E1521" s="41" t="s">
        <v>9918</v>
      </c>
      <c r="F1521" s="9" t="s">
        <v>1485</v>
      </c>
      <c r="G1521" s="9" t="s">
        <v>1497</v>
      </c>
      <c r="H1521" s="9" t="str">
        <f t="shared" si="69"/>
        <v>福岡県行橋市</v>
      </c>
      <c r="I1521" s="42" t="str">
        <f t="shared" si="70"/>
        <v>40213</v>
      </c>
      <c r="K1521" s="5" t="str">
        <f t="shared" si="71"/>
        <v>01220-71</v>
      </c>
      <c r="L1521" s="20" t="s">
        <v>3046</v>
      </c>
      <c r="M1521" s="44">
        <v>71</v>
      </c>
      <c r="N1521" s="36" t="s">
        <v>3095</v>
      </c>
      <c r="O1521" s="38" t="s">
        <v>10293</v>
      </c>
      <c r="P1521" s="38"/>
    </row>
    <row r="1522" spans="5:16" x14ac:dyDescent="0.15">
      <c r="E1522" s="41" t="s">
        <v>9919</v>
      </c>
      <c r="F1522" s="9" t="s">
        <v>1485</v>
      </c>
      <c r="G1522" s="9" t="s">
        <v>1498</v>
      </c>
      <c r="H1522" s="9" t="str">
        <f t="shared" si="69"/>
        <v>福岡県豊前市</v>
      </c>
      <c r="I1522" s="42" t="str">
        <f t="shared" si="70"/>
        <v>40214</v>
      </c>
      <c r="K1522" s="5" t="str">
        <f t="shared" si="71"/>
        <v>01220-72</v>
      </c>
      <c r="L1522" s="20" t="s">
        <v>3046</v>
      </c>
      <c r="M1522" s="44">
        <v>72</v>
      </c>
      <c r="N1522" s="36" t="s">
        <v>3096</v>
      </c>
      <c r="O1522" s="38" t="s">
        <v>10290</v>
      </c>
      <c r="P1522" s="38"/>
    </row>
    <row r="1523" spans="5:16" x14ac:dyDescent="0.15">
      <c r="E1523" s="41" t="s">
        <v>9920</v>
      </c>
      <c r="F1523" s="9" t="s">
        <v>1485</v>
      </c>
      <c r="G1523" s="9" t="s">
        <v>1499</v>
      </c>
      <c r="H1523" s="9" t="str">
        <f t="shared" si="69"/>
        <v>福岡県中間市</v>
      </c>
      <c r="I1523" s="42" t="str">
        <f t="shared" si="70"/>
        <v>40215</v>
      </c>
      <c r="K1523" s="5" t="str">
        <f t="shared" si="71"/>
        <v>01220-73</v>
      </c>
      <c r="L1523" s="20" t="s">
        <v>3046</v>
      </c>
      <c r="M1523" s="44">
        <v>73</v>
      </c>
      <c r="N1523" s="36" t="s">
        <v>3097</v>
      </c>
      <c r="O1523" s="38" t="s">
        <v>10285</v>
      </c>
      <c r="P1523" s="38"/>
    </row>
    <row r="1524" spans="5:16" x14ac:dyDescent="0.15">
      <c r="E1524" s="41" t="s">
        <v>9921</v>
      </c>
      <c r="F1524" s="9" t="s">
        <v>1485</v>
      </c>
      <c r="G1524" s="9" t="s">
        <v>1500</v>
      </c>
      <c r="H1524" s="9" t="str">
        <f t="shared" si="69"/>
        <v>福岡県小郡市</v>
      </c>
      <c r="I1524" s="42" t="str">
        <f t="shared" si="70"/>
        <v>40216</v>
      </c>
      <c r="K1524" s="5" t="str">
        <f t="shared" si="71"/>
        <v>01220-74</v>
      </c>
      <c r="L1524" s="20" t="s">
        <v>3046</v>
      </c>
      <c r="M1524" s="44">
        <v>74</v>
      </c>
      <c r="N1524" s="36" t="s">
        <v>2455</v>
      </c>
      <c r="O1524" s="38" t="s">
        <v>10288</v>
      </c>
      <c r="P1524" s="38"/>
    </row>
    <row r="1525" spans="5:16" x14ac:dyDescent="0.15">
      <c r="E1525" s="41" t="s">
        <v>9922</v>
      </c>
      <c r="F1525" s="9" t="s">
        <v>1485</v>
      </c>
      <c r="G1525" s="9" t="s">
        <v>1501</v>
      </c>
      <c r="H1525" s="9" t="str">
        <f t="shared" si="69"/>
        <v>福岡県筑紫野市</v>
      </c>
      <c r="I1525" s="42" t="str">
        <f t="shared" si="70"/>
        <v>40217</v>
      </c>
      <c r="K1525" s="5" t="str">
        <f t="shared" si="71"/>
        <v>01220-75</v>
      </c>
      <c r="L1525" s="20" t="s">
        <v>3046</v>
      </c>
      <c r="M1525" s="44">
        <v>75</v>
      </c>
      <c r="N1525" s="36" t="s">
        <v>3049</v>
      </c>
      <c r="O1525" s="38" t="s">
        <v>10290</v>
      </c>
      <c r="P1525" s="38"/>
    </row>
    <row r="1526" spans="5:16" x14ac:dyDescent="0.15">
      <c r="E1526" s="41" t="s">
        <v>9923</v>
      </c>
      <c r="F1526" s="9" t="s">
        <v>1485</v>
      </c>
      <c r="G1526" s="9" t="s">
        <v>1502</v>
      </c>
      <c r="H1526" s="9" t="str">
        <f t="shared" si="69"/>
        <v>福岡県春日市</v>
      </c>
      <c r="I1526" s="42" t="str">
        <f t="shared" si="70"/>
        <v>40218</v>
      </c>
      <c r="K1526" s="5" t="str">
        <f t="shared" si="71"/>
        <v>01221-1</v>
      </c>
      <c r="L1526" s="20" t="s">
        <v>3098</v>
      </c>
      <c r="M1526" s="44">
        <v>1</v>
      </c>
      <c r="N1526" s="36" t="s">
        <v>3099</v>
      </c>
      <c r="O1526" s="38" t="s">
        <v>10287</v>
      </c>
      <c r="P1526" s="38"/>
    </row>
    <row r="1527" spans="5:16" x14ac:dyDescent="0.15">
      <c r="E1527" s="41" t="s">
        <v>9924</v>
      </c>
      <c r="F1527" s="9" t="s">
        <v>1485</v>
      </c>
      <c r="G1527" s="9" t="s">
        <v>1503</v>
      </c>
      <c r="H1527" s="9" t="str">
        <f t="shared" si="69"/>
        <v>福岡県大野城市</v>
      </c>
      <c r="I1527" s="42" t="str">
        <f t="shared" si="70"/>
        <v>40219</v>
      </c>
      <c r="K1527" s="5" t="str">
        <f t="shared" si="71"/>
        <v>01221-2</v>
      </c>
      <c r="L1527" s="20" t="s">
        <v>3098</v>
      </c>
      <c r="M1527" s="44">
        <v>2</v>
      </c>
      <c r="N1527" s="36" t="s">
        <v>3100</v>
      </c>
      <c r="O1527" s="38" t="s">
        <v>10290</v>
      </c>
      <c r="P1527" s="38"/>
    </row>
    <row r="1528" spans="5:16" x14ac:dyDescent="0.15">
      <c r="E1528" s="41" t="s">
        <v>9925</v>
      </c>
      <c r="F1528" s="9" t="s">
        <v>1485</v>
      </c>
      <c r="G1528" s="9" t="s">
        <v>1504</v>
      </c>
      <c r="H1528" s="9" t="str">
        <f t="shared" si="69"/>
        <v>福岡県宗像市</v>
      </c>
      <c r="I1528" s="42" t="str">
        <f t="shared" si="70"/>
        <v>40220</v>
      </c>
      <c r="K1528" s="5" t="str">
        <f t="shared" si="71"/>
        <v>01221-3</v>
      </c>
      <c r="L1528" s="20" t="s">
        <v>3098</v>
      </c>
      <c r="M1528" s="44">
        <v>3</v>
      </c>
      <c r="N1528" s="36" t="s">
        <v>3101</v>
      </c>
      <c r="O1528" s="38" t="s">
        <v>10288</v>
      </c>
      <c r="P1528" s="38"/>
    </row>
    <row r="1529" spans="5:16" x14ac:dyDescent="0.15">
      <c r="E1529" s="41" t="s">
        <v>9926</v>
      </c>
      <c r="F1529" s="9" t="s">
        <v>1485</v>
      </c>
      <c r="G1529" s="9" t="s">
        <v>1505</v>
      </c>
      <c r="H1529" s="9" t="str">
        <f t="shared" si="69"/>
        <v>福岡県太宰府市</v>
      </c>
      <c r="I1529" s="42" t="str">
        <f t="shared" si="70"/>
        <v>40221</v>
      </c>
      <c r="K1529" s="5" t="str">
        <f t="shared" si="71"/>
        <v>01221-4</v>
      </c>
      <c r="L1529" s="20" t="s">
        <v>3098</v>
      </c>
      <c r="M1529" s="44">
        <v>4</v>
      </c>
      <c r="N1529" s="36" t="s">
        <v>3102</v>
      </c>
      <c r="O1529" s="38" t="s">
        <v>10293</v>
      </c>
      <c r="P1529" s="38"/>
    </row>
    <row r="1530" spans="5:16" x14ac:dyDescent="0.15">
      <c r="E1530" s="41" t="s">
        <v>9927</v>
      </c>
      <c r="F1530" s="9" t="s">
        <v>1485</v>
      </c>
      <c r="G1530" s="9" t="s">
        <v>1506</v>
      </c>
      <c r="H1530" s="9" t="str">
        <f t="shared" si="69"/>
        <v>福岡県古賀市</v>
      </c>
      <c r="I1530" s="42" t="str">
        <f t="shared" si="70"/>
        <v>40223</v>
      </c>
      <c r="K1530" s="5" t="str">
        <f t="shared" si="71"/>
        <v>01221-5</v>
      </c>
      <c r="L1530" s="20" t="s">
        <v>3098</v>
      </c>
      <c r="M1530" s="44">
        <v>5</v>
      </c>
      <c r="N1530" s="36" t="s">
        <v>3103</v>
      </c>
      <c r="O1530" s="38" t="s">
        <v>10285</v>
      </c>
      <c r="P1530" s="38"/>
    </row>
    <row r="1531" spans="5:16" x14ac:dyDescent="0.15">
      <c r="E1531" s="41" t="s">
        <v>9928</v>
      </c>
      <c r="F1531" s="9" t="s">
        <v>1485</v>
      </c>
      <c r="G1531" s="9" t="s">
        <v>1507</v>
      </c>
      <c r="H1531" s="9" t="str">
        <f t="shared" si="69"/>
        <v>福岡県福津市</v>
      </c>
      <c r="I1531" s="42" t="str">
        <f t="shared" si="70"/>
        <v>40224</v>
      </c>
      <c r="K1531" s="5" t="str">
        <f t="shared" si="71"/>
        <v>01221-6</v>
      </c>
      <c r="L1531" s="20" t="s">
        <v>3098</v>
      </c>
      <c r="M1531" s="44">
        <v>6</v>
      </c>
      <c r="N1531" s="36" t="s">
        <v>3104</v>
      </c>
      <c r="O1531" s="38" t="s">
        <v>10285</v>
      </c>
      <c r="P1531" s="38"/>
    </row>
    <row r="1532" spans="5:16" x14ac:dyDescent="0.15">
      <c r="E1532" s="41" t="s">
        <v>9929</v>
      </c>
      <c r="F1532" s="9" t="s">
        <v>1485</v>
      </c>
      <c r="G1532" s="9" t="s">
        <v>1508</v>
      </c>
      <c r="H1532" s="9" t="str">
        <f t="shared" si="69"/>
        <v>福岡県うきは市</v>
      </c>
      <c r="I1532" s="42" t="str">
        <f t="shared" si="70"/>
        <v>40225</v>
      </c>
      <c r="K1532" s="5" t="str">
        <f t="shared" si="71"/>
        <v>01221-7</v>
      </c>
      <c r="L1532" s="20" t="s">
        <v>3098</v>
      </c>
      <c r="M1532" s="44">
        <v>7</v>
      </c>
      <c r="N1532" s="36" t="s">
        <v>3105</v>
      </c>
      <c r="O1532" s="38" t="s">
        <v>10293</v>
      </c>
      <c r="P1532" s="38"/>
    </row>
    <row r="1533" spans="5:16" x14ac:dyDescent="0.15">
      <c r="E1533" s="41" t="s">
        <v>9930</v>
      </c>
      <c r="F1533" s="9" t="s">
        <v>1485</v>
      </c>
      <c r="G1533" s="9" t="s">
        <v>1509</v>
      </c>
      <c r="H1533" s="9" t="str">
        <f t="shared" si="69"/>
        <v>福岡県宮若市</v>
      </c>
      <c r="I1533" s="42" t="str">
        <f t="shared" si="70"/>
        <v>40226</v>
      </c>
      <c r="K1533" s="5" t="str">
        <f t="shared" si="71"/>
        <v>01221-8</v>
      </c>
      <c r="L1533" s="20" t="s">
        <v>3098</v>
      </c>
      <c r="M1533" s="44">
        <v>8</v>
      </c>
      <c r="N1533" s="36" t="s">
        <v>3106</v>
      </c>
      <c r="O1533" s="38" t="s">
        <v>10290</v>
      </c>
      <c r="P1533" s="38"/>
    </row>
    <row r="1534" spans="5:16" x14ac:dyDescent="0.15">
      <c r="E1534" s="41" t="s">
        <v>9931</v>
      </c>
      <c r="F1534" s="9" t="s">
        <v>1485</v>
      </c>
      <c r="G1534" s="9" t="s">
        <v>1510</v>
      </c>
      <c r="H1534" s="9" t="str">
        <f t="shared" si="69"/>
        <v>福岡県嘉麻市</v>
      </c>
      <c r="I1534" s="42" t="str">
        <f t="shared" si="70"/>
        <v>40227</v>
      </c>
      <c r="K1534" s="5" t="str">
        <f t="shared" si="71"/>
        <v>01221-9</v>
      </c>
      <c r="L1534" s="20" t="s">
        <v>3098</v>
      </c>
      <c r="M1534" s="44">
        <v>9</v>
      </c>
      <c r="N1534" s="36" t="s">
        <v>3107</v>
      </c>
      <c r="O1534" s="38" t="s">
        <v>10288</v>
      </c>
      <c r="P1534" s="38"/>
    </row>
    <row r="1535" spans="5:16" x14ac:dyDescent="0.15">
      <c r="E1535" s="41" t="s">
        <v>9932</v>
      </c>
      <c r="F1535" s="9" t="s">
        <v>1485</v>
      </c>
      <c r="G1535" s="9" t="s">
        <v>1511</v>
      </c>
      <c r="H1535" s="9" t="str">
        <f t="shared" si="69"/>
        <v>福岡県朝倉市</v>
      </c>
      <c r="I1535" s="42" t="str">
        <f t="shared" si="70"/>
        <v>40228</v>
      </c>
      <c r="K1535" s="5" t="str">
        <f t="shared" si="71"/>
        <v>01221-10</v>
      </c>
      <c r="L1535" s="20" t="s">
        <v>3098</v>
      </c>
      <c r="M1535" s="44">
        <v>10</v>
      </c>
      <c r="N1535" s="36" t="s">
        <v>3108</v>
      </c>
      <c r="O1535" s="38" t="s">
        <v>10285</v>
      </c>
      <c r="P1535" s="38"/>
    </row>
    <row r="1536" spans="5:16" x14ac:dyDescent="0.15">
      <c r="E1536" s="41" t="s">
        <v>9933</v>
      </c>
      <c r="F1536" s="9" t="s">
        <v>1485</v>
      </c>
      <c r="G1536" s="9" t="s">
        <v>1512</v>
      </c>
      <c r="H1536" s="9" t="str">
        <f t="shared" si="69"/>
        <v>福岡県みやま市</v>
      </c>
      <c r="I1536" s="42" t="str">
        <f t="shared" si="70"/>
        <v>40229</v>
      </c>
      <c r="K1536" s="5" t="str">
        <f t="shared" si="71"/>
        <v>01221-11</v>
      </c>
      <c r="L1536" s="20" t="s">
        <v>3098</v>
      </c>
      <c r="M1536" s="44">
        <v>11</v>
      </c>
      <c r="N1536" s="36" t="s">
        <v>3109</v>
      </c>
      <c r="O1536" s="38" t="s">
        <v>10290</v>
      </c>
      <c r="P1536" s="38"/>
    </row>
    <row r="1537" spans="5:16" x14ac:dyDescent="0.15">
      <c r="E1537" s="41" t="s">
        <v>9934</v>
      </c>
      <c r="F1537" s="9" t="s">
        <v>1485</v>
      </c>
      <c r="G1537" s="9" t="s">
        <v>1513</v>
      </c>
      <c r="H1537" s="9" t="str">
        <f t="shared" si="69"/>
        <v>福岡県糸島市</v>
      </c>
      <c r="I1537" s="42" t="str">
        <f t="shared" si="70"/>
        <v>40230</v>
      </c>
      <c r="K1537" s="5" t="str">
        <f t="shared" si="71"/>
        <v>01221-12</v>
      </c>
      <c r="L1537" s="20" t="s">
        <v>3098</v>
      </c>
      <c r="M1537" s="44">
        <v>12</v>
      </c>
      <c r="N1537" s="36" t="s">
        <v>3110</v>
      </c>
      <c r="O1537" s="38" t="s">
        <v>10284</v>
      </c>
      <c r="P1537" s="38"/>
    </row>
    <row r="1538" spans="5:16" x14ac:dyDescent="0.15">
      <c r="E1538" s="41" t="s">
        <v>9935</v>
      </c>
      <c r="F1538" s="9" t="s">
        <v>1485</v>
      </c>
      <c r="G1538" s="9" t="s">
        <v>10193</v>
      </c>
      <c r="H1538" s="9" t="str">
        <f t="shared" si="69"/>
        <v>福岡県那珂川市</v>
      </c>
      <c r="I1538" s="42" t="str">
        <f t="shared" si="70"/>
        <v>40231</v>
      </c>
      <c r="K1538" s="5" t="str">
        <f t="shared" si="71"/>
        <v>01221-13</v>
      </c>
      <c r="L1538" s="20" t="s">
        <v>3098</v>
      </c>
      <c r="M1538" s="44">
        <v>13</v>
      </c>
      <c r="N1538" s="36" t="s">
        <v>3111</v>
      </c>
      <c r="O1538" s="38" t="s">
        <v>10290</v>
      </c>
      <c r="P1538" s="38"/>
    </row>
    <row r="1539" spans="5:16" x14ac:dyDescent="0.15">
      <c r="E1539" s="41" t="s">
        <v>9936</v>
      </c>
      <c r="F1539" s="9" t="s">
        <v>1485</v>
      </c>
      <c r="G1539" s="9" t="s">
        <v>1514</v>
      </c>
      <c r="H1539" s="9" t="str">
        <f t="shared" si="69"/>
        <v>福岡県宇美町</v>
      </c>
      <c r="I1539" s="42" t="str">
        <f t="shared" si="70"/>
        <v>40341</v>
      </c>
      <c r="K1539" s="5" t="str">
        <f t="shared" si="71"/>
        <v>01221-14</v>
      </c>
      <c r="L1539" s="20" t="s">
        <v>3098</v>
      </c>
      <c r="M1539" s="44">
        <v>14</v>
      </c>
      <c r="N1539" s="36" t="s">
        <v>3112</v>
      </c>
      <c r="O1539" s="38" t="s">
        <v>10284</v>
      </c>
      <c r="P1539" s="38"/>
    </row>
    <row r="1540" spans="5:16" x14ac:dyDescent="0.15">
      <c r="E1540" s="41" t="s">
        <v>9937</v>
      </c>
      <c r="F1540" s="9" t="s">
        <v>1485</v>
      </c>
      <c r="G1540" s="9" t="s">
        <v>1515</v>
      </c>
      <c r="H1540" s="9" t="str">
        <f t="shared" ref="H1540:H1603" si="72">F1540&amp;G1540</f>
        <v>福岡県篠栗町</v>
      </c>
      <c r="I1540" s="42" t="str">
        <f t="shared" ref="I1540:I1603" si="73">LEFT(E1540,5)</f>
        <v>40342</v>
      </c>
      <c r="K1540" s="5" t="str">
        <f t="shared" ref="K1540:K1603" si="74">L1540&amp;"-"&amp;M1540</f>
        <v>01221-15</v>
      </c>
      <c r="L1540" s="20" t="s">
        <v>3098</v>
      </c>
      <c r="M1540" s="44">
        <v>15</v>
      </c>
      <c r="N1540" s="36" t="s">
        <v>3113</v>
      </c>
      <c r="O1540" s="38" t="s">
        <v>10284</v>
      </c>
      <c r="P1540" s="38"/>
    </row>
    <row r="1541" spans="5:16" x14ac:dyDescent="0.15">
      <c r="E1541" s="41" t="s">
        <v>9938</v>
      </c>
      <c r="F1541" s="9" t="s">
        <v>1485</v>
      </c>
      <c r="G1541" s="9" t="s">
        <v>1516</v>
      </c>
      <c r="H1541" s="9" t="str">
        <f t="shared" si="72"/>
        <v>福岡県志免町</v>
      </c>
      <c r="I1541" s="42" t="str">
        <f t="shared" si="73"/>
        <v>40343</v>
      </c>
      <c r="K1541" s="5" t="str">
        <f t="shared" si="74"/>
        <v>01221-16</v>
      </c>
      <c r="L1541" s="20" t="s">
        <v>3098</v>
      </c>
      <c r="M1541" s="44">
        <v>16</v>
      </c>
      <c r="N1541" s="36" t="s">
        <v>3114</v>
      </c>
      <c r="O1541" s="38" t="s">
        <v>10284</v>
      </c>
      <c r="P1541" s="38"/>
    </row>
    <row r="1542" spans="5:16" x14ac:dyDescent="0.15">
      <c r="E1542" s="41" t="s">
        <v>9939</v>
      </c>
      <c r="F1542" s="9" t="s">
        <v>1485</v>
      </c>
      <c r="G1542" s="9" t="s">
        <v>1517</v>
      </c>
      <c r="H1542" s="9" t="str">
        <f t="shared" si="72"/>
        <v>福岡県須恵町</v>
      </c>
      <c r="I1542" s="42" t="str">
        <f t="shared" si="73"/>
        <v>40344</v>
      </c>
      <c r="K1542" s="5" t="str">
        <f t="shared" si="74"/>
        <v>01221-17</v>
      </c>
      <c r="L1542" s="20" t="s">
        <v>3098</v>
      </c>
      <c r="M1542" s="44">
        <v>17</v>
      </c>
      <c r="N1542" s="36" t="s">
        <v>3115</v>
      </c>
      <c r="O1542" s="38" t="s">
        <v>10284</v>
      </c>
      <c r="P1542" s="38"/>
    </row>
    <row r="1543" spans="5:16" x14ac:dyDescent="0.15">
      <c r="E1543" s="41" t="s">
        <v>9940</v>
      </c>
      <c r="F1543" s="9" t="s">
        <v>1485</v>
      </c>
      <c r="G1543" s="9" t="s">
        <v>1518</v>
      </c>
      <c r="H1543" s="9" t="str">
        <f t="shared" si="72"/>
        <v>福岡県新宮町</v>
      </c>
      <c r="I1543" s="42" t="str">
        <f t="shared" si="73"/>
        <v>40345</v>
      </c>
      <c r="K1543" s="5" t="str">
        <f t="shared" si="74"/>
        <v>01221-18</v>
      </c>
      <c r="L1543" s="20" t="s">
        <v>3098</v>
      </c>
      <c r="M1543" s="44">
        <v>18</v>
      </c>
      <c r="N1543" s="36" t="s">
        <v>3116</v>
      </c>
      <c r="O1543" s="38" t="s">
        <v>10284</v>
      </c>
      <c r="P1543" s="38"/>
    </row>
    <row r="1544" spans="5:16" x14ac:dyDescent="0.15">
      <c r="E1544" s="41" t="s">
        <v>9941</v>
      </c>
      <c r="F1544" s="9" t="s">
        <v>1485</v>
      </c>
      <c r="G1544" s="9" t="s">
        <v>1519</v>
      </c>
      <c r="H1544" s="9" t="str">
        <f t="shared" si="72"/>
        <v>福岡県久山町</v>
      </c>
      <c r="I1544" s="42" t="str">
        <f t="shared" si="73"/>
        <v>40348</v>
      </c>
      <c r="K1544" s="5" t="str">
        <f t="shared" si="74"/>
        <v>01221-19</v>
      </c>
      <c r="L1544" s="20" t="s">
        <v>3098</v>
      </c>
      <c r="M1544" s="44">
        <v>19</v>
      </c>
      <c r="N1544" s="36" t="s">
        <v>3117</v>
      </c>
      <c r="O1544" s="38" t="s">
        <v>10282</v>
      </c>
      <c r="P1544" s="38"/>
    </row>
    <row r="1545" spans="5:16" x14ac:dyDescent="0.15">
      <c r="E1545" s="41" t="s">
        <v>9942</v>
      </c>
      <c r="F1545" s="9" t="s">
        <v>1485</v>
      </c>
      <c r="G1545" s="9" t="s">
        <v>1520</v>
      </c>
      <c r="H1545" s="9" t="str">
        <f t="shared" si="72"/>
        <v>福岡県粕屋町</v>
      </c>
      <c r="I1545" s="42" t="str">
        <f t="shared" si="73"/>
        <v>40349</v>
      </c>
      <c r="K1545" s="5" t="str">
        <f t="shared" si="74"/>
        <v>01221-20</v>
      </c>
      <c r="L1545" s="20" t="s">
        <v>3098</v>
      </c>
      <c r="M1545" s="44">
        <v>20</v>
      </c>
      <c r="N1545" s="36" t="s">
        <v>3118</v>
      </c>
      <c r="O1545" s="38" t="s">
        <v>10289</v>
      </c>
      <c r="P1545" s="38"/>
    </row>
    <row r="1546" spans="5:16" x14ac:dyDescent="0.15">
      <c r="E1546" s="41" t="s">
        <v>9943</v>
      </c>
      <c r="F1546" s="9" t="s">
        <v>1485</v>
      </c>
      <c r="G1546" s="9" t="s">
        <v>1521</v>
      </c>
      <c r="H1546" s="9" t="str">
        <f t="shared" si="72"/>
        <v>福岡県芦屋町</v>
      </c>
      <c r="I1546" s="42" t="str">
        <f t="shared" si="73"/>
        <v>40381</v>
      </c>
      <c r="K1546" s="5" t="str">
        <f t="shared" si="74"/>
        <v>01221-21</v>
      </c>
      <c r="L1546" s="20" t="s">
        <v>3098</v>
      </c>
      <c r="M1546" s="44">
        <v>21</v>
      </c>
      <c r="N1546" s="36" t="s">
        <v>3119</v>
      </c>
      <c r="O1546" s="38" t="s">
        <v>10291</v>
      </c>
      <c r="P1546" s="38"/>
    </row>
    <row r="1547" spans="5:16" x14ac:dyDescent="0.15">
      <c r="E1547" s="41" t="s">
        <v>9944</v>
      </c>
      <c r="F1547" s="9" t="s">
        <v>1485</v>
      </c>
      <c r="G1547" s="9" t="s">
        <v>1522</v>
      </c>
      <c r="H1547" s="9" t="str">
        <f t="shared" si="72"/>
        <v>福岡県水巻町</v>
      </c>
      <c r="I1547" s="42" t="str">
        <f t="shared" si="73"/>
        <v>40382</v>
      </c>
      <c r="K1547" s="5" t="str">
        <f t="shared" si="74"/>
        <v>01221-22</v>
      </c>
      <c r="L1547" s="20" t="s">
        <v>3098</v>
      </c>
      <c r="M1547" s="44">
        <v>22</v>
      </c>
      <c r="N1547" s="36" t="s">
        <v>3120</v>
      </c>
      <c r="O1547" s="38" t="s">
        <v>10289</v>
      </c>
      <c r="P1547" s="38"/>
    </row>
    <row r="1548" spans="5:16" x14ac:dyDescent="0.15">
      <c r="E1548" s="41" t="s">
        <v>9945</v>
      </c>
      <c r="F1548" s="9" t="s">
        <v>1485</v>
      </c>
      <c r="G1548" s="9" t="s">
        <v>1523</v>
      </c>
      <c r="H1548" s="9" t="str">
        <f t="shared" si="72"/>
        <v>福岡県岡垣町</v>
      </c>
      <c r="I1548" s="42" t="str">
        <f t="shared" si="73"/>
        <v>40383</v>
      </c>
      <c r="K1548" s="5" t="str">
        <f t="shared" si="74"/>
        <v>01221-23</v>
      </c>
      <c r="L1548" s="20" t="s">
        <v>3098</v>
      </c>
      <c r="M1548" s="44">
        <v>23</v>
      </c>
      <c r="N1548" s="36" t="s">
        <v>3121</v>
      </c>
      <c r="O1548" s="38" t="s">
        <v>10282</v>
      </c>
      <c r="P1548" s="38"/>
    </row>
    <row r="1549" spans="5:16" x14ac:dyDescent="0.15">
      <c r="E1549" s="41" t="s">
        <v>9946</v>
      </c>
      <c r="F1549" s="9" t="s">
        <v>1485</v>
      </c>
      <c r="G1549" s="9" t="s">
        <v>1524</v>
      </c>
      <c r="H1549" s="9" t="str">
        <f t="shared" si="72"/>
        <v>福岡県遠賀町</v>
      </c>
      <c r="I1549" s="42" t="str">
        <f t="shared" si="73"/>
        <v>40384</v>
      </c>
      <c r="K1549" s="5" t="str">
        <f t="shared" si="74"/>
        <v>01221-24</v>
      </c>
      <c r="L1549" s="20" t="s">
        <v>3098</v>
      </c>
      <c r="M1549" s="44">
        <v>24</v>
      </c>
      <c r="N1549" s="36" t="s">
        <v>2367</v>
      </c>
      <c r="O1549" s="38" t="s">
        <v>10282</v>
      </c>
      <c r="P1549" s="38"/>
    </row>
    <row r="1550" spans="5:16" x14ac:dyDescent="0.15">
      <c r="E1550" s="41" t="s">
        <v>9947</v>
      </c>
      <c r="F1550" s="9" t="s">
        <v>1485</v>
      </c>
      <c r="G1550" s="9" t="s">
        <v>1525</v>
      </c>
      <c r="H1550" s="9" t="str">
        <f t="shared" si="72"/>
        <v>福岡県小竹町</v>
      </c>
      <c r="I1550" s="42" t="str">
        <f t="shared" si="73"/>
        <v>40401</v>
      </c>
      <c r="K1550" s="5" t="str">
        <f t="shared" si="74"/>
        <v>01221-25</v>
      </c>
      <c r="L1550" s="20" t="s">
        <v>3098</v>
      </c>
      <c r="M1550" s="44">
        <v>25</v>
      </c>
      <c r="N1550" s="36" t="s">
        <v>3122</v>
      </c>
      <c r="O1550" s="38" t="s">
        <v>10291</v>
      </c>
      <c r="P1550" s="38"/>
    </row>
    <row r="1551" spans="5:16" x14ac:dyDescent="0.15">
      <c r="E1551" s="41" t="s">
        <v>9948</v>
      </c>
      <c r="F1551" s="9" t="s">
        <v>1485</v>
      </c>
      <c r="G1551" s="9" t="s">
        <v>1526</v>
      </c>
      <c r="H1551" s="9" t="str">
        <f t="shared" si="72"/>
        <v>福岡県鞍手町</v>
      </c>
      <c r="I1551" s="42" t="str">
        <f t="shared" si="73"/>
        <v>40402</v>
      </c>
      <c r="K1551" s="5" t="str">
        <f t="shared" si="74"/>
        <v>01221-26</v>
      </c>
      <c r="L1551" s="20" t="s">
        <v>3098</v>
      </c>
      <c r="M1551" s="44">
        <v>26</v>
      </c>
      <c r="N1551" s="36" t="s">
        <v>2038</v>
      </c>
      <c r="O1551" s="38" t="s">
        <v>10291</v>
      </c>
      <c r="P1551" s="38"/>
    </row>
    <row r="1552" spans="5:16" x14ac:dyDescent="0.15">
      <c r="E1552" s="41" t="s">
        <v>9949</v>
      </c>
      <c r="F1552" s="9" t="s">
        <v>1485</v>
      </c>
      <c r="G1552" s="9" t="s">
        <v>1527</v>
      </c>
      <c r="H1552" s="9" t="str">
        <f t="shared" si="72"/>
        <v>福岡県桂川町</v>
      </c>
      <c r="I1552" s="42" t="str">
        <f t="shared" si="73"/>
        <v>40421</v>
      </c>
      <c r="K1552" s="5" t="str">
        <f t="shared" si="74"/>
        <v>01221-28</v>
      </c>
      <c r="L1552" s="20" t="s">
        <v>3098</v>
      </c>
      <c r="M1552" s="44">
        <v>28</v>
      </c>
      <c r="N1552" s="36" t="s">
        <v>1877</v>
      </c>
      <c r="O1552" s="38" t="s">
        <v>10284</v>
      </c>
      <c r="P1552" s="38"/>
    </row>
    <row r="1553" spans="5:16" x14ac:dyDescent="0.15">
      <c r="E1553" s="41" t="s">
        <v>9950</v>
      </c>
      <c r="F1553" s="9" t="s">
        <v>1485</v>
      </c>
      <c r="G1553" s="9" t="s">
        <v>1528</v>
      </c>
      <c r="H1553" s="9" t="str">
        <f t="shared" si="72"/>
        <v>福岡県筑前町</v>
      </c>
      <c r="I1553" s="42" t="str">
        <f t="shared" si="73"/>
        <v>40447</v>
      </c>
      <c r="K1553" s="5" t="str">
        <f t="shared" si="74"/>
        <v>01221-29</v>
      </c>
      <c r="L1553" s="20" t="s">
        <v>3098</v>
      </c>
      <c r="M1553" s="44">
        <v>29</v>
      </c>
      <c r="N1553" s="36" t="s">
        <v>3123</v>
      </c>
      <c r="O1553" s="38" t="s">
        <v>10284</v>
      </c>
      <c r="P1553" s="38"/>
    </row>
    <row r="1554" spans="5:16" x14ac:dyDescent="0.15">
      <c r="E1554" s="41" t="s">
        <v>9951</v>
      </c>
      <c r="F1554" s="9" t="s">
        <v>1485</v>
      </c>
      <c r="G1554" s="9" t="s">
        <v>1529</v>
      </c>
      <c r="H1554" s="9" t="str">
        <f t="shared" si="72"/>
        <v>福岡県東峰村</v>
      </c>
      <c r="I1554" s="42" t="str">
        <f t="shared" si="73"/>
        <v>40448</v>
      </c>
      <c r="K1554" s="5" t="str">
        <f t="shared" si="74"/>
        <v>01221-30</v>
      </c>
      <c r="L1554" s="20" t="s">
        <v>3098</v>
      </c>
      <c r="M1554" s="44">
        <v>30</v>
      </c>
      <c r="N1554" s="36" t="s">
        <v>3124</v>
      </c>
      <c r="O1554" s="38" t="s">
        <v>10284</v>
      </c>
      <c r="P1554" s="38"/>
    </row>
    <row r="1555" spans="5:16" x14ac:dyDescent="0.15">
      <c r="E1555" s="41" t="s">
        <v>9952</v>
      </c>
      <c r="F1555" s="9" t="s">
        <v>1485</v>
      </c>
      <c r="G1555" s="9" t="s">
        <v>1530</v>
      </c>
      <c r="H1555" s="9" t="str">
        <f t="shared" si="72"/>
        <v>福岡県大刀洗町</v>
      </c>
      <c r="I1555" s="42" t="str">
        <f t="shared" si="73"/>
        <v>40503</v>
      </c>
      <c r="K1555" s="5" t="str">
        <f t="shared" si="74"/>
        <v>01221-31</v>
      </c>
      <c r="L1555" s="20" t="s">
        <v>3098</v>
      </c>
      <c r="M1555" s="44">
        <v>31</v>
      </c>
      <c r="N1555" s="36" t="s">
        <v>1871</v>
      </c>
      <c r="O1555" s="38" t="s">
        <v>10290</v>
      </c>
      <c r="P1555" s="38"/>
    </row>
    <row r="1556" spans="5:16" x14ac:dyDescent="0.15">
      <c r="E1556" s="41" t="s">
        <v>9953</v>
      </c>
      <c r="F1556" s="9" t="s">
        <v>1485</v>
      </c>
      <c r="G1556" s="9" t="s">
        <v>1531</v>
      </c>
      <c r="H1556" s="9" t="str">
        <f t="shared" si="72"/>
        <v>福岡県大木町</v>
      </c>
      <c r="I1556" s="42" t="str">
        <f t="shared" si="73"/>
        <v>40522</v>
      </c>
      <c r="K1556" s="5" t="str">
        <f t="shared" si="74"/>
        <v>01221-32</v>
      </c>
      <c r="L1556" s="20" t="s">
        <v>3098</v>
      </c>
      <c r="M1556" s="44">
        <v>32</v>
      </c>
      <c r="N1556" s="36" t="s">
        <v>3125</v>
      </c>
      <c r="O1556" s="38" t="s">
        <v>10290</v>
      </c>
      <c r="P1556" s="38"/>
    </row>
    <row r="1557" spans="5:16" x14ac:dyDescent="0.15">
      <c r="E1557" s="41" t="s">
        <v>9954</v>
      </c>
      <c r="F1557" s="9" t="s">
        <v>1485</v>
      </c>
      <c r="G1557" s="9" t="s">
        <v>1265</v>
      </c>
      <c r="H1557" s="9" t="str">
        <f t="shared" si="72"/>
        <v>福岡県広川町</v>
      </c>
      <c r="I1557" s="42" t="str">
        <f t="shared" si="73"/>
        <v>40544</v>
      </c>
      <c r="K1557" s="5" t="str">
        <f t="shared" si="74"/>
        <v>01221-33</v>
      </c>
      <c r="L1557" s="20" t="s">
        <v>3098</v>
      </c>
      <c r="M1557" s="44">
        <v>33</v>
      </c>
      <c r="N1557" s="36" t="s">
        <v>1846</v>
      </c>
      <c r="O1557" s="38" t="s">
        <v>10284</v>
      </c>
      <c r="P1557" s="38"/>
    </row>
    <row r="1558" spans="5:16" x14ac:dyDescent="0.15">
      <c r="E1558" s="41" t="s">
        <v>9955</v>
      </c>
      <c r="F1558" s="9" t="s">
        <v>1485</v>
      </c>
      <c r="G1558" s="9" t="s">
        <v>1532</v>
      </c>
      <c r="H1558" s="9" t="str">
        <f t="shared" si="72"/>
        <v>福岡県香春町</v>
      </c>
      <c r="I1558" s="42" t="str">
        <f t="shared" si="73"/>
        <v>40601</v>
      </c>
      <c r="K1558" s="5" t="str">
        <f t="shared" si="74"/>
        <v>01221-34</v>
      </c>
      <c r="L1558" s="20" t="s">
        <v>3098</v>
      </c>
      <c r="M1558" s="44">
        <v>34</v>
      </c>
      <c r="N1558" s="36" t="s">
        <v>3126</v>
      </c>
      <c r="O1558" s="38" t="s">
        <v>10284</v>
      </c>
      <c r="P1558" s="38"/>
    </row>
    <row r="1559" spans="5:16" x14ac:dyDescent="0.15">
      <c r="E1559" s="41" t="s">
        <v>9956</v>
      </c>
      <c r="F1559" s="9" t="s">
        <v>1485</v>
      </c>
      <c r="G1559" s="9" t="s">
        <v>1533</v>
      </c>
      <c r="H1559" s="9" t="str">
        <f t="shared" si="72"/>
        <v>福岡県添田町</v>
      </c>
      <c r="I1559" s="42" t="str">
        <f t="shared" si="73"/>
        <v>40602</v>
      </c>
      <c r="K1559" s="5" t="str">
        <f t="shared" si="74"/>
        <v>01221-35</v>
      </c>
      <c r="L1559" s="20" t="s">
        <v>3098</v>
      </c>
      <c r="M1559" s="44">
        <v>35</v>
      </c>
      <c r="N1559" s="36" t="s">
        <v>3127</v>
      </c>
      <c r="O1559" s="38" t="s">
        <v>10281</v>
      </c>
      <c r="P1559" s="38"/>
    </row>
    <row r="1560" spans="5:16" x14ac:dyDescent="0.15">
      <c r="E1560" s="41" t="s">
        <v>9957</v>
      </c>
      <c r="F1560" s="9" t="s">
        <v>1485</v>
      </c>
      <c r="G1560" s="9" t="s">
        <v>1534</v>
      </c>
      <c r="H1560" s="9" t="str">
        <f t="shared" si="72"/>
        <v>福岡県糸田町</v>
      </c>
      <c r="I1560" s="42" t="str">
        <f t="shared" si="73"/>
        <v>40604</v>
      </c>
      <c r="K1560" s="5" t="str">
        <f t="shared" si="74"/>
        <v>01221-36</v>
      </c>
      <c r="L1560" s="20" t="s">
        <v>3098</v>
      </c>
      <c r="M1560" s="44">
        <v>36</v>
      </c>
      <c r="N1560" s="36" t="s">
        <v>3128</v>
      </c>
      <c r="O1560" s="38" t="s">
        <v>10288</v>
      </c>
      <c r="P1560" s="38"/>
    </row>
    <row r="1561" spans="5:16" x14ac:dyDescent="0.15">
      <c r="E1561" s="41" t="s">
        <v>9958</v>
      </c>
      <c r="F1561" s="9" t="s">
        <v>1485</v>
      </c>
      <c r="G1561" s="9" t="s">
        <v>283</v>
      </c>
      <c r="H1561" s="9" t="str">
        <f t="shared" si="72"/>
        <v>福岡県川崎町</v>
      </c>
      <c r="I1561" s="42" t="str">
        <f t="shared" si="73"/>
        <v>40605</v>
      </c>
      <c r="K1561" s="5" t="str">
        <f t="shared" si="74"/>
        <v>01221-37</v>
      </c>
      <c r="L1561" s="20" t="s">
        <v>3098</v>
      </c>
      <c r="M1561" s="44">
        <v>37</v>
      </c>
      <c r="N1561" s="36" t="s">
        <v>3129</v>
      </c>
      <c r="O1561" s="38" t="s">
        <v>10288</v>
      </c>
      <c r="P1561" s="38"/>
    </row>
    <row r="1562" spans="5:16" x14ac:dyDescent="0.15">
      <c r="E1562" s="41" t="s">
        <v>9959</v>
      </c>
      <c r="F1562" s="9" t="s">
        <v>1485</v>
      </c>
      <c r="G1562" s="9" t="s">
        <v>1535</v>
      </c>
      <c r="H1562" s="9" t="str">
        <f t="shared" si="72"/>
        <v>福岡県大任町</v>
      </c>
      <c r="I1562" s="42" t="str">
        <f t="shared" si="73"/>
        <v>40608</v>
      </c>
      <c r="K1562" s="5" t="str">
        <f t="shared" si="74"/>
        <v>01222-1</v>
      </c>
      <c r="L1562" s="20" t="s">
        <v>3130</v>
      </c>
      <c r="M1562" s="44">
        <v>1</v>
      </c>
      <c r="N1562" s="36" t="s">
        <v>3131</v>
      </c>
      <c r="O1562" s="38" t="s">
        <v>10285</v>
      </c>
      <c r="P1562" s="38"/>
    </row>
    <row r="1563" spans="5:16" x14ac:dyDescent="0.15">
      <c r="E1563" s="41" t="s">
        <v>9960</v>
      </c>
      <c r="F1563" s="9" t="s">
        <v>1485</v>
      </c>
      <c r="G1563" s="9" t="s">
        <v>1536</v>
      </c>
      <c r="H1563" s="9" t="str">
        <f t="shared" si="72"/>
        <v>福岡県赤村</v>
      </c>
      <c r="I1563" s="42" t="str">
        <f t="shared" si="73"/>
        <v>40609</v>
      </c>
      <c r="K1563" s="5" t="str">
        <f t="shared" si="74"/>
        <v>01222-2</v>
      </c>
      <c r="L1563" s="20" t="s">
        <v>3130</v>
      </c>
      <c r="M1563" s="44">
        <v>2</v>
      </c>
      <c r="N1563" s="36" t="s">
        <v>3132</v>
      </c>
      <c r="O1563" s="38" t="s">
        <v>10285</v>
      </c>
      <c r="P1563" s="38"/>
    </row>
    <row r="1564" spans="5:16" x14ac:dyDescent="0.15">
      <c r="E1564" s="41" t="s">
        <v>9961</v>
      </c>
      <c r="F1564" s="9" t="s">
        <v>1485</v>
      </c>
      <c r="G1564" s="9" t="s">
        <v>1537</v>
      </c>
      <c r="H1564" s="9" t="str">
        <f t="shared" si="72"/>
        <v>福岡県福智町</v>
      </c>
      <c r="I1564" s="42" t="str">
        <f t="shared" si="73"/>
        <v>40610</v>
      </c>
      <c r="K1564" s="5" t="str">
        <f t="shared" si="74"/>
        <v>01222-3</v>
      </c>
      <c r="L1564" s="20" t="s">
        <v>3130</v>
      </c>
      <c r="M1564" s="44">
        <v>3</v>
      </c>
      <c r="N1564" s="36" t="s">
        <v>3133</v>
      </c>
      <c r="O1564" s="38" t="s">
        <v>10288</v>
      </c>
      <c r="P1564" s="38"/>
    </row>
    <row r="1565" spans="5:16" x14ac:dyDescent="0.15">
      <c r="E1565" s="41" t="s">
        <v>9962</v>
      </c>
      <c r="F1565" s="9" t="s">
        <v>1485</v>
      </c>
      <c r="G1565" s="9" t="s">
        <v>1538</v>
      </c>
      <c r="H1565" s="9" t="str">
        <f t="shared" si="72"/>
        <v>福岡県苅田町</v>
      </c>
      <c r="I1565" s="42" t="str">
        <f t="shared" si="73"/>
        <v>40621</v>
      </c>
      <c r="K1565" s="5" t="str">
        <f t="shared" si="74"/>
        <v>01222-4</v>
      </c>
      <c r="L1565" s="20" t="s">
        <v>3130</v>
      </c>
      <c r="M1565" s="44">
        <v>4</v>
      </c>
      <c r="N1565" s="36" t="s">
        <v>3134</v>
      </c>
      <c r="O1565" s="38" t="s">
        <v>10285</v>
      </c>
      <c r="P1565" s="38"/>
    </row>
    <row r="1566" spans="5:16" x14ac:dyDescent="0.15">
      <c r="E1566" s="41" t="s">
        <v>9963</v>
      </c>
      <c r="F1566" s="9" t="s">
        <v>1485</v>
      </c>
      <c r="G1566" s="9" t="s">
        <v>1539</v>
      </c>
      <c r="H1566" s="9" t="str">
        <f t="shared" si="72"/>
        <v>福岡県みやこ町</v>
      </c>
      <c r="I1566" s="42" t="str">
        <f t="shared" si="73"/>
        <v>40625</v>
      </c>
      <c r="K1566" s="5" t="str">
        <f t="shared" si="74"/>
        <v>01222-5</v>
      </c>
      <c r="L1566" s="20" t="s">
        <v>3130</v>
      </c>
      <c r="M1566" s="44">
        <v>5</v>
      </c>
      <c r="N1566" s="36" t="s">
        <v>3135</v>
      </c>
      <c r="O1566" s="38" t="s">
        <v>10288</v>
      </c>
      <c r="P1566" s="38"/>
    </row>
    <row r="1567" spans="5:16" x14ac:dyDescent="0.15">
      <c r="E1567" s="41" t="s">
        <v>9964</v>
      </c>
      <c r="F1567" s="9" t="s">
        <v>1485</v>
      </c>
      <c r="G1567" s="9" t="s">
        <v>1540</v>
      </c>
      <c r="H1567" s="9" t="str">
        <f t="shared" si="72"/>
        <v>福岡県吉富町</v>
      </c>
      <c r="I1567" s="42" t="str">
        <f t="shared" si="73"/>
        <v>40642</v>
      </c>
      <c r="K1567" s="5" t="str">
        <f t="shared" si="74"/>
        <v>01222-6</v>
      </c>
      <c r="L1567" s="20" t="s">
        <v>3130</v>
      </c>
      <c r="M1567" s="44">
        <v>6</v>
      </c>
      <c r="N1567" s="36" t="s">
        <v>3136</v>
      </c>
      <c r="O1567" s="38" t="s">
        <v>10291</v>
      </c>
      <c r="P1567" s="38"/>
    </row>
    <row r="1568" spans="5:16" x14ac:dyDescent="0.15">
      <c r="E1568" s="41" t="s">
        <v>9965</v>
      </c>
      <c r="F1568" s="9" t="s">
        <v>1485</v>
      </c>
      <c r="G1568" s="9" t="s">
        <v>1541</v>
      </c>
      <c r="H1568" s="9" t="str">
        <f t="shared" si="72"/>
        <v>福岡県上毛町</v>
      </c>
      <c r="I1568" s="42" t="str">
        <f t="shared" si="73"/>
        <v>40646</v>
      </c>
      <c r="K1568" s="5" t="str">
        <f t="shared" si="74"/>
        <v>01222-8</v>
      </c>
      <c r="L1568" s="20" t="s">
        <v>3130</v>
      </c>
      <c r="M1568" s="44">
        <v>8</v>
      </c>
      <c r="N1568" s="36" t="s">
        <v>3137</v>
      </c>
      <c r="O1568" s="38" t="s">
        <v>10290</v>
      </c>
      <c r="P1568" s="38"/>
    </row>
    <row r="1569" spans="5:16" x14ac:dyDescent="0.15">
      <c r="E1569" s="41" t="s">
        <v>9966</v>
      </c>
      <c r="F1569" s="9" t="s">
        <v>1485</v>
      </c>
      <c r="G1569" s="9" t="s">
        <v>1542</v>
      </c>
      <c r="H1569" s="9" t="str">
        <f t="shared" si="72"/>
        <v>福岡県築上町</v>
      </c>
      <c r="I1569" s="42" t="str">
        <f t="shared" si="73"/>
        <v>40647</v>
      </c>
      <c r="K1569" s="5" t="str">
        <f t="shared" si="74"/>
        <v>01222-9</v>
      </c>
      <c r="L1569" s="20" t="s">
        <v>3130</v>
      </c>
      <c r="M1569" s="44">
        <v>9</v>
      </c>
      <c r="N1569" s="36" t="s">
        <v>3132</v>
      </c>
      <c r="O1569" s="38" t="s">
        <v>10285</v>
      </c>
      <c r="P1569" s="38"/>
    </row>
    <row r="1570" spans="5:16" x14ac:dyDescent="0.15">
      <c r="E1570" s="41" t="s">
        <v>9967</v>
      </c>
      <c r="F1570" s="9" t="s">
        <v>1543</v>
      </c>
      <c r="G1570" s="11"/>
      <c r="H1570" s="9" t="str">
        <f t="shared" si="72"/>
        <v>佐賀県</v>
      </c>
      <c r="I1570" s="42" t="str">
        <f t="shared" si="73"/>
        <v>41000</v>
      </c>
      <c r="K1570" s="5" t="str">
        <f t="shared" si="74"/>
        <v>01222-10</v>
      </c>
      <c r="L1570" s="20" t="s">
        <v>3130</v>
      </c>
      <c r="M1570" s="44">
        <v>10</v>
      </c>
      <c r="N1570" s="36" t="s">
        <v>3138</v>
      </c>
      <c r="O1570" s="38" t="s">
        <v>10291</v>
      </c>
      <c r="P1570" s="38"/>
    </row>
    <row r="1571" spans="5:16" x14ac:dyDescent="0.15">
      <c r="E1571" s="41" t="s">
        <v>9968</v>
      </c>
      <c r="F1571" s="9" t="s">
        <v>1543</v>
      </c>
      <c r="G1571" s="9" t="s">
        <v>1544</v>
      </c>
      <c r="H1571" s="9" t="str">
        <f t="shared" si="72"/>
        <v>佐賀県佐賀市</v>
      </c>
      <c r="I1571" s="42" t="str">
        <f t="shared" si="73"/>
        <v>41201</v>
      </c>
      <c r="K1571" s="5" t="str">
        <f t="shared" si="74"/>
        <v>01222-11</v>
      </c>
      <c r="L1571" s="20" t="s">
        <v>3130</v>
      </c>
      <c r="M1571" s="44">
        <v>11</v>
      </c>
      <c r="N1571" s="36" t="s">
        <v>3139</v>
      </c>
      <c r="O1571" s="38" t="s">
        <v>10284</v>
      </c>
      <c r="P1571" s="38"/>
    </row>
    <row r="1572" spans="5:16" x14ac:dyDescent="0.15">
      <c r="E1572" s="41" t="s">
        <v>9969</v>
      </c>
      <c r="F1572" s="9" t="s">
        <v>1543</v>
      </c>
      <c r="G1572" s="9" t="s">
        <v>1545</v>
      </c>
      <c r="H1572" s="9" t="str">
        <f t="shared" si="72"/>
        <v>佐賀県唐津市</v>
      </c>
      <c r="I1572" s="42" t="str">
        <f t="shared" si="73"/>
        <v>41202</v>
      </c>
      <c r="K1572" s="5" t="str">
        <f t="shared" si="74"/>
        <v>01222-12</v>
      </c>
      <c r="L1572" s="20" t="s">
        <v>3130</v>
      </c>
      <c r="M1572" s="44">
        <v>12</v>
      </c>
      <c r="N1572" s="36" t="s">
        <v>3140</v>
      </c>
      <c r="O1572" s="38" t="s">
        <v>10285</v>
      </c>
      <c r="P1572" s="38"/>
    </row>
    <row r="1573" spans="5:16" x14ac:dyDescent="0.15">
      <c r="E1573" s="41" t="s">
        <v>9970</v>
      </c>
      <c r="F1573" s="9" t="s">
        <v>1543</v>
      </c>
      <c r="G1573" s="9" t="s">
        <v>1546</v>
      </c>
      <c r="H1573" s="9" t="str">
        <f t="shared" si="72"/>
        <v>佐賀県鳥栖市</v>
      </c>
      <c r="I1573" s="42" t="str">
        <f t="shared" si="73"/>
        <v>41203</v>
      </c>
      <c r="K1573" s="5" t="str">
        <f t="shared" si="74"/>
        <v>01222-13</v>
      </c>
      <c r="L1573" s="20" t="s">
        <v>3130</v>
      </c>
      <c r="M1573" s="44">
        <v>13</v>
      </c>
      <c r="N1573" s="36" t="s">
        <v>3141</v>
      </c>
      <c r="O1573" s="38" t="s">
        <v>10285</v>
      </c>
      <c r="P1573" s="38"/>
    </row>
    <row r="1574" spans="5:16" x14ac:dyDescent="0.15">
      <c r="E1574" s="41" t="s">
        <v>9971</v>
      </c>
      <c r="F1574" s="9" t="s">
        <v>1543</v>
      </c>
      <c r="G1574" s="9" t="s">
        <v>1547</v>
      </c>
      <c r="H1574" s="9" t="str">
        <f t="shared" si="72"/>
        <v>佐賀県多久市</v>
      </c>
      <c r="I1574" s="42" t="str">
        <f t="shared" si="73"/>
        <v>41204</v>
      </c>
      <c r="K1574" s="5" t="str">
        <f t="shared" si="74"/>
        <v>01222-14</v>
      </c>
      <c r="L1574" s="20" t="s">
        <v>3130</v>
      </c>
      <c r="M1574" s="44">
        <v>14</v>
      </c>
      <c r="N1574" s="36" t="s">
        <v>3142</v>
      </c>
      <c r="O1574" s="38" t="s">
        <v>10285</v>
      </c>
      <c r="P1574" s="38"/>
    </row>
    <row r="1575" spans="5:16" x14ac:dyDescent="0.15">
      <c r="E1575" s="41" t="s">
        <v>9972</v>
      </c>
      <c r="F1575" s="9" t="s">
        <v>1543</v>
      </c>
      <c r="G1575" s="9" t="s">
        <v>1548</v>
      </c>
      <c r="H1575" s="9" t="str">
        <f t="shared" si="72"/>
        <v>佐賀県伊万里市</v>
      </c>
      <c r="I1575" s="42" t="str">
        <f t="shared" si="73"/>
        <v>41205</v>
      </c>
      <c r="K1575" s="5" t="str">
        <f t="shared" si="74"/>
        <v>01222-15</v>
      </c>
      <c r="L1575" s="20" t="s">
        <v>3130</v>
      </c>
      <c r="M1575" s="44">
        <v>15</v>
      </c>
      <c r="N1575" s="36" t="s">
        <v>3143</v>
      </c>
      <c r="O1575" s="38" t="s">
        <v>10295</v>
      </c>
      <c r="P1575" s="38"/>
    </row>
    <row r="1576" spans="5:16" x14ac:dyDescent="0.15">
      <c r="E1576" s="41" t="s">
        <v>9973</v>
      </c>
      <c r="F1576" s="9" t="s">
        <v>1543</v>
      </c>
      <c r="G1576" s="9" t="s">
        <v>1549</v>
      </c>
      <c r="H1576" s="9" t="str">
        <f t="shared" si="72"/>
        <v>佐賀県武雄市</v>
      </c>
      <c r="I1576" s="42" t="str">
        <f t="shared" si="73"/>
        <v>41206</v>
      </c>
      <c r="K1576" s="5" t="str">
        <f t="shared" si="74"/>
        <v>01222-16</v>
      </c>
      <c r="L1576" s="20" t="s">
        <v>3130</v>
      </c>
      <c r="M1576" s="44">
        <v>16</v>
      </c>
      <c r="N1576" s="36" t="s">
        <v>3144</v>
      </c>
      <c r="O1576" s="38" t="s">
        <v>10291</v>
      </c>
      <c r="P1576" s="38"/>
    </row>
    <row r="1577" spans="5:16" x14ac:dyDescent="0.15">
      <c r="E1577" s="41" t="s">
        <v>9974</v>
      </c>
      <c r="F1577" s="9" t="s">
        <v>1543</v>
      </c>
      <c r="G1577" s="9" t="s">
        <v>1550</v>
      </c>
      <c r="H1577" s="9" t="str">
        <f t="shared" si="72"/>
        <v>佐賀県鹿島市</v>
      </c>
      <c r="I1577" s="42" t="str">
        <f t="shared" si="73"/>
        <v>41207</v>
      </c>
      <c r="K1577" s="5" t="str">
        <f t="shared" si="74"/>
        <v>01222-17</v>
      </c>
      <c r="L1577" s="20" t="s">
        <v>3130</v>
      </c>
      <c r="M1577" s="44">
        <v>17</v>
      </c>
      <c r="N1577" s="36" t="s">
        <v>3145</v>
      </c>
      <c r="O1577" s="38" t="s">
        <v>10286</v>
      </c>
      <c r="P1577" s="38"/>
    </row>
    <row r="1578" spans="5:16" x14ac:dyDescent="0.15">
      <c r="E1578" s="41" t="s">
        <v>9975</v>
      </c>
      <c r="F1578" s="9" t="s">
        <v>1543</v>
      </c>
      <c r="G1578" s="9" t="s">
        <v>1551</v>
      </c>
      <c r="H1578" s="9" t="str">
        <f t="shared" si="72"/>
        <v>佐賀県小城市</v>
      </c>
      <c r="I1578" s="42" t="str">
        <f t="shared" si="73"/>
        <v>41208</v>
      </c>
      <c r="K1578" s="5" t="str">
        <f t="shared" si="74"/>
        <v>01222-18</v>
      </c>
      <c r="L1578" s="20" t="s">
        <v>3130</v>
      </c>
      <c r="M1578" s="44">
        <v>18</v>
      </c>
      <c r="N1578" s="36" t="s">
        <v>3146</v>
      </c>
      <c r="O1578" s="38" t="s">
        <v>10285</v>
      </c>
      <c r="P1578" s="38"/>
    </row>
    <row r="1579" spans="5:16" x14ac:dyDescent="0.15">
      <c r="E1579" s="41" t="s">
        <v>9976</v>
      </c>
      <c r="F1579" s="9" t="s">
        <v>1543</v>
      </c>
      <c r="G1579" s="9" t="s">
        <v>1552</v>
      </c>
      <c r="H1579" s="9" t="str">
        <f t="shared" si="72"/>
        <v>佐賀県嬉野市</v>
      </c>
      <c r="I1579" s="42" t="str">
        <f t="shared" si="73"/>
        <v>41209</v>
      </c>
      <c r="K1579" s="5" t="str">
        <f t="shared" si="74"/>
        <v>01222-19</v>
      </c>
      <c r="L1579" s="20" t="s">
        <v>3130</v>
      </c>
      <c r="M1579" s="44">
        <v>19</v>
      </c>
      <c r="N1579" s="36" t="s">
        <v>3147</v>
      </c>
      <c r="O1579" s="38" t="s">
        <v>10286</v>
      </c>
      <c r="P1579" s="38"/>
    </row>
    <row r="1580" spans="5:16" x14ac:dyDescent="0.15">
      <c r="E1580" s="41" t="s">
        <v>9977</v>
      </c>
      <c r="F1580" s="9" t="s">
        <v>1543</v>
      </c>
      <c r="G1580" s="9" t="s">
        <v>1553</v>
      </c>
      <c r="H1580" s="9" t="str">
        <f t="shared" si="72"/>
        <v>佐賀県神埼市</v>
      </c>
      <c r="I1580" s="42" t="str">
        <f t="shared" si="73"/>
        <v>41210</v>
      </c>
      <c r="K1580" s="5" t="str">
        <f t="shared" si="74"/>
        <v>01222-20</v>
      </c>
      <c r="L1580" s="20" t="s">
        <v>3130</v>
      </c>
      <c r="M1580" s="44">
        <v>20</v>
      </c>
      <c r="N1580" s="36" t="s">
        <v>3148</v>
      </c>
      <c r="O1580" s="38" t="s">
        <v>10285</v>
      </c>
      <c r="P1580" s="38"/>
    </row>
    <row r="1581" spans="5:16" x14ac:dyDescent="0.15">
      <c r="E1581" s="41" t="s">
        <v>9978</v>
      </c>
      <c r="F1581" s="9" t="s">
        <v>1543</v>
      </c>
      <c r="G1581" s="9" t="s">
        <v>1554</v>
      </c>
      <c r="H1581" s="9" t="str">
        <f t="shared" si="72"/>
        <v>佐賀県吉野ヶ里町</v>
      </c>
      <c r="I1581" s="42" t="str">
        <f t="shared" si="73"/>
        <v>41327</v>
      </c>
      <c r="K1581" s="5" t="str">
        <f t="shared" si="74"/>
        <v>01222-21</v>
      </c>
      <c r="L1581" s="20" t="s">
        <v>3130</v>
      </c>
      <c r="M1581" s="44">
        <v>21</v>
      </c>
      <c r="N1581" s="36" t="s">
        <v>3149</v>
      </c>
      <c r="O1581" s="38" t="s">
        <v>10285</v>
      </c>
      <c r="P1581" s="38"/>
    </row>
    <row r="1582" spans="5:16" x14ac:dyDescent="0.15">
      <c r="E1582" s="41" t="s">
        <v>9979</v>
      </c>
      <c r="F1582" s="9" t="s">
        <v>1543</v>
      </c>
      <c r="G1582" s="9" t="s">
        <v>1555</v>
      </c>
      <c r="H1582" s="9" t="str">
        <f t="shared" si="72"/>
        <v>佐賀県基山町</v>
      </c>
      <c r="I1582" s="42" t="str">
        <f t="shared" si="73"/>
        <v>41341</v>
      </c>
      <c r="K1582" s="5" t="str">
        <f t="shared" si="74"/>
        <v>01222-23</v>
      </c>
      <c r="L1582" s="20" t="s">
        <v>3130</v>
      </c>
      <c r="M1582" s="44">
        <v>23</v>
      </c>
      <c r="N1582" s="36" t="s">
        <v>3150</v>
      </c>
      <c r="O1582" s="38" t="s">
        <v>10290</v>
      </c>
      <c r="P1582" s="38"/>
    </row>
    <row r="1583" spans="5:16" x14ac:dyDescent="0.15">
      <c r="E1583" s="41" t="s">
        <v>9980</v>
      </c>
      <c r="F1583" s="9" t="s">
        <v>1543</v>
      </c>
      <c r="G1583" s="9" t="s">
        <v>1556</v>
      </c>
      <c r="H1583" s="9" t="str">
        <f t="shared" si="72"/>
        <v>佐賀県上峰町</v>
      </c>
      <c r="I1583" s="42" t="str">
        <f t="shared" si="73"/>
        <v>41345</v>
      </c>
      <c r="K1583" s="5" t="str">
        <f t="shared" si="74"/>
        <v>01222-24</v>
      </c>
      <c r="L1583" s="20" t="s">
        <v>3130</v>
      </c>
      <c r="M1583" s="44">
        <v>24</v>
      </c>
      <c r="N1583" s="36" t="s">
        <v>3151</v>
      </c>
      <c r="O1583" s="38" t="s">
        <v>10290</v>
      </c>
      <c r="P1583" s="38"/>
    </row>
    <row r="1584" spans="5:16" x14ac:dyDescent="0.15">
      <c r="E1584" s="41" t="s">
        <v>9981</v>
      </c>
      <c r="F1584" s="9" t="s">
        <v>1543</v>
      </c>
      <c r="G1584" s="9" t="s">
        <v>1557</v>
      </c>
      <c r="H1584" s="9" t="str">
        <f t="shared" si="72"/>
        <v>佐賀県みやき町</v>
      </c>
      <c r="I1584" s="42" t="str">
        <f t="shared" si="73"/>
        <v>41346</v>
      </c>
      <c r="K1584" s="5" t="str">
        <f t="shared" si="74"/>
        <v>01222-25</v>
      </c>
      <c r="L1584" s="20" t="s">
        <v>3130</v>
      </c>
      <c r="M1584" s="44">
        <v>25</v>
      </c>
      <c r="N1584" s="36" t="s">
        <v>3152</v>
      </c>
      <c r="O1584" s="38" t="s">
        <v>10295</v>
      </c>
      <c r="P1584" s="38"/>
    </row>
    <row r="1585" spans="5:16" x14ac:dyDescent="0.15">
      <c r="E1585" s="41" t="s">
        <v>9982</v>
      </c>
      <c r="F1585" s="9" t="s">
        <v>1543</v>
      </c>
      <c r="G1585" s="9" t="s">
        <v>1558</v>
      </c>
      <c r="H1585" s="9" t="str">
        <f t="shared" si="72"/>
        <v>佐賀県玄海町</v>
      </c>
      <c r="I1585" s="42" t="str">
        <f t="shared" si="73"/>
        <v>41387</v>
      </c>
      <c r="K1585" s="5" t="str">
        <f t="shared" si="74"/>
        <v>01222-26</v>
      </c>
      <c r="L1585" s="20" t="s">
        <v>3130</v>
      </c>
      <c r="M1585" s="44">
        <v>26</v>
      </c>
      <c r="N1585" s="36" t="s">
        <v>3153</v>
      </c>
      <c r="O1585" s="38" t="s">
        <v>10289</v>
      </c>
      <c r="P1585" s="38"/>
    </row>
    <row r="1586" spans="5:16" x14ac:dyDescent="0.15">
      <c r="E1586" s="41" t="s">
        <v>9983</v>
      </c>
      <c r="F1586" s="9" t="s">
        <v>1543</v>
      </c>
      <c r="G1586" s="9" t="s">
        <v>1559</v>
      </c>
      <c r="H1586" s="9" t="str">
        <f t="shared" si="72"/>
        <v>佐賀県有田町</v>
      </c>
      <c r="I1586" s="42" t="str">
        <f t="shared" si="73"/>
        <v>41401</v>
      </c>
      <c r="K1586" s="5" t="str">
        <f t="shared" si="74"/>
        <v>01222-27</v>
      </c>
      <c r="L1586" s="20" t="s">
        <v>3130</v>
      </c>
      <c r="M1586" s="44">
        <v>27</v>
      </c>
      <c r="N1586" s="36" t="s">
        <v>3154</v>
      </c>
      <c r="O1586" s="38" t="s">
        <v>10289</v>
      </c>
      <c r="P1586" s="38"/>
    </row>
    <row r="1587" spans="5:16" x14ac:dyDescent="0.15">
      <c r="E1587" s="41" t="s">
        <v>9984</v>
      </c>
      <c r="F1587" s="9" t="s">
        <v>1543</v>
      </c>
      <c r="G1587" s="9" t="s">
        <v>1560</v>
      </c>
      <c r="H1587" s="9" t="str">
        <f t="shared" si="72"/>
        <v>佐賀県大町町</v>
      </c>
      <c r="I1587" s="42" t="str">
        <f t="shared" si="73"/>
        <v>41423</v>
      </c>
      <c r="K1587" s="5" t="str">
        <f t="shared" si="74"/>
        <v>01222-28</v>
      </c>
      <c r="L1587" s="20" t="s">
        <v>3130</v>
      </c>
      <c r="M1587" s="44">
        <v>28</v>
      </c>
      <c r="N1587" s="36" t="s">
        <v>3155</v>
      </c>
      <c r="O1587" s="38" t="s">
        <v>10288</v>
      </c>
      <c r="P1587" s="38"/>
    </row>
    <row r="1588" spans="5:16" x14ac:dyDescent="0.15">
      <c r="E1588" s="41" t="s">
        <v>9985</v>
      </c>
      <c r="F1588" s="9" t="s">
        <v>1543</v>
      </c>
      <c r="G1588" s="9" t="s">
        <v>1561</v>
      </c>
      <c r="H1588" s="9" t="str">
        <f t="shared" si="72"/>
        <v>佐賀県江北町</v>
      </c>
      <c r="I1588" s="42" t="str">
        <f t="shared" si="73"/>
        <v>41424</v>
      </c>
      <c r="K1588" s="5" t="str">
        <f t="shared" si="74"/>
        <v>01222-29</v>
      </c>
      <c r="L1588" s="20" t="s">
        <v>3130</v>
      </c>
      <c r="M1588" s="44">
        <v>29</v>
      </c>
      <c r="N1588" s="36" t="s">
        <v>3156</v>
      </c>
      <c r="O1588" s="38" t="s">
        <v>10289</v>
      </c>
      <c r="P1588" s="38"/>
    </row>
    <row r="1589" spans="5:16" x14ac:dyDescent="0.15">
      <c r="E1589" s="41" t="s">
        <v>9986</v>
      </c>
      <c r="F1589" s="9" t="s">
        <v>1543</v>
      </c>
      <c r="G1589" s="9" t="s">
        <v>1562</v>
      </c>
      <c r="H1589" s="9" t="str">
        <f t="shared" si="72"/>
        <v>佐賀県白石町</v>
      </c>
      <c r="I1589" s="42" t="str">
        <f t="shared" si="73"/>
        <v>41425</v>
      </c>
      <c r="K1589" s="5" t="str">
        <f t="shared" si="74"/>
        <v>01222-30</v>
      </c>
      <c r="L1589" s="20" t="s">
        <v>3130</v>
      </c>
      <c r="M1589" s="44">
        <v>30</v>
      </c>
      <c r="N1589" s="36" t="s">
        <v>3157</v>
      </c>
      <c r="O1589" s="38" t="s">
        <v>10295</v>
      </c>
      <c r="P1589" s="38"/>
    </row>
    <row r="1590" spans="5:16" x14ac:dyDescent="0.15">
      <c r="E1590" s="41" t="s">
        <v>9987</v>
      </c>
      <c r="F1590" s="9" t="s">
        <v>1543</v>
      </c>
      <c r="G1590" s="9" t="s">
        <v>1563</v>
      </c>
      <c r="H1590" s="9" t="str">
        <f t="shared" si="72"/>
        <v>佐賀県太良町</v>
      </c>
      <c r="I1590" s="42" t="str">
        <f t="shared" si="73"/>
        <v>41441</v>
      </c>
      <c r="K1590" s="5" t="str">
        <f t="shared" si="74"/>
        <v>01222-31</v>
      </c>
      <c r="L1590" s="20" t="s">
        <v>3130</v>
      </c>
      <c r="M1590" s="44">
        <v>31</v>
      </c>
      <c r="N1590" s="36" t="s">
        <v>3158</v>
      </c>
      <c r="O1590" s="38" t="s">
        <v>10295</v>
      </c>
      <c r="P1590" s="38"/>
    </row>
    <row r="1591" spans="5:16" x14ac:dyDescent="0.15">
      <c r="E1591" s="41" t="s">
        <v>9988</v>
      </c>
      <c r="F1591" s="9" t="s">
        <v>1564</v>
      </c>
      <c r="G1591" s="11"/>
      <c r="H1591" s="9" t="str">
        <f t="shared" si="72"/>
        <v>長崎県</v>
      </c>
      <c r="I1591" s="42" t="str">
        <f t="shared" si="73"/>
        <v>42000</v>
      </c>
      <c r="K1591" s="5" t="str">
        <f t="shared" si="74"/>
        <v>01222-32</v>
      </c>
      <c r="L1591" s="20" t="s">
        <v>3130</v>
      </c>
      <c r="M1591" s="44">
        <v>32</v>
      </c>
      <c r="N1591" s="36" t="s">
        <v>3159</v>
      </c>
      <c r="O1591" s="38" t="s">
        <v>10286</v>
      </c>
      <c r="P1591" s="38"/>
    </row>
    <row r="1592" spans="5:16" x14ac:dyDescent="0.15">
      <c r="E1592" s="41" t="s">
        <v>9989</v>
      </c>
      <c r="F1592" s="9" t="s">
        <v>1564</v>
      </c>
      <c r="G1592" s="9" t="s">
        <v>1565</v>
      </c>
      <c r="H1592" s="9" t="str">
        <f t="shared" si="72"/>
        <v>長崎県長崎市</v>
      </c>
      <c r="I1592" s="42" t="str">
        <f t="shared" si="73"/>
        <v>42201</v>
      </c>
      <c r="K1592" s="5" t="str">
        <f t="shared" si="74"/>
        <v>01222-33</v>
      </c>
      <c r="L1592" s="20" t="s">
        <v>3130</v>
      </c>
      <c r="M1592" s="44">
        <v>33</v>
      </c>
      <c r="N1592" s="36" t="s">
        <v>3160</v>
      </c>
      <c r="O1592" s="38" t="s">
        <v>10285</v>
      </c>
      <c r="P1592" s="38"/>
    </row>
    <row r="1593" spans="5:16" x14ac:dyDescent="0.15">
      <c r="E1593" s="41" t="s">
        <v>9990</v>
      </c>
      <c r="F1593" s="9" t="s">
        <v>1564</v>
      </c>
      <c r="G1593" s="9" t="s">
        <v>1566</v>
      </c>
      <c r="H1593" s="9" t="str">
        <f t="shared" si="72"/>
        <v>長崎県佐世保市</v>
      </c>
      <c r="I1593" s="42" t="str">
        <f t="shared" si="73"/>
        <v>42202</v>
      </c>
      <c r="K1593" s="5" t="str">
        <f t="shared" si="74"/>
        <v>01222-34</v>
      </c>
      <c r="L1593" s="20" t="s">
        <v>3130</v>
      </c>
      <c r="M1593" s="44">
        <v>34</v>
      </c>
      <c r="N1593" s="36" t="s">
        <v>3161</v>
      </c>
      <c r="O1593" s="38" t="s">
        <v>10295</v>
      </c>
      <c r="P1593" s="38"/>
    </row>
    <row r="1594" spans="5:16" x14ac:dyDescent="0.15">
      <c r="E1594" s="41" t="s">
        <v>9991</v>
      </c>
      <c r="F1594" s="9" t="s">
        <v>1564</v>
      </c>
      <c r="G1594" s="9" t="s">
        <v>1567</v>
      </c>
      <c r="H1594" s="9" t="str">
        <f t="shared" si="72"/>
        <v>長崎県島原市</v>
      </c>
      <c r="I1594" s="42" t="str">
        <f t="shared" si="73"/>
        <v>42203</v>
      </c>
      <c r="K1594" s="5" t="str">
        <f t="shared" si="74"/>
        <v>01222-35</v>
      </c>
      <c r="L1594" s="20" t="s">
        <v>3130</v>
      </c>
      <c r="M1594" s="44">
        <v>35</v>
      </c>
      <c r="N1594" s="36" t="s">
        <v>3162</v>
      </c>
      <c r="O1594" s="38" t="s">
        <v>10285</v>
      </c>
      <c r="P1594" s="38"/>
    </row>
    <row r="1595" spans="5:16" x14ac:dyDescent="0.15">
      <c r="E1595" s="41" t="s">
        <v>9992</v>
      </c>
      <c r="F1595" s="9" t="s">
        <v>1564</v>
      </c>
      <c r="G1595" s="9" t="s">
        <v>1568</v>
      </c>
      <c r="H1595" s="9" t="str">
        <f t="shared" si="72"/>
        <v>長崎県諫早市</v>
      </c>
      <c r="I1595" s="42" t="str">
        <f t="shared" si="73"/>
        <v>42204</v>
      </c>
      <c r="K1595" s="5" t="str">
        <f t="shared" si="74"/>
        <v>01222-36</v>
      </c>
      <c r="L1595" s="20" t="s">
        <v>3130</v>
      </c>
      <c r="M1595" s="44">
        <v>36</v>
      </c>
      <c r="N1595" s="36" t="s">
        <v>3163</v>
      </c>
      <c r="O1595" s="38" t="s">
        <v>10285</v>
      </c>
      <c r="P1595" s="38"/>
    </row>
    <row r="1596" spans="5:16" x14ac:dyDescent="0.15">
      <c r="E1596" s="41" t="s">
        <v>9993</v>
      </c>
      <c r="F1596" s="9" t="s">
        <v>1564</v>
      </c>
      <c r="G1596" s="9" t="s">
        <v>1569</v>
      </c>
      <c r="H1596" s="9" t="str">
        <f t="shared" si="72"/>
        <v>長崎県大村市</v>
      </c>
      <c r="I1596" s="42" t="str">
        <f t="shared" si="73"/>
        <v>42205</v>
      </c>
      <c r="K1596" s="5" t="str">
        <f t="shared" si="74"/>
        <v>01222-37</v>
      </c>
      <c r="L1596" s="20" t="s">
        <v>3130</v>
      </c>
      <c r="M1596" s="44">
        <v>37</v>
      </c>
      <c r="N1596" s="36" t="s">
        <v>3164</v>
      </c>
      <c r="O1596" s="38" t="s">
        <v>10295</v>
      </c>
      <c r="P1596" s="38"/>
    </row>
    <row r="1597" spans="5:16" x14ac:dyDescent="0.15">
      <c r="E1597" s="41" t="s">
        <v>9994</v>
      </c>
      <c r="F1597" s="9" t="s">
        <v>1564</v>
      </c>
      <c r="G1597" s="9" t="s">
        <v>1570</v>
      </c>
      <c r="H1597" s="9" t="str">
        <f t="shared" si="72"/>
        <v>長崎県平戸市</v>
      </c>
      <c r="I1597" s="42" t="str">
        <f t="shared" si="73"/>
        <v>42207</v>
      </c>
      <c r="K1597" s="5" t="str">
        <f t="shared" si="74"/>
        <v>01222-38</v>
      </c>
      <c r="L1597" s="20" t="s">
        <v>3130</v>
      </c>
      <c r="M1597" s="44">
        <v>38</v>
      </c>
      <c r="N1597" s="36" t="s">
        <v>3165</v>
      </c>
      <c r="O1597" s="38" t="s">
        <v>10289</v>
      </c>
      <c r="P1597" s="38"/>
    </row>
    <row r="1598" spans="5:16" x14ac:dyDescent="0.15">
      <c r="E1598" s="41" t="s">
        <v>9995</v>
      </c>
      <c r="F1598" s="9" t="s">
        <v>1564</v>
      </c>
      <c r="G1598" s="9" t="s">
        <v>1571</v>
      </c>
      <c r="H1598" s="9" t="str">
        <f t="shared" si="72"/>
        <v>長崎県松浦市</v>
      </c>
      <c r="I1598" s="42" t="str">
        <f t="shared" si="73"/>
        <v>42208</v>
      </c>
      <c r="K1598" s="5" t="str">
        <f t="shared" si="74"/>
        <v>01222-39</v>
      </c>
      <c r="L1598" s="20" t="s">
        <v>3130</v>
      </c>
      <c r="M1598" s="44">
        <v>39</v>
      </c>
      <c r="N1598" s="36" t="s">
        <v>3166</v>
      </c>
      <c r="O1598" s="38" t="s">
        <v>10285</v>
      </c>
      <c r="P1598" s="38"/>
    </row>
    <row r="1599" spans="5:16" x14ac:dyDescent="0.15">
      <c r="E1599" s="41" t="s">
        <v>9996</v>
      </c>
      <c r="F1599" s="9" t="s">
        <v>1564</v>
      </c>
      <c r="G1599" s="9" t="s">
        <v>1572</v>
      </c>
      <c r="H1599" s="9" t="str">
        <f t="shared" si="72"/>
        <v>長崎県対馬市</v>
      </c>
      <c r="I1599" s="42" t="str">
        <f t="shared" si="73"/>
        <v>42209</v>
      </c>
      <c r="K1599" s="5" t="str">
        <f t="shared" si="74"/>
        <v>01222-40</v>
      </c>
      <c r="L1599" s="20" t="s">
        <v>3130</v>
      </c>
      <c r="M1599" s="44">
        <v>40</v>
      </c>
      <c r="N1599" s="36" t="s">
        <v>3167</v>
      </c>
      <c r="O1599" s="38" t="s">
        <v>10282</v>
      </c>
      <c r="P1599" s="38"/>
    </row>
    <row r="1600" spans="5:16" x14ac:dyDescent="0.15">
      <c r="E1600" s="41" t="s">
        <v>9997</v>
      </c>
      <c r="F1600" s="9" t="s">
        <v>1564</v>
      </c>
      <c r="G1600" s="9" t="s">
        <v>1573</v>
      </c>
      <c r="H1600" s="9" t="str">
        <f t="shared" si="72"/>
        <v>長崎県壱岐市</v>
      </c>
      <c r="I1600" s="42" t="str">
        <f t="shared" si="73"/>
        <v>42210</v>
      </c>
      <c r="K1600" s="5" t="str">
        <f t="shared" si="74"/>
        <v>01222-41</v>
      </c>
      <c r="L1600" s="20" t="s">
        <v>3130</v>
      </c>
      <c r="M1600" s="44">
        <v>41</v>
      </c>
      <c r="N1600" s="36" t="s">
        <v>3168</v>
      </c>
      <c r="O1600" s="38" t="s">
        <v>10281</v>
      </c>
      <c r="P1600" s="38"/>
    </row>
    <row r="1601" spans="5:16" x14ac:dyDescent="0.15">
      <c r="E1601" s="41" t="s">
        <v>9998</v>
      </c>
      <c r="F1601" s="9" t="s">
        <v>1564</v>
      </c>
      <c r="G1601" s="9" t="s">
        <v>1574</v>
      </c>
      <c r="H1601" s="9" t="str">
        <f t="shared" si="72"/>
        <v>長崎県五島市</v>
      </c>
      <c r="I1601" s="42" t="str">
        <f t="shared" si="73"/>
        <v>42211</v>
      </c>
      <c r="K1601" s="5" t="str">
        <f t="shared" si="74"/>
        <v>01222-42</v>
      </c>
      <c r="L1601" s="20" t="s">
        <v>3130</v>
      </c>
      <c r="M1601" s="44">
        <v>42</v>
      </c>
      <c r="N1601" s="36" t="s">
        <v>3169</v>
      </c>
      <c r="O1601" s="38" t="s">
        <v>10295</v>
      </c>
      <c r="P1601" s="38"/>
    </row>
    <row r="1602" spans="5:16" x14ac:dyDescent="0.15">
      <c r="E1602" s="41" t="s">
        <v>9999</v>
      </c>
      <c r="F1602" s="9" t="s">
        <v>1564</v>
      </c>
      <c r="G1602" s="9" t="s">
        <v>1575</v>
      </c>
      <c r="H1602" s="9" t="str">
        <f t="shared" si="72"/>
        <v>長崎県西海市</v>
      </c>
      <c r="I1602" s="42" t="str">
        <f t="shared" si="73"/>
        <v>42212</v>
      </c>
      <c r="K1602" s="5" t="str">
        <f t="shared" si="74"/>
        <v>01222-43</v>
      </c>
      <c r="L1602" s="20" t="s">
        <v>3130</v>
      </c>
      <c r="M1602" s="44">
        <v>43</v>
      </c>
      <c r="N1602" s="36" t="s">
        <v>2038</v>
      </c>
      <c r="O1602" s="38" t="s">
        <v>10291</v>
      </c>
      <c r="P1602" s="38"/>
    </row>
    <row r="1603" spans="5:16" x14ac:dyDescent="0.15">
      <c r="E1603" s="41" t="s">
        <v>10000</v>
      </c>
      <c r="F1603" s="9" t="s">
        <v>1564</v>
      </c>
      <c r="G1603" s="9" t="s">
        <v>1576</v>
      </c>
      <c r="H1603" s="9" t="str">
        <f t="shared" si="72"/>
        <v>長崎県雲仙市</v>
      </c>
      <c r="I1603" s="42" t="str">
        <f t="shared" si="73"/>
        <v>42213</v>
      </c>
      <c r="K1603" s="5" t="str">
        <f t="shared" si="74"/>
        <v>01222-44</v>
      </c>
      <c r="L1603" s="20" t="s">
        <v>3130</v>
      </c>
      <c r="M1603" s="44">
        <v>44</v>
      </c>
      <c r="N1603" s="36" t="s">
        <v>1844</v>
      </c>
      <c r="O1603" s="38" t="s">
        <v>10285</v>
      </c>
      <c r="P1603" s="38"/>
    </row>
    <row r="1604" spans="5:16" x14ac:dyDescent="0.15">
      <c r="E1604" s="41" t="s">
        <v>10001</v>
      </c>
      <c r="F1604" s="9" t="s">
        <v>1564</v>
      </c>
      <c r="G1604" s="9" t="s">
        <v>1577</v>
      </c>
      <c r="H1604" s="9" t="str">
        <f t="shared" ref="H1604:H1667" si="75">F1604&amp;G1604</f>
        <v>長崎県南島原市</v>
      </c>
      <c r="I1604" s="42" t="str">
        <f t="shared" ref="I1604:I1667" si="76">LEFT(E1604,5)</f>
        <v>42214</v>
      </c>
      <c r="K1604" s="5" t="str">
        <f t="shared" ref="K1604:K1667" si="77">L1604&amp;"-"&amp;M1604</f>
        <v>01222-45</v>
      </c>
      <c r="L1604" s="20" t="s">
        <v>3130</v>
      </c>
      <c r="M1604" s="44">
        <v>45</v>
      </c>
      <c r="N1604" s="36" t="s">
        <v>1845</v>
      </c>
      <c r="O1604" s="38" t="s">
        <v>10285</v>
      </c>
      <c r="P1604" s="38"/>
    </row>
    <row r="1605" spans="5:16" x14ac:dyDescent="0.15">
      <c r="E1605" s="41" t="s">
        <v>10002</v>
      </c>
      <c r="F1605" s="9" t="s">
        <v>1564</v>
      </c>
      <c r="G1605" s="9" t="s">
        <v>1578</v>
      </c>
      <c r="H1605" s="9" t="str">
        <f t="shared" si="75"/>
        <v>長崎県長与町</v>
      </c>
      <c r="I1605" s="42" t="str">
        <f t="shared" si="76"/>
        <v>42307</v>
      </c>
      <c r="K1605" s="5" t="str">
        <f t="shared" si="77"/>
        <v>01222-46</v>
      </c>
      <c r="L1605" s="20" t="s">
        <v>3130</v>
      </c>
      <c r="M1605" s="44">
        <v>46</v>
      </c>
      <c r="N1605" s="36" t="s">
        <v>3170</v>
      </c>
      <c r="O1605" s="38" t="s">
        <v>10285</v>
      </c>
      <c r="P1605" s="38"/>
    </row>
    <row r="1606" spans="5:16" x14ac:dyDescent="0.15">
      <c r="E1606" s="41" t="s">
        <v>10003</v>
      </c>
      <c r="F1606" s="9" t="s">
        <v>1564</v>
      </c>
      <c r="G1606" s="9" t="s">
        <v>1579</v>
      </c>
      <c r="H1606" s="9" t="str">
        <f t="shared" si="75"/>
        <v>長崎県時津町</v>
      </c>
      <c r="I1606" s="42" t="str">
        <f t="shared" si="76"/>
        <v>42308</v>
      </c>
      <c r="K1606" s="5" t="str">
        <f t="shared" si="77"/>
        <v>01222-47</v>
      </c>
      <c r="L1606" s="20" t="s">
        <v>3130</v>
      </c>
      <c r="M1606" s="44">
        <v>47</v>
      </c>
      <c r="N1606" s="36" t="s">
        <v>2143</v>
      </c>
      <c r="O1606" s="38" t="s">
        <v>10284</v>
      </c>
      <c r="P1606" s="38"/>
    </row>
    <row r="1607" spans="5:16" x14ac:dyDescent="0.15">
      <c r="E1607" s="41" t="s">
        <v>10004</v>
      </c>
      <c r="F1607" s="9" t="s">
        <v>1564</v>
      </c>
      <c r="G1607" s="9" t="s">
        <v>1580</v>
      </c>
      <c r="H1607" s="9" t="str">
        <f t="shared" si="75"/>
        <v>長崎県東彼杵町</v>
      </c>
      <c r="I1607" s="42" t="str">
        <f t="shared" si="76"/>
        <v>42321</v>
      </c>
      <c r="K1607" s="5" t="str">
        <f t="shared" si="77"/>
        <v>01222-48</v>
      </c>
      <c r="L1607" s="20" t="s">
        <v>3130</v>
      </c>
      <c r="M1607" s="44">
        <v>48</v>
      </c>
      <c r="N1607" s="36" t="s">
        <v>2330</v>
      </c>
      <c r="O1607" s="38" t="s">
        <v>10281</v>
      </c>
      <c r="P1607" s="38"/>
    </row>
    <row r="1608" spans="5:16" x14ac:dyDescent="0.15">
      <c r="E1608" s="41" t="s">
        <v>10005</v>
      </c>
      <c r="F1608" s="9" t="s">
        <v>1564</v>
      </c>
      <c r="G1608" s="9" t="s">
        <v>1581</v>
      </c>
      <c r="H1608" s="9" t="str">
        <f t="shared" si="75"/>
        <v>長崎県川棚町</v>
      </c>
      <c r="I1608" s="42" t="str">
        <f t="shared" si="76"/>
        <v>42322</v>
      </c>
      <c r="K1608" s="5" t="str">
        <f t="shared" si="77"/>
        <v>01222-49</v>
      </c>
      <c r="L1608" s="20" t="s">
        <v>3130</v>
      </c>
      <c r="M1608" s="44">
        <v>49</v>
      </c>
      <c r="N1608" s="36" t="s">
        <v>3171</v>
      </c>
      <c r="O1608" s="38" t="s">
        <v>10290</v>
      </c>
      <c r="P1608" s="38"/>
    </row>
    <row r="1609" spans="5:16" x14ac:dyDescent="0.15">
      <c r="E1609" s="41" t="s">
        <v>10006</v>
      </c>
      <c r="F1609" s="9" t="s">
        <v>1564</v>
      </c>
      <c r="G1609" s="9" t="s">
        <v>1582</v>
      </c>
      <c r="H1609" s="9" t="str">
        <f t="shared" si="75"/>
        <v>長崎県波佐見町</v>
      </c>
      <c r="I1609" s="42" t="str">
        <f t="shared" si="76"/>
        <v>42323</v>
      </c>
      <c r="K1609" s="5" t="str">
        <f t="shared" si="77"/>
        <v>01222-50</v>
      </c>
      <c r="L1609" s="20" t="s">
        <v>3130</v>
      </c>
      <c r="M1609" s="44">
        <v>50</v>
      </c>
      <c r="N1609" s="36" t="s">
        <v>3172</v>
      </c>
      <c r="O1609" s="38" t="s">
        <v>10295</v>
      </c>
      <c r="P1609" s="38"/>
    </row>
    <row r="1610" spans="5:16" x14ac:dyDescent="0.15">
      <c r="E1610" s="41" t="s">
        <v>10007</v>
      </c>
      <c r="F1610" s="9" t="s">
        <v>1564</v>
      </c>
      <c r="G1610" s="9" t="s">
        <v>1583</v>
      </c>
      <c r="H1610" s="9" t="str">
        <f t="shared" si="75"/>
        <v>長崎県小値賀町</v>
      </c>
      <c r="I1610" s="42" t="str">
        <f t="shared" si="76"/>
        <v>42383</v>
      </c>
      <c r="K1610" s="5" t="str">
        <f t="shared" si="77"/>
        <v>01222-51</v>
      </c>
      <c r="L1610" s="20" t="s">
        <v>3130</v>
      </c>
      <c r="M1610" s="44">
        <v>51</v>
      </c>
      <c r="N1610" s="36" t="s">
        <v>1846</v>
      </c>
      <c r="O1610" s="38" t="s">
        <v>10285</v>
      </c>
      <c r="P1610" s="38"/>
    </row>
    <row r="1611" spans="5:16" x14ac:dyDescent="0.15">
      <c r="E1611" s="41" t="s">
        <v>10008</v>
      </c>
      <c r="F1611" s="9" t="s">
        <v>1564</v>
      </c>
      <c r="G1611" s="9" t="s">
        <v>1584</v>
      </c>
      <c r="H1611" s="9" t="str">
        <f t="shared" si="75"/>
        <v>長崎県佐々町</v>
      </c>
      <c r="I1611" s="42" t="str">
        <f t="shared" si="76"/>
        <v>42391</v>
      </c>
      <c r="K1611" s="5" t="str">
        <f t="shared" si="77"/>
        <v>01222-52</v>
      </c>
      <c r="L1611" s="20" t="s">
        <v>3130</v>
      </c>
      <c r="M1611" s="44">
        <v>52</v>
      </c>
      <c r="N1611" s="36" t="s">
        <v>1846</v>
      </c>
      <c r="O1611" s="38" t="s">
        <v>10285</v>
      </c>
      <c r="P1611" s="38"/>
    </row>
    <row r="1612" spans="5:16" x14ac:dyDescent="0.15">
      <c r="E1612" s="41" t="s">
        <v>10009</v>
      </c>
      <c r="F1612" s="9" t="s">
        <v>1564</v>
      </c>
      <c r="G1612" s="9" t="s">
        <v>1585</v>
      </c>
      <c r="H1612" s="9" t="str">
        <f t="shared" si="75"/>
        <v>長崎県新上五島町</v>
      </c>
      <c r="I1612" s="42" t="str">
        <f t="shared" si="76"/>
        <v>42411</v>
      </c>
      <c r="K1612" s="5" t="str">
        <f t="shared" si="77"/>
        <v>01222-53</v>
      </c>
      <c r="L1612" s="20" t="s">
        <v>3130</v>
      </c>
      <c r="M1612" s="44">
        <v>53</v>
      </c>
      <c r="N1612" s="36" t="s">
        <v>1877</v>
      </c>
      <c r="O1612" s="38" t="s">
        <v>10284</v>
      </c>
      <c r="P1612" s="38"/>
    </row>
    <row r="1613" spans="5:16" x14ac:dyDescent="0.15">
      <c r="E1613" s="41" t="s">
        <v>10010</v>
      </c>
      <c r="F1613" s="9" t="s">
        <v>1586</v>
      </c>
      <c r="G1613" s="11"/>
      <c r="H1613" s="9" t="str">
        <f t="shared" si="75"/>
        <v>熊本県</v>
      </c>
      <c r="I1613" s="42" t="str">
        <f t="shared" si="76"/>
        <v>43000</v>
      </c>
      <c r="K1613" s="5" t="str">
        <f t="shared" si="77"/>
        <v>01222-54</v>
      </c>
      <c r="L1613" s="20" t="s">
        <v>3130</v>
      </c>
      <c r="M1613" s="44">
        <v>54</v>
      </c>
      <c r="N1613" s="36" t="s">
        <v>1877</v>
      </c>
      <c r="O1613" s="38" t="s">
        <v>10291</v>
      </c>
      <c r="P1613" s="38"/>
    </row>
    <row r="1614" spans="5:16" x14ac:dyDescent="0.15">
      <c r="E1614" s="41" t="s">
        <v>10011</v>
      </c>
      <c r="F1614" s="9" t="s">
        <v>1586</v>
      </c>
      <c r="G1614" s="9" t="s">
        <v>1587</v>
      </c>
      <c r="H1614" s="9" t="str">
        <f t="shared" si="75"/>
        <v>熊本県熊本市</v>
      </c>
      <c r="I1614" s="42" t="str">
        <f t="shared" si="76"/>
        <v>43100</v>
      </c>
      <c r="K1614" s="5" t="str">
        <f t="shared" si="77"/>
        <v>01222-55</v>
      </c>
      <c r="L1614" s="20" t="s">
        <v>3130</v>
      </c>
      <c r="M1614" s="44">
        <v>55</v>
      </c>
      <c r="N1614" s="36" t="s">
        <v>3173</v>
      </c>
      <c r="O1614" s="38" t="s">
        <v>10293</v>
      </c>
      <c r="P1614" s="38"/>
    </row>
    <row r="1615" spans="5:16" x14ac:dyDescent="0.15">
      <c r="E1615" s="41" t="s">
        <v>10012</v>
      </c>
      <c r="F1615" s="9" t="s">
        <v>1586</v>
      </c>
      <c r="G1615" s="9" t="s">
        <v>1588</v>
      </c>
      <c r="H1615" s="9" t="str">
        <f t="shared" si="75"/>
        <v>熊本県八代市</v>
      </c>
      <c r="I1615" s="42" t="str">
        <f t="shared" si="76"/>
        <v>43202</v>
      </c>
      <c r="K1615" s="5" t="str">
        <f t="shared" si="77"/>
        <v>01222-56</v>
      </c>
      <c r="L1615" s="20" t="s">
        <v>3130</v>
      </c>
      <c r="M1615" s="44">
        <v>56</v>
      </c>
      <c r="N1615" s="36" t="s">
        <v>3174</v>
      </c>
      <c r="O1615" s="38" t="s">
        <v>10285</v>
      </c>
      <c r="P1615" s="38"/>
    </row>
    <row r="1616" spans="5:16" x14ac:dyDescent="0.15">
      <c r="E1616" s="41" t="s">
        <v>10013</v>
      </c>
      <c r="F1616" s="9" t="s">
        <v>1586</v>
      </c>
      <c r="G1616" s="9" t="s">
        <v>1589</v>
      </c>
      <c r="H1616" s="9" t="str">
        <f t="shared" si="75"/>
        <v>熊本県人吉市</v>
      </c>
      <c r="I1616" s="42" t="str">
        <f t="shared" si="76"/>
        <v>43203</v>
      </c>
      <c r="K1616" s="5" t="str">
        <f t="shared" si="77"/>
        <v>01222-57</v>
      </c>
      <c r="L1616" s="20" t="s">
        <v>3130</v>
      </c>
      <c r="M1616" s="44">
        <v>57</v>
      </c>
      <c r="N1616" s="36" t="s">
        <v>3175</v>
      </c>
      <c r="O1616" s="38" t="s">
        <v>10299</v>
      </c>
      <c r="P1616" s="38"/>
    </row>
    <row r="1617" spans="5:16" x14ac:dyDescent="0.15">
      <c r="E1617" s="41" t="s">
        <v>10014</v>
      </c>
      <c r="F1617" s="9" t="s">
        <v>1586</v>
      </c>
      <c r="G1617" s="9" t="s">
        <v>1590</v>
      </c>
      <c r="H1617" s="9" t="str">
        <f t="shared" si="75"/>
        <v>熊本県荒尾市</v>
      </c>
      <c r="I1617" s="42" t="str">
        <f t="shared" si="76"/>
        <v>43204</v>
      </c>
      <c r="K1617" s="5" t="str">
        <f t="shared" si="77"/>
        <v>01222-58</v>
      </c>
      <c r="L1617" s="20" t="s">
        <v>3130</v>
      </c>
      <c r="M1617" s="44">
        <v>58</v>
      </c>
      <c r="N1617" s="36" t="s">
        <v>3176</v>
      </c>
      <c r="O1617" s="38" t="s">
        <v>10284</v>
      </c>
      <c r="P1617" s="38"/>
    </row>
    <row r="1618" spans="5:16" x14ac:dyDescent="0.15">
      <c r="E1618" s="41" t="s">
        <v>10015</v>
      </c>
      <c r="F1618" s="9" t="s">
        <v>1586</v>
      </c>
      <c r="G1618" s="9" t="s">
        <v>1591</v>
      </c>
      <c r="H1618" s="9" t="str">
        <f t="shared" si="75"/>
        <v>熊本県水俣市</v>
      </c>
      <c r="I1618" s="42" t="str">
        <f t="shared" si="76"/>
        <v>43205</v>
      </c>
      <c r="K1618" s="5" t="str">
        <f t="shared" si="77"/>
        <v>01222-59</v>
      </c>
      <c r="L1618" s="20" t="s">
        <v>3130</v>
      </c>
      <c r="M1618" s="44">
        <v>59</v>
      </c>
      <c r="N1618" s="36" t="s">
        <v>3177</v>
      </c>
      <c r="O1618" s="38" t="s">
        <v>10284</v>
      </c>
      <c r="P1618" s="38"/>
    </row>
    <row r="1619" spans="5:16" x14ac:dyDescent="0.15">
      <c r="E1619" s="41" t="s">
        <v>10016</v>
      </c>
      <c r="F1619" s="9" t="s">
        <v>1586</v>
      </c>
      <c r="G1619" s="9" t="s">
        <v>1592</v>
      </c>
      <c r="H1619" s="9" t="str">
        <f t="shared" si="75"/>
        <v>熊本県玉名市</v>
      </c>
      <c r="I1619" s="42" t="str">
        <f t="shared" si="76"/>
        <v>43206</v>
      </c>
      <c r="K1619" s="5" t="str">
        <f t="shared" si="77"/>
        <v>01223-1</v>
      </c>
      <c r="L1619" s="20" t="s">
        <v>3178</v>
      </c>
      <c r="M1619" s="44">
        <v>1</v>
      </c>
      <c r="N1619" s="36" t="s">
        <v>3005</v>
      </c>
      <c r="O1619" s="38" t="s">
        <v>10285</v>
      </c>
      <c r="P1619" s="38"/>
    </row>
    <row r="1620" spans="5:16" x14ac:dyDescent="0.15">
      <c r="E1620" s="41" t="s">
        <v>10017</v>
      </c>
      <c r="F1620" s="9" t="s">
        <v>1586</v>
      </c>
      <c r="G1620" s="9" t="s">
        <v>1593</v>
      </c>
      <c r="H1620" s="9" t="str">
        <f t="shared" si="75"/>
        <v>熊本県山鹿市</v>
      </c>
      <c r="I1620" s="42" t="str">
        <f t="shared" si="76"/>
        <v>43208</v>
      </c>
      <c r="K1620" s="5" t="str">
        <f t="shared" si="77"/>
        <v>01223-2</v>
      </c>
      <c r="L1620" s="20" t="s">
        <v>3178</v>
      </c>
      <c r="M1620" s="44">
        <v>2</v>
      </c>
      <c r="N1620" s="36" t="s">
        <v>3179</v>
      </c>
      <c r="O1620" s="38" t="s">
        <v>10291</v>
      </c>
      <c r="P1620" s="38"/>
    </row>
    <row r="1621" spans="5:16" x14ac:dyDescent="0.15">
      <c r="E1621" s="41" t="s">
        <v>10018</v>
      </c>
      <c r="F1621" s="9" t="s">
        <v>1586</v>
      </c>
      <c r="G1621" s="9" t="s">
        <v>1594</v>
      </c>
      <c r="H1621" s="9" t="str">
        <f t="shared" si="75"/>
        <v>熊本県菊池市</v>
      </c>
      <c r="I1621" s="42" t="str">
        <f t="shared" si="76"/>
        <v>43210</v>
      </c>
      <c r="K1621" s="5" t="str">
        <f t="shared" si="77"/>
        <v>01223-3</v>
      </c>
      <c r="L1621" s="20" t="s">
        <v>3178</v>
      </c>
      <c r="M1621" s="44">
        <v>3</v>
      </c>
      <c r="N1621" s="36" t="s">
        <v>3180</v>
      </c>
      <c r="O1621" s="38" t="s">
        <v>10288</v>
      </c>
      <c r="P1621" s="38"/>
    </row>
    <row r="1622" spans="5:16" x14ac:dyDescent="0.15">
      <c r="E1622" s="41" t="s">
        <v>10019</v>
      </c>
      <c r="F1622" s="9" t="s">
        <v>1586</v>
      </c>
      <c r="G1622" s="9" t="s">
        <v>1595</v>
      </c>
      <c r="H1622" s="9" t="str">
        <f t="shared" si="75"/>
        <v>熊本県宇土市</v>
      </c>
      <c r="I1622" s="42" t="str">
        <f t="shared" si="76"/>
        <v>43211</v>
      </c>
      <c r="K1622" s="5" t="str">
        <f t="shared" si="77"/>
        <v>01223-4</v>
      </c>
      <c r="L1622" s="20" t="s">
        <v>3178</v>
      </c>
      <c r="M1622" s="44">
        <v>4</v>
      </c>
      <c r="N1622" s="36" t="s">
        <v>3180</v>
      </c>
      <c r="O1622" s="38" t="s">
        <v>10288</v>
      </c>
      <c r="P1622" s="38"/>
    </row>
    <row r="1623" spans="5:16" x14ac:dyDescent="0.15">
      <c r="E1623" s="41" t="s">
        <v>10020</v>
      </c>
      <c r="F1623" s="9" t="s">
        <v>1586</v>
      </c>
      <c r="G1623" s="9" t="s">
        <v>1596</v>
      </c>
      <c r="H1623" s="9" t="str">
        <f t="shared" si="75"/>
        <v>熊本県上天草市</v>
      </c>
      <c r="I1623" s="42" t="str">
        <f t="shared" si="76"/>
        <v>43212</v>
      </c>
      <c r="K1623" s="5" t="str">
        <f t="shared" si="77"/>
        <v>01223-5</v>
      </c>
      <c r="L1623" s="20" t="s">
        <v>3178</v>
      </c>
      <c r="M1623" s="44">
        <v>5</v>
      </c>
      <c r="N1623" s="36" t="s">
        <v>3181</v>
      </c>
      <c r="O1623" s="38" t="s">
        <v>10291</v>
      </c>
      <c r="P1623" s="38"/>
    </row>
    <row r="1624" spans="5:16" x14ac:dyDescent="0.15">
      <c r="E1624" s="41" t="s">
        <v>10021</v>
      </c>
      <c r="F1624" s="9" t="s">
        <v>1586</v>
      </c>
      <c r="G1624" s="9" t="s">
        <v>1597</v>
      </c>
      <c r="H1624" s="9" t="str">
        <f t="shared" si="75"/>
        <v>熊本県宇城市</v>
      </c>
      <c r="I1624" s="42" t="str">
        <f t="shared" si="76"/>
        <v>43213</v>
      </c>
      <c r="K1624" s="5" t="str">
        <f t="shared" si="77"/>
        <v>01223-6</v>
      </c>
      <c r="L1624" s="20" t="s">
        <v>3178</v>
      </c>
      <c r="M1624" s="44">
        <v>6</v>
      </c>
      <c r="N1624" s="36" t="s">
        <v>3182</v>
      </c>
      <c r="O1624" s="38" t="s">
        <v>10293</v>
      </c>
      <c r="P1624" s="38"/>
    </row>
    <row r="1625" spans="5:16" x14ac:dyDescent="0.15">
      <c r="E1625" s="41" t="s">
        <v>10022</v>
      </c>
      <c r="F1625" s="9" t="s">
        <v>1586</v>
      </c>
      <c r="G1625" s="9" t="s">
        <v>1598</v>
      </c>
      <c r="H1625" s="9" t="str">
        <f t="shared" si="75"/>
        <v>熊本県阿蘇市</v>
      </c>
      <c r="I1625" s="42" t="str">
        <f t="shared" si="76"/>
        <v>43214</v>
      </c>
      <c r="K1625" s="5" t="str">
        <f t="shared" si="77"/>
        <v>01223-7</v>
      </c>
      <c r="L1625" s="20" t="s">
        <v>3178</v>
      </c>
      <c r="M1625" s="44">
        <v>7</v>
      </c>
      <c r="N1625" s="36" t="s">
        <v>3183</v>
      </c>
      <c r="O1625" s="38" t="s">
        <v>10288</v>
      </c>
      <c r="P1625" s="38"/>
    </row>
    <row r="1626" spans="5:16" x14ac:dyDescent="0.15">
      <c r="E1626" s="41" t="s">
        <v>10023</v>
      </c>
      <c r="F1626" s="9" t="s">
        <v>1586</v>
      </c>
      <c r="G1626" s="9" t="s">
        <v>1599</v>
      </c>
      <c r="H1626" s="9" t="str">
        <f t="shared" si="75"/>
        <v>熊本県天草市</v>
      </c>
      <c r="I1626" s="42" t="str">
        <f t="shared" si="76"/>
        <v>43215</v>
      </c>
      <c r="K1626" s="5" t="str">
        <f t="shared" si="77"/>
        <v>01223-8</v>
      </c>
      <c r="L1626" s="20" t="s">
        <v>3178</v>
      </c>
      <c r="M1626" s="44">
        <v>8</v>
      </c>
      <c r="N1626" s="36" t="s">
        <v>3184</v>
      </c>
      <c r="O1626" s="38" t="s">
        <v>10288</v>
      </c>
      <c r="P1626" s="38"/>
    </row>
    <row r="1627" spans="5:16" x14ac:dyDescent="0.15">
      <c r="E1627" s="41" t="s">
        <v>10024</v>
      </c>
      <c r="F1627" s="9" t="s">
        <v>1586</v>
      </c>
      <c r="G1627" s="9" t="s">
        <v>1600</v>
      </c>
      <c r="H1627" s="9" t="str">
        <f t="shared" si="75"/>
        <v>熊本県合志市</v>
      </c>
      <c r="I1627" s="42" t="str">
        <f t="shared" si="76"/>
        <v>43216</v>
      </c>
      <c r="K1627" s="5" t="str">
        <f t="shared" si="77"/>
        <v>01223-9</v>
      </c>
      <c r="L1627" s="20" t="s">
        <v>3178</v>
      </c>
      <c r="M1627" s="44">
        <v>9</v>
      </c>
      <c r="N1627" s="36" t="s">
        <v>3185</v>
      </c>
      <c r="O1627" s="38" t="s">
        <v>10293</v>
      </c>
      <c r="P1627" s="38"/>
    </row>
    <row r="1628" spans="5:16" x14ac:dyDescent="0.15">
      <c r="E1628" s="41" t="s">
        <v>10025</v>
      </c>
      <c r="F1628" s="9" t="s">
        <v>1586</v>
      </c>
      <c r="G1628" s="9" t="s">
        <v>296</v>
      </c>
      <c r="H1628" s="9" t="str">
        <f t="shared" si="75"/>
        <v>熊本県美里町</v>
      </c>
      <c r="I1628" s="42" t="str">
        <f t="shared" si="76"/>
        <v>43348</v>
      </c>
      <c r="K1628" s="5" t="str">
        <f t="shared" si="77"/>
        <v>01223-10</v>
      </c>
      <c r="L1628" s="20" t="s">
        <v>3178</v>
      </c>
      <c r="M1628" s="44">
        <v>10</v>
      </c>
      <c r="N1628" s="36" t="s">
        <v>3186</v>
      </c>
      <c r="O1628" s="38" t="s">
        <v>10293</v>
      </c>
      <c r="P1628" s="38"/>
    </row>
    <row r="1629" spans="5:16" x14ac:dyDescent="0.15">
      <c r="E1629" s="41" t="s">
        <v>10026</v>
      </c>
      <c r="F1629" s="9" t="s">
        <v>1586</v>
      </c>
      <c r="G1629" s="9" t="s">
        <v>1601</v>
      </c>
      <c r="H1629" s="9" t="str">
        <f t="shared" si="75"/>
        <v>熊本県玉東町</v>
      </c>
      <c r="I1629" s="42" t="str">
        <f t="shared" si="76"/>
        <v>43364</v>
      </c>
      <c r="K1629" s="5" t="str">
        <f t="shared" si="77"/>
        <v>01223-11</v>
      </c>
      <c r="L1629" s="20" t="s">
        <v>3178</v>
      </c>
      <c r="M1629" s="44">
        <v>11</v>
      </c>
      <c r="N1629" s="36" t="s">
        <v>3180</v>
      </c>
      <c r="O1629" s="38" t="s">
        <v>10290</v>
      </c>
      <c r="P1629" s="38"/>
    </row>
    <row r="1630" spans="5:16" x14ac:dyDescent="0.15">
      <c r="E1630" s="41" t="s">
        <v>10027</v>
      </c>
      <c r="F1630" s="9" t="s">
        <v>1586</v>
      </c>
      <c r="G1630" s="9" t="s">
        <v>1602</v>
      </c>
      <c r="H1630" s="9" t="str">
        <f t="shared" si="75"/>
        <v>熊本県南関町</v>
      </c>
      <c r="I1630" s="42" t="str">
        <f t="shared" si="76"/>
        <v>43367</v>
      </c>
      <c r="K1630" s="5" t="str">
        <f t="shared" si="77"/>
        <v>01223-12</v>
      </c>
      <c r="L1630" s="20" t="s">
        <v>3178</v>
      </c>
      <c r="M1630" s="44">
        <v>12</v>
      </c>
      <c r="N1630" s="36" t="s">
        <v>3180</v>
      </c>
      <c r="O1630" s="38" t="s">
        <v>10290</v>
      </c>
      <c r="P1630" s="38"/>
    </row>
    <row r="1631" spans="5:16" x14ac:dyDescent="0.15">
      <c r="E1631" s="41" t="s">
        <v>10028</v>
      </c>
      <c r="F1631" s="9" t="s">
        <v>1586</v>
      </c>
      <c r="G1631" s="9" t="s">
        <v>1603</v>
      </c>
      <c r="H1631" s="9" t="str">
        <f t="shared" si="75"/>
        <v>熊本県長洲町</v>
      </c>
      <c r="I1631" s="42" t="str">
        <f t="shared" si="76"/>
        <v>43368</v>
      </c>
      <c r="K1631" s="5" t="str">
        <f t="shared" si="77"/>
        <v>01223-13</v>
      </c>
      <c r="L1631" s="20" t="s">
        <v>3178</v>
      </c>
      <c r="M1631" s="44">
        <v>13</v>
      </c>
      <c r="N1631" s="36" t="s">
        <v>3180</v>
      </c>
      <c r="O1631" s="38" t="s">
        <v>10290</v>
      </c>
      <c r="P1631" s="38"/>
    </row>
    <row r="1632" spans="5:16" x14ac:dyDescent="0.15">
      <c r="E1632" s="41" t="s">
        <v>10029</v>
      </c>
      <c r="F1632" s="9" t="s">
        <v>1586</v>
      </c>
      <c r="G1632" s="9" t="s">
        <v>1604</v>
      </c>
      <c r="H1632" s="9" t="str">
        <f t="shared" si="75"/>
        <v>熊本県和水町</v>
      </c>
      <c r="I1632" s="42" t="str">
        <f t="shared" si="76"/>
        <v>43369</v>
      </c>
      <c r="K1632" s="5" t="str">
        <f t="shared" si="77"/>
        <v>01223-14</v>
      </c>
      <c r="L1632" s="20" t="s">
        <v>3178</v>
      </c>
      <c r="M1632" s="44">
        <v>14</v>
      </c>
      <c r="N1632" s="36" t="s">
        <v>3187</v>
      </c>
      <c r="O1632" s="38" t="s">
        <v>10288</v>
      </c>
      <c r="P1632" s="38"/>
    </row>
    <row r="1633" spans="5:16" x14ac:dyDescent="0.15">
      <c r="E1633" s="41" t="s">
        <v>10030</v>
      </c>
      <c r="F1633" s="9" t="s">
        <v>1586</v>
      </c>
      <c r="G1633" s="9" t="s">
        <v>1605</v>
      </c>
      <c r="H1633" s="9" t="str">
        <f t="shared" si="75"/>
        <v>熊本県大津町</v>
      </c>
      <c r="I1633" s="42" t="str">
        <f t="shared" si="76"/>
        <v>43403</v>
      </c>
      <c r="K1633" s="5" t="str">
        <f t="shared" si="77"/>
        <v>01223-15</v>
      </c>
      <c r="L1633" s="20" t="s">
        <v>3178</v>
      </c>
      <c r="M1633" s="44">
        <v>15</v>
      </c>
      <c r="N1633" s="36" t="s">
        <v>3188</v>
      </c>
      <c r="O1633" s="38" t="s">
        <v>10289</v>
      </c>
      <c r="P1633" s="38"/>
    </row>
    <row r="1634" spans="5:16" x14ac:dyDescent="0.15">
      <c r="E1634" s="41" t="s">
        <v>10031</v>
      </c>
      <c r="F1634" s="9" t="s">
        <v>1586</v>
      </c>
      <c r="G1634" s="9" t="s">
        <v>1606</v>
      </c>
      <c r="H1634" s="9" t="str">
        <f t="shared" si="75"/>
        <v>熊本県菊陽町</v>
      </c>
      <c r="I1634" s="42" t="str">
        <f t="shared" si="76"/>
        <v>43404</v>
      </c>
      <c r="K1634" s="5" t="str">
        <f t="shared" si="77"/>
        <v>01223-16</v>
      </c>
      <c r="L1634" s="20" t="s">
        <v>3178</v>
      </c>
      <c r="M1634" s="44">
        <v>16</v>
      </c>
      <c r="N1634" s="36" t="s">
        <v>3189</v>
      </c>
      <c r="O1634" s="38" t="s">
        <v>10286</v>
      </c>
      <c r="P1634" s="38"/>
    </row>
    <row r="1635" spans="5:16" x14ac:dyDescent="0.15">
      <c r="E1635" s="41" t="s">
        <v>10032</v>
      </c>
      <c r="F1635" s="9" t="s">
        <v>1586</v>
      </c>
      <c r="G1635" s="9" t="s">
        <v>1607</v>
      </c>
      <c r="H1635" s="9" t="str">
        <f t="shared" si="75"/>
        <v>熊本県南小国町</v>
      </c>
      <c r="I1635" s="42" t="str">
        <f t="shared" si="76"/>
        <v>43423</v>
      </c>
      <c r="K1635" s="5" t="str">
        <f t="shared" si="77"/>
        <v>01223-17</v>
      </c>
      <c r="L1635" s="20" t="s">
        <v>3178</v>
      </c>
      <c r="M1635" s="44">
        <v>17</v>
      </c>
      <c r="N1635" s="36" t="s">
        <v>3190</v>
      </c>
      <c r="O1635" s="38" t="s">
        <v>10284</v>
      </c>
      <c r="P1635" s="38"/>
    </row>
    <row r="1636" spans="5:16" x14ac:dyDescent="0.15">
      <c r="E1636" s="41" t="s">
        <v>10033</v>
      </c>
      <c r="F1636" s="9" t="s">
        <v>1586</v>
      </c>
      <c r="G1636" s="9" t="s">
        <v>355</v>
      </c>
      <c r="H1636" s="9" t="str">
        <f t="shared" si="75"/>
        <v>熊本県小国町</v>
      </c>
      <c r="I1636" s="42" t="str">
        <f t="shared" si="76"/>
        <v>43424</v>
      </c>
      <c r="K1636" s="5" t="str">
        <f t="shared" si="77"/>
        <v>01223-18</v>
      </c>
      <c r="L1636" s="20" t="s">
        <v>3178</v>
      </c>
      <c r="M1636" s="44">
        <v>18</v>
      </c>
      <c r="N1636" s="36" t="s">
        <v>3191</v>
      </c>
      <c r="O1636" s="38" t="s">
        <v>10285</v>
      </c>
      <c r="P1636" s="38"/>
    </row>
    <row r="1637" spans="5:16" x14ac:dyDescent="0.15">
      <c r="E1637" s="41" t="s">
        <v>10034</v>
      </c>
      <c r="F1637" s="9" t="s">
        <v>1586</v>
      </c>
      <c r="G1637" s="9" t="s">
        <v>1608</v>
      </c>
      <c r="H1637" s="9" t="str">
        <f t="shared" si="75"/>
        <v>熊本県産山村</v>
      </c>
      <c r="I1637" s="42" t="str">
        <f t="shared" si="76"/>
        <v>43425</v>
      </c>
      <c r="K1637" s="5" t="str">
        <f t="shared" si="77"/>
        <v>01223-19</v>
      </c>
      <c r="L1637" s="20" t="s">
        <v>3178</v>
      </c>
      <c r="M1637" s="44">
        <v>19</v>
      </c>
      <c r="N1637" s="36" t="s">
        <v>3192</v>
      </c>
      <c r="O1637" s="38" t="s">
        <v>10289</v>
      </c>
      <c r="P1637" s="38"/>
    </row>
    <row r="1638" spans="5:16" x14ac:dyDescent="0.15">
      <c r="E1638" s="41" t="s">
        <v>10035</v>
      </c>
      <c r="F1638" s="9" t="s">
        <v>1586</v>
      </c>
      <c r="G1638" s="9" t="s">
        <v>888</v>
      </c>
      <c r="H1638" s="9" t="str">
        <f t="shared" si="75"/>
        <v>熊本県高森町</v>
      </c>
      <c r="I1638" s="42" t="str">
        <f t="shared" si="76"/>
        <v>43428</v>
      </c>
      <c r="K1638" s="5" t="str">
        <f t="shared" si="77"/>
        <v>01223-20</v>
      </c>
      <c r="L1638" s="20" t="s">
        <v>3178</v>
      </c>
      <c r="M1638" s="44">
        <v>20</v>
      </c>
      <c r="N1638" s="36" t="s">
        <v>3193</v>
      </c>
      <c r="O1638" s="38" t="s">
        <v>10288</v>
      </c>
      <c r="P1638" s="38"/>
    </row>
    <row r="1639" spans="5:16" x14ac:dyDescent="0.15">
      <c r="E1639" s="41" t="s">
        <v>10036</v>
      </c>
      <c r="F1639" s="9" t="s">
        <v>1586</v>
      </c>
      <c r="G1639" s="9" t="s">
        <v>1609</v>
      </c>
      <c r="H1639" s="9" t="str">
        <f t="shared" si="75"/>
        <v>熊本県西原村</v>
      </c>
      <c r="I1639" s="42" t="str">
        <f t="shared" si="76"/>
        <v>43432</v>
      </c>
      <c r="K1639" s="5" t="str">
        <f t="shared" si="77"/>
        <v>01223-21</v>
      </c>
      <c r="L1639" s="20" t="s">
        <v>3178</v>
      </c>
      <c r="M1639" s="44">
        <v>21</v>
      </c>
      <c r="N1639" s="36" t="s">
        <v>3173</v>
      </c>
      <c r="O1639" s="38" t="s">
        <v>10293</v>
      </c>
      <c r="P1639" s="38"/>
    </row>
    <row r="1640" spans="5:16" x14ac:dyDescent="0.15">
      <c r="E1640" s="41" t="s">
        <v>10037</v>
      </c>
      <c r="F1640" s="9" t="s">
        <v>1586</v>
      </c>
      <c r="G1640" s="9" t="s">
        <v>1610</v>
      </c>
      <c r="H1640" s="9" t="str">
        <f t="shared" si="75"/>
        <v>熊本県南阿蘇村</v>
      </c>
      <c r="I1640" s="42" t="str">
        <f t="shared" si="76"/>
        <v>43433</v>
      </c>
      <c r="K1640" s="5" t="str">
        <f t="shared" si="77"/>
        <v>01223-22</v>
      </c>
      <c r="L1640" s="20" t="s">
        <v>3178</v>
      </c>
      <c r="M1640" s="44">
        <v>22</v>
      </c>
      <c r="N1640" s="36" t="s">
        <v>3194</v>
      </c>
      <c r="O1640" s="38" t="s">
        <v>10293</v>
      </c>
      <c r="P1640" s="38"/>
    </row>
    <row r="1641" spans="5:16" x14ac:dyDescent="0.15">
      <c r="E1641" s="41" t="s">
        <v>10038</v>
      </c>
      <c r="F1641" s="9" t="s">
        <v>1586</v>
      </c>
      <c r="G1641" s="9" t="s">
        <v>1611</v>
      </c>
      <c r="H1641" s="9" t="str">
        <f t="shared" si="75"/>
        <v>熊本県御船町</v>
      </c>
      <c r="I1641" s="42" t="str">
        <f t="shared" si="76"/>
        <v>43441</v>
      </c>
      <c r="K1641" s="5" t="str">
        <f t="shared" si="77"/>
        <v>01223-23</v>
      </c>
      <c r="L1641" s="20" t="s">
        <v>3178</v>
      </c>
      <c r="M1641" s="44">
        <v>23</v>
      </c>
      <c r="N1641" s="36" t="s">
        <v>3195</v>
      </c>
      <c r="O1641" s="38" t="s">
        <v>10291</v>
      </c>
      <c r="P1641" s="38"/>
    </row>
    <row r="1642" spans="5:16" x14ac:dyDescent="0.15">
      <c r="E1642" s="41" t="s">
        <v>10039</v>
      </c>
      <c r="F1642" s="9" t="s">
        <v>1586</v>
      </c>
      <c r="G1642" s="9" t="s">
        <v>1612</v>
      </c>
      <c r="H1642" s="9" t="str">
        <f t="shared" si="75"/>
        <v>熊本県嘉島町</v>
      </c>
      <c r="I1642" s="42" t="str">
        <f t="shared" si="76"/>
        <v>43442</v>
      </c>
      <c r="K1642" s="5" t="str">
        <f t="shared" si="77"/>
        <v>01223-24</v>
      </c>
      <c r="L1642" s="20" t="s">
        <v>3178</v>
      </c>
      <c r="M1642" s="44">
        <v>24</v>
      </c>
      <c r="N1642" s="36" t="s">
        <v>3196</v>
      </c>
      <c r="O1642" s="38" t="s">
        <v>10291</v>
      </c>
      <c r="P1642" s="38"/>
    </row>
    <row r="1643" spans="5:16" x14ac:dyDescent="0.15">
      <c r="E1643" s="41" t="s">
        <v>10040</v>
      </c>
      <c r="F1643" s="9" t="s">
        <v>1586</v>
      </c>
      <c r="G1643" s="9" t="s">
        <v>1613</v>
      </c>
      <c r="H1643" s="9" t="str">
        <f t="shared" si="75"/>
        <v>熊本県益城町</v>
      </c>
      <c r="I1643" s="42" t="str">
        <f t="shared" si="76"/>
        <v>43443</v>
      </c>
      <c r="K1643" s="5" t="str">
        <f t="shared" si="77"/>
        <v>01223-25</v>
      </c>
      <c r="L1643" s="20" t="s">
        <v>3178</v>
      </c>
      <c r="M1643" s="44">
        <v>25</v>
      </c>
      <c r="N1643" s="36" t="s">
        <v>3197</v>
      </c>
      <c r="O1643" s="38" t="s">
        <v>10285</v>
      </c>
      <c r="P1643" s="38"/>
    </row>
    <row r="1644" spans="5:16" x14ac:dyDescent="0.15">
      <c r="E1644" s="41" t="s">
        <v>10041</v>
      </c>
      <c r="F1644" s="9" t="s">
        <v>1586</v>
      </c>
      <c r="G1644" s="9" t="s">
        <v>1614</v>
      </c>
      <c r="H1644" s="9" t="str">
        <f t="shared" si="75"/>
        <v>熊本県甲佐町</v>
      </c>
      <c r="I1644" s="42" t="str">
        <f t="shared" si="76"/>
        <v>43444</v>
      </c>
      <c r="K1644" s="5" t="str">
        <f t="shared" si="77"/>
        <v>01223-26</v>
      </c>
      <c r="L1644" s="20" t="s">
        <v>3178</v>
      </c>
      <c r="M1644" s="44">
        <v>26</v>
      </c>
      <c r="N1644" s="36" t="s">
        <v>3198</v>
      </c>
      <c r="O1644" s="38" t="s">
        <v>10288</v>
      </c>
      <c r="P1644" s="38"/>
    </row>
    <row r="1645" spans="5:16" x14ac:dyDescent="0.15">
      <c r="E1645" s="41" t="s">
        <v>10042</v>
      </c>
      <c r="F1645" s="9" t="s">
        <v>1586</v>
      </c>
      <c r="G1645" s="9" t="s">
        <v>1615</v>
      </c>
      <c r="H1645" s="9" t="str">
        <f t="shared" si="75"/>
        <v>熊本県山都町</v>
      </c>
      <c r="I1645" s="42" t="str">
        <f t="shared" si="76"/>
        <v>43447</v>
      </c>
      <c r="K1645" s="5" t="str">
        <f t="shared" si="77"/>
        <v>01223-27</v>
      </c>
      <c r="L1645" s="20" t="s">
        <v>3178</v>
      </c>
      <c r="M1645" s="44">
        <v>27</v>
      </c>
      <c r="N1645" s="36" t="s">
        <v>3199</v>
      </c>
      <c r="O1645" s="38" t="s">
        <v>10289</v>
      </c>
      <c r="P1645" s="38"/>
    </row>
    <row r="1646" spans="5:16" x14ac:dyDescent="0.15">
      <c r="E1646" s="41" t="s">
        <v>10043</v>
      </c>
      <c r="F1646" s="9" t="s">
        <v>1586</v>
      </c>
      <c r="G1646" s="9" t="s">
        <v>1616</v>
      </c>
      <c r="H1646" s="9" t="str">
        <f t="shared" si="75"/>
        <v>熊本県氷川町</v>
      </c>
      <c r="I1646" s="42" t="str">
        <f t="shared" si="76"/>
        <v>43468</v>
      </c>
      <c r="K1646" s="5" t="str">
        <f t="shared" si="77"/>
        <v>01223-28</v>
      </c>
      <c r="L1646" s="20" t="s">
        <v>3178</v>
      </c>
      <c r="M1646" s="44">
        <v>28</v>
      </c>
      <c r="N1646" s="36" t="s">
        <v>1877</v>
      </c>
      <c r="O1646" s="38" t="s">
        <v>10291</v>
      </c>
      <c r="P1646" s="38"/>
    </row>
    <row r="1647" spans="5:16" x14ac:dyDescent="0.15">
      <c r="E1647" s="41" t="s">
        <v>10044</v>
      </c>
      <c r="F1647" s="9" t="s">
        <v>1586</v>
      </c>
      <c r="G1647" s="9" t="s">
        <v>1617</v>
      </c>
      <c r="H1647" s="9" t="str">
        <f t="shared" si="75"/>
        <v>熊本県芦北町</v>
      </c>
      <c r="I1647" s="42" t="str">
        <f t="shared" si="76"/>
        <v>43482</v>
      </c>
      <c r="K1647" s="5" t="str">
        <f t="shared" si="77"/>
        <v>01223-29</v>
      </c>
      <c r="L1647" s="20" t="s">
        <v>3178</v>
      </c>
      <c r="M1647" s="44">
        <v>29</v>
      </c>
      <c r="N1647" s="36" t="s">
        <v>1846</v>
      </c>
      <c r="O1647" s="38" t="s">
        <v>10285</v>
      </c>
      <c r="P1647" s="38"/>
    </row>
    <row r="1648" spans="5:16" x14ac:dyDescent="0.15">
      <c r="E1648" s="41" t="s">
        <v>10045</v>
      </c>
      <c r="F1648" s="9" t="s">
        <v>1586</v>
      </c>
      <c r="G1648" s="9" t="s">
        <v>1618</v>
      </c>
      <c r="H1648" s="9" t="str">
        <f t="shared" si="75"/>
        <v>熊本県津奈木町</v>
      </c>
      <c r="I1648" s="42" t="str">
        <f t="shared" si="76"/>
        <v>43484</v>
      </c>
      <c r="K1648" s="5" t="str">
        <f t="shared" si="77"/>
        <v>01223-30</v>
      </c>
      <c r="L1648" s="20" t="s">
        <v>3178</v>
      </c>
      <c r="M1648" s="44">
        <v>30</v>
      </c>
      <c r="N1648" s="36" t="s">
        <v>3200</v>
      </c>
      <c r="O1648" s="38" t="s">
        <v>10281</v>
      </c>
      <c r="P1648" s="38"/>
    </row>
    <row r="1649" spans="5:16" x14ac:dyDescent="0.15">
      <c r="E1649" s="41" t="s">
        <v>10046</v>
      </c>
      <c r="F1649" s="9" t="s">
        <v>1586</v>
      </c>
      <c r="G1649" s="9" t="s">
        <v>1619</v>
      </c>
      <c r="H1649" s="9" t="str">
        <f t="shared" si="75"/>
        <v>熊本県錦町</v>
      </c>
      <c r="I1649" s="42" t="str">
        <f t="shared" si="76"/>
        <v>43501</v>
      </c>
      <c r="K1649" s="5" t="str">
        <f t="shared" si="77"/>
        <v>01223-31</v>
      </c>
      <c r="L1649" s="20" t="s">
        <v>3178</v>
      </c>
      <c r="M1649" s="44">
        <v>31</v>
      </c>
      <c r="N1649" s="36" t="s">
        <v>3201</v>
      </c>
      <c r="O1649" s="38" t="s">
        <v>10281</v>
      </c>
      <c r="P1649" s="38"/>
    </row>
    <row r="1650" spans="5:16" x14ac:dyDescent="0.15">
      <c r="E1650" s="41" t="s">
        <v>10047</v>
      </c>
      <c r="F1650" s="9" t="s">
        <v>1586</v>
      </c>
      <c r="G1650" s="9" t="s">
        <v>1620</v>
      </c>
      <c r="H1650" s="9" t="str">
        <f t="shared" si="75"/>
        <v>熊本県多良木町</v>
      </c>
      <c r="I1650" s="42" t="str">
        <f t="shared" si="76"/>
        <v>43505</v>
      </c>
      <c r="K1650" s="5" t="str">
        <f t="shared" si="77"/>
        <v>01223-32</v>
      </c>
      <c r="L1650" s="20" t="s">
        <v>3178</v>
      </c>
      <c r="M1650" s="44">
        <v>32</v>
      </c>
      <c r="N1650" s="36" t="s">
        <v>3202</v>
      </c>
      <c r="O1650" s="38" t="s">
        <v>10284</v>
      </c>
      <c r="P1650" s="38"/>
    </row>
    <row r="1651" spans="5:16" x14ac:dyDescent="0.15">
      <c r="E1651" s="41" t="s">
        <v>10048</v>
      </c>
      <c r="F1651" s="9" t="s">
        <v>1586</v>
      </c>
      <c r="G1651" s="9" t="s">
        <v>1621</v>
      </c>
      <c r="H1651" s="9" t="str">
        <f t="shared" si="75"/>
        <v>熊本県湯前町</v>
      </c>
      <c r="I1651" s="42" t="str">
        <f t="shared" si="76"/>
        <v>43506</v>
      </c>
      <c r="K1651" s="5" t="str">
        <f t="shared" si="77"/>
        <v>01223-33</v>
      </c>
      <c r="L1651" s="20" t="s">
        <v>3178</v>
      </c>
      <c r="M1651" s="44">
        <v>33</v>
      </c>
      <c r="N1651" s="36" t="s">
        <v>3203</v>
      </c>
      <c r="O1651" s="38" t="s">
        <v>10284</v>
      </c>
      <c r="P1651" s="38"/>
    </row>
    <row r="1652" spans="5:16" x14ac:dyDescent="0.15">
      <c r="E1652" s="41" t="s">
        <v>10049</v>
      </c>
      <c r="F1652" s="9" t="s">
        <v>1586</v>
      </c>
      <c r="G1652" s="9" t="s">
        <v>1622</v>
      </c>
      <c r="H1652" s="9" t="str">
        <f t="shared" si="75"/>
        <v>熊本県水上村</v>
      </c>
      <c r="I1652" s="42" t="str">
        <f t="shared" si="76"/>
        <v>43507</v>
      </c>
      <c r="K1652" s="5" t="str">
        <f t="shared" si="77"/>
        <v>01223-34</v>
      </c>
      <c r="L1652" s="20" t="s">
        <v>3178</v>
      </c>
      <c r="M1652" s="44">
        <v>34</v>
      </c>
      <c r="N1652" s="36" t="s">
        <v>3204</v>
      </c>
      <c r="O1652" s="38" t="s">
        <v>10289</v>
      </c>
      <c r="P1652" s="38"/>
    </row>
    <row r="1653" spans="5:16" x14ac:dyDescent="0.15">
      <c r="E1653" s="41" t="s">
        <v>10050</v>
      </c>
      <c r="F1653" s="9" t="s">
        <v>1586</v>
      </c>
      <c r="G1653" s="9" t="s">
        <v>1623</v>
      </c>
      <c r="H1653" s="9" t="str">
        <f t="shared" si="75"/>
        <v>熊本県相良村</v>
      </c>
      <c r="I1653" s="42" t="str">
        <f t="shared" si="76"/>
        <v>43510</v>
      </c>
      <c r="K1653" s="5" t="str">
        <f t="shared" si="77"/>
        <v>01223-35</v>
      </c>
      <c r="L1653" s="20" t="s">
        <v>3178</v>
      </c>
      <c r="M1653" s="44">
        <v>35</v>
      </c>
      <c r="N1653" s="36" t="s">
        <v>3205</v>
      </c>
      <c r="O1653" s="38" t="s">
        <v>10289</v>
      </c>
      <c r="P1653" s="38"/>
    </row>
    <row r="1654" spans="5:16" x14ac:dyDescent="0.15">
      <c r="E1654" s="41" t="s">
        <v>10051</v>
      </c>
      <c r="F1654" s="9" t="s">
        <v>1586</v>
      </c>
      <c r="G1654" s="9" t="s">
        <v>1624</v>
      </c>
      <c r="H1654" s="9" t="str">
        <f t="shared" si="75"/>
        <v>熊本県五木村</v>
      </c>
      <c r="I1654" s="42" t="str">
        <f t="shared" si="76"/>
        <v>43511</v>
      </c>
      <c r="K1654" s="5" t="str">
        <f t="shared" si="77"/>
        <v>01223-36</v>
      </c>
      <c r="L1654" s="20" t="s">
        <v>3178</v>
      </c>
      <c r="M1654" s="44">
        <v>36</v>
      </c>
      <c r="N1654" s="36" t="s">
        <v>3206</v>
      </c>
      <c r="O1654" s="38" t="s">
        <v>10289</v>
      </c>
      <c r="P1654" s="38"/>
    </row>
    <row r="1655" spans="5:16" x14ac:dyDescent="0.15">
      <c r="E1655" s="41" t="s">
        <v>10052</v>
      </c>
      <c r="F1655" s="9" t="s">
        <v>1586</v>
      </c>
      <c r="G1655" s="9" t="s">
        <v>1625</v>
      </c>
      <c r="H1655" s="9" t="str">
        <f t="shared" si="75"/>
        <v>熊本県山江村</v>
      </c>
      <c r="I1655" s="42" t="str">
        <f t="shared" si="76"/>
        <v>43512</v>
      </c>
      <c r="K1655" s="5" t="str">
        <f t="shared" si="77"/>
        <v>01223-37</v>
      </c>
      <c r="L1655" s="20" t="s">
        <v>3178</v>
      </c>
      <c r="M1655" s="44">
        <v>37</v>
      </c>
      <c r="N1655" s="36" t="s">
        <v>3207</v>
      </c>
      <c r="O1655" s="38" t="s">
        <v>10281</v>
      </c>
      <c r="P1655" s="38"/>
    </row>
    <row r="1656" spans="5:16" x14ac:dyDescent="0.15">
      <c r="E1656" s="41" t="s">
        <v>10053</v>
      </c>
      <c r="F1656" s="9" t="s">
        <v>1586</v>
      </c>
      <c r="G1656" s="9" t="s">
        <v>1626</v>
      </c>
      <c r="H1656" s="9" t="str">
        <f t="shared" si="75"/>
        <v>熊本県球磨村</v>
      </c>
      <c r="I1656" s="42" t="str">
        <f t="shared" si="76"/>
        <v>43513</v>
      </c>
      <c r="K1656" s="5" t="str">
        <f t="shared" si="77"/>
        <v>01223-38</v>
      </c>
      <c r="L1656" s="20" t="s">
        <v>3178</v>
      </c>
      <c r="M1656" s="44">
        <v>38</v>
      </c>
      <c r="N1656" s="36" t="s">
        <v>3208</v>
      </c>
      <c r="O1656" s="38" t="s">
        <v>10281</v>
      </c>
      <c r="P1656" s="38"/>
    </row>
    <row r="1657" spans="5:16" x14ac:dyDescent="0.15">
      <c r="E1657" s="41" t="s">
        <v>10054</v>
      </c>
      <c r="F1657" s="9" t="s">
        <v>1586</v>
      </c>
      <c r="G1657" s="9" t="s">
        <v>1627</v>
      </c>
      <c r="H1657" s="9" t="str">
        <f t="shared" si="75"/>
        <v>熊本県あさぎり町</v>
      </c>
      <c r="I1657" s="42" t="str">
        <f t="shared" si="76"/>
        <v>43514</v>
      </c>
      <c r="K1657" s="5" t="str">
        <f t="shared" si="77"/>
        <v>01223-39</v>
      </c>
      <c r="L1657" s="20" t="s">
        <v>3178</v>
      </c>
      <c r="M1657" s="44">
        <v>39</v>
      </c>
      <c r="N1657" s="36" t="s">
        <v>1871</v>
      </c>
      <c r="O1657" s="38" t="s">
        <v>10290</v>
      </c>
      <c r="P1657" s="38"/>
    </row>
    <row r="1658" spans="5:16" x14ac:dyDescent="0.15">
      <c r="E1658" s="41" t="s">
        <v>10055</v>
      </c>
      <c r="F1658" s="9" t="s">
        <v>1586</v>
      </c>
      <c r="G1658" s="9" t="s">
        <v>1628</v>
      </c>
      <c r="H1658" s="9" t="str">
        <f t="shared" si="75"/>
        <v>熊本県苓北町</v>
      </c>
      <c r="I1658" s="42" t="str">
        <f t="shared" si="76"/>
        <v>43531</v>
      </c>
      <c r="K1658" s="5" t="str">
        <f t="shared" si="77"/>
        <v>01223-40</v>
      </c>
      <c r="L1658" s="20" t="s">
        <v>3178</v>
      </c>
      <c r="M1658" s="44">
        <v>40</v>
      </c>
      <c r="N1658" s="36" t="s">
        <v>3209</v>
      </c>
      <c r="O1658" s="38" t="s">
        <v>10281</v>
      </c>
      <c r="P1658" s="38"/>
    </row>
    <row r="1659" spans="5:16" x14ac:dyDescent="0.15">
      <c r="E1659" s="41" t="s">
        <v>10056</v>
      </c>
      <c r="F1659" s="9" t="s">
        <v>1629</v>
      </c>
      <c r="G1659" s="11"/>
      <c r="H1659" s="9" t="str">
        <f t="shared" si="75"/>
        <v>大分県</v>
      </c>
      <c r="I1659" s="42" t="str">
        <f t="shared" si="76"/>
        <v>44000</v>
      </c>
      <c r="K1659" s="5" t="str">
        <f t="shared" si="77"/>
        <v>01223-41</v>
      </c>
      <c r="L1659" s="20" t="s">
        <v>3178</v>
      </c>
      <c r="M1659" s="44">
        <v>41</v>
      </c>
      <c r="N1659" s="36" t="s">
        <v>3210</v>
      </c>
      <c r="O1659" s="38" t="s">
        <v>10281</v>
      </c>
      <c r="P1659" s="38"/>
    </row>
    <row r="1660" spans="5:16" x14ac:dyDescent="0.15">
      <c r="E1660" s="41" t="s">
        <v>10057</v>
      </c>
      <c r="F1660" s="9" t="s">
        <v>1629</v>
      </c>
      <c r="G1660" s="9" t="s">
        <v>1630</v>
      </c>
      <c r="H1660" s="9" t="str">
        <f t="shared" si="75"/>
        <v>大分県大分市</v>
      </c>
      <c r="I1660" s="42" t="str">
        <f t="shared" si="76"/>
        <v>44201</v>
      </c>
      <c r="K1660" s="5" t="str">
        <f t="shared" si="77"/>
        <v>01223-42</v>
      </c>
      <c r="L1660" s="20" t="s">
        <v>3178</v>
      </c>
      <c r="M1660" s="44">
        <v>42</v>
      </c>
      <c r="N1660" s="36" t="s">
        <v>3211</v>
      </c>
      <c r="O1660" s="38" t="s">
        <v>10288</v>
      </c>
      <c r="P1660" s="38"/>
    </row>
    <row r="1661" spans="5:16" x14ac:dyDescent="0.15">
      <c r="E1661" s="41" t="s">
        <v>10058</v>
      </c>
      <c r="F1661" s="9" t="s">
        <v>1629</v>
      </c>
      <c r="G1661" s="9" t="s">
        <v>1631</v>
      </c>
      <c r="H1661" s="9" t="str">
        <f t="shared" si="75"/>
        <v>大分県別府市</v>
      </c>
      <c r="I1661" s="42" t="str">
        <f t="shared" si="76"/>
        <v>44202</v>
      </c>
      <c r="K1661" s="5" t="str">
        <f t="shared" si="77"/>
        <v>01223-43</v>
      </c>
      <c r="L1661" s="20" t="s">
        <v>3178</v>
      </c>
      <c r="M1661" s="44">
        <v>43</v>
      </c>
      <c r="N1661" s="36" t="s">
        <v>3212</v>
      </c>
      <c r="O1661" s="38" t="s">
        <v>10288</v>
      </c>
      <c r="P1661" s="38"/>
    </row>
    <row r="1662" spans="5:16" x14ac:dyDescent="0.15">
      <c r="E1662" s="41" t="s">
        <v>10059</v>
      </c>
      <c r="F1662" s="9" t="s">
        <v>1629</v>
      </c>
      <c r="G1662" s="9" t="s">
        <v>1632</v>
      </c>
      <c r="H1662" s="9" t="str">
        <f t="shared" si="75"/>
        <v>大分県中津市</v>
      </c>
      <c r="I1662" s="42" t="str">
        <f t="shared" si="76"/>
        <v>44203</v>
      </c>
      <c r="K1662" s="5" t="str">
        <f t="shared" si="77"/>
        <v>01223-44</v>
      </c>
      <c r="L1662" s="20" t="s">
        <v>3178</v>
      </c>
      <c r="M1662" s="44">
        <v>44</v>
      </c>
      <c r="N1662" s="36" t="s">
        <v>1814</v>
      </c>
      <c r="O1662" s="38" t="s">
        <v>10284</v>
      </c>
      <c r="P1662" s="38"/>
    </row>
    <row r="1663" spans="5:16" x14ac:dyDescent="0.15">
      <c r="E1663" s="41" t="s">
        <v>10060</v>
      </c>
      <c r="F1663" s="9" t="s">
        <v>1629</v>
      </c>
      <c r="G1663" s="9" t="s">
        <v>1633</v>
      </c>
      <c r="H1663" s="9" t="str">
        <f t="shared" si="75"/>
        <v>大分県日田市</v>
      </c>
      <c r="I1663" s="42" t="str">
        <f t="shared" si="76"/>
        <v>44204</v>
      </c>
      <c r="K1663" s="5" t="str">
        <f t="shared" si="77"/>
        <v>01223-46</v>
      </c>
      <c r="L1663" s="20" t="s">
        <v>3178</v>
      </c>
      <c r="M1663" s="44">
        <v>46</v>
      </c>
      <c r="N1663" s="36" t="s">
        <v>3213</v>
      </c>
      <c r="O1663" s="38" t="s">
        <v>10291</v>
      </c>
      <c r="P1663" s="38"/>
    </row>
    <row r="1664" spans="5:16" x14ac:dyDescent="0.15">
      <c r="E1664" s="41" t="s">
        <v>10061</v>
      </c>
      <c r="F1664" s="9" t="s">
        <v>1629</v>
      </c>
      <c r="G1664" s="9" t="s">
        <v>1634</v>
      </c>
      <c r="H1664" s="9" t="str">
        <f t="shared" si="75"/>
        <v>大分県佐伯市</v>
      </c>
      <c r="I1664" s="42" t="str">
        <f t="shared" si="76"/>
        <v>44205</v>
      </c>
      <c r="K1664" s="5" t="str">
        <f t="shared" si="77"/>
        <v>01223-47</v>
      </c>
      <c r="L1664" s="20" t="s">
        <v>3178</v>
      </c>
      <c r="M1664" s="44">
        <v>47</v>
      </c>
      <c r="N1664" s="36" t="s">
        <v>3214</v>
      </c>
      <c r="O1664" s="38" t="s">
        <v>10291</v>
      </c>
      <c r="P1664" s="38"/>
    </row>
    <row r="1665" spans="5:16" x14ac:dyDescent="0.15">
      <c r="E1665" s="41" t="s">
        <v>10062</v>
      </c>
      <c r="F1665" s="9" t="s">
        <v>1629</v>
      </c>
      <c r="G1665" s="9" t="s">
        <v>1635</v>
      </c>
      <c r="H1665" s="9" t="str">
        <f t="shared" si="75"/>
        <v>大分県臼杵市</v>
      </c>
      <c r="I1665" s="42" t="str">
        <f t="shared" si="76"/>
        <v>44206</v>
      </c>
      <c r="K1665" s="5" t="str">
        <f t="shared" si="77"/>
        <v>01223-48</v>
      </c>
      <c r="L1665" s="20" t="s">
        <v>3178</v>
      </c>
      <c r="M1665" s="44">
        <v>48</v>
      </c>
      <c r="N1665" s="36" t="s">
        <v>3215</v>
      </c>
      <c r="O1665" s="38" t="s">
        <v>10282</v>
      </c>
      <c r="P1665" s="38"/>
    </row>
    <row r="1666" spans="5:16" x14ac:dyDescent="0.15">
      <c r="E1666" s="41" t="s">
        <v>10063</v>
      </c>
      <c r="F1666" s="9" t="s">
        <v>1629</v>
      </c>
      <c r="G1666" s="9" t="s">
        <v>1636</v>
      </c>
      <c r="H1666" s="9" t="str">
        <f t="shared" si="75"/>
        <v>大分県津久見市</v>
      </c>
      <c r="I1666" s="42" t="str">
        <f t="shared" si="76"/>
        <v>44207</v>
      </c>
      <c r="K1666" s="5" t="str">
        <f t="shared" si="77"/>
        <v>01223-49</v>
      </c>
      <c r="L1666" s="20" t="s">
        <v>3178</v>
      </c>
      <c r="M1666" s="44">
        <v>49</v>
      </c>
      <c r="N1666" s="36" t="s">
        <v>1846</v>
      </c>
      <c r="O1666" s="38" t="s">
        <v>10285</v>
      </c>
      <c r="P1666" s="38"/>
    </row>
    <row r="1667" spans="5:16" x14ac:dyDescent="0.15">
      <c r="E1667" s="41" t="s">
        <v>10064</v>
      </c>
      <c r="F1667" s="9" t="s">
        <v>1629</v>
      </c>
      <c r="G1667" s="9" t="s">
        <v>1637</v>
      </c>
      <c r="H1667" s="9" t="str">
        <f t="shared" si="75"/>
        <v>大分県竹田市</v>
      </c>
      <c r="I1667" s="42" t="str">
        <f t="shared" si="76"/>
        <v>44208</v>
      </c>
      <c r="K1667" s="5" t="str">
        <f t="shared" si="77"/>
        <v>01223-50</v>
      </c>
      <c r="L1667" s="20" t="s">
        <v>3178</v>
      </c>
      <c r="M1667" s="44">
        <v>50</v>
      </c>
      <c r="N1667" s="36" t="s">
        <v>3005</v>
      </c>
      <c r="O1667" s="38" t="s">
        <v>10285</v>
      </c>
      <c r="P1667" s="38"/>
    </row>
    <row r="1668" spans="5:16" x14ac:dyDescent="0.15">
      <c r="E1668" s="41" t="s">
        <v>10065</v>
      </c>
      <c r="F1668" s="9" t="s">
        <v>1629</v>
      </c>
      <c r="G1668" s="9" t="s">
        <v>1638</v>
      </c>
      <c r="H1668" s="9" t="str">
        <f t="shared" ref="H1668:H1731" si="78">F1668&amp;G1668</f>
        <v>大分県豊後高田市</v>
      </c>
      <c r="I1668" s="42" t="str">
        <f t="shared" ref="I1668:I1731" si="79">LEFT(E1668,5)</f>
        <v>44209</v>
      </c>
      <c r="K1668" s="5" t="str">
        <f t="shared" ref="K1668:K1731" si="80">L1668&amp;"-"&amp;M1668</f>
        <v>01223-51</v>
      </c>
      <c r="L1668" s="20" t="s">
        <v>3178</v>
      </c>
      <c r="M1668" s="44">
        <v>51</v>
      </c>
      <c r="N1668" s="36" t="s">
        <v>3216</v>
      </c>
      <c r="O1668" s="38" t="s">
        <v>10291</v>
      </c>
      <c r="P1668" s="38"/>
    </row>
    <row r="1669" spans="5:16" x14ac:dyDescent="0.15">
      <c r="E1669" s="41" t="s">
        <v>10066</v>
      </c>
      <c r="F1669" s="9" t="s">
        <v>1629</v>
      </c>
      <c r="G1669" s="9" t="s">
        <v>1639</v>
      </c>
      <c r="H1669" s="9" t="str">
        <f t="shared" si="78"/>
        <v>大分県杵築市</v>
      </c>
      <c r="I1669" s="42" t="str">
        <f t="shared" si="79"/>
        <v>44210</v>
      </c>
      <c r="K1669" s="5" t="str">
        <f t="shared" si="80"/>
        <v>01223-52</v>
      </c>
      <c r="L1669" s="20" t="s">
        <v>3178</v>
      </c>
      <c r="M1669" s="44">
        <v>52</v>
      </c>
      <c r="N1669" s="36" t="s">
        <v>3217</v>
      </c>
      <c r="O1669" s="38" t="s">
        <v>10293</v>
      </c>
      <c r="P1669" s="38"/>
    </row>
    <row r="1670" spans="5:16" x14ac:dyDescent="0.15">
      <c r="E1670" s="41" t="s">
        <v>10067</v>
      </c>
      <c r="F1670" s="9" t="s">
        <v>1629</v>
      </c>
      <c r="G1670" s="9" t="s">
        <v>1640</v>
      </c>
      <c r="H1670" s="9" t="str">
        <f t="shared" si="78"/>
        <v>大分県宇佐市</v>
      </c>
      <c r="I1670" s="42" t="str">
        <f t="shared" si="79"/>
        <v>44211</v>
      </c>
      <c r="K1670" s="5" t="str">
        <f t="shared" si="80"/>
        <v>01223-53</v>
      </c>
      <c r="L1670" s="20" t="s">
        <v>3178</v>
      </c>
      <c r="M1670" s="44">
        <v>53</v>
      </c>
      <c r="N1670" s="36" t="s">
        <v>3191</v>
      </c>
      <c r="O1670" s="38" t="s">
        <v>10285</v>
      </c>
      <c r="P1670" s="38"/>
    </row>
    <row r="1671" spans="5:16" x14ac:dyDescent="0.15">
      <c r="E1671" s="41" t="s">
        <v>10068</v>
      </c>
      <c r="F1671" s="9" t="s">
        <v>1629</v>
      </c>
      <c r="G1671" s="9" t="s">
        <v>1641</v>
      </c>
      <c r="H1671" s="9" t="str">
        <f t="shared" si="78"/>
        <v>大分県豊後大野市</v>
      </c>
      <c r="I1671" s="42" t="str">
        <f t="shared" si="79"/>
        <v>44212</v>
      </c>
      <c r="K1671" s="5" t="str">
        <f t="shared" si="80"/>
        <v>01223-54</v>
      </c>
      <c r="L1671" s="20" t="s">
        <v>3178</v>
      </c>
      <c r="M1671" s="44">
        <v>54</v>
      </c>
      <c r="N1671" s="36" t="s">
        <v>3218</v>
      </c>
      <c r="O1671" s="38" t="s">
        <v>10282</v>
      </c>
      <c r="P1671" s="38"/>
    </row>
    <row r="1672" spans="5:16" x14ac:dyDescent="0.15">
      <c r="E1672" s="41" t="s">
        <v>10069</v>
      </c>
      <c r="F1672" s="9" t="s">
        <v>1629</v>
      </c>
      <c r="G1672" s="9" t="s">
        <v>1642</v>
      </c>
      <c r="H1672" s="9" t="str">
        <f t="shared" si="78"/>
        <v>大分県由布市</v>
      </c>
      <c r="I1672" s="42" t="str">
        <f t="shared" si="79"/>
        <v>44213</v>
      </c>
      <c r="K1672" s="5" t="str">
        <f t="shared" si="80"/>
        <v>01223-55</v>
      </c>
      <c r="L1672" s="20" t="s">
        <v>3178</v>
      </c>
      <c r="M1672" s="44">
        <v>55</v>
      </c>
      <c r="N1672" s="36" t="s">
        <v>3187</v>
      </c>
      <c r="O1672" s="38" t="s">
        <v>10288</v>
      </c>
      <c r="P1672" s="38"/>
    </row>
    <row r="1673" spans="5:16" x14ac:dyDescent="0.15">
      <c r="E1673" s="41" t="s">
        <v>10070</v>
      </c>
      <c r="F1673" s="9" t="s">
        <v>1629</v>
      </c>
      <c r="G1673" s="9" t="s">
        <v>1643</v>
      </c>
      <c r="H1673" s="9" t="str">
        <f t="shared" si="78"/>
        <v>大分県国東市</v>
      </c>
      <c r="I1673" s="42" t="str">
        <f t="shared" si="79"/>
        <v>44214</v>
      </c>
      <c r="K1673" s="5" t="str">
        <f t="shared" si="80"/>
        <v>01223-56</v>
      </c>
      <c r="L1673" s="20" t="s">
        <v>3178</v>
      </c>
      <c r="M1673" s="44">
        <v>56</v>
      </c>
      <c r="N1673" s="36" t="s">
        <v>3219</v>
      </c>
      <c r="O1673" s="38" t="s">
        <v>10290</v>
      </c>
      <c r="P1673" s="38"/>
    </row>
    <row r="1674" spans="5:16" x14ac:dyDescent="0.15">
      <c r="E1674" s="41" t="s">
        <v>10071</v>
      </c>
      <c r="F1674" s="9" t="s">
        <v>1629</v>
      </c>
      <c r="G1674" s="9" t="s">
        <v>1644</v>
      </c>
      <c r="H1674" s="9" t="str">
        <f t="shared" si="78"/>
        <v>大分県姫島村</v>
      </c>
      <c r="I1674" s="42" t="str">
        <f t="shared" si="79"/>
        <v>44322</v>
      </c>
      <c r="K1674" s="5" t="str">
        <f t="shared" si="80"/>
        <v>01223-57</v>
      </c>
      <c r="L1674" s="20" t="s">
        <v>3178</v>
      </c>
      <c r="M1674" s="44">
        <v>57</v>
      </c>
      <c r="N1674" s="36" t="s">
        <v>3220</v>
      </c>
      <c r="O1674" s="38" t="s">
        <v>10285</v>
      </c>
      <c r="P1674" s="38"/>
    </row>
    <row r="1675" spans="5:16" x14ac:dyDescent="0.15">
      <c r="E1675" s="41" t="s">
        <v>10072</v>
      </c>
      <c r="F1675" s="9" t="s">
        <v>1629</v>
      </c>
      <c r="G1675" s="9" t="s">
        <v>1645</v>
      </c>
      <c r="H1675" s="9" t="str">
        <f t="shared" si="78"/>
        <v>大分県日出町</v>
      </c>
      <c r="I1675" s="42" t="str">
        <f t="shared" si="79"/>
        <v>44341</v>
      </c>
      <c r="K1675" s="5" t="str">
        <f t="shared" si="80"/>
        <v>01223-58</v>
      </c>
      <c r="L1675" s="20" t="s">
        <v>3178</v>
      </c>
      <c r="M1675" s="44">
        <v>58</v>
      </c>
      <c r="N1675" s="36" t="s">
        <v>3180</v>
      </c>
      <c r="O1675" s="38" t="s">
        <v>10290</v>
      </c>
      <c r="P1675" s="38"/>
    </row>
    <row r="1676" spans="5:16" x14ac:dyDescent="0.15">
      <c r="E1676" s="41" t="s">
        <v>10073</v>
      </c>
      <c r="F1676" s="9" t="s">
        <v>1629</v>
      </c>
      <c r="G1676" s="9" t="s">
        <v>1646</v>
      </c>
      <c r="H1676" s="9" t="str">
        <f t="shared" si="78"/>
        <v>大分県九重町</v>
      </c>
      <c r="I1676" s="42" t="str">
        <f t="shared" si="79"/>
        <v>44461</v>
      </c>
      <c r="K1676" s="5" t="str">
        <f t="shared" si="80"/>
        <v>01223-59</v>
      </c>
      <c r="L1676" s="20" t="s">
        <v>3178</v>
      </c>
      <c r="M1676" s="44">
        <v>59</v>
      </c>
      <c r="N1676" s="36" t="s">
        <v>3180</v>
      </c>
      <c r="O1676" s="38" t="s">
        <v>10290</v>
      </c>
      <c r="P1676" s="38"/>
    </row>
    <row r="1677" spans="5:16" x14ac:dyDescent="0.15">
      <c r="E1677" s="41" t="s">
        <v>10074</v>
      </c>
      <c r="F1677" s="9" t="s">
        <v>1629</v>
      </c>
      <c r="G1677" s="9" t="s">
        <v>1647</v>
      </c>
      <c r="H1677" s="9" t="str">
        <f t="shared" si="78"/>
        <v>大分県玖珠町</v>
      </c>
      <c r="I1677" s="42" t="str">
        <f t="shared" si="79"/>
        <v>44462</v>
      </c>
      <c r="K1677" s="5" t="str">
        <f t="shared" si="80"/>
        <v>01223-60</v>
      </c>
      <c r="L1677" s="20" t="s">
        <v>3178</v>
      </c>
      <c r="M1677" s="44">
        <v>60</v>
      </c>
      <c r="N1677" s="36" t="s">
        <v>3199</v>
      </c>
      <c r="O1677" s="38" t="s">
        <v>10289</v>
      </c>
      <c r="P1677" s="38"/>
    </row>
    <row r="1678" spans="5:16" x14ac:dyDescent="0.15">
      <c r="E1678" s="41" t="s">
        <v>10075</v>
      </c>
      <c r="F1678" s="9" t="s">
        <v>1648</v>
      </c>
      <c r="G1678" s="11"/>
      <c r="H1678" s="9" t="str">
        <f t="shared" si="78"/>
        <v>宮崎県</v>
      </c>
      <c r="I1678" s="42" t="str">
        <f t="shared" si="79"/>
        <v>45000</v>
      </c>
      <c r="K1678" s="5" t="str">
        <f t="shared" si="80"/>
        <v>01223-61</v>
      </c>
      <c r="L1678" s="20" t="s">
        <v>3178</v>
      </c>
      <c r="M1678" s="44">
        <v>61</v>
      </c>
      <c r="N1678" s="36" t="s">
        <v>3199</v>
      </c>
      <c r="O1678" s="38" t="s">
        <v>10289</v>
      </c>
      <c r="P1678" s="38"/>
    </row>
    <row r="1679" spans="5:16" x14ac:dyDescent="0.15">
      <c r="E1679" s="41" t="s">
        <v>10076</v>
      </c>
      <c r="F1679" s="9" t="s">
        <v>1648</v>
      </c>
      <c r="G1679" s="9" t="s">
        <v>1649</v>
      </c>
      <c r="H1679" s="9" t="str">
        <f t="shared" si="78"/>
        <v>宮崎県宮崎市</v>
      </c>
      <c r="I1679" s="42" t="str">
        <f t="shared" si="79"/>
        <v>45201</v>
      </c>
      <c r="K1679" s="5" t="str">
        <f t="shared" si="80"/>
        <v>01223-62</v>
      </c>
      <c r="L1679" s="20" t="s">
        <v>3178</v>
      </c>
      <c r="M1679" s="44">
        <v>62</v>
      </c>
      <c r="N1679" s="36" t="s">
        <v>1846</v>
      </c>
      <c r="O1679" s="38" t="s">
        <v>10285</v>
      </c>
      <c r="P1679" s="38"/>
    </row>
    <row r="1680" spans="5:16" x14ac:dyDescent="0.15">
      <c r="E1680" s="41" t="s">
        <v>10077</v>
      </c>
      <c r="F1680" s="9" t="s">
        <v>1648</v>
      </c>
      <c r="G1680" s="9" t="s">
        <v>1650</v>
      </c>
      <c r="H1680" s="9" t="str">
        <f t="shared" si="78"/>
        <v>宮崎県都城市</v>
      </c>
      <c r="I1680" s="42" t="str">
        <f t="shared" si="79"/>
        <v>45202</v>
      </c>
      <c r="K1680" s="5" t="str">
        <f t="shared" si="80"/>
        <v>01223-63</v>
      </c>
      <c r="L1680" s="20" t="s">
        <v>3178</v>
      </c>
      <c r="M1680" s="44">
        <v>63</v>
      </c>
      <c r="N1680" s="36" t="s">
        <v>3180</v>
      </c>
      <c r="O1680" s="38" t="s">
        <v>10288</v>
      </c>
      <c r="P1680" s="38"/>
    </row>
    <row r="1681" spans="5:16" x14ac:dyDescent="0.15">
      <c r="E1681" s="41" t="s">
        <v>10078</v>
      </c>
      <c r="F1681" s="9" t="s">
        <v>1648</v>
      </c>
      <c r="G1681" s="9" t="s">
        <v>1651</v>
      </c>
      <c r="H1681" s="9" t="str">
        <f t="shared" si="78"/>
        <v>宮崎県延岡市</v>
      </c>
      <c r="I1681" s="42" t="str">
        <f t="shared" si="79"/>
        <v>45203</v>
      </c>
      <c r="K1681" s="5" t="str">
        <f t="shared" si="80"/>
        <v>01223-64</v>
      </c>
      <c r="L1681" s="20" t="s">
        <v>3178</v>
      </c>
      <c r="M1681" s="44">
        <v>64</v>
      </c>
      <c r="N1681" s="36" t="s">
        <v>3180</v>
      </c>
      <c r="O1681" s="38" t="s">
        <v>10290</v>
      </c>
      <c r="P1681" s="38"/>
    </row>
    <row r="1682" spans="5:16" x14ac:dyDescent="0.15">
      <c r="E1682" s="41" t="s">
        <v>10079</v>
      </c>
      <c r="F1682" s="9" t="s">
        <v>1648</v>
      </c>
      <c r="G1682" s="9" t="s">
        <v>1652</v>
      </c>
      <c r="H1682" s="9" t="str">
        <f t="shared" si="78"/>
        <v>宮崎県日南市</v>
      </c>
      <c r="I1682" s="42" t="str">
        <f t="shared" si="79"/>
        <v>45204</v>
      </c>
      <c r="K1682" s="5" t="str">
        <f t="shared" si="80"/>
        <v>01224-1</v>
      </c>
      <c r="L1682" s="20" t="s">
        <v>3221</v>
      </c>
      <c r="M1682" s="44">
        <v>1</v>
      </c>
      <c r="N1682" s="36" t="s">
        <v>3222</v>
      </c>
      <c r="O1682" s="38" t="s">
        <v>10290</v>
      </c>
      <c r="P1682" s="38"/>
    </row>
    <row r="1683" spans="5:16" x14ac:dyDescent="0.15">
      <c r="E1683" s="41" t="s">
        <v>10080</v>
      </c>
      <c r="F1683" s="9" t="s">
        <v>1648</v>
      </c>
      <c r="G1683" s="9" t="s">
        <v>1653</v>
      </c>
      <c r="H1683" s="9" t="str">
        <f t="shared" si="78"/>
        <v>宮崎県小林市</v>
      </c>
      <c r="I1683" s="42" t="str">
        <f t="shared" si="79"/>
        <v>45205</v>
      </c>
      <c r="K1683" s="5" t="str">
        <f t="shared" si="80"/>
        <v>01224-2</v>
      </c>
      <c r="L1683" s="20" t="s">
        <v>3221</v>
      </c>
      <c r="M1683" s="44">
        <v>2</v>
      </c>
      <c r="N1683" s="36" t="s">
        <v>3223</v>
      </c>
      <c r="O1683" s="38" t="s">
        <v>10290</v>
      </c>
      <c r="P1683" s="38"/>
    </row>
    <row r="1684" spans="5:16" x14ac:dyDescent="0.15">
      <c r="E1684" s="41" t="s">
        <v>10081</v>
      </c>
      <c r="F1684" s="9" t="s">
        <v>1648</v>
      </c>
      <c r="G1684" s="9" t="s">
        <v>1654</v>
      </c>
      <c r="H1684" s="9" t="str">
        <f t="shared" si="78"/>
        <v>宮崎県日向市</v>
      </c>
      <c r="I1684" s="42" t="str">
        <f t="shared" si="79"/>
        <v>45206</v>
      </c>
      <c r="K1684" s="5" t="str">
        <f t="shared" si="80"/>
        <v>01224-3</v>
      </c>
      <c r="L1684" s="20" t="s">
        <v>3221</v>
      </c>
      <c r="M1684" s="44">
        <v>3</v>
      </c>
      <c r="N1684" s="36" t="s">
        <v>3224</v>
      </c>
      <c r="O1684" s="38" t="s">
        <v>10288</v>
      </c>
      <c r="P1684" s="38"/>
    </row>
    <row r="1685" spans="5:16" x14ac:dyDescent="0.15">
      <c r="E1685" s="41" t="s">
        <v>10082</v>
      </c>
      <c r="F1685" s="9" t="s">
        <v>1648</v>
      </c>
      <c r="G1685" s="9" t="s">
        <v>1655</v>
      </c>
      <c r="H1685" s="9" t="str">
        <f t="shared" si="78"/>
        <v>宮崎県串間市</v>
      </c>
      <c r="I1685" s="42" t="str">
        <f t="shared" si="79"/>
        <v>45207</v>
      </c>
      <c r="K1685" s="5" t="str">
        <f t="shared" si="80"/>
        <v>01224-4</v>
      </c>
      <c r="L1685" s="20" t="s">
        <v>3221</v>
      </c>
      <c r="M1685" s="44">
        <v>4</v>
      </c>
      <c r="N1685" s="36" t="s">
        <v>3225</v>
      </c>
      <c r="O1685" s="38" t="s">
        <v>10293</v>
      </c>
      <c r="P1685" s="38"/>
    </row>
    <row r="1686" spans="5:16" x14ac:dyDescent="0.15">
      <c r="E1686" s="41" t="s">
        <v>10083</v>
      </c>
      <c r="F1686" s="9" t="s">
        <v>1648</v>
      </c>
      <c r="G1686" s="9" t="s">
        <v>1656</v>
      </c>
      <c r="H1686" s="9" t="str">
        <f t="shared" si="78"/>
        <v>宮崎県西都市</v>
      </c>
      <c r="I1686" s="42" t="str">
        <f t="shared" si="79"/>
        <v>45208</v>
      </c>
      <c r="K1686" s="5" t="str">
        <f t="shared" si="80"/>
        <v>01224-5</v>
      </c>
      <c r="L1686" s="20" t="s">
        <v>3221</v>
      </c>
      <c r="M1686" s="44">
        <v>5</v>
      </c>
      <c r="N1686" s="36" t="s">
        <v>3226</v>
      </c>
      <c r="O1686" s="38" t="s">
        <v>10285</v>
      </c>
      <c r="P1686" s="38"/>
    </row>
    <row r="1687" spans="5:16" x14ac:dyDescent="0.15">
      <c r="E1687" s="41" t="s">
        <v>10084</v>
      </c>
      <c r="F1687" s="9" t="s">
        <v>1648</v>
      </c>
      <c r="G1687" s="9" t="s">
        <v>1657</v>
      </c>
      <c r="H1687" s="9" t="str">
        <f t="shared" si="78"/>
        <v>宮崎県えびの市</v>
      </c>
      <c r="I1687" s="42" t="str">
        <f t="shared" si="79"/>
        <v>45209</v>
      </c>
      <c r="K1687" s="5" t="str">
        <f t="shared" si="80"/>
        <v>01224-6</v>
      </c>
      <c r="L1687" s="20" t="s">
        <v>3221</v>
      </c>
      <c r="M1687" s="44">
        <v>6</v>
      </c>
      <c r="N1687" s="36" t="s">
        <v>3227</v>
      </c>
      <c r="O1687" s="38" t="s">
        <v>10291</v>
      </c>
      <c r="P1687" s="38"/>
    </row>
    <row r="1688" spans="5:16" x14ac:dyDescent="0.15">
      <c r="E1688" s="41" t="s">
        <v>10085</v>
      </c>
      <c r="F1688" s="9" t="s">
        <v>1648</v>
      </c>
      <c r="G1688" s="9" t="s">
        <v>1658</v>
      </c>
      <c r="H1688" s="9" t="str">
        <f t="shared" si="78"/>
        <v>宮崎県三股町</v>
      </c>
      <c r="I1688" s="42" t="str">
        <f t="shared" si="79"/>
        <v>45341</v>
      </c>
      <c r="K1688" s="5" t="str">
        <f t="shared" si="80"/>
        <v>01224-7</v>
      </c>
      <c r="L1688" s="20" t="s">
        <v>3221</v>
      </c>
      <c r="M1688" s="44">
        <v>7</v>
      </c>
      <c r="N1688" s="36" t="s">
        <v>3228</v>
      </c>
      <c r="O1688" s="38" t="s">
        <v>10291</v>
      </c>
      <c r="P1688" s="38"/>
    </row>
    <row r="1689" spans="5:16" x14ac:dyDescent="0.15">
      <c r="E1689" s="41" t="s">
        <v>10086</v>
      </c>
      <c r="F1689" s="9" t="s">
        <v>1648</v>
      </c>
      <c r="G1689" s="9" t="s">
        <v>1659</v>
      </c>
      <c r="H1689" s="9" t="str">
        <f t="shared" si="78"/>
        <v>宮崎県高原町</v>
      </c>
      <c r="I1689" s="42" t="str">
        <f t="shared" si="79"/>
        <v>45361</v>
      </c>
      <c r="K1689" s="5" t="str">
        <f t="shared" si="80"/>
        <v>01224-8</v>
      </c>
      <c r="L1689" s="20" t="s">
        <v>3221</v>
      </c>
      <c r="M1689" s="44">
        <v>8</v>
      </c>
      <c r="N1689" s="36" t="s">
        <v>1849</v>
      </c>
      <c r="O1689" s="38" t="s">
        <v>10284</v>
      </c>
      <c r="P1689" s="38"/>
    </row>
    <row r="1690" spans="5:16" x14ac:dyDescent="0.15">
      <c r="E1690" s="41" t="s">
        <v>10087</v>
      </c>
      <c r="F1690" s="9" t="s">
        <v>1648</v>
      </c>
      <c r="G1690" s="9" t="s">
        <v>1660</v>
      </c>
      <c r="H1690" s="9" t="str">
        <f t="shared" si="78"/>
        <v>宮崎県国富町</v>
      </c>
      <c r="I1690" s="42" t="str">
        <f t="shared" si="79"/>
        <v>45382</v>
      </c>
      <c r="K1690" s="5" t="str">
        <f t="shared" si="80"/>
        <v>01224-9</v>
      </c>
      <c r="L1690" s="20" t="s">
        <v>3221</v>
      </c>
      <c r="M1690" s="44">
        <v>9</v>
      </c>
      <c r="N1690" s="36" t="s">
        <v>1846</v>
      </c>
      <c r="O1690" s="38" t="s">
        <v>10285</v>
      </c>
      <c r="P1690" s="38"/>
    </row>
    <row r="1691" spans="5:16" x14ac:dyDescent="0.15">
      <c r="E1691" s="41" t="s">
        <v>10088</v>
      </c>
      <c r="F1691" s="9" t="s">
        <v>1648</v>
      </c>
      <c r="G1691" s="9" t="s">
        <v>1661</v>
      </c>
      <c r="H1691" s="9" t="str">
        <f t="shared" si="78"/>
        <v>宮崎県綾町</v>
      </c>
      <c r="I1691" s="42" t="str">
        <f t="shared" si="79"/>
        <v>45383</v>
      </c>
      <c r="K1691" s="5" t="str">
        <f t="shared" si="80"/>
        <v>01224-10</v>
      </c>
      <c r="L1691" s="20" t="s">
        <v>3221</v>
      </c>
      <c r="M1691" s="44">
        <v>10</v>
      </c>
      <c r="N1691" s="36" t="s">
        <v>1846</v>
      </c>
      <c r="O1691" s="38" t="s">
        <v>10285</v>
      </c>
      <c r="P1691" s="38"/>
    </row>
    <row r="1692" spans="5:16" x14ac:dyDescent="0.15">
      <c r="E1692" s="41" t="s">
        <v>10089</v>
      </c>
      <c r="F1692" s="9" t="s">
        <v>1648</v>
      </c>
      <c r="G1692" s="9" t="s">
        <v>1662</v>
      </c>
      <c r="H1692" s="9" t="str">
        <f t="shared" si="78"/>
        <v>宮崎県高鍋町</v>
      </c>
      <c r="I1692" s="42" t="str">
        <f t="shared" si="79"/>
        <v>45401</v>
      </c>
      <c r="K1692" s="5" t="str">
        <f t="shared" si="80"/>
        <v>01224-11</v>
      </c>
      <c r="L1692" s="20" t="s">
        <v>3221</v>
      </c>
      <c r="M1692" s="44">
        <v>11</v>
      </c>
      <c r="N1692" s="36" t="s">
        <v>1877</v>
      </c>
      <c r="O1692" s="38" t="s">
        <v>10291</v>
      </c>
      <c r="P1692" s="38"/>
    </row>
    <row r="1693" spans="5:16" x14ac:dyDescent="0.15">
      <c r="E1693" s="41" t="s">
        <v>10090</v>
      </c>
      <c r="F1693" s="9" t="s">
        <v>1648</v>
      </c>
      <c r="G1693" s="9" t="s">
        <v>1663</v>
      </c>
      <c r="H1693" s="9" t="str">
        <f t="shared" si="78"/>
        <v>宮崎県新富町</v>
      </c>
      <c r="I1693" s="42" t="str">
        <f t="shared" si="79"/>
        <v>45402</v>
      </c>
      <c r="K1693" s="5" t="str">
        <f t="shared" si="80"/>
        <v>01224-12</v>
      </c>
      <c r="L1693" s="20" t="s">
        <v>3221</v>
      </c>
      <c r="M1693" s="44">
        <v>12</v>
      </c>
      <c r="N1693" s="36" t="s">
        <v>2038</v>
      </c>
      <c r="O1693" s="38" t="s">
        <v>10291</v>
      </c>
      <c r="P1693" s="38"/>
    </row>
    <row r="1694" spans="5:16" x14ac:dyDescent="0.15">
      <c r="E1694" s="41" t="s">
        <v>10091</v>
      </c>
      <c r="F1694" s="9" t="s">
        <v>1648</v>
      </c>
      <c r="G1694" s="9" t="s">
        <v>1664</v>
      </c>
      <c r="H1694" s="9" t="str">
        <f t="shared" si="78"/>
        <v>宮崎県西米良村</v>
      </c>
      <c r="I1694" s="42" t="str">
        <f t="shared" si="79"/>
        <v>45403</v>
      </c>
      <c r="K1694" s="5" t="str">
        <f t="shared" si="80"/>
        <v>01224-13</v>
      </c>
      <c r="L1694" s="20" t="s">
        <v>3221</v>
      </c>
      <c r="M1694" s="44">
        <v>13</v>
      </c>
      <c r="N1694" s="36" t="s">
        <v>1814</v>
      </c>
      <c r="O1694" s="38" t="s">
        <v>10284</v>
      </c>
      <c r="P1694" s="38"/>
    </row>
    <row r="1695" spans="5:16" x14ac:dyDescent="0.15">
      <c r="E1695" s="41" t="s">
        <v>10092</v>
      </c>
      <c r="F1695" s="9" t="s">
        <v>1648</v>
      </c>
      <c r="G1695" s="9" t="s">
        <v>1665</v>
      </c>
      <c r="H1695" s="9" t="str">
        <f t="shared" si="78"/>
        <v>宮崎県木城町</v>
      </c>
      <c r="I1695" s="42" t="str">
        <f t="shared" si="79"/>
        <v>45404</v>
      </c>
      <c r="K1695" s="5" t="str">
        <f t="shared" si="80"/>
        <v>01224-14</v>
      </c>
      <c r="L1695" s="20" t="s">
        <v>3221</v>
      </c>
      <c r="M1695" s="44">
        <v>14</v>
      </c>
      <c r="N1695" s="36" t="s">
        <v>1877</v>
      </c>
      <c r="O1695" s="38" t="s">
        <v>10291</v>
      </c>
      <c r="P1695" s="38"/>
    </row>
    <row r="1696" spans="5:16" x14ac:dyDescent="0.15">
      <c r="E1696" s="41" t="s">
        <v>10093</v>
      </c>
      <c r="F1696" s="9" t="s">
        <v>1648</v>
      </c>
      <c r="G1696" s="9" t="s">
        <v>1666</v>
      </c>
      <c r="H1696" s="9" t="str">
        <f t="shared" si="78"/>
        <v>宮崎県川南町</v>
      </c>
      <c r="I1696" s="42" t="str">
        <f t="shared" si="79"/>
        <v>45405</v>
      </c>
      <c r="K1696" s="5" t="str">
        <f t="shared" si="80"/>
        <v>01224-15</v>
      </c>
      <c r="L1696" s="20" t="s">
        <v>3221</v>
      </c>
      <c r="M1696" s="44">
        <v>15</v>
      </c>
      <c r="N1696" s="36" t="s">
        <v>3101</v>
      </c>
      <c r="O1696" s="38" t="s">
        <v>10288</v>
      </c>
      <c r="P1696" s="38"/>
    </row>
    <row r="1697" spans="5:16" x14ac:dyDescent="0.15">
      <c r="E1697" s="41" t="s">
        <v>10094</v>
      </c>
      <c r="F1697" s="9" t="s">
        <v>1648</v>
      </c>
      <c r="G1697" s="9" t="s">
        <v>1667</v>
      </c>
      <c r="H1697" s="9" t="str">
        <f t="shared" si="78"/>
        <v>宮崎県都農町</v>
      </c>
      <c r="I1697" s="42" t="str">
        <f t="shared" si="79"/>
        <v>45406</v>
      </c>
      <c r="K1697" s="5" t="str">
        <f t="shared" si="80"/>
        <v>01225-1</v>
      </c>
      <c r="L1697" s="20" t="s">
        <v>3229</v>
      </c>
      <c r="M1697" s="44">
        <v>1</v>
      </c>
      <c r="N1697" s="36" t="s">
        <v>3230</v>
      </c>
      <c r="O1697" s="38" t="s">
        <v>10285</v>
      </c>
      <c r="P1697" s="38"/>
    </row>
    <row r="1698" spans="5:16" x14ac:dyDescent="0.15">
      <c r="E1698" s="41" t="s">
        <v>10095</v>
      </c>
      <c r="F1698" s="9" t="s">
        <v>1648</v>
      </c>
      <c r="G1698" s="9" t="s">
        <v>1668</v>
      </c>
      <c r="H1698" s="9" t="str">
        <f t="shared" si="78"/>
        <v>宮崎県門川町</v>
      </c>
      <c r="I1698" s="42" t="str">
        <f t="shared" si="79"/>
        <v>45421</v>
      </c>
      <c r="K1698" s="5" t="str">
        <f t="shared" si="80"/>
        <v>01225-2</v>
      </c>
      <c r="L1698" s="20" t="s">
        <v>3229</v>
      </c>
      <c r="M1698" s="44">
        <v>2</v>
      </c>
      <c r="N1698" s="36" t="s">
        <v>3231</v>
      </c>
      <c r="O1698" s="38" t="s">
        <v>10288</v>
      </c>
      <c r="P1698" s="38"/>
    </row>
    <row r="1699" spans="5:16" x14ac:dyDescent="0.15">
      <c r="E1699" s="41" t="s">
        <v>10096</v>
      </c>
      <c r="F1699" s="9" t="s">
        <v>1648</v>
      </c>
      <c r="G1699" s="9" t="s">
        <v>1669</v>
      </c>
      <c r="H1699" s="9" t="str">
        <f t="shared" si="78"/>
        <v>宮崎県諸塚村</v>
      </c>
      <c r="I1699" s="42" t="str">
        <f t="shared" si="79"/>
        <v>45429</v>
      </c>
      <c r="K1699" s="5" t="str">
        <f t="shared" si="80"/>
        <v>01225-3</v>
      </c>
      <c r="L1699" s="20" t="s">
        <v>3229</v>
      </c>
      <c r="M1699" s="44">
        <v>3</v>
      </c>
      <c r="N1699" s="36" t="s">
        <v>3232</v>
      </c>
      <c r="O1699" s="38" t="s">
        <v>10293</v>
      </c>
      <c r="P1699" s="38"/>
    </row>
    <row r="1700" spans="5:16" x14ac:dyDescent="0.15">
      <c r="E1700" s="41" t="s">
        <v>10097</v>
      </c>
      <c r="F1700" s="9" t="s">
        <v>1648</v>
      </c>
      <c r="G1700" s="9" t="s">
        <v>1670</v>
      </c>
      <c r="H1700" s="9" t="str">
        <f t="shared" si="78"/>
        <v>宮崎県椎葉村</v>
      </c>
      <c r="I1700" s="42" t="str">
        <f t="shared" si="79"/>
        <v>45430</v>
      </c>
      <c r="K1700" s="5" t="str">
        <f t="shared" si="80"/>
        <v>01225-4</v>
      </c>
      <c r="L1700" s="20" t="s">
        <v>3229</v>
      </c>
      <c r="M1700" s="44">
        <v>4</v>
      </c>
      <c r="N1700" s="36" t="s">
        <v>3233</v>
      </c>
      <c r="O1700" s="38" t="s">
        <v>10291</v>
      </c>
      <c r="P1700" s="38"/>
    </row>
    <row r="1701" spans="5:16" x14ac:dyDescent="0.15">
      <c r="E1701" s="41" t="s">
        <v>10098</v>
      </c>
      <c r="F1701" s="9" t="s">
        <v>1648</v>
      </c>
      <c r="G1701" s="9" t="s">
        <v>322</v>
      </c>
      <c r="H1701" s="9" t="str">
        <f t="shared" si="78"/>
        <v>宮崎県美郷町</v>
      </c>
      <c r="I1701" s="42" t="str">
        <f t="shared" si="79"/>
        <v>45431</v>
      </c>
      <c r="K1701" s="5" t="str">
        <f t="shared" si="80"/>
        <v>01225-5</v>
      </c>
      <c r="L1701" s="20" t="s">
        <v>3229</v>
      </c>
      <c r="M1701" s="44">
        <v>5</v>
      </c>
      <c r="N1701" s="36" t="s">
        <v>3234</v>
      </c>
      <c r="O1701" s="38" t="s">
        <v>10285</v>
      </c>
      <c r="P1701" s="38"/>
    </row>
    <row r="1702" spans="5:16" x14ac:dyDescent="0.15">
      <c r="E1702" s="41" t="s">
        <v>10099</v>
      </c>
      <c r="F1702" s="9" t="s">
        <v>1648</v>
      </c>
      <c r="G1702" s="9" t="s">
        <v>1671</v>
      </c>
      <c r="H1702" s="9" t="str">
        <f t="shared" si="78"/>
        <v>宮崎県高千穂町</v>
      </c>
      <c r="I1702" s="42" t="str">
        <f t="shared" si="79"/>
        <v>45441</v>
      </c>
      <c r="K1702" s="5" t="str">
        <f t="shared" si="80"/>
        <v>01225-6</v>
      </c>
      <c r="L1702" s="20" t="s">
        <v>3229</v>
      </c>
      <c r="M1702" s="44">
        <v>6</v>
      </c>
      <c r="N1702" s="36" t="s">
        <v>3235</v>
      </c>
      <c r="O1702" s="38" t="s">
        <v>10293</v>
      </c>
      <c r="P1702" s="38"/>
    </row>
    <row r="1703" spans="5:16" x14ac:dyDescent="0.15">
      <c r="E1703" s="41" t="s">
        <v>10100</v>
      </c>
      <c r="F1703" s="9" t="s">
        <v>1648</v>
      </c>
      <c r="G1703" s="9" t="s">
        <v>1672</v>
      </c>
      <c r="H1703" s="9" t="str">
        <f t="shared" si="78"/>
        <v>宮崎県日之影町</v>
      </c>
      <c r="I1703" s="42" t="str">
        <f t="shared" si="79"/>
        <v>45442</v>
      </c>
      <c r="K1703" s="5" t="str">
        <f t="shared" si="80"/>
        <v>01225-7</v>
      </c>
      <c r="L1703" s="20" t="s">
        <v>3229</v>
      </c>
      <c r="M1703" s="44">
        <v>7</v>
      </c>
      <c r="N1703" s="36" t="s">
        <v>2201</v>
      </c>
      <c r="O1703" s="38" t="s">
        <v>10285</v>
      </c>
      <c r="P1703" s="38"/>
    </row>
    <row r="1704" spans="5:16" x14ac:dyDescent="0.15">
      <c r="E1704" s="41" t="s">
        <v>10101</v>
      </c>
      <c r="F1704" s="9" t="s">
        <v>1648</v>
      </c>
      <c r="G1704" s="9" t="s">
        <v>1673</v>
      </c>
      <c r="H1704" s="9" t="str">
        <f t="shared" si="78"/>
        <v>宮崎県五ヶ瀬町</v>
      </c>
      <c r="I1704" s="42" t="str">
        <f t="shared" si="79"/>
        <v>45443</v>
      </c>
      <c r="K1704" s="5" t="str">
        <f t="shared" si="80"/>
        <v>01225-8</v>
      </c>
      <c r="L1704" s="20" t="s">
        <v>3229</v>
      </c>
      <c r="M1704" s="44">
        <v>8</v>
      </c>
      <c r="N1704" s="36" t="s">
        <v>2367</v>
      </c>
      <c r="O1704" s="38" t="s">
        <v>10282</v>
      </c>
      <c r="P1704" s="38"/>
    </row>
    <row r="1705" spans="5:16" x14ac:dyDescent="0.15">
      <c r="E1705" s="41" t="s">
        <v>10102</v>
      </c>
      <c r="F1705" s="9" t="s">
        <v>1674</v>
      </c>
      <c r="G1705" s="11"/>
      <c r="H1705" s="9" t="str">
        <f t="shared" si="78"/>
        <v>鹿児島県</v>
      </c>
      <c r="I1705" s="42" t="str">
        <f t="shared" si="79"/>
        <v>46000</v>
      </c>
      <c r="K1705" s="5" t="str">
        <f t="shared" si="80"/>
        <v>01225-9</v>
      </c>
      <c r="L1705" s="20" t="s">
        <v>3229</v>
      </c>
      <c r="M1705" s="44">
        <v>9</v>
      </c>
      <c r="N1705" s="36" t="s">
        <v>3236</v>
      </c>
      <c r="O1705" s="38" t="s">
        <v>10288</v>
      </c>
      <c r="P1705" s="38"/>
    </row>
    <row r="1706" spans="5:16" x14ac:dyDescent="0.15">
      <c r="E1706" s="41" t="s">
        <v>10103</v>
      </c>
      <c r="F1706" s="9" t="s">
        <v>1674</v>
      </c>
      <c r="G1706" s="9" t="s">
        <v>1675</v>
      </c>
      <c r="H1706" s="9" t="str">
        <f t="shared" si="78"/>
        <v>鹿児島県鹿児島市</v>
      </c>
      <c r="I1706" s="42" t="str">
        <f t="shared" si="79"/>
        <v>46201</v>
      </c>
      <c r="K1706" s="5" t="str">
        <f t="shared" si="80"/>
        <v>01225-10</v>
      </c>
      <c r="L1706" s="20" t="s">
        <v>3229</v>
      </c>
      <c r="M1706" s="44">
        <v>10</v>
      </c>
      <c r="N1706" s="36" t="s">
        <v>3237</v>
      </c>
      <c r="O1706" s="38" t="s">
        <v>10288</v>
      </c>
      <c r="P1706" s="38"/>
    </row>
    <row r="1707" spans="5:16" x14ac:dyDescent="0.15">
      <c r="E1707" s="41" t="s">
        <v>10104</v>
      </c>
      <c r="F1707" s="9" t="s">
        <v>1674</v>
      </c>
      <c r="G1707" s="9" t="s">
        <v>1676</v>
      </c>
      <c r="H1707" s="9" t="str">
        <f t="shared" si="78"/>
        <v>鹿児島県鹿屋市</v>
      </c>
      <c r="I1707" s="42" t="str">
        <f t="shared" si="79"/>
        <v>46203</v>
      </c>
      <c r="K1707" s="5" t="str">
        <f t="shared" si="80"/>
        <v>01225-11</v>
      </c>
      <c r="L1707" s="20" t="s">
        <v>3229</v>
      </c>
      <c r="M1707" s="44">
        <v>11</v>
      </c>
      <c r="N1707" s="36" t="s">
        <v>3238</v>
      </c>
      <c r="O1707" s="38" t="s">
        <v>10284</v>
      </c>
      <c r="P1707" s="38"/>
    </row>
    <row r="1708" spans="5:16" x14ac:dyDescent="0.15">
      <c r="E1708" s="41" t="s">
        <v>10105</v>
      </c>
      <c r="F1708" s="9" t="s">
        <v>1674</v>
      </c>
      <c r="G1708" s="9" t="s">
        <v>1677</v>
      </c>
      <c r="H1708" s="9" t="str">
        <f t="shared" si="78"/>
        <v>鹿児島県枕崎市</v>
      </c>
      <c r="I1708" s="42" t="str">
        <f t="shared" si="79"/>
        <v>46204</v>
      </c>
      <c r="K1708" s="5" t="str">
        <f t="shared" si="80"/>
        <v>01225-12</v>
      </c>
      <c r="L1708" s="20" t="s">
        <v>3229</v>
      </c>
      <c r="M1708" s="44">
        <v>12</v>
      </c>
      <c r="N1708" s="36" t="s">
        <v>3239</v>
      </c>
      <c r="O1708" s="38" t="s">
        <v>10284</v>
      </c>
      <c r="P1708" s="38"/>
    </row>
    <row r="1709" spans="5:16" x14ac:dyDescent="0.15">
      <c r="E1709" s="41" t="s">
        <v>10106</v>
      </c>
      <c r="F1709" s="9" t="s">
        <v>1674</v>
      </c>
      <c r="G1709" s="9" t="s">
        <v>1678</v>
      </c>
      <c r="H1709" s="9" t="str">
        <f t="shared" si="78"/>
        <v>鹿児島県阿久根市</v>
      </c>
      <c r="I1709" s="42" t="str">
        <f t="shared" si="79"/>
        <v>46206</v>
      </c>
      <c r="K1709" s="5" t="str">
        <f t="shared" si="80"/>
        <v>01225-13</v>
      </c>
      <c r="L1709" s="20" t="s">
        <v>3229</v>
      </c>
      <c r="M1709" s="44">
        <v>13</v>
      </c>
      <c r="N1709" s="36" t="s">
        <v>3240</v>
      </c>
      <c r="O1709" s="38" t="s">
        <v>10288</v>
      </c>
      <c r="P1709" s="38"/>
    </row>
    <row r="1710" spans="5:16" x14ac:dyDescent="0.15">
      <c r="E1710" s="41" t="s">
        <v>10107</v>
      </c>
      <c r="F1710" s="9" t="s">
        <v>1674</v>
      </c>
      <c r="G1710" s="9" t="s">
        <v>1679</v>
      </c>
      <c r="H1710" s="9" t="str">
        <f t="shared" si="78"/>
        <v>鹿児島県出水市</v>
      </c>
      <c r="I1710" s="42" t="str">
        <f t="shared" si="79"/>
        <v>46208</v>
      </c>
      <c r="K1710" s="5" t="str">
        <f t="shared" si="80"/>
        <v>01225-14</v>
      </c>
      <c r="L1710" s="20" t="s">
        <v>3229</v>
      </c>
      <c r="M1710" s="44">
        <v>14</v>
      </c>
      <c r="N1710" s="36" t="s">
        <v>3241</v>
      </c>
      <c r="O1710" s="38" t="s">
        <v>10291</v>
      </c>
      <c r="P1710" s="38"/>
    </row>
    <row r="1711" spans="5:16" x14ac:dyDescent="0.15">
      <c r="E1711" s="41" t="s">
        <v>10108</v>
      </c>
      <c r="F1711" s="9" t="s">
        <v>1674</v>
      </c>
      <c r="G1711" s="9" t="s">
        <v>1680</v>
      </c>
      <c r="H1711" s="9" t="str">
        <f t="shared" si="78"/>
        <v>鹿児島県指宿市</v>
      </c>
      <c r="I1711" s="42" t="str">
        <f t="shared" si="79"/>
        <v>46210</v>
      </c>
      <c r="K1711" s="5" t="str">
        <f t="shared" si="80"/>
        <v>01225-15</v>
      </c>
      <c r="L1711" s="20" t="s">
        <v>3229</v>
      </c>
      <c r="M1711" s="44">
        <v>15</v>
      </c>
      <c r="N1711" s="36" t="s">
        <v>3242</v>
      </c>
      <c r="O1711" s="38" t="s">
        <v>10295</v>
      </c>
      <c r="P1711" s="38"/>
    </row>
    <row r="1712" spans="5:16" x14ac:dyDescent="0.15">
      <c r="E1712" s="41" t="s">
        <v>10109</v>
      </c>
      <c r="F1712" s="9" t="s">
        <v>1674</v>
      </c>
      <c r="G1712" s="9" t="s">
        <v>1681</v>
      </c>
      <c r="H1712" s="9" t="str">
        <f t="shared" si="78"/>
        <v>鹿児島県西之表市</v>
      </c>
      <c r="I1712" s="42" t="str">
        <f t="shared" si="79"/>
        <v>46213</v>
      </c>
      <c r="K1712" s="5" t="str">
        <f t="shared" si="80"/>
        <v>01225-16</v>
      </c>
      <c r="L1712" s="20" t="s">
        <v>3229</v>
      </c>
      <c r="M1712" s="44">
        <v>16</v>
      </c>
      <c r="N1712" s="36" t="s">
        <v>3243</v>
      </c>
      <c r="O1712" s="38" t="s">
        <v>10285</v>
      </c>
      <c r="P1712" s="38"/>
    </row>
    <row r="1713" spans="5:16" x14ac:dyDescent="0.15">
      <c r="E1713" s="41" t="s">
        <v>10110</v>
      </c>
      <c r="F1713" s="9" t="s">
        <v>1674</v>
      </c>
      <c r="G1713" s="9" t="s">
        <v>1682</v>
      </c>
      <c r="H1713" s="9" t="str">
        <f t="shared" si="78"/>
        <v>鹿児島県垂水市</v>
      </c>
      <c r="I1713" s="42" t="str">
        <f t="shared" si="79"/>
        <v>46214</v>
      </c>
      <c r="K1713" s="5" t="str">
        <f t="shared" si="80"/>
        <v>01225-17</v>
      </c>
      <c r="L1713" s="20" t="s">
        <v>3229</v>
      </c>
      <c r="M1713" s="44">
        <v>17</v>
      </c>
      <c r="N1713" s="36" t="s">
        <v>3244</v>
      </c>
      <c r="O1713" s="38" t="s">
        <v>10284</v>
      </c>
      <c r="P1713" s="38"/>
    </row>
    <row r="1714" spans="5:16" x14ac:dyDescent="0.15">
      <c r="E1714" s="41" t="s">
        <v>10111</v>
      </c>
      <c r="F1714" s="9" t="s">
        <v>1674</v>
      </c>
      <c r="G1714" s="9" t="s">
        <v>1683</v>
      </c>
      <c r="H1714" s="9" t="str">
        <f t="shared" si="78"/>
        <v>鹿児島県薩摩川内市</v>
      </c>
      <c r="I1714" s="42" t="str">
        <f t="shared" si="79"/>
        <v>46215</v>
      </c>
      <c r="K1714" s="5" t="str">
        <f t="shared" si="80"/>
        <v>01225-18</v>
      </c>
      <c r="L1714" s="20" t="s">
        <v>3229</v>
      </c>
      <c r="M1714" s="44">
        <v>18</v>
      </c>
      <c r="N1714" s="36" t="s">
        <v>3245</v>
      </c>
      <c r="O1714" s="38" t="s">
        <v>10285</v>
      </c>
      <c r="P1714" s="38"/>
    </row>
    <row r="1715" spans="5:16" x14ac:dyDescent="0.15">
      <c r="E1715" s="41" t="s">
        <v>10112</v>
      </c>
      <c r="F1715" s="9" t="s">
        <v>1674</v>
      </c>
      <c r="G1715" s="9" t="s">
        <v>1684</v>
      </c>
      <c r="H1715" s="9" t="str">
        <f t="shared" si="78"/>
        <v>鹿児島県日置市</v>
      </c>
      <c r="I1715" s="42" t="str">
        <f t="shared" si="79"/>
        <v>46216</v>
      </c>
      <c r="K1715" s="5" t="str">
        <f t="shared" si="80"/>
        <v>01225-19</v>
      </c>
      <c r="L1715" s="20" t="s">
        <v>3229</v>
      </c>
      <c r="M1715" s="44">
        <v>19</v>
      </c>
      <c r="N1715" s="36" t="s">
        <v>3246</v>
      </c>
      <c r="O1715" s="38" t="s">
        <v>10293</v>
      </c>
      <c r="P1715" s="38"/>
    </row>
    <row r="1716" spans="5:16" x14ac:dyDescent="0.15">
      <c r="E1716" s="41" t="s">
        <v>10113</v>
      </c>
      <c r="F1716" s="9" t="s">
        <v>1674</v>
      </c>
      <c r="G1716" s="9" t="s">
        <v>1685</v>
      </c>
      <c r="H1716" s="9" t="str">
        <f t="shared" si="78"/>
        <v>鹿児島県曽於市</v>
      </c>
      <c r="I1716" s="42" t="str">
        <f t="shared" si="79"/>
        <v>46217</v>
      </c>
      <c r="K1716" s="5" t="str">
        <f t="shared" si="80"/>
        <v>01225-20</v>
      </c>
      <c r="L1716" s="20" t="s">
        <v>3229</v>
      </c>
      <c r="M1716" s="44">
        <v>20</v>
      </c>
      <c r="N1716" s="36" t="s">
        <v>2367</v>
      </c>
      <c r="O1716" s="38" t="s">
        <v>10282</v>
      </c>
      <c r="P1716" s="38"/>
    </row>
    <row r="1717" spans="5:16" x14ac:dyDescent="0.15">
      <c r="E1717" s="41" t="s">
        <v>10114</v>
      </c>
      <c r="F1717" s="9" t="s">
        <v>1674</v>
      </c>
      <c r="G1717" s="9" t="s">
        <v>1686</v>
      </c>
      <c r="H1717" s="9" t="str">
        <f t="shared" si="78"/>
        <v>鹿児島県霧島市</v>
      </c>
      <c r="I1717" s="42" t="str">
        <f t="shared" si="79"/>
        <v>46218</v>
      </c>
      <c r="K1717" s="5" t="str">
        <f t="shared" si="80"/>
        <v>01225-21</v>
      </c>
      <c r="L1717" s="20" t="s">
        <v>3229</v>
      </c>
      <c r="M1717" s="44">
        <v>21</v>
      </c>
      <c r="N1717" s="36" t="s">
        <v>3247</v>
      </c>
      <c r="O1717" s="38" t="s">
        <v>10285</v>
      </c>
      <c r="P1717" s="38"/>
    </row>
    <row r="1718" spans="5:16" x14ac:dyDescent="0.15">
      <c r="E1718" s="41" t="s">
        <v>10115</v>
      </c>
      <c r="F1718" s="9" t="s">
        <v>1674</v>
      </c>
      <c r="G1718" s="9" t="s">
        <v>1687</v>
      </c>
      <c r="H1718" s="9" t="str">
        <f t="shared" si="78"/>
        <v>鹿児島県いちき串木野市</v>
      </c>
      <c r="I1718" s="42" t="str">
        <f t="shared" si="79"/>
        <v>46219</v>
      </c>
      <c r="K1718" s="5" t="str">
        <f t="shared" si="80"/>
        <v>01225-22</v>
      </c>
      <c r="L1718" s="20" t="s">
        <v>3229</v>
      </c>
      <c r="M1718" s="44">
        <v>22</v>
      </c>
      <c r="N1718" s="36" t="s">
        <v>3248</v>
      </c>
      <c r="O1718" s="38" t="s">
        <v>10293</v>
      </c>
      <c r="P1718" s="38"/>
    </row>
    <row r="1719" spans="5:16" x14ac:dyDescent="0.15">
      <c r="E1719" s="41" t="s">
        <v>10116</v>
      </c>
      <c r="F1719" s="9" t="s">
        <v>1674</v>
      </c>
      <c r="G1719" s="9" t="s">
        <v>1688</v>
      </c>
      <c r="H1719" s="9" t="str">
        <f t="shared" si="78"/>
        <v>鹿児島県南さつま市</v>
      </c>
      <c r="I1719" s="42" t="str">
        <f t="shared" si="79"/>
        <v>46220</v>
      </c>
      <c r="K1719" s="5" t="str">
        <f t="shared" si="80"/>
        <v>01225-23</v>
      </c>
      <c r="L1719" s="20" t="s">
        <v>3229</v>
      </c>
      <c r="M1719" s="44">
        <v>23</v>
      </c>
      <c r="N1719" s="36" t="s">
        <v>3249</v>
      </c>
      <c r="O1719" s="38" t="s">
        <v>10289</v>
      </c>
      <c r="P1719" s="38"/>
    </row>
    <row r="1720" spans="5:16" x14ac:dyDescent="0.15">
      <c r="E1720" s="41" t="s">
        <v>10117</v>
      </c>
      <c r="F1720" s="9" t="s">
        <v>1674</v>
      </c>
      <c r="G1720" s="9" t="s">
        <v>1689</v>
      </c>
      <c r="H1720" s="9" t="str">
        <f t="shared" si="78"/>
        <v>鹿児島県志布志市</v>
      </c>
      <c r="I1720" s="42" t="str">
        <f t="shared" si="79"/>
        <v>46221</v>
      </c>
      <c r="K1720" s="5" t="str">
        <f t="shared" si="80"/>
        <v>01225-24</v>
      </c>
      <c r="L1720" s="20" t="s">
        <v>3229</v>
      </c>
      <c r="M1720" s="44">
        <v>24</v>
      </c>
      <c r="N1720" s="36" t="s">
        <v>3250</v>
      </c>
      <c r="O1720" s="38" t="s">
        <v>10282</v>
      </c>
      <c r="P1720" s="38"/>
    </row>
    <row r="1721" spans="5:16" x14ac:dyDescent="0.15">
      <c r="E1721" s="41" t="s">
        <v>10118</v>
      </c>
      <c r="F1721" s="9" t="s">
        <v>1674</v>
      </c>
      <c r="G1721" s="9" t="s">
        <v>1690</v>
      </c>
      <c r="H1721" s="9" t="str">
        <f t="shared" si="78"/>
        <v>鹿児島県奄美市</v>
      </c>
      <c r="I1721" s="42" t="str">
        <f t="shared" si="79"/>
        <v>46222</v>
      </c>
      <c r="K1721" s="5" t="str">
        <f t="shared" si="80"/>
        <v>01225-25</v>
      </c>
      <c r="L1721" s="20" t="s">
        <v>3229</v>
      </c>
      <c r="M1721" s="44">
        <v>25</v>
      </c>
      <c r="N1721" s="36" t="s">
        <v>3251</v>
      </c>
      <c r="O1721" s="38" t="s">
        <v>10291</v>
      </c>
      <c r="P1721" s="38"/>
    </row>
    <row r="1722" spans="5:16" x14ac:dyDescent="0.15">
      <c r="E1722" s="41" t="s">
        <v>10119</v>
      </c>
      <c r="F1722" s="9" t="s">
        <v>1674</v>
      </c>
      <c r="G1722" s="9" t="s">
        <v>1691</v>
      </c>
      <c r="H1722" s="9" t="str">
        <f t="shared" si="78"/>
        <v>鹿児島県南九州市</v>
      </c>
      <c r="I1722" s="42" t="str">
        <f t="shared" si="79"/>
        <v>46223</v>
      </c>
      <c r="K1722" s="5" t="str">
        <f t="shared" si="80"/>
        <v>01225-26</v>
      </c>
      <c r="L1722" s="20" t="s">
        <v>3229</v>
      </c>
      <c r="M1722" s="44">
        <v>26</v>
      </c>
      <c r="N1722" s="36" t="s">
        <v>3052</v>
      </c>
      <c r="O1722" s="38" t="s">
        <v>10291</v>
      </c>
      <c r="P1722" s="38"/>
    </row>
    <row r="1723" spans="5:16" x14ac:dyDescent="0.15">
      <c r="E1723" s="41" t="s">
        <v>10120</v>
      </c>
      <c r="F1723" s="9" t="s">
        <v>1674</v>
      </c>
      <c r="G1723" s="9" t="s">
        <v>1692</v>
      </c>
      <c r="H1723" s="9" t="str">
        <f t="shared" si="78"/>
        <v>鹿児島県伊佐市</v>
      </c>
      <c r="I1723" s="42" t="str">
        <f t="shared" si="79"/>
        <v>46224</v>
      </c>
      <c r="K1723" s="5" t="str">
        <f t="shared" si="80"/>
        <v>01225-27</v>
      </c>
      <c r="L1723" s="20" t="s">
        <v>3229</v>
      </c>
      <c r="M1723" s="44">
        <v>27</v>
      </c>
      <c r="N1723" s="36" t="s">
        <v>3252</v>
      </c>
      <c r="O1723" s="38" t="s">
        <v>10285</v>
      </c>
      <c r="P1723" s="38"/>
    </row>
    <row r="1724" spans="5:16" x14ac:dyDescent="0.15">
      <c r="E1724" s="41" t="s">
        <v>10121</v>
      </c>
      <c r="F1724" s="9" t="s">
        <v>1674</v>
      </c>
      <c r="G1724" s="9" t="s">
        <v>1693</v>
      </c>
      <c r="H1724" s="9" t="str">
        <f t="shared" si="78"/>
        <v>鹿児島県姶良市</v>
      </c>
      <c r="I1724" s="42" t="str">
        <f t="shared" si="79"/>
        <v>46225</v>
      </c>
      <c r="K1724" s="5" t="str">
        <f t="shared" si="80"/>
        <v>01225-28</v>
      </c>
      <c r="L1724" s="20" t="s">
        <v>3229</v>
      </c>
      <c r="M1724" s="44">
        <v>28</v>
      </c>
      <c r="N1724" s="36" t="s">
        <v>3253</v>
      </c>
      <c r="O1724" s="38" t="s">
        <v>10284</v>
      </c>
      <c r="P1724" s="38"/>
    </row>
    <row r="1725" spans="5:16" x14ac:dyDescent="0.15">
      <c r="E1725" s="41" t="s">
        <v>10122</v>
      </c>
      <c r="F1725" s="9" t="s">
        <v>1674</v>
      </c>
      <c r="G1725" s="9" t="s">
        <v>1694</v>
      </c>
      <c r="H1725" s="9" t="str">
        <f t="shared" si="78"/>
        <v>鹿児島県三島村</v>
      </c>
      <c r="I1725" s="42" t="str">
        <f t="shared" si="79"/>
        <v>46303</v>
      </c>
      <c r="K1725" s="5" t="str">
        <f t="shared" si="80"/>
        <v>01225-29</v>
      </c>
      <c r="L1725" s="20" t="s">
        <v>3229</v>
      </c>
      <c r="M1725" s="44">
        <v>29</v>
      </c>
      <c r="N1725" s="36" t="s">
        <v>3254</v>
      </c>
      <c r="O1725" s="38" t="s">
        <v>10288</v>
      </c>
      <c r="P1725" s="38"/>
    </row>
    <row r="1726" spans="5:16" x14ac:dyDescent="0.15">
      <c r="E1726" s="41" t="s">
        <v>10123</v>
      </c>
      <c r="F1726" s="9" t="s">
        <v>1674</v>
      </c>
      <c r="G1726" s="9" t="s">
        <v>1695</v>
      </c>
      <c r="H1726" s="9" t="str">
        <f t="shared" si="78"/>
        <v>鹿児島県十島村</v>
      </c>
      <c r="I1726" s="42" t="str">
        <f t="shared" si="79"/>
        <v>46304</v>
      </c>
      <c r="K1726" s="5" t="str">
        <f t="shared" si="80"/>
        <v>01225-30</v>
      </c>
      <c r="L1726" s="20" t="s">
        <v>3229</v>
      </c>
      <c r="M1726" s="44">
        <v>30</v>
      </c>
      <c r="N1726" s="36" t="s">
        <v>1846</v>
      </c>
      <c r="O1726" s="38" t="s">
        <v>10285</v>
      </c>
      <c r="P1726" s="38"/>
    </row>
    <row r="1727" spans="5:16" x14ac:dyDescent="0.15">
      <c r="E1727" s="41" t="s">
        <v>10124</v>
      </c>
      <c r="F1727" s="9" t="s">
        <v>1674</v>
      </c>
      <c r="G1727" s="9" t="s">
        <v>1696</v>
      </c>
      <c r="H1727" s="9" t="str">
        <f t="shared" si="78"/>
        <v>鹿児島県さつま町</v>
      </c>
      <c r="I1727" s="42" t="str">
        <f t="shared" si="79"/>
        <v>46392</v>
      </c>
      <c r="K1727" s="5" t="str">
        <f t="shared" si="80"/>
        <v>01225-31</v>
      </c>
      <c r="L1727" s="20" t="s">
        <v>3229</v>
      </c>
      <c r="M1727" s="44">
        <v>31</v>
      </c>
      <c r="N1727" s="36" t="s">
        <v>3255</v>
      </c>
      <c r="O1727" s="38" t="s">
        <v>10285</v>
      </c>
      <c r="P1727" s="38"/>
    </row>
    <row r="1728" spans="5:16" x14ac:dyDescent="0.15">
      <c r="E1728" s="41" t="s">
        <v>10125</v>
      </c>
      <c r="F1728" s="9" t="s">
        <v>1674</v>
      </c>
      <c r="G1728" s="9" t="s">
        <v>1697</v>
      </c>
      <c r="H1728" s="9" t="str">
        <f t="shared" si="78"/>
        <v>鹿児島県長島町</v>
      </c>
      <c r="I1728" s="42" t="str">
        <f t="shared" si="79"/>
        <v>46404</v>
      </c>
      <c r="K1728" s="5" t="str">
        <f t="shared" si="80"/>
        <v>01225-32</v>
      </c>
      <c r="L1728" s="20" t="s">
        <v>3229</v>
      </c>
      <c r="M1728" s="44">
        <v>32</v>
      </c>
      <c r="N1728" s="36" t="s">
        <v>1877</v>
      </c>
      <c r="O1728" s="38" t="s">
        <v>10291</v>
      </c>
      <c r="P1728" s="38"/>
    </row>
    <row r="1729" spans="5:16" x14ac:dyDescent="0.15">
      <c r="E1729" s="41" t="s">
        <v>10126</v>
      </c>
      <c r="F1729" s="9" t="s">
        <v>1674</v>
      </c>
      <c r="G1729" s="9" t="s">
        <v>1698</v>
      </c>
      <c r="H1729" s="9" t="str">
        <f t="shared" si="78"/>
        <v>鹿児島県湧水町</v>
      </c>
      <c r="I1729" s="42" t="str">
        <f t="shared" si="79"/>
        <v>46452</v>
      </c>
      <c r="K1729" s="5" t="str">
        <f t="shared" si="80"/>
        <v>01225-33</v>
      </c>
      <c r="L1729" s="20" t="s">
        <v>3229</v>
      </c>
      <c r="M1729" s="44">
        <v>33</v>
      </c>
      <c r="N1729" s="36" t="s">
        <v>3256</v>
      </c>
      <c r="O1729" s="38" t="s">
        <v>10291</v>
      </c>
      <c r="P1729" s="38"/>
    </row>
    <row r="1730" spans="5:16" x14ac:dyDescent="0.15">
      <c r="E1730" s="41" t="s">
        <v>10127</v>
      </c>
      <c r="F1730" s="9" t="s">
        <v>1674</v>
      </c>
      <c r="G1730" s="9" t="s">
        <v>1699</v>
      </c>
      <c r="H1730" s="9" t="str">
        <f t="shared" si="78"/>
        <v>鹿児島県大崎町</v>
      </c>
      <c r="I1730" s="42" t="str">
        <f t="shared" si="79"/>
        <v>46468</v>
      </c>
      <c r="K1730" s="5" t="str">
        <f t="shared" si="80"/>
        <v>01225-34</v>
      </c>
      <c r="L1730" s="20" t="s">
        <v>3229</v>
      </c>
      <c r="M1730" s="44">
        <v>34</v>
      </c>
      <c r="N1730" s="36" t="s">
        <v>1877</v>
      </c>
      <c r="O1730" s="38" t="s">
        <v>10291</v>
      </c>
      <c r="P1730" s="38"/>
    </row>
    <row r="1731" spans="5:16" x14ac:dyDescent="0.15">
      <c r="E1731" s="41" t="s">
        <v>10128</v>
      </c>
      <c r="F1731" s="9" t="s">
        <v>1674</v>
      </c>
      <c r="G1731" s="9" t="s">
        <v>1700</v>
      </c>
      <c r="H1731" s="9" t="str">
        <f t="shared" si="78"/>
        <v>鹿児島県東串良町</v>
      </c>
      <c r="I1731" s="42" t="str">
        <f t="shared" si="79"/>
        <v>46482</v>
      </c>
      <c r="K1731" s="5" t="str">
        <f t="shared" si="80"/>
        <v>01225-35</v>
      </c>
      <c r="L1731" s="20" t="s">
        <v>3229</v>
      </c>
      <c r="M1731" s="44">
        <v>35</v>
      </c>
      <c r="N1731" s="36" t="s">
        <v>3257</v>
      </c>
      <c r="O1731" s="38" t="s">
        <v>10289</v>
      </c>
      <c r="P1731" s="38"/>
    </row>
    <row r="1732" spans="5:16" x14ac:dyDescent="0.15">
      <c r="E1732" s="41" t="s">
        <v>10129</v>
      </c>
      <c r="F1732" s="9" t="s">
        <v>1674</v>
      </c>
      <c r="G1732" s="9" t="s">
        <v>1701</v>
      </c>
      <c r="H1732" s="9" t="str">
        <f t="shared" ref="H1732:H1790" si="81">F1732&amp;G1732</f>
        <v>鹿児島県錦江町</v>
      </c>
      <c r="I1732" s="42" t="str">
        <f t="shared" ref="I1732:I1790" si="82">LEFT(E1732,5)</f>
        <v>46490</v>
      </c>
      <c r="K1732" s="5" t="str">
        <f t="shared" ref="K1732:K1795" si="83">L1732&amp;"-"&amp;M1732</f>
        <v>01225-36</v>
      </c>
      <c r="L1732" s="20" t="s">
        <v>3229</v>
      </c>
      <c r="M1732" s="44">
        <v>36</v>
      </c>
      <c r="N1732" s="36" t="s">
        <v>3258</v>
      </c>
      <c r="O1732" s="38" t="s">
        <v>10288</v>
      </c>
      <c r="P1732" s="38"/>
    </row>
    <row r="1733" spans="5:16" x14ac:dyDescent="0.15">
      <c r="E1733" s="41" t="s">
        <v>10130</v>
      </c>
      <c r="F1733" s="9" t="s">
        <v>1674</v>
      </c>
      <c r="G1733" s="9" t="s">
        <v>1702</v>
      </c>
      <c r="H1733" s="9" t="str">
        <f t="shared" si="81"/>
        <v>鹿児島県南大隅町</v>
      </c>
      <c r="I1733" s="42" t="str">
        <f t="shared" si="82"/>
        <v>46491</v>
      </c>
      <c r="K1733" s="5" t="str">
        <f t="shared" si="83"/>
        <v>01225-37</v>
      </c>
      <c r="L1733" s="20" t="s">
        <v>3229</v>
      </c>
      <c r="M1733" s="44">
        <v>37</v>
      </c>
      <c r="N1733" s="36" t="s">
        <v>3259</v>
      </c>
      <c r="O1733" s="38" t="s">
        <v>10281</v>
      </c>
      <c r="P1733" s="38"/>
    </row>
    <row r="1734" spans="5:16" x14ac:dyDescent="0.15">
      <c r="E1734" s="41" t="s">
        <v>10131</v>
      </c>
      <c r="F1734" s="9" t="s">
        <v>1674</v>
      </c>
      <c r="G1734" s="9" t="s">
        <v>1703</v>
      </c>
      <c r="H1734" s="9" t="str">
        <f t="shared" si="81"/>
        <v>鹿児島県肝付町</v>
      </c>
      <c r="I1734" s="42" t="str">
        <f t="shared" si="82"/>
        <v>46492</v>
      </c>
      <c r="K1734" s="5" t="str">
        <f t="shared" si="83"/>
        <v>01225-38</v>
      </c>
      <c r="L1734" s="20" t="s">
        <v>3229</v>
      </c>
      <c r="M1734" s="44">
        <v>38</v>
      </c>
      <c r="N1734" s="36" t="s">
        <v>3260</v>
      </c>
      <c r="O1734" s="38" t="s">
        <v>10285</v>
      </c>
      <c r="P1734" s="38"/>
    </row>
    <row r="1735" spans="5:16" x14ac:dyDescent="0.15">
      <c r="E1735" s="41" t="s">
        <v>10132</v>
      </c>
      <c r="F1735" s="9" t="s">
        <v>1674</v>
      </c>
      <c r="G1735" s="9" t="s">
        <v>1704</v>
      </c>
      <c r="H1735" s="9" t="str">
        <f t="shared" si="81"/>
        <v>鹿児島県中種子町</v>
      </c>
      <c r="I1735" s="42" t="str">
        <f t="shared" si="82"/>
        <v>46501</v>
      </c>
      <c r="K1735" s="5" t="str">
        <f t="shared" si="83"/>
        <v>01225-39</v>
      </c>
      <c r="L1735" s="20" t="s">
        <v>3229</v>
      </c>
      <c r="M1735" s="44">
        <v>39</v>
      </c>
      <c r="N1735" s="36" t="s">
        <v>3261</v>
      </c>
      <c r="O1735" s="38" t="s">
        <v>10283</v>
      </c>
      <c r="P1735" s="38"/>
    </row>
    <row r="1736" spans="5:16" x14ac:dyDescent="0.15">
      <c r="E1736" s="41" t="s">
        <v>10133</v>
      </c>
      <c r="F1736" s="9" t="s">
        <v>1674</v>
      </c>
      <c r="G1736" s="9" t="s">
        <v>1705</v>
      </c>
      <c r="H1736" s="9" t="str">
        <f t="shared" si="81"/>
        <v>鹿児島県南種子町</v>
      </c>
      <c r="I1736" s="42" t="str">
        <f t="shared" si="82"/>
        <v>46502</v>
      </c>
      <c r="K1736" s="5" t="str">
        <f t="shared" si="83"/>
        <v>01225-40</v>
      </c>
      <c r="L1736" s="20" t="s">
        <v>3229</v>
      </c>
      <c r="M1736" s="44">
        <v>40</v>
      </c>
      <c r="N1736" s="36" t="s">
        <v>3262</v>
      </c>
      <c r="O1736" s="38" t="s">
        <v>10289</v>
      </c>
      <c r="P1736" s="38"/>
    </row>
    <row r="1737" spans="5:16" x14ac:dyDescent="0.15">
      <c r="E1737" s="41" t="s">
        <v>10134</v>
      </c>
      <c r="F1737" s="9" t="s">
        <v>1674</v>
      </c>
      <c r="G1737" s="9" t="s">
        <v>1706</v>
      </c>
      <c r="H1737" s="9" t="str">
        <f t="shared" si="81"/>
        <v>鹿児島県屋久島町</v>
      </c>
      <c r="I1737" s="42" t="str">
        <f t="shared" si="82"/>
        <v>46505</v>
      </c>
      <c r="K1737" s="5" t="str">
        <f t="shared" si="83"/>
        <v>01225-41</v>
      </c>
      <c r="L1737" s="20" t="s">
        <v>3229</v>
      </c>
      <c r="M1737" s="44">
        <v>41</v>
      </c>
      <c r="N1737" s="36" t="s">
        <v>3250</v>
      </c>
      <c r="O1737" s="38" t="s">
        <v>10282</v>
      </c>
      <c r="P1737" s="38"/>
    </row>
    <row r="1738" spans="5:16" x14ac:dyDescent="0.15">
      <c r="E1738" s="41" t="s">
        <v>10135</v>
      </c>
      <c r="F1738" s="9" t="s">
        <v>1674</v>
      </c>
      <c r="G1738" s="9" t="s">
        <v>1707</v>
      </c>
      <c r="H1738" s="9" t="str">
        <f t="shared" si="81"/>
        <v>鹿児島県大和村</v>
      </c>
      <c r="I1738" s="42" t="str">
        <f t="shared" si="82"/>
        <v>46523</v>
      </c>
      <c r="K1738" s="5" t="str">
        <f t="shared" si="83"/>
        <v>01225-42</v>
      </c>
      <c r="L1738" s="20" t="s">
        <v>3229</v>
      </c>
      <c r="M1738" s="44">
        <v>42</v>
      </c>
      <c r="N1738" s="36" t="s">
        <v>3263</v>
      </c>
      <c r="O1738" s="38" t="s">
        <v>10284</v>
      </c>
      <c r="P1738" s="38"/>
    </row>
    <row r="1739" spans="5:16" x14ac:dyDescent="0.15">
      <c r="E1739" s="41" t="s">
        <v>10136</v>
      </c>
      <c r="F1739" s="9" t="s">
        <v>1674</v>
      </c>
      <c r="G1739" s="9" t="s">
        <v>1708</v>
      </c>
      <c r="H1739" s="9" t="str">
        <f t="shared" si="81"/>
        <v>鹿児島県宇検村</v>
      </c>
      <c r="I1739" s="42" t="str">
        <f t="shared" si="82"/>
        <v>46524</v>
      </c>
      <c r="K1739" s="5" t="str">
        <f t="shared" si="83"/>
        <v>01225-43</v>
      </c>
      <c r="L1739" s="20" t="s">
        <v>3229</v>
      </c>
      <c r="M1739" s="44">
        <v>43</v>
      </c>
      <c r="N1739" s="36" t="s">
        <v>3264</v>
      </c>
      <c r="O1739" s="38" t="s">
        <v>10288</v>
      </c>
      <c r="P1739" s="38"/>
    </row>
    <row r="1740" spans="5:16" x14ac:dyDescent="0.15">
      <c r="E1740" s="41" t="s">
        <v>10137</v>
      </c>
      <c r="F1740" s="9" t="s">
        <v>1674</v>
      </c>
      <c r="G1740" s="9" t="s">
        <v>1709</v>
      </c>
      <c r="H1740" s="9" t="str">
        <f t="shared" si="81"/>
        <v>鹿児島県瀬戸内町</v>
      </c>
      <c r="I1740" s="42" t="str">
        <f t="shared" si="82"/>
        <v>46525</v>
      </c>
      <c r="K1740" s="5" t="str">
        <f t="shared" si="83"/>
        <v>01225-44</v>
      </c>
      <c r="L1740" s="20" t="s">
        <v>3229</v>
      </c>
      <c r="M1740" s="44">
        <v>44</v>
      </c>
      <c r="N1740" s="36" t="s">
        <v>3265</v>
      </c>
      <c r="O1740" s="38" t="s">
        <v>10285</v>
      </c>
      <c r="P1740" s="38"/>
    </row>
    <row r="1741" spans="5:16" x14ac:dyDescent="0.15">
      <c r="E1741" s="41" t="s">
        <v>10138</v>
      </c>
      <c r="F1741" s="9" t="s">
        <v>1674</v>
      </c>
      <c r="G1741" s="9" t="s">
        <v>1710</v>
      </c>
      <c r="H1741" s="9" t="str">
        <f t="shared" si="81"/>
        <v>鹿児島県龍郷町</v>
      </c>
      <c r="I1741" s="42" t="str">
        <f t="shared" si="82"/>
        <v>46527</v>
      </c>
      <c r="K1741" s="5" t="str">
        <f t="shared" si="83"/>
        <v>01225-45</v>
      </c>
      <c r="L1741" s="20" t="s">
        <v>3229</v>
      </c>
      <c r="M1741" s="44">
        <v>45</v>
      </c>
      <c r="N1741" s="36" t="s">
        <v>3266</v>
      </c>
      <c r="O1741" s="38" t="s">
        <v>10284</v>
      </c>
      <c r="P1741" s="38"/>
    </row>
    <row r="1742" spans="5:16" x14ac:dyDescent="0.15">
      <c r="E1742" s="41" t="s">
        <v>10139</v>
      </c>
      <c r="F1742" s="9" t="s">
        <v>1674</v>
      </c>
      <c r="G1742" s="9" t="s">
        <v>1711</v>
      </c>
      <c r="H1742" s="9" t="str">
        <f t="shared" si="81"/>
        <v>鹿児島県喜界町</v>
      </c>
      <c r="I1742" s="42" t="str">
        <f t="shared" si="82"/>
        <v>46529</v>
      </c>
      <c r="K1742" s="5" t="str">
        <f t="shared" si="83"/>
        <v>01225-46</v>
      </c>
      <c r="L1742" s="20" t="s">
        <v>3229</v>
      </c>
      <c r="M1742" s="44">
        <v>46</v>
      </c>
      <c r="N1742" s="36" t="s">
        <v>3267</v>
      </c>
      <c r="O1742" s="38" t="s">
        <v>10289</v>
      </c>
      <c r="P1742" s="38"/>
    </row>
    <row r="1743" spans="5:16" x14ac:dyDescent="0.15">
      <c r="E1743" s="41" t="s">
        <v>10140</v>
      </c>
      <c r="F1743" s="9" t="s">
        <v>1674</v>
      </c>
      <c r="G1743" s="9" t="s">
        <v>1712</v>
      </c>
      <c r="H1743" s="9" t="str">
        <f t="shared" si="81"/>
        <v>鹿児島県徳之島町</v>
      </c>
      <c r="I1743" s="42" t="str">
        <f t="shared" si="82"/>
        <v>46530</v>
      </c>
      <c r="K1743" s="5" t="str">
        <f t="shared" si="83"/>
        <v>01225-47</v>
      </c>
      <c r="L1743" s="20" t="s">
        <v>3229</v>
      </c>
      <c r="M1743" s="44">
        <v>47</v>
      </c>
      <c r="N1743" s="36" t="s">
        <v>3268</v>
      </c>
      <c r="O1743" s="38" t="s">
        <v>10289</v>
      </c>
      <c r="P1743" s="38"/>
    </row>
    <row r="1744" spans="5:16" x14ac:dyDescent="0.15">
      <c r="E1744" s="41" t="s">
        <v>10141</v>
      </c>
      <c r="F1744" s="9" t="s">
        <v>1674</v>
      </c>
      <c r="G1744" s="9" t="s">
        <v>1713</v>
      </c>
      <c r="H1744" s="9" t="str">
        <f t="shared" si="81"/>
        <v>鹿児島県天城町</v>
      </c>
      <c r="I1744" s="42" t="str">
        <f t="shared" si="82"/>
        <v>46531</v>
      </c>
      <c r="K1744" s="5" t="str">
        <f t="shared" si="83"/>
        <v>01225-48</v>
      </c>
      <c r="L1744" s="20" t="s">
        <v>3229</v>
      </c>
      <c r="M1744" s="44">
        <v>48</v>
      </c>
      <c r="N1744" s="36" t="s">
        <v>3269</v>
      </c>
      <c r="O1744" s="38" t="s">
        <v>10288</v>
      </c>
      <c r="P1744" s="38"/>
    </row>
    <row r="1745" spans="5:16" x14ac:dyDescent="0.15">
      <c r="E1745" s="41" t="s">
        <v>10142</v>
      </c>
      <c r="F1745" s="9" t="s">
        <v>1674</v>
      </c>
      <c r="G1745" s="9" t="s">
        <v>1714</v>
      </c>
      <c r="H1745" s="9" t="str">
        <f t="shared" si="81"/>
        <v>鹿児島県伊仙町</v>
      </c>
      <c r="I1745" s="42" t="str">
        <f t="shared" si="82"/>
        <v>46532</v>
      </c>
      <c r="K1745" s="5" t="str">
        <f t="shared" si="83"/>
        <v>01225-49</v>
      </c>
      <c r="L1745" s="20" t="s">
        <v>3229</v>
      </c>
      <c r="M1745" s="44">
        <v>49</v>
      </c>
      <c r="N1745" s="36" t="s">
        <v>3270</v>
      </c>
      <c r="O1745" s="38" t="s">
        <v>10285</v>
      </c>
      <c r="P1745" s="38"/>
    </row>
    <row r="1746" spans="5:16" x14ac:dyDescent="0.15">
      <c r="E1746" s="41" t="s">
        <v>10143</v>
      </c>
      <c r="F1746" s="9" t="s">
        <v>1674</v>
      </c>
      <c r="G1746" s="9" t="s">
        <v>1715</v>
      </c>
      <c r="H1746" s="9" t="str">
        <f t="shared" si="81"/>
        <v>鹿児島県和泊町</v>
      </c>
      <c r="I1746" s="42" t="str">
        <f t="shared" si="82"/>
        <v>46533</v>
      </c>
      <c r="K1746" s="5" t="str">
        <f t="shared" si="83"/>
        <v>01225-50</v>
      </c>
      <c r="L1746" s="20" t="s">
        <v>3229</v>
      </c>
      <c r="M1746" s="44">
        <v>50</v>
      </c>
      <c r="N1746" s="36" t="s">
        <v>3271</v>
      </c>
      <c r="O1746" s="38" t="s">
        <v>10284</v>
      </c>
      <c r="P1746" s="38"/>
    </row>
    <row r="1747" spans="5:16" x14ac:dyDescent="0.15">
      <c r="E1747" s="41" t="s">
        <v>10144</v>
      </c>
      <c r="F1747" s="9" t="s">
        <v>1674</v>
      </c>
      <c r="G1747" s="9" t="s">
        <v>1716</v>
      </c>
      <c r="H1747" s="9" t="str">
        <f t="shared" si="81"/>
        <v>鹿児島県知名町</v>
      </c>
      <c r="I1747" s="42" t="str">
        <f t="shared" si="82"/>
        <v>46534</v>
      </c>
      <c r="K1747" s="5" t="str">
        <f t="shared" si="83"/>
        <v>01225-51</v>
      </c>
      <c r="L1747" s="20" t="s">
        <v>3229</v>
      </c>
      <c r="M1747" s="44">
        <v>51</v>
      </c>
      <c r="N1747" s="36" t="s">
        <v>3272</v>
      </c>
      <c r="O1747" s="38" t="s">
        <v>10285</v>
      </c>
      <c r="P1747" s="38"/>
    </row>
    <row r="1748" spans="5:16" x14ac:dyDescent="0.15">
      <c r="E1748" s="41" t="s">
        <v>10145</v>
      </c>
      <c r="F1748" s="9" t="s">
        <v>1674</v>
      </c>
      <c r="G1748" s="9" t="s">
        <v>1717</v>
      </c>
      <c r="H1748" s="9" t="str">
        <f t="shared" si="81"/>
        <v>鹿児島県与論町</v>
      </c>
      <c r="I1748" s="42" t="str">
        <f t="shared" si="82"/>
        <v>46535</v>
      </c>
      <c r="K1748" s="5" t="str">
        <f t="shared" si="83"/>
        <v>01225-52</v>
      </c>
      <c r="L1748" s="20" t="s">
        <v>3229</v>
      </c>
      <c r="M1748" s="44">
        <v>52</v>
      </c>
      <c r="N1748" s="36" t="s">
        <v>2367</v>
      </c>
      <c r="O1748" s="38" t="s">
        <v>10282</v>
      </c>
      <c r="P1748" s="38"/>
    </row>
    <row r="1749" spans="5:16" x14ac:dyDescent="0.15">
      <c r="E1749" s="41" t="s">
        <v>10146</v>
      </c>
      <c r="F1749" s="9" t="s">
        <v>1718</v>
      </c>
      <c r="G1749" s="11"/>
      <c r="H1749" s="9" t="str">
        <f t="shared" si="81"/>
        <v>沖縄県</v>
      </c>
      <c r="I1749" s="42" t="str">
        <f t="shared" si="82"/>
        <v>47000</v>
      </c>
      <c r="K1749" s="5" t="str">
        <f t="shared" si="83"/>
        <v>01226-1</v>
      </c>
      <c r="L1749" s="20" t="s">
        <v>3273</v>
      </c>
      <c r="M1749" s="44">
        <v>1</v>
      </c>
      <c r="N1749" s="36" t="s">
        <v>3274</v>
      </c>
      <c r="O1749" s="38" t="s">
        <v>10293</v>
      </c>
      <c r="P1749" s="38"/>
    </row>
    <row r="1750" spans="5:16" x14ac:dyDescent="0.15">
      <c r="E1750" s="41" t="s">
        <v>10147</v>
      </c>
      <c r="F1750" s="9" t="s">
        <v>1718</v>
      </c>
      <c r="G1750" s="9" t="s">
        <v>1719</v>
      </c>
      <c r="H1750" s="9" t="str">
        <f t="shared" si="81"/>
        <v>沖縄県那覇市</v>
      </c>
      <c r="I1750" s="42" t="str">
        <f t="shared" si="82"/>
        <v>47201</v>
      </c>
      <c r="K1750" s="5" t="str">
        <f t="shared" si="83"/>
        <v>01226-2</v>
      </c>
      <c r="L1750" s="20" t="s">
        <v>3273</v>
      </c>
      <c r="M1750" s="44">
        <v>2</v>
      </c>
      <c r="N1750" s="36" t="s">
        <v>3275</v>
      </c>
      <c r="O1750" s="38" t="s">
        <v>10284</v>
      </c>
      <c r="P1750" s="38"/>
    </row>
    <row r="1751" spans="5:16" x14ac:dyDescent="0.15">
      <c r="E1751" s="41" t="s">
        <v>10148</v>
      </c>
      <c r="F1751" s="9" t="s">
        <v>1718</v>
      </c>
      <c r="G1751" s="9" t="s">
        <v>1720</v>
      </c>
      <c r="H1751" s="9" t="str">
        <f t="shared" si="81"/>
        <v>沖縄県宜野湾市</v>
      </c>
      <c r="I1751" s="42" t="str">
        <f t="shared" si="82"/>
        <v>47205</v>
      </c>
      <c r="K1751" s="5" t="str">
        <f t="shared" si="83"/>
        <v>01226-3</v>
      </c>
      <c r="L1751" s="20" t="s">
        <v>3273</v>
      </c>
      <c r="M1751" s="44">
        <v>3</v>
      </c>
      <c r="N1751" s="36" t="s">
        <v>3276</v>
      </c>
      <c r="O1751" s="38" t="s">
        <v>10284</v>
      </c>
      <c r="P1751" s="38"/>
    </row>
    <row r="1752" spans="5:16" x14ac:dyDescent="0.15">
      <c r="E1752" s="41" t="s">
        <v>10149</v>
      </c>
      <c r="F1752" s="9" t="s">
        <v>1718</v>
      </c>
      <c r="G1752" s="9" t="s">
        <v>1721</v>
      </c>
      <c r="H1752" s="9" t="str">
        <f t="shared" si="81"/>
        <v>沖縄県石垣市</v>
      </c>
      <c r="I1752" s="42" t="str">
        <f t="shared" si="82"/>
        <v>47207</v>
      </c>
      <c r="K1752" s="5" t="str">
        <f t="shared" si="83"/>
        <v>01226-4</v>
      </c>
      <c r="L1752" s="20" t="s">
        <v>3273</v>
      </c>
      <c r="M1752" s="44">
        <v>4</v>
      </c>
      <c r="N1752" s="36" t="s">
        <v>3277</v>
      </c>
      <c r="O1752" s="38" t="s">
        <v>10286</v>
      </c>
      <c r="P1752" s="38"/>
    </row>
    <row r="1753" spans="5:16" x14ac:dyDescent="0.15">
      <c r="E1753" s="41" t="s">
        <v>10150</v>
      </c>
      <c r="F1753" s="9" t="s">
        <v>1718</v>
      </c>
      <c r="G1753" s="9" t="s">
        <v>1722</v>
      </c>
      <c r="H1753" s="9" t="str">
        <f t="shared" si="81"/>
        <v>沖縄県浦添市</v>
      </c>
      <c r="I1753" s="42" t="str">
        <f t="shared" si="82"/>
        <v>47208</v>
      </c>
      <c r="K1753" s="5" t="str">
        <f t="shared" si="83"/>
        <v>01226-5</v>
      </c>
      <c r="L1753" s="20" t="s">
        <v>3273</v>
      </c>
      <c r="M1753" s="44">
        <v>5</v>
      </c>
      <c r="N1753" s="36" t="s">
        <v>3277</v>
      </c>
      <c r="O1753" s="38" t="s">
        <v>10286</v>
      </c>
      <c r="P1753" s="38"/>
    </row>
    <row r="1754" spans="5:16" x14ac:dyDescent="0.15">
      <c r="E1754" s="41" t="s">
        <v>10151</v>
      </c>
      <c r="F1754" s="9" t="s">
        <v>1718</v>
      </c>
      <c r="G1754" s="9" t="s">
        <v>1723</v>
      </c>
      <c r="H1754" s="9" t="str">
        <f t="shared" si="81"/>
        <v>沖縄県名護市</v>
      </c>
      <c r="I1754" s="42" t="str">
        <f t="shared" si="82"/>
        <v>47209</v>
      </c>
      <c r="K1754" s="5" t="str">
        <f t="shared" si="83"/>
        <v>01226-6</v>
      </c>
      <c r="L1754" s="20" t="s">
        <v>3273</v>
      </c>
      <c r="M1754" s="44">
        <v>6</v>
      </c>
      <c r="N1754" s="36" t="s">
        <v>3277</v>
      </c>
      <c r="O1754" s="38" t="s">
        <v>10286</v>
      </c>
      <c r="P1754" s="38"/>
    </row>
    <row r="1755" spans="5:16" x14ac:dyDescent="0.15">
      <c r="E1755" s="41" t="s">
        <v>10152</v>
      </c>
      <c r="F1755" s="9" t="s">
        <v>1718</v>
      </c>
      <c r="G1755" s="9" t="s">
        <v>1724</v>
      </c>
      <c r="H1755" s="9" t="str">
        <f t="shared" si="81"/>
        <v>沖縄県糸満市</v>
      </c>
      <c r="I1755" s="42" t="str">
        <f t="shared" si="82"/>
        <v>47210</v>
      </c>
      <c r="K1755" s="5" t="str">
        <f t="shared" si="83"/>
        <v>01226-7</v>
      </c>
      <c r="L1755" s="20" t="s">
        <v>3273</v>
      </c>
      <c r="M1755" s="44">
        <v>7</v>
      </c>
      <c r="N1755" s="36" t="s">
        <v>3278</v>
      </c>
      <c r="O1755" s="38" t="s">
        <v>10290</v>
      </c>
      <c r="P1755" s="38"/>
    </row>
    <row r="1756" spans="5:16" x14ac:dyDescent="0.15">
      <c r="E1756" s="41" t="s">
        <v>10153</v>
      </c>
      <c r="F1756" s="9" t="s">
        <v>1718</v>
      </c>
      <c r="G1756" s="9" t="s">
        <v>1725</v>
      </c>
      <c r="H1756" s="9" t="str">
        <f t="shared" si="81"/>
        <v>沖縄県沖縄市</v>
      </c>
      <c r="I1756" s="42" t="str">
        <f t="shared" si="82"/>
        <v>47211</v>
      </c>
      <c r="K1756" s="5" t="str">
        <f t="shared" si="83"/>
        <v>01226-8</v>
      </c>
      <c r="L1756" s="20" t="s">
        <v>3273</v>
      </c>
      <c r="M1756" s="44">
        <v>8</v>
      </c>
      <c r="N1756" s="36" t="s">
        <v>3278</v>
      </c>
      <c r="O1756" s="38" t="s">
        <v>10290</v>
      </c>
      <c r="P1756" s="38"/>
    </row>
    <row r="1757" spans="5:16" x14ac:dyDescent="0.15">
      <c r="E1757" s="41" t="s">
        <v>10154</v>
      </c>
      <c r="F1757" s="9" t="s">
        <v>1718</v>
      </c>
      <c r="G1757" s="9" t="s">
        <v>1726</v>
      </c>
      <c r="H1757" s="9" t="str">
        <f t="shared" si="81"/>
        <v>沖縄県豊見城市</v>
      </c>
      <c r="I1757" s="42" t="str">
        <f t="shared" si="82"/>
        <v>47212</v>
      </c>
      <c r="K1757" s="5" t="str">
        <f t="shared" si="83"/>
        <v>01226-9</v>
      </c>
      <c r="L1757" s="20" t="s">
        <v>3273</v>
      </c>
      <c r="M1757" s="44">
        <v>9</v>
      </c>
      <c r="N1757" s="36" t="s">
        <v>3279</v>
      </c>
      <c r="O1757" s="38" t="s">
        <v>10290</v>
      </c>
      <c r="P1757" s="38"/>
    </row>
    <row r="1758" spans="5:16" x14ac:dyDescent="0.15">
      <c r="E1758" s="41" t="s">
        <v>10155</v>
      </c>
      <c r="F1758" s="9" t="s">
        <v>1718</v>
      </c>
      <c r="G1758" s="9" t="s">
        <v>1727</v>
      </c>
      <c r="H1758" s="9" t="str">
        <f t="shared" si="81"/>
        <v>沖縄県うるま市</v>
      </c>
      <c r="I1758" s="42" t="str">
        <f t="shared" si="82"/>
        <v>47213</v>
      </c>
      <c r="K1758" s="5" t="str">
        <f t="shared" si="83"/>
        <v>01226-10</v>
      </c>
      <c r="L1758" s="20" t="s">
        <v>3273</v>
      </c>
      <c r="M1758" s="44">
        <v>10</v>
      </c>
      <c r="N1758" s="36" t="s">
        <v>3280</v>
      </c>
      <c r="O1758" s="38" t="s">
        <v>10288</v>
      </c>
      <c r="P1758" s="38"/>
    </row>
    <row r="1759" spans="5:16" x14ac:dyDescent="0.15">
      <c r="E1759" s="41" t="s">
        <v>10156</v>
      </c>
      <c r="F1759" s="9" t="s">
        <v>1718</v>
      </c>
      <c r="G1759" s="9" t="s">
        <v>1728</v>
      </c>
      <c r="H1759" s="9" t="str">
        <f t="shared" si="81"/>
        <v>沖縄県宮古島市</v>
      </c>
      <c r="I1759" s="42" t="str">
        <f t="shared" si="82"/>
        <v>47214</v>
      </c>
      <c r="K1759" s="5" t="str">
        <f t="shared" si="83"/>
        <v>01226-11</v>
      </c>
      <c r="L1759" s="20" t="s">
        <v>3273</v>
      </c>
      <c r="M1759" s="44">
        <v>11</v>
      </c>
      <c r="N1759" s="36" t="s">
        <v>3280</v>
      </c>
      <c r="O1759" s="38" t="s">
        <v>10288</v>
      </c>
      <c r="P1759" s="38"/>
    </row>
    <row r="1760" spans="5:16" x14ac:dyDescent="0.15">
      <c r="E1760" s="41" t="s">
        <v>10157</v>
      </c>
      <c r="F1760" s="9" t="s">
        <v>1718</v>
      </c>
      <c r="G1760" s="9" t="s">
        <v>1729</v>
      </c>
      <c r="H1760" s="9" t="str">
        <f t="shared" si="81"/>
        <v>沖縄県南城市</v>
      </c>
      <c r="I1760" s="42" t="str">
        <f t="shared" si="82"/>
        <v>47215</v>
      </c>
      <c r="K1760" s="5" t="str">
        <f t="shared" si="83"/>
        <v>01226-12</v>
      </c>
      <c r="L1760" s="20" t="s">
        <v>3273</v>
      </c>
      <c r="M1760" s="44">
        <v>12</v>
      </c>
      <c r="N1760" s="36" t="s">
        <v>3280</v>
      </c>
      <c r="O1760" s="38" t="s">
        <v>10288</v>
      </c>
      <c r="P1760" s="38"/>
    </row>
    <row r="1761" spans="5:16" x14ac:dyDescent="0.15">
      <c r="E1761" s="41" t="s">
        <v>10158</v>
      </c>
      <c r="F1761" s="9" t="s">
        <v>1718</v>
      </c>
      <c r="G1761" s="9" t="s">
        <v>1730</v>
      </c>
      <c r="H1761" s="9" t="str">
        <f t="shared" si="81"/>
        <v>沖縄県国頭村</v>
      </c>
      <c r="I1761" s="42" t="str">
        <f t="shared" si="82"/>
        <v>47301</v>
      </c>
      <c r="K1761" s="5" t="str">
        <f t="shared" si="83"/>
        <v>01226-13</v>
      </c>
      <c r="L1761" s="20" t="s">
        <v>3273</v>
      </c>
      <c r="M1761" s="44">
        <v>13</v>
      </c>
      <c r="N1761" s="36" t="s">
        <v>3281</v>
      </c>
      <c r="O1761" s="38" t="s">
        <v>10288</v>
      </c>
      <c r="P1761" s="38"/>
    </row>
    <row r="1762" spans="5:16" x14ac:dyDescent="0.15">
      <c r="E1762" s="41" t="s">
        <v>10159</v>
      </c>
      <c r="F1762" s="9" t="s">
        <v>1718</v>
      </c>
      <c r="G1762" s="9" t="s">
        <v>1731</v>
      </c>
      <c r="H1762" s="9" t="str">
        <f t="shared" si="81"/>
        <v>沖縄県大宜味村</v>
      </c>
      <c r="I1762" s="42" t="str">
        <f t="shared" si="82"/>
        <v>47302</v>
      </c>
      <c r="K1762" s="5" t="str">
        <f t="shared" si="83"/>
        <v>01226-14</v>
      </c>
      <c r="L1762" s="20" t="s">
        <v>3273</v>
      </c>
      <c r="M1762" s="44">
        <v>14</v>
      </c>
      <c r="N1762" s="36" t="s">
        <v>3282</v>
      </c>
      <c r="O1762" s="38" t="s">
        <v>10288</v>
      </c>
      <c r="P1762" s="38"/>
    </row>
    <row r="1763" spans="5:16" x14ac:dyDescent="0.15">
      <c r="E1763" s="41" t="s">
        <v>10160</v>
      </c>
      <c r="F1763" s="9" t="s">
        <v>1718</v>
      </c>
      <c r="G1763" s="9" t="s">
        <v>1732</v>
      </c>
      <c r="H1763" s="9" t="str">
        <f t="shared" si="81"/>
        <v>沖縄県東村</v>
      </c>
      <c r="I1763" s="42" t="str">
        <f t="shared" si="82"/>
        <v>47303</v>
      </c>
      <c r="K1763" s="5" t="str">
        <f t="shared" si="83"/>
        <v>01226-15</v>
      </c>
      <c r="L1763" s="20" t="s">
        <v>3273</v>
      </c>
      <c r="M1763" s="44">
        <v>15</v>
      </c>
      <c r="N1763" s="36" t="s">
        <v>3281</v>
      </c>
      <c r="O1763" s="38" t="s">
        <v>10290</v>
      </c>
      <c r="P1763" s="38"/>
    </row>
    <row r="1764" spans="5:16" x14ac:dyDescent="0.15">
      <c r="E1764" s="41" t="s">
        <v>10161</v>
      </c>
      <c r="F1764" s="9" t="s">
        <v>1718</v>
      </c>
      <c r="G1764" s="9" t="s">
        <v>1733</v>
      </c>
      <c r="H1764" s="9" t="str">
        <f t="shared" si="81"/>
        <v>沖縄県今帰仁村</v>
      </c>
      <c r="I1764" s="42" t="str">
        <f t="shared" si="82"/>
        <v>47306</v>
      </c>
      <c r="K1764" s="5" t="str">
        <f t="shared" si="83"/>
        <v>01226-16</v>
      </c>
      <c r="L1764" s="20" t="s">
        <v>3273</v>
      </c>
      <c r="M1764" s="44">
        <v>16</v>
      </c>
      <c r="N1764" s="36" t="s">
        <v>3282</v>
      </c>
      <c r="O1764" s="38" t="s">
        <v>10290</v>
      </c>
      <c r="P1764" s="38"/>
    </row>
    <row r="1765" spans="5:16" x14ac:dyDescent="0.15">
      <c r="E1765" s="41" t="s">
        <v>10162</v>
      </c>
      <c r="F1765" s="9" t="s">
        <v>1718</v>
      </c>
      <c r="G1765" s="9" t="s">
        <v>1734</v>
      </c>
      <c r="H1765" s="9" t="str">
        <f t="shared" si="81"/>
        <v>沖縄県本部町</v>
      </c>
      <c r="I1765" s="42" t="str">
        <f t="shared" si="82"/>
        <v>47308</v>
      </c>
      <c r="K1765" s="5" t="str">
        <f t="shared" si="83"/>
        <v>01226-17</v>
      </c>
      <c r="L1765" s="20" t="s">
        <v>3273</v>
      </c>
      <c r="M1765" s="44">
        <v>17</v>
      </c>
      <c r="N1765" s="36" t="s">
        <v>3282</v>
      </c>
      <c r="O1765" s="38" t="s">
        <v>10290</v>
      </c>
      <c r="P1765" s="38"/>
    </row>
    <row r="1766" spans="5:16" x14ac:dyDescent="0.15">
      <c r="E1766" s="41" t="s">
        <v>10163</v>
      </c>
      <c r="F1766" s="9" t="s">
        <v>1718</v>
      </c>
      <c r="G1766" s="9" t="s">
        <v>1735</v>
      </c>
      <c r="H1766" s="9" t="str">
        <f t="shared" si="81"/>
        <v>沖縄県恩納村</v>
      </c>
      <c r="I1766" s="42" t="str">
        <f t="shared" si="82"/>
        <v>47311</v>
      </c>
      <c r="K1766" s="5" t="str">
        <f t="shared" si="83"/>
        <v>01226-18</v>
      </c>
      <c r="L1766" s="20" t="s">
        <v>3273</v>
      </c>
      <c r="M1766" s="44">
        <v>18</v>
      </c>
      <c r="N1766" s="36" t="s">
        <v>3283</v>
      </c>
      <c r="O1766" s="38" t="s">
        <v>10289</v>
      </c>
      <c r="P1766" s="38"/>
    </row>
    <row r="1767" spans="5:16" x14ac:dyDescent="0.15">
      <c r="E1767" s="41" t="s">
        <v>10164</v>
      </c>
      <c r="F1767" s="9" t="s">
        <v>1718</v>
      </c>
      <c r="G1767" s="9" t="s">
        <v>1736</v>
      </c>
      <c r="H1767" s="9" t="str">
        <f t="shared" si="81"/>
        <v>沖縄県宜野座村</v>
      </c>
      <c r="I1767" s="42" t="str">
        <f t="shared" si="82"/>
        <v>47313</v>
      </c>
      <c r="K1767" s="5" t="str">
        <f t="shared" si="83"/>
        <v>01226-19</v>
      </c>
      <c r="L1767" s="20" t="s">
        <v>3273</v>
      </c>
      <c r="M1767" s="44">
        <v>19</v>
      </c>
      <c r="N1767" s="36" t="s">
        <v>3280</v>
      </c>
      <c r="O1767" s="38" t="s">
        <v>10286</v>
      </c>
      <c r="P1767" s="38"/>
    </row>
    <row r="1768" spans="5:16" x14ac:dyDescent="0.15">
      <c r="E1768" s="41" t="s">
        <v>10165</v>
      </c>
      <c r="F1768" s="9" t="s">
        <v>1718</v>
      </c>
      <c r="G1768" s="9" t="s">
        <v>1737</v>
      </c>
      <c r="H1768" s="9" t="str">
        <f t="shared" si="81"/>
        <v>沖縄県金武町</v>
      </c>
      <c r="I1768" s="42" t="str">
        <f t="shared" si="82"/>
        <v>47314</v>
      </c>
      <c r="K1768" s="5" t="str">
        <f t="shared" si="83"/>
        <v>01226-20</v>
      </c>
      <c r="L1768" s="20" t="s">
        <v>3273</v>
      </c>
      <c r="M1768" s="44">
        <v>20</v>
      </c>
      <c r="N1768" s="36" t="s">
        <v>3280</v>
      </c>
      <c r="O1768" s="38" t="s">
        <v>10288</v>
      </c>
      <c r="P1768" s="38"/>
    </row>
    <row r="1769" spans="5:16" x14ac:dyDescent="0.15">
      <c r="E1769" s="41" t="s">
        <v>10166</v>
      </c>
      <c r="F1769" s="9" t="s">
        <v>1718</v>
      </c>
      <c r="G1769" s="9" t="s">
        <v>1738</v>
      </c>
      <c r="H1769" s="9" t="str">
        <f t="shared" si="81"/>
        <v>沖縄県伊江村</v>
      </c>
      <c r="I1769" s="42" t="str">
        <f t="shared" si="82"/>
        <v>47315</v>
      </c>
      <c r="K1769" s="5" t="str">
        <f t="shared" si="83"/>
        <v>01226-21</v>
      </c>
      <c r="L1769" s="20" t="s">
        <v>3273</v>
      </c>
      <c r="M1769" s="44">
        <v>21</v>
      </c>
      <c r="N1769" s="36" t="s">
        <v>3284</v>
      </c>
      <c r="O1769" s="38" t="s">
        <v>10285</v>
      </c>
      <c r="P1769" s="38"/>
    </row>
    <row r="1770" spans="5:16" x14ac:dyDescent="0.15">
      <c r="E1770" s="41" t="s">
        <v>10167</v>
      </c>
      <c r="F1770" s="9" t="s">
        <v>1718</v>
      </c>
      <c r="G1770" s="9" t="s">
        <v>1739</v>
      </c>
      <c r="H1770" s="9" t="str">
        <f t="shared" si="81"/>
        <v>沖縄県読谷村</v>
      </c>
      <c r="I1770" s="42" t="str">
        <f t="shared" si="82"/>
        <v>47324</v>
      </c>
      <c r="K1770" s="5" t="str">
        <f t="shared" si="83"/>
        <v>01226-22</v>
      </c>
      <c r="L1770" s="20" t="s">
        <v>3273</v>
      </c>
      <c r="M1770" s="44">
        <v>22</v>
      </c>
      <c r="N1770" s="36" t="s">
        <v>3285</v>
      </c>
      <c r="O1770" s="38" t="s">
        <v>10287</v>
      </c>
      <c r="P1770" s="38"/>
    </row>
    <row r="1771" spans="5:16" x14ac:dyDescent="0.15">
      <c r="E1771" s="41" t="s">
        <v>10168</v>
      </c>
      <c r="F1771" s="9" t="s">
        <v>1718</v>
      </c>
      <c r="G1771" s="9" t="s">
        <v>1740</v>
      </c>
      <c r="H1771" s="9" t="str">
        <f t="shared" si="81"/>
        <v>沖縄県嘉手納町</v>
      </c>
      <c r="I1771" s="42" t="str">
        <f t="shared" si="82"/>
        <v>47325</v>
      </c>
      <c r="K1771" s="5" t="str">
        <f t="shared" si="83"/>
        <v>01226-23</v>
      </c>
      <c r="L1771" s="20" t="s">
        <v>3273</v>
      </c>
      <c r="M1771" s="44">
        <v>23</v>
      </c>
      <c r="N1771" s="36" t="s">
        <v>3286</v>
      </c>
      <c r="O1771" s="38" t="s">
        <v>10285</v>
      </c>
      <c r="P1771" s="38"/>
    </row>
    <row r="1772" spans="5:16" x14ac:dyDescent="0.15">
      <c r="E1772" s="41" t="s">
        <v>10169</v>
      </c>
      <c r="F1772" s="9" t="s">
        <v>1718</v>
      </c>
      <c r="G1772" s="9" t="s">
        <v>1741</v>
      </c>
      <c r="H1772" s="9" t="str">
        <f t="shared" si="81"/>
        <v>沖縄県北谷町</v>
      </c>
      <c r="I1772" s="42" t="str">
        <f t="shared" si="82"/>
        <v>47326</v>
      </c>
      <c r="K1772" s="5" t="str">
        <f t="shared" si="83"/>
        <v>01226-24</v>
      </c>
      <c r="L1772" s="20" t="s">
        <v>3273</v>
      </c>
      <c r="M1772" s="44">
        <v>24</v>
      </c>
      <c r="N1772" s="36" t="s">
        <v>3287</v>
      </c>
      <c r="O1772" s="38" t="s">
        <v>10282</v>
      </c>
      <c r="P1772" s="38"/>
    </row>
    <row r="1773" spans="5:16" x14ac:dyDescent="0.15">
      <c r="E1773" s="41" t="s">
        <v>10170</v>
      </c>
      <c r="F1773" s="9" t="s">
        <v>1718</v>
      </c>
      <c r="G1773" s="9" t="s">
        <v>1742</v>
      </c>
      <c r="H1773" s="9" t="str">
        <f t="shared" si="81"/>
        <v>沖縄県北中城村</v>
      </c>
      <c r="I1773" s="42" t="str">
        <f t="shared" si="82"/>
        <v>47327</v>
      </c>
      <c r="K1773" s="5" t="str">
        <f t="shared" si="83"/>
        <v>01226-25</v>
      </c>
      <c r="L1773" s="20" t="s">
        <v>3273</v>
      </c>
      <c r="M1773" s="44">
        <v>25</v>
      </c>
      <c r="N1773" s="36" t="s">
        <v>3287</v>
      </c>
      <c r="O1773" s="38" t="s">
        <v>10282</v>
      </c>
      <c r="P1773" s="38"/>
    </row>
    <row r="1774" spans="5:16" x14ac:dyDescent="0.15">
      <c r="E1774" s="41" t="s">
        <v>10171</v>
      </c>
      <c r="F1774" s="9" t="s">
        <v>1718</v>
      </c>
      <c r="G1774" s="9" t="s">
        <v>1743</v>
      </c>
      <c r="H1774" s="9" t="str">
        <f t="shared" si="81"/>
        <v>沖縄県中城村</v>
      </c>
      <c r="I1774" s="42" t="str">
        <f t="shared" si="82"/>
        <v>47328</v>
      </c>
      <c r="K1774" s="5" t="str">
        <f t="shared" si="83"/>
        <v>01226-26</v>
      </c>
      <c r="L1774" s="20" t="s">
        <v>3273</v>
      </c>
      <c r="M1774" s="44">
        <v>26</v>
      </c>
      <c r="N1774" s="36" t="s">
        <v>3287</v>
      </c>
      <c r="O1774" s="38" t="s">
        <v>10282</v>
      </c>
      <c r="P1774" s="38"/>
    </row>
    <row r="1775" spans="5:16" x14ac:dyDescent="0.15">
      <c r="E1775" s="41" t="s">
        <v>10172</v>
      </c>
      <c r="F1775" s="9" t="s">
        <v>1718</v>
      </c>
      <c r="G1775" s="9" t="s">
        <v>1744</v>
      </c>
      <c r="H1775" s="9" t="str">
        <f t="shared" si="81"/>
        <v>沖縄県西原町</v>
      </c>
      <c r="I1775" s="42" t="str">
        <f t="shared" si="82"/>
        <v>47329</v>
      </c>
      <c r="K1775" s="5" t="str">
        <f t="shared" si="83"/>
        <v>01226-27</v>
      </c>
      <c r="L1775" s="20" t="s">
        <v>3273</v>
      </c>
      <c r="M1775" s="44">
        <v>27</v>
      </c>
      <c r="N1775" s="36" t="s">
        <v>3287</v>
      </c>
      <c r="O1775" s="38" t="s">
        <v>10282</v>
      </c>
      <c r="P1775" s="38"/>
    </row>
    <row r="1776" spans="5:16" x14ac:dyDescent="0.15">
      <c r="E1776" s="41" t="s">
        <v>10173</v>
      </c>
      <c r="F1776" s="9" t="s">
        <v>1718</v>
      </c>
      <c r="G1776" s="9" t="s">
        <v>1745</v>
      </c>
      <c r="H1776" s="9" t="str">
        <f t="shared" si="81"/>
        <v>沖縄県与那原町</v>
      </c>
      <c r="I1776" s="42" t="str">
        <f t="shared" si="82"/>
        <v>47348</v>
      </c>
      <c r="K1776" s="5" t="str">
        <f t="shared" si="83"/>
        <v>01226-28</v>
      </c>
      <c r="L1776" s="20" t="s">
        <v>3273</v>
      </c>
      <c r="M1776" s="44">
        <v>28</v>
      </c>
      <c r="N1776" s="36" t="s">
        <v>3288</v>
      </c>
      <c r="O1776" s="38" t="s">
        <v>10283</v>
      </c>
      <c r="P1776" s="38"/>
    </row>
    <row r="1777" spans="5:16" x14ac:dyDescent="0.15">
      <c r="E1777" s="41" t="s">
        <v>10174</v>
      </c>
      <c r="F1777" s="9" t="s">
        <v>1718</v>
      </c>
      <c r="G1777" s="9" t="s">
        <v>1746</v>
      </c>
      <c r="H1777" s="9" t="str">
        <f t="shared" si="81"/>
        <v>沖縄県南風原町</v>
      </c>
      <c r="I1777" s="42" t="str">
        <f t="shared" si="82"/>
        <v>47350</v>
      </c>
      <c r="K1777" s="5" t="str">
        <f t="shared" si="83"/>
        <v>01226-29</v>
      </c>
      <c r="L1777" s="20" t="s">
        <v>3273</v>
      </c>
      <c r="M1777" s="44">
        <v>29</v>
      </c>
      <c r="N1777" s="36" t="s">
        <v>3289</v>
      </c>
      <c r="O1777" s="38" t="s">
        <v>10285</v>
      </c>
      <c r="P1777" s="38"/>
    </row>
    <row r="1778" spans="5:16" x14ac:dyDescent="0.15">
      <c r="E1778" s="41" t="s">
        <v>10175</v>
      </c>
      <c r="F1778" s="9" t="s">
        <v>1718</v>
      </c>
      <c r="G1778" s="9" t="s">
        <v>1747</v>
      </c>
      <c r="H1778" s="9" t="str">
        <f t="shared" si="81"/>
        <v>沖縄県渡嘉敷村</v>
      </c>
      <c r="I1778" s="42" t="str">
        <f t="shared" si="82"/>
        <v>47353</v>
      </c>
      <c r="K1778" s="5" t="str">
        <f t="shared" si="83"/>
        <v>01226-30</v>
      </c>
      <c r="L1778" s="20" t="s">
        <v>3273</v>
      </c>
      <c r="M1778" s="44">
        <v>30</v>
      </c>
      <c r="N1778" s="36" t="s">
        <v>3289</v>
      </c>
      <c r="O1778" s="38" t="s">
        <v>10285</v>
      </c>
      <c r="P1778" s="38"/>
    </row>
    <row r="1779" spans="5:16" x14ac:dyDescent="0.15">
      <c r="E1779" s="41" t="s">
        <v>10176</v>
      </c>
      <c r="F1779" s="9" t="s">
        <v>1718</v>
      </c>
      <c r="G1779" s="9" t="s">
        <v>1748</v>
      </c>
      <c r="H1779" s="9" t="str">
        <f t="shared" si="81"/>
        <v>沖縄県座間味村</v>
      </c>
      <c r="I1779" s="42" t="str">
        <f t="shared" si="82"/>
        <v>47354</v>
      </c>
      <c r="K1779" s="5" t="str">
        <f t="shared" si="83"/>
        <v>01226-31</v>
      </c>
      <c r="L1779" s="20" t="s">
        <v>3273</v>
      </c>
      <c r="M1779" s="44">
        <v>31</v>
      </c>
      <c r="N1779" s="36" t="s">
        <v>3290</v>
      </c>
      <c r="O1779" s="38" t="s">
        <v>10288</v>
      </c>
      <c r="P1779" s="38"/>
    </row>
    <row r="1780" spans="5:16" x14ac:dyDescent="0.15">
      <c r="E1780" s="41" t="s">
        <v>10177</v>
      </c>
      <c r="F1780" s="9" t="s">
        <v>1718</v>
      </c>
      <c r="G1780" s="9" t="s">
        <v>1749</v>
      </c>
      <c r="H1780" s="9" t="str">
        <f t="shared" si="81"/>
        <v>沖縄県粟国村</v>
      </c>
      <c r="I1780" s="42" t="str">
        <f t="shared" si="82"/>
        <v>47355</v>
      </c>
      <c r="K1780" s="5" t="str">
        <f t="shared" si="83"/>
        <v>01226-32</v>
      </c>
      <c r="L1780" s="20" t="s">
        <v>3273</v>
      </c>
      <c r="M1780" s="44">
        <v>32</v>
      </c>
      <c r="N1780" s="36" t="s">
        <v>3290</v>
      </c>
      <c r="O1780" s="38" t="s">
        <v>10285</v>
      </c>
      <c r="P1780" s="38"/>
    </row>
    <row r="1781" spans="5:16" x14ac:dyDescent="0.15">
      <c r="E1781" s="41" t="s">
        <v>10178</v>
      </c>
      <c r="F1781" s="9" t="s">
        <v>1718</v>
      </c>
      <c r="G1781" s="9" t="s">
        <v>1750</v>
      </c>
      <c r="H1781" s="9" t="str">
        <f t="shared" si="81"/>
        <v>沖縄県渡名喜村</v>
      </c>
      <c r="I1781" s="42" t="str">
        <f t="shared" si="82"/>
        <v>47356</v>
      </c>
      <c r="K1781" s="5" t="str">
        <f t="shared" si="83"/>
        <v>01226-33</v>
      </c>
      <c r="L1781" s="20" t="s">
        <v>3273</v>
      </c>
      <c r="M1781" s="44">
        <v>33</v>
      </c>
      <c r="N1781" s="36" t="s">
        <v>3291</v>
      </c>
      <c r="O1781" s="38" t="s">
        <v>10291</v>
      </c>
      <c r="P1781" s="38"/>
    </row>
    <row r="1782" spans="5:16" x14ac:dyDescent="0.15">
      <c r="E1782" s="41" t="s">
        <v>10179</v>
      </c>
      <c r="F1782" s="9" t="s">
        <v>1718</v>
      </c>
      <c r="G1782" s="9" t="s">
        <v>1751</v>
      </c>
      <c r="H1782" s="9" t="str">
        <f t="shared" si="81"/>
        <v>沖縄県南大東村</v>
      </c>
      <c r="I1782" s="42" t="str">
        <f t="shared" si="82"/>
        <v>47357</v>
      </c>
      <c r="K1782" s="5" t="str">
        <f t="shared" si="83"/>
        <v>01226-34</v>
      </c>
      <c r="L1782" s="20" t="s">
        <v>3273</v>
      </c>
      <c r="M1782" s="44">
        <v>34</v>
      </c>
      <c r="N1782" s="36" t="s">
        <v>3292</v>
      </c>
      <c r="O1782" s="38" t="s">
        <v>10288</v>
      </c>
      <c r="P1782" s="38"/>
    </row>
    <row r="1783" spans="5:16" x14ac:dyDescent="0.15">
      <c r="E1783" s="41" t="s">
        <v>10180</v>
      </c>
      <c r="F1783" s="9" t="s">
        <v>1718</v>
      </c>
      <c r="G1783" s="9" t="s">
        <v>1752</v>
      </c>
      <c r="H1783" s="9" t="str">
        <f t="shared" si="81"/>
        <v>沖縄県北大東村</v>
      </c>
      <c r="I1783" s="42" t="str">
        <f t="shared" si="82"/>
        <v>47358</v>
      </c>
      <c r="K1783" s="5" t="str">
        <f t="shared" si="83"/>
        <v>01226-35</v>
      </c>
      <c r="L1783" s="20" t="s">
        <v>3273</v>
      </c>
      <c r="M1783" s="44">
        <v>35</v>
      </c>
      <c r="N1783" s="36" t="s">
        <v>3292</v>
      </c>
      <c r="O1783" s="38" t="s">
        <v>10285</v>
      </c>
      <c r="P1783" s="38"/>
    </row>
    <row r="1784" spans="5:16" x14ac:dyDescent="0.15">
      <c r="E1784" s="41" t="s">
        <v>10181</v>
      </c>
      <c r="F1784" s="9" t="s">
        <v>1718</v>
      </c>
      <c r="G1784" s="9" t="s">
        <v>1753</v>
      </c>
      <c r="H1784" s="9" t="str">
        <f t="shared" si="81"/>
        <v>沖縄県伊平屋村</v>
      </c>
      <c r="I1784" s="42" t="str">
        <f t="shared" si="82"/>
        <v>47359</v>
      </c>
      <c r="K1784" s="5" t="str">
        <f t="shared" si="83"/>
        <v>01226-36</v>
      </c>
      <c r="L1784" s="20" t="s">
        <v>3273</v>
      </c>
      <c r="M1784" s="44">
        <v>36</v>
      </c>
      <c r="N1784" s="36" t="s">
        <v>3293</v>
      </c>
      <c r="O1784" s="38" t="s">
        <v>10285</v>
      </c>
      <c r="P1784" s="38"/>
    </row>
    <row r="1785" spans="5:16" x14ac:dyDescent="0.15">
      <c r="E1785" s="41" t="s">
        <v>10182</v>
      </c>
      <c r="F1785" s="9" t="s">
        <v>1718</v>
      </c>
      <c r="G1785" s="9" t="s">
        <v>1754</v>
      </c>
      <c r="H1785" s="9" t="str">
        <f t="shared" si="81"/>
        <v>沖縄県伊是名村</v>
      </c>
      <c r="I1785" s="42" t="str">
        <f t="shared" si="82"/>
        <v>47360</v>
      </c>
      <c r="K1785" s="5" t="str">
        <f t="shared" si="83"/>
        <v>01226-37</v>
      </c>
      <c r="L1785" s="20" t="s">
        <v>3273</v>
      </c>
      <c r="M1785" s="44">
        <v>37</v>
      </c>
      <c r="N1785" s="36" t="s">
        <v>3293</v>
      </c>
      <c r="O1785" s="38" t="s">
        <v>10285</v>
      </c>
      <c r="P1785" s="38"/>
    </row>
    <row r="1786" spans="5:16" x14ac:dyDescent="0.15">
      <c r="E1786" s="41" t="s">
        <v>10183</v>
      </c>
      <c r="F1786" s="9" t="s">
        <v>1718</v>
      </c>
      <c r="G1786" s="9" t="s">
        <v>1755</v>
      </c>
      <c r="H1786" s="9" t="str">
        <f t="shared" si="81"/>
        <v>沖縄県久米島町</v>
      </c>
      <c r="I1786" s="42" t="str">
        <f t="shared" si="82"/>
        <v>47361</v>
      </c>
      <c r="K1786" s="5" t="str">
        <f t="shared" si="83"/>
        <v>01226-38</v>
      </c>
      <c r="L1786" s="20" t="s">
        <v>3273</v>
      </c>
      <c r="M1786" s="44">
        <v>38</v>
      </c>
      <c r="N1786" s="36" t="s">
        <v>3293</v>
      </c>
      <c r="O1786" s="38" t="s">
        <v>10285</v>
      </c>
      <c r="P1786" s="38"/>
    </row>
    <row r="1787" spans="5:16" x14ac:dyDescent="0.15">
      <c r="E1787" s="41" t="s">
        <v>10184</v>
      </c>
      <c r="F1787" s="9" t="s">
        <v>1718</v>
      </c>
      <c r="G1787" s="9" t="s">
        <v>1756</v>
      </c>
      <c r="H1787" s="9" t="str">
        <f t="shared" si="81"/>
        <v>沖縄県八重瀬町</v>
      </c>
      <c r="I1787" s="42" t="str">
        <f t="shared" si="82"/>
        <v>47362</v>
      </c>
      <c r="K1787" s="5" t="str">
        <f t="shared" si="83"/>
        <v>01226-39</v>
      </c>
      <c r="L1787" s="20" t="s">
        <v>3273</v>
      </c>
      <c r="M1787" s="44">
        <v>39</v>
      </c>
      <c r="N1787" s="36" t="s">
        <v>3294</v>
      </c>
      <c r="O1787" s="38" t="s">
        <v>10293</v>
      </c>
      <c r="P1787" s="38"/>
    </row>
    <row r="1788" spans="5:16" x14ac:dyDescent="0.15">
      <c r="E1788" s="41" t="s">
        <v>10185</v>
      </c>
      <c r="F1788" s="9" t="s">
        <v>1718</v>
      </c>
      <c r="G1788" s="9" t="s">
        <v>1757</v>
      </c>
      <c r="H1788" s="9" t="str">
        <f t="shared" si="81"/>
        <v>沖縄県多良間村</v>
      </c>
      <c r="I1788" s="42" t="str">
        <f t="shared" si="82"/>
        <v>47375</v>
      </c>
      <c r="K1788" s="5" t="str">
        <f t="shared" si="83"/>
        <v>01226-40</v>
      </c>
      <c r="L1788" s="20" t="s">
        <v>3273</v>
      </c>
      <c r="M1788" s="44">
        <v>40</v>
      </c>
      <c r="N1788" s="36" t="s">
        <v>3295</v>
      </c>
      <c r="O1788" s="38" t="s">
        <v>10284</v>
      </c>
      <c r="P1788" s="38"/>
    </row>
    <row r="1789" spans="5:16" x14ac:dyDescent="0.15">
      <c r="E1789" s="41" t="s">
        <v>10186</v>
      </c>
      <c r="F1789" s="9" t="s">
        <v>1718</v>
      </c>
      <c r="G1789" s="9" t="s">
        <v>1758</v>
      </c>
      <c r="H1789" s="9" t="str">
        <f t="shared" si="81"/>
        <v>沖縄県竹富町</v>
      </c>
      <c r="I1789" s="42" t="str">
        <f t="shared" si="82"/>
        <v>47381</v>
      </c>
      <c r="K1789" s="5" t="str">
        <f t="shared" si="83"/>
        <v>01226-41</v>
      </c>
      <c r="L1789" s="20" t="s">
        <v>3273</v>
      </c>
      <c r="M1789" s="44">
        <v>41</v>
      </c>
      <c r="N1789" s="36" t="s">
        <v>3296</v>
      </c>
      <c r="O1789" s="38" t="s">
        <v>10284</v>
      </c>
      <c r="P1789" s="38"/>
    </row>
    <row r="1790" spans="5:16" x14ac:dyDescent="0.15">
      <c r="E1790" s="41" t="s">
        <v>10187</v>
      </c>
      <c r="F1790" s="9" t="s">
        <v>1718</v>
      </c>
      <c r="G1790" s="9" t="s">
        <v>1759</v>
      </c>
      <c r="H1790" s="9" t="str">
        <f t="shared" si="81"/>
        <v>沖縄県与那国町</v>
      </c>
      <c r="I1790" s="42" t="str">
        <f t="shared" si="82"/>
        <v>47382</v>
      </c>
      <c r="K1790" s="5" t="str">
        <f t="shared" si="83"/>
        <v>01226-42</v>
      </c>
      <c r="L1790" s="20" t="s">
        <v>3273</v>
      </c>
      <c r="M1790" s="44">
        <v>42</v>
      </c>
      <c r="N1790" s="36" t="s">
        <v>3297</v>
      </c>
      <c r="O1790" s="38" t="s">
        <v>10286</v>
      </c>
      <c r="P1790" s="38"/>
    </row>
    <row r="1791" spans="5:16" x14ac:dyDescent="0.15">
      <c r="K1791" s="5" t="str">
        <f t="shared" si="83"/>
        <v>01226-43</v>
      </c>
      <c r="L1791" s="20" t="s">
        <v>3273</v>
      </c>
      <c r="M1791" s="44">
        <v>43</v>
      </c>
      <c r="N1791" s="36" t="s">
        <v>3297</v>
      </c>
      <c r="O1791" s="38" t="s">
        <v>10286</v>
      </c>
      <c r="P1791" s="38"/>
    </row>
    <row r="1792" spans="5:16" x14ac:dyDescent="0.15">
      <c r="I1792" s="5"/>
      <c r="K1792" s="5" t="str">
        <f t="shared" si="83"/>
        <v>01226-44</v>
      </c>
      <c r="L1792" s="20" t="s">
        <v>3273</v>
      </c>
      <c r="M1792" s="44">
        <v>44</v>
      </c>
      <c r="N1792" s="36" t="s">
        <v>3298</v>
      </c>
      <c r="O1792" s="38" t="s">
        <v>10283</v>
      </c>
      <c r="P1792" s="38"/>
    </row>
    <row r="1793" spans="11:16" x14ac:dyDescent="0.15">
      <c r="K1793" s="5" t="str">
        <f t="shared" si="83"/>
        <v>01226-45</v>
      </c>
      <c r="L1793" s="20" t="s">
        <v>3273</v>
      </c>
      <c r="M1793" s="44">
        <v>45</v>
      </c>
      <c r="N1793" s="36" t="s">
        <v>3298</v>
      </c>
      <c r="O1793" s="38" t="s">
        <v>10285</v>
      </c>
      <c r="P1793" s="38"/>
    </row>
    <row r="1794" spans="11:16" x14ac:dyDescent="0.15">
      <c r="K1794" s="5" t="str">
        <f t="shared" si="83"/>
        <v>01226-46</v>
      </c>
      <c r="L1794" s="20" t="s">
        <v>3273</v>
      </c>
      <c r="M1794" s="44">
        <v>46</v>
      </c>
      <c r="N1794" s="36" t="s">
        <v>3299</v>
      </c>
      <c r="O1794" s="38" t="s">
        <v>10285</v>
      </c>
      <c r="P1794" s="38"/>
    </row>
    <row r="1795" spans="11:16" x14ac:dyDescent="0.15">
      <c r="K1795" s="5" t="str">
        <f t="shared" si="83"/>
        <v>01226-47</v>
      </c>
      <c r="L1795" s="20" t="s">
        <v>3273</v>
      </c>
      <c r="M1795" s="44">
        <v>47</v>
      </c>
      <c r="N1795" s="36" t="s">
        <v>3278</v>
      </c>
      <c r="O1795" s="38" t="s">
        <v>10290</v>
      </c>
      <c r="P1795" s="38"/>
    </row>
    <row r="1796" spans="11:16" x14ac:dyDescent="0.15">
      <c r="K1796" s="5" t="str">
        <f t="shared" ref="K1796:K1859" si="84">L1796&amp;"-"&amp;M1796</f>
        <v>01226-48</v>
      </c>
      <c r="L1796" s="20" t="s">
        <v>3273</v>
      </c>
      <c r="M1796" s="44">
        <v>48</v>
      </c>
      <c r="N1796" s="36" t="s">
        <v>3281</v>
      </c>
      <c r="O1796" s="38" t="s">
        <v>10285</v>
      </c>
      <c r="P1796" s="38"/>
    </row>
    <row r="1797" spans="11:16" x14ac:dyDescent="0.15">
      <c r="K1797" s="5" t="str">
        <f t="shared" si="84"/>
        <v>01226-49</v>
      </c>
      <c r="L1797" s="20" t="s">
        <v>3273</v>
      </c>
      <c r="M1797" s="44">
        <v>49</v>
      </c>
      <c r="N1797" s="36" t="s">
        <v>3281</v>
      </c>
      <c r="O1797" s="38" t="s">
        <v>10290</v>
      </c>
      <c r="P1797" s="38"/>
    </row>
    <row r="1798" spans="11:16" x14ac:dyDescent="0.15">
      <c r="K1798" s="5" t="str">
        <f t="shared" si="84"/>
        <v>01226-50</v>
      </c>
      <c r="L1798" s="20" t="s">
        <v>3273</v>
      </c>
      <c r="M1798" s="44">
        <v>50</v>
      </c>
      <c r="N1798" s="36" t="s">
        <v>3300</v>
      </c>
      <c r="O1798" s="38" t="s">
        <v>10289</v>
      </c>
      <c r="P1798" s="38"/>
    </row>
    <row r="1799" spans="11:16" x14ac:dyDescent="0.15">
      <c r="K1799" s="5" t="str">
        <f t="shared" si="84"/>
        <v>01226-51</v>
      </c>
      <c r="L1799" s="20" t="s">
        <v>3273</v>
      </c>
      <c r="M1799" s="44">
        <v>51</v>
      </c>
      <c r="N1799" s="36" t="s">
        <v>3300</v>
      </c>
      <c r="O1799" s="38" t="s">
        <v>10290</v>
      </c>
      <c r="P1799" s="38"/>
    </row>
    <row r="1800" spans="11:16" x14ac:dyDescent="0.15">
      <c r="K1800" s="5" t="str">
        <f t="shared" si="84"/>
        <v>01226-52</v>
      </c>
      <c r="L1800" s="20" t="s">
        <v>3273</v>
      </c>
      <c r="M1800" s="44">
        <v>52</v>
      </c>
      <c r="N1800" s="36" t="s">
        <v>3301</v>
      </c>
      <c r="O1800" s="38" t="s">
        <v>10291</v>
      </c>
      <c r="P1800" s="38"/>
    </row>
    <row r="1801" spans="11:16" x14ac:dyDescent="0.15">
      <c r="K1801" s="5" t="str">
        <f t="shared" si="84"/>
        <v>01226-53</v>
      </c>
      <c r="L1801" s="20" t="s">
        <v>3273</v>
      </c>
      <c r="M1801" s="44">
        <v>53</v>
      </c>
      <c r="N1801" s="36" t="s">
        <v>3301</v>
      </c>
      <c r="O1801" s="38" t="s">
        <v>10285</v>
      </c>
      <c r="P1801" s="38"/>
    </row>
    <row r="1802" spans="11:16" x14ac:dyDescent="0.15">
      <c r="K1802" s="5" t="str">
        <f t="shared" si="84"/>
        <v>01226-54</v>
      </c>
      <c r="L1802" s="20" t="s">
        <v>3273</v>
      </c>
      <c r="M1802" s="44">
        <v>54</v>
      </c>
      <c r="N1802" s="36" t="s">
        <v>3301</v>
      </c>
      <c r="O1802" s="38" t="s">
        <v>10291</v>
      </c>
      <c r="P1802" s="38"/>
    </row>
    <row r="1803" spans="11:16" x14ac:dyDescent="0.15">
      <c r="K1803" s="5" t="str">
        <f t="shared" si="84"/>
        <v>01226-55</v>
      </c>
      <c r="L1803" s="20" t="s">
        <v>3273</v>
      </c>
      <c r="M1803" s="44">
        <v>55</v>
      </c>
      <c r="N1803" s="36" t="s">
        <v>3302</v>
      </c>
      <c r="O1803" s="38" t="s">
        <v>10291</v>
      </c>
      <c r="P1803" s="38"/>
    </row>
    <row r="1804" spans="11:16" x14ac:dyDescent="0.15">
      <c r="K1804" s="5" t="str">
        <f t="shared" si="84"/>
        <v>01226-56</v>
      </c>
      <c r="L1804" s="20" t="s">
        <v>3273</v>
      </c>
      <c r="M1804" s="44">
        <v>56</v>
      </c>
      <c r="N1804" s="36" t="s">
        <v>3303</v>
      </c>
      <c r="O1804" s="38" t="s">
        <v>10291</v>
      </c>
      <c r="P1804" s="38"/>
    </row>
    <row r="1805" spans="11:16" x14ac:dyDescent="0.15">
      <c r="K1805" s="5" t="str">
        <f t="shared" si="84"/>
        <v>01226-57</v>
      </c>
      <c r="L1805" s="20" t="s">
        <v>3273</v>
      </c>
      <c r="M1805" s="44">
        <v>57</v>
      </c>
      <c r="N1805" s="36" t="s">
        <v>3304</v>
      </c>
      <c r="O1805" s="38" t="s">
        <v>10289</v>
      </c>
      <c r="P1805" s="38"/>
    </row>
    <row r="1806" spans="11:16" x14ac:dyDescent="0.15">
      <c r="K1806" s="5" t="str">
        <f t="shared" si="84"/>
        <v>01226-58</v>
      </c>
      <c r="L1806" s="20" t="s">
        <v>3273</v>
      </c>
      <c r="M1806" s="44">
        <v>58</v>
      </c>
      <c r="N1806" s="36" t="s">
        <v>3305</v>
      </c>
      <c r="O1806" s="38" t="s">
        <v>10285</v>
      </c>
      <c r="P1806" s="38"/>
    </row>
    <row r="1807" spans="11:16" x14ac:dyDescent="0.15">
      <c r="K1807" s="5" t="str">
        <f t="shared" si="84"/>
        <v>01226-59</v>
      </c>
      <c r="L1807" s="20" t="s">
        <v>3273</v>
      </c>
      <c r="M1807" s="44">
        <v>59</v>
      </c>
      <c r="N1807" s="36" t="s">
        <v>3305</v>
      </c>
      <c r="O1807" s="38" t="s">
        <v>10285</v>
      </c>
      <c r="P1807" s="38"/>
    </row>
    <row r="1808" spans="11:16" x14ac:dyDescent="0.15">
      <c r="K1808" s="5" t="str">
        <f t="shared" si="84"/>
        <v>01226-60</v>
      </c>
      <c r="L1808" s="20" t="s">
        <v>3273</v>
      </c>
      <c r="M1808" s="44">
        <v>60</v>
      </c>
      <c r="N1808" s="36" t="s">
        <v>3306</v>
      </c>
      <c r="O1808" s="38" t="s">
        <v>10285</v>
      </c>
      <c r="P1808" s="38"/>
    </row>
    <row r="1809" spans="11:16" x14ac:dyDescent="0.15">
      <c r="K1809" s="5" t="str">
        <f t="shared" si="84"/>
        <v>01226-61</v>
      </c>
      <c r="L1809" s="20" t="s">
        <v>3273</v>
      </c>
      <c r="M1809" s="44">
        <v>61</v>
      </c>
      <c r="N1809" s="36" t="s">
        <v>3306</v>
      </c>
      <c r="O1809" s="38" t="s">
        <v>10285</v>
      </c>
      <c r="P1809" s="38"/>
    </row>
    <row r="1810" spans="11:16" x14ac:dyDescent="0.15">
      <c r="K1810" s="5" t="str">
        <f t="shared" si="84"/>
        <v>01226-62</v>
      </c>
      <c r="L1810" s="20" t="s">
        <v>3273</v>
      </c>
      <c r="M1810" s="44">
        <v>62</v>
      </c>
      <c r="N1810" s="36" t="s">
        <v>3307</v>
      </c>
      <c r="O1810" s="38" t="s">
        <v>10285</v>
      </c>
      <c r="P1810" s="38"/>
    </row>
    <row r="1811" spans="11:16" x14ac:dyDescent="0.15">
      <c r="K1811" s="5" t="str">
        <f t="shared" si="84"/>
        <v>01226-63</v>
      </c>
      <c r="L1811" s="20" t="s">
        <v>3273</v>
      </c>
      <c r="M1811" s="44">
        <v>63</v>
      </c>
      <c r="N1811" s="36" t="s">
        <v>3287</v>
      </c>
      <c r="O1811" s="38" t="s">
        <v>10282</v>
      </c>
      <c r="P1811" s="38"/>
    </row>
    <row r="1812" spans="11:16" x14ac:dyDescent="0.15">
      <c r="K1812" s="5" t="str">
        <f t="shared" si="84"/>
        <v>01226-64</v>
      </c>
      <c r="L1812" s="20" t="s">
        <v>3273</v>
      </c>
      <c r="M1812" s="44">
        <v>64</v>
      </c>
      <c r="N1812" s="36" t="s">
        <v>3287</v>
      </c>
      <c r="O1812" s="38" t="s">
        <v>10282</v>
      </c>
      <c r="P1812" s="38"/>
    </row>
    <row r="1813" spans="11:16" x14ac:dyDescent="0.15">
      <c r="K1813" s="5" t="str">
        <f t="shared" si="84"/>
        <v>01226-65</v>
      </c>
      <c r="L1813" s="20" t="s">
        <v>3273</v>
      </c>
      <c r="M1813" s="44">
        <v>65</v>
      </c>
      <c r="N1813" s="36" t="s">
        <v>3287</v>
      </c>
      <c r="O1813" s="38" t="s">
        <v>10282</v>
      </c>
      <c r="P1813" s="38"/>
    </row>
    <row r="1814" spans="11:16" x14ac:dyDescent="0.15">
      <c r="K1814" s="5" t="str">
        <f t="shared" si="84"/>
        <v>01226-66</v>
      </c>
      <c r="L1814" s="20" t="s">
        <v>3273</v>
      </c>
      <c r="M1814" s="44">
        <v>66</v>
      </c>
      <c r="N1814" s="36" t="s">
        <v>3287</v>
      </c>
      <c r="O1814" s="38" t="s">
        <v>10282</v>
      </c>
      <c r="P1814" s="38"/>
    </row>
    <row r="1815" spans="11:16" x14ac:dyDescent="0.15">
      <c r="K1815" s="5" t="str">
        <f t="shared" si="84"/>
        <v>01226-67</v>
      </c>
      <c r="L1815" s="20" t="s">
        <v>3273</v>
      </c>
      <c r="M1815" s="44">
        <v>67</v>
      </c>
      <c r="N1815" s="36" t="s">
        <v>3287</v>
      </c>
      <c r="O1815" s="38" t="s">
        <v>10282</v>
      </c>
      <c r="P1815" s="38"/>
    </row>
    <row r="1816" spans="11:16" x14ac:dyDescent="0.15">
      <c r="K1816" s="5" t="str">
        <f t="shared" si="84"/>
        <v>01226-68</v>
      </c>
      <c r="L1816" s="20" t="s">
        <v>3273</v>
      </c>
      <c r="M1816" s="44">
        <v>68</v>
      </c>
      <c r="N1816" s="36" t="s">
        <v>3287</v>
      </c>
      <c r="O1816" s="38" t="s">
        <v>10286</v>
      </c>
      <c r="P1816" s="38"/>
    </row>
    <row r="1817" spans="11:16" x14ac:dyDescent="0.15">
      <c r="K1817" s="5" t="str">
        <f t="shared" si="84"/>
        <v>01226-69</v>
      </c>
      <c r="L1817" s="20" t="s">
        <v>3273</v>
      </c>
      <c r="M1817" s="44">
        <v>69</v>
      </c>
      <c r="N1817" s="36" t="s">
        <v>3287</v>
      </c>
      <c r="O1817" s="38" t="s">
        <v>10282</v>
      </c>
      <c r="P1817" s="38"/>
    </row>
    <row r="1818" spans="11:16" x14ac:dyDescent="0.15">
      <c r="K1818" s="5" t="str">
        <f t="shared" si="84"/>
        <v>01226-70</v>
      </c>
      <c r="L1818" s="20" t="s">
        <v>3273</v>
      </c>
      <c r="M1818" s="44">
        <v>70</v>
      </c>
      <c r="N1818" s="36" t="s">
        <v>3287</v>
      </c>
      <c r="O1818" s="38" t="s">
        <v>10282</v>
      </c>
      <c r="P1818" s="38"/>
    </row>
    <row r="1819" spans="11:16" x14ac:dyDescent="0.15">
      <c r="K1819" s="5" t="str">
        <f t="shared" si="84"/>
        <v>01226-71</v>
      </c>
      <c r="L1819" s="20" t="s">
        <v>3273</v>
      </c>
      <c r="M1819" s="44">
        <v>71</v>
      </c>
      <c r="N1819" s="36" t="s">
        <v>3287</v>
      </c>
      <c r="O1819" s="38" t="s">
        <v>10282</v>
      </c>
      <c r="P1819" s="38"/>
    </row>
    <row r="1820" spans="11:16" x14ac:dyDescent="0.15">
      <c r="K1820" s="5" t="str">
        <f t="shared" si="84"/>
        <v>01226-72</v>
      </c>
      <c r="L1820" s="20" t="s">
        <v>3273</v>
      </c>
      <c r="M1820" s="44">
        <v>72</v>
      </c>
      <c r="N1820" s="36" t="s">
        <v>3287</v>
      </c>
      <c r="O1820" s="38" t="s">
        <v>10282</v>
      </c>
      <c r="P1820" s="38"/>
    </row>
    <row r="1821" spans="11:16" x14ac:dyDescent="0.15">
      <c r="K1821" s="5" t="str">
        <f t="shared" si="84"/>
        <v>01226-73</v>
      </c>
      <c r="L1821" s="20" t="s">
        <v>3273</v>
      </c>
      <c r="M1821" s="44">
        <v>73</v>
      </c>
      <c r="N1821" s="36" t="s">
        <v>3287</v>
      </c>
      <c r="O1821" s="38" t="s">
        <v>10282</v>
      </c>
      <c r="P1821" s="38"/>
    </row>
    <row r="1822" spans="11:16" x14ac:dyDescent="0.15">
      <c r="K1822" s="5" t="str">
        <f t="shared" si="84"/>
        <v>01226-74</v>
      </c>
      <c r="L1822" s="20" t="s">
        <v>3273</v>
      </c>
      <c r="M1822" s="44">
        <v>74</v>
      </c>
      <c r="N1822" s="36" t="s">
        <v>3287</v>
      </c>
      <c r="O1822" s="38" t="s">
        <v>10282</v>
      </c>
      <c r="P1822" s="38"/>
    </row>
    <row r="1823" spans="11:16" x14ac:dyDescent="0.15">
      <c r="K1823" s="5" t="str">
        <f t="shared" si="84"/>
        <v>01226-75</v>
      </c>
      <c r="L1823" s="20" t="s">
        <v>3273</v>
      </c>
      <c r="M1823" s="44">
        <v>75</v>
      </c>
      <c r="N1823" s="36" t="s">
        <v>3287</v>
      </c>
      <c r="O1823" s="38" t="s">
        <v>10282</v>
      </c>
      <c r="P1823" s="38"/>
    </row>
    <row r="1824" spans="11:16" x14ac:dyDescent="0.15">
      <c r="K1824" s="5" t="str">
        <f t="shared" si="84"/>
        <v>01226-76</v>
      </c>
      <c r="L1824" s="20" t="s">
        <v>3273</v>
      </c>
      <c r="M1824" s="44">
        <v>76</v>
      </c>
      <c r="N1824" s="36" t="s">
        <v>3287</v>
      </c>
      <c r="O1824" s="38" t="s">
        <v>10291</v>
      </c>
      <c r="P1824" s="38"/>
    </row>
    <row r="1825" spans="11:16" x14ac:dyDescent="0.15">
      <c r="K1825" s="5" t="str">
        <f t="shared" si="84"/>
        <v>01226-77</v>
      </c>
      <c r="L1825" s="20" t="s">
        <v>3273</v>
      </c>
      <c r="M1825" s="44">
        <v>77</v>
      </c>
      <c r="N1825" s="36" t="s">
        <v>3287</v>
      </c>
      <c r="O1825" s="38" t="s">
        <v>10282</v>
      </c>
      <c r="P1825" s="38"/>
    </row>
    <row r="1826" spans="11:16" x14ac:dyDescent="0.15">
      <c r="K1826" s="5" t="str">
        <f t="shared" si="84"/>
        <v>01226-78</v>
      </c>
      <c r="L1826" s="20" t="s">
        <v>3273</v>
      </c>
      <c r="M1826" s="44">
        <v>78</v>
      </c>
      <c r="N1826" s="36" t="s">
        <v>3287</v>
      </c>
      <c r="O1826" s="38" t="s">
        <v>10282</v>
      </c>
      <c r="P1826" s="38"/>
    </row>
    <row r="1827" spans="11:16" x14ac:dyDescent="0.15">
      <c r="K1827" s="5" t="str">
        <f t="shared" si="84"/>
        <v>01226-79</v>
      </c>
      <c r="L1827" s="20" t="s">
        <v>3273</v>
      </c>
      <c r="M1827" s="44">
        <v>79</v>
      </c>
      <c r="N1827" s="36" t="s">
        <v>3287</v>
      </c>
      <c r="O1827" s="38" t="s">
        <v>10282</v>
      </c>
      <c r="P1827" s="38"/>
    </row>
    <row r="1828" spans="11:16" x14ac:dyDescent="0.15">
      <c r="K1828" s="5" t="str">
        <f t="shared" si="84"/>
        <v>01226-80</v>
      </c>
      <c r="L1828" s="20" t="s">
        <v>3273</v>
      </c>
      <c r="M1828" s="44">
        <v>80</v>
      </c>
      <c r="N1828" s="36" t="s">
        <v>3287</v>
      </c>
      <c r="O1828" s="38" t="s">
        <v>10282</v>
      </c>
      <c r="P1828" s="38"/>
    </row>
    <row r="1829" spans="11:16" x14ac:dyDescent="0.15">
      <c r="K1829" s="5" t="str">
        <f t="shared" si="84"/>
        <v>01226-81</v>
      </c>
      <c r="L1829" s="20" t="s">
        <v>3273</v>
      </c>
      <c r="M1829" s="44">
        <v>81</v>
      </c>
      <c r="N1829" s="36" t="s">
        <v>3027</v>
      </c>
      <c r="O1829" s="38" t="s">
        <v>10281</v>
      </c>
      <c r="P1829" s="38"/>
    </row>
    <row r="1830" spans="11:16" x14ac:dyDescent="0.15">
      <c r="K1830" s="5" t="str">
        <f t="shared" si="84"/>
        <v>01226-82</v>
      </c>
      <c r="L1830" s="20" t="s">
        <v>3273</v>
      </c>
      <c r="M1830" s="44">
        <v>82</v>
      </c>
      <c r="N1830" s="36" t="s">
        <v>2038</v>
      </c>
      <c r="O1830" s="38" t="s">
        <v>10291</v>
      </c>
      <c r="P1830" s="38"/>
    </row>
    <row r="1831" spans="11:16" x14ac:dyDescent="0.15">
      <c r="K1831" s="5" t="str">
        <f t="shared" si="84"/>
        <v>01226-83</v>
      </c>
      <c r="L1831" s="20" t="s">
        <v>3273</v>
      </c>
      <c r="M1831" s="44">
        <v>83</v>
      </c>
      <c r="N1831" s="36" t="s">
        <v>1846</v>
      </c>
      <c r="O1831" s="38" t="s">
        <v>10285</v>
      </c>
      <c r="P1831" s="38"/>
    </row>
    <row r="1832" spans="11:16" x14ac:dyDescent="0.15">
      <c r="K1832" s="5" t="str">
        <f t="shared" si="84"/>
        <v>01226-84</v>
      </c>
      <c r="L1832" s="20" t="s">
        <v>3273</v>
      </c>
      <c r="M1832" s="44">
        <v>84</v>
      </c>
      <c r="N1832" s="36" t="s">
        <v>1846</v>
      </c>
      <c r="O1832" s="38" t="s">
        <v>10285</v>
      </c>
      <c r="P1832" s="38"/>
    </row>
    <row r="1833" spans="11:16" x14ac:dyDescent="0.15">
      <c r="K1833" s="5" t="str">
        <f t="shared" si="84"/>
        <v>01226-85</v>
      </c>
      <c r="L1833" s="20" t="s">
        <v>3273</v>
      </c>
      <c r="M1833" s="44">
        <v>85</v>
      </c>
      <c r="N1833" s="36" t="s">
        <v>1814</v>
      </c>
      <c r="O1833" s="38" t="s">
        <v>10284</v>
      </c>
      <c r="P1833" s="38"/>
    </row>
    <row r="1834" spans="11:16" x14ac:dyDescent="0.15">
      <c r="K1834" s="5" t="str">
        <f t="shared" si="84"/>
        <v>01226-86</v>
      </c>
      <c r="L1834" s="20" t="s">
        <v>3273</v>
      </c>
      <c r="M1834" s="44">
        <v>86</v>
      </c>
      <c r="N1834" s="36" t="s">
        <v>1849</v>
      </c>
      <c r="O1834" s="38" t="s">
        <v>10284</v>
      </c>
      <c r="P1834" s="38"/>
    </row>
    <row r="1835" spans="11:16" x14ac:dyDescent="0.15">
      <c r="K1835" s="5" t="str">
        <f t="shared" si="84"/>
        <v>01226-87</v>
      </c>
      <c r="L1835" s="20" t="s">
        <v>3273</v>
      </c>
      <c r="M1835" s="44">
        <v>87</v>
      </c>
      <c r="N1835" s="36" t="s">
        <v>1843</v>
      </c>
      <c r="O1835" s="38" t="s">
        <v>10284</v>
      </c>
      <c r="P1835" s="38"/>
    </row>
    <row r="1836" spans="11:16" x14ac:dyDescent="0.15">
      <c r="K1836" s="5" t="str">
        <f t="shared" si="84"/>
        <v>01226-88</v>
      </c>
      <c r="L1836" s="20" t="s">
        <v>3273</v>
      </c>
      <c r="M1836" s="44">
        <v>88</v>
      </c>
      <c r="N1836" s="36" t="s">
        <v>3308</v>
      </c>
      <c r="O1836" s="38" t="s">
        <v>10301</v>
      </c>
      <c r="P1836" s="38"/>
    </row>
    <row r="1837" spans="11:16" x14ac:dyDescent="0.15">
      <c r="K1837" s="5" t="str">
        <f t="shared" si="84"/>
        <v>01226-89</v>
      </c>
      <c r="L1837" s="20" t="s">
        <v>3273</v>
      </c>
      <c r="M1837" s="44">
        <v>89</v>
      </c>
      <c r="N1837" s="36" t="s">
        <v>3309</v>
      </c>
      <c r="O1837" s="38" t="s">
        <v>10301</v>
      </c>
      <c r="P1837" s="38"/>
    </row>
    <row r="1838" spans="11:16" x14ac:dyDescent="0.15">
      <c r="K1838" s="5" t="str">
        <f t="shared" si="84"/>
        <v>01226-90</v>
      </c>
      <c r="L1838" s="20" t="s">
        <v>3273</v>
      </c>
      <c r="M1838" s="44">
        <v>90</v>
      </c>
      <c r="N1838" s="36" t="s">
        <v>3310</v>
      </c>
      <c r="O1838" s="38" t="s">
        <v>10301</v>
      </c>
      <c r="P1838" s="38"/>
    </row>
    <row r="1839" spans="11:16" x14ac:dyDescent="0.15">
      <c r="K1839" s="5" t="str">
        <f t="shared" si="84"/>
        <v>01226-91</v>
      </c>
      <c r="L1839" s="20" t="s">
        <v>3273</v>
      </c>
      <c r="M1839" s="44">
        <v>91</v>
      </c>
      <c r="N1839" s="36" t="s">
        <v>2613</v>
      </c>
      <c r="O1839" s="38" t="s">
        <v>10300</v>
      </c>
      <c r="P1839" s="38"/>
    </row>
    <row r="1840" spans="11:16" x14ac:dyDescent="0.15">
      <c r="K1840" s="5" t="str">
        <f t="shared" si="84"/>
        <v>01226-92</v>
      </c>
      <c r="L1840" s="20" t="s">
        <v>3273</v>
      </c>
      <c r="M1840" s="44">
        <v>92</v>
      </c>
      <c r="N1840" s="36" t="s">
        <v>3298</v>
      </c>
      <c r="O1840" s="38" t="s">
        <v>10285</v>
      </c>
      <c r="P1840" s="38"/>
    </row>
    <row r="1841" spans="11:16" x14ac:dyDescent="0.15">
      <c r="K1841" s="5" t="str">
        <f t="shared" si="84"/>
        <v>01226-93</v>
      </c>
      <c r="L1841" s="20" t="s">
        <v>3273</v>
      </c>
      <c r="M1841" s="44">
        <v>93</v>
      </c>
      <c r="N1841" s="36" t="s">
        <v>3281</v>
      </c>
      <c r="O1841" s="38" t="s">
        <v>10288</v>
      </c>
      <c r="P1841" s="38"/>
    </row>
    <row r="1842" spans="11:16" x14ac:dyDescent="0.15">
      <c r="K1842" s="5" t="str">
        <f t="shared" si="84"/>
        <v>01226-94</v>
      </c>
      <c r="L1842" s="20" t="s">
        <v>3273</v>
      </c>
      <c r="M1842" s="44">
        <v>94</v>
      </c>
      <c r="N1842" s="36" t="s">
        <v>3282</v>
      </c>
      <c r="O1842" s="38" t="s">
        <v>10290</v>
      </c>
      <c r="P1842" s="38"/>
    </row>
    <row r="1843" spans="11:16" x14ac:dyDescent="0.15">
      <c r="K1843" s="5" t="str">
        <f t="shared" si="84"/>
        <v>01226-95</v>
      </c>
      <c r="L1843" s="20" t="s">
        <v>3273</v>
      </c>
      <c r="M1843" s="44">
        <v>95</v>
      </c>
      <c r="N1843" s="36" t="s">
        <v>3281</v>
      </c>
      <c r="O1843" s="38" t="s">
        <v>10288</v>
      </c>
      <c r="P1843" s="38"/>
    </row>
    <row r="1844" spans="11:16" x14ac:dyDescent="0.15">
      <c r="K1844" s="5" t="str">
        <f t="shared" si="84"/>
        <v>01226-96</v>
      </c>
      <c r="L1844" s="20" t="s">
        <v>3273</v>
      </c>
      <c r="M1844" s="44">
        <v>96</v>
      </c>
      <c r="N1844" s="36" t="s">
        <v>3287</v>
      </c>
      <c r="O1844" s="38" t="s">
        <v>10282</v>
      </c>
      <c r="P1844" s="38"/>
    </row>
    <row r="1845" spans="11:16" x14ac:dyDescent="0.15">
      <c r="K1845" s="5" t="str">
        <f t="shared" si="84"/>
        <v>01226-97</v>
      </c>
      <c r="L1845" s="20" t="s">
        <v>3273</v>
      </c>
      <c r="M1845" s="44">
        <v>97</v>
      </c>
      <c r="N1845" s="36" t="s">
        <v>3287</v>
      </c>
      <c r="O1845" s="38" t="s">
        <v>10282</v>
      </c>
      <c r="P1845" s="38"/>
    </row>
    <row r="1846" spans="11:16" x14ac:dyDescent="0.15">
      <c r="K1846" s="5" t="str">
        <f t="shared" si="84"/>
        <v>01226-98</v>
      </c>
      <c r="L1846" s="20" t="s">
        <v>3273</v>
      </c>
      <c r="M1846" s="44">
        <v>98</v>
      </c>
      <c r="N1846" s="36" t="s">
        <v>3287</v>
      </c>
      <c r="O1846" s="38" t="s">
        <v>10282</v>
      </c>
      <c r="P1846" s="38"/>
    </row>
    <row r="1847" spans="11:16" x14ac:dyDescent="0.15">
      <c r="K1847" s="5" t="str">
        <f t="shared" si="84"/>
        <v>01226-99</v>
      </c>
      <c r="L1847" s="20" t="s">
        <v>3273</v>
      </c>
      <c r="M1847" s="44">
        <v>99</v>
      </c>
      <c r="N1847" s="36" t="s">
        <v>3286</v>
      </c>
      <c r="O1847" s="38" t="s">
        <v>10285</v>
      </c>
      <c r="P1847" s="38"/>
    </row>
    <row r="1848" spans="11:16" x14ac:dyDescent="0.15">
      <c r="K1848" s="5" t="str">
        <f t="shared" si="84"/>
        <v>01226-100</v>
      </c>
      <c r="L1848" s="20" t="s">
        <v>3273</v>
      </c>
      <c r="M1848" s="44">
        <v>100</v>
      </c>
      <c r="N1848" s="36" t="s">
        <v>3290</v>
      </c>
      <c r="O1848" s="38" t="s">
        <v>10288</v>
      </c>
      <c r="P1848" s="38"/>
    </row>
    <row r="1849" spans="11:16" x14ac:dyDescent="0.15">
      <c r="K1849" s="5" t="str">
        <f t="shared" si="84"/>
        <v>01226-101</v>
      </c>
      <c r="L1849" s="20" t="s">
        <v>3273</v>
      </c>
      <c r="M1849" s="44">
        <v>101</v>
      </c>
      <c r="N1849" s="36" t="s">
        <v>3292</v>
      </c>
      <c r="O1849" s="38" t="s">
        <v>10288</v>
      </c>
      <c r="P1849" s="38"/>
    </row>
    <row r="1850" spans="11:16" x14ac:dyDescent="0.15">
      <c r="K1850" s="5" t="str">
        <f t="shared" si="84"/>
        <v>01226-102</v>
      </c>
      <c r="L1850" s="20" t="s">
        <v>3273</v>
      </c>
      <c r="M1850" s="44">
        <v>102</v>
      </c>
      <c r="N1850" s="36" t="s">
        <v>3281</v>
      </c>
      <c r="O1850" s="38" t="s">
        <v>10290</v>
      </c>
      <c r="P1850" s="38"/>
    </row>
    <row r="1851" spans="11:16" x14ac:dyDescent="0.15">
      <c r="K1851" s="5" t="str">
        <f t="shared" si="84"/>
        <v>01226-103</v>
      </c>
      <c r="L1851" s="20" t="s">
        <v>3273</v>
      </c>
      <c r="M1851" s="44">
        <v>103</v>
      </c>
      <c r="N1851" s="36" t="s">
        <v>3281</v>
      </c>
      <c r="O1851" s="38" t="s">
        <v>10289</v>
      </c>
      <c r="P1851" s="38"/>
    </row>
    <row r="1852" spans="11:16" x14ac:dyDescent="0.15">
      <c r="K1852" s="5" t="str">
        <f t="shared" si="84"/>
        <v>01226-104</v>
      </c>
      <c r="L1852" s="20" t="s">
        <v>3273</v>
      </c>
      <c r="M1852" s="44">
        <v>104</v>
      </c>
      <c r="N1852" s="36" t="s">
        <v>3281</v>
      </c>
      <c r="O1852" s="38" t="s">
        <v>10288</v>
      </c>
      <c r="P1852" s="38"/>
    </row>
    <row r="1853" spans="11:16" x14ac:dyDescent="0.15">
      <c r="K1853" s="5" t="str">
        <f t="shared" si="84"/>
        <v>01226-105</v>
      </c>
      <c r="L1853" s="20" t="s">
        <v>3273</v>
      </c>
      <c r="M1853" s="44">
        <v>105</v>
      </c>
      <c r="N1853" s="36" t="s">
        <v>3281</v>
      </c>
      <c r="O1853" s="38" t="s">
        <v>10290</v>
      </c>
      <c r="P1853" s="38"/>
    </row>
    <row r="1854" spans="11:16" x14ac:dyDescent="0.15">
      <c r="K1854" s="5" t="str">
        <f t="shared" si="84"/>
        <v>01226-106</v>
      </c>
      <c r="L1854" s="20" t="s">
        <v>3273</v>
      </c>
      <c r="M1854" s="44">
        <v>106</v>
      </c>
      <c r="N1854" s="36" t="s">
        <v>3282</v>
      </c>
      <c r="O1854" s="38" t="s">
        <v>10290</v>
      </c>
      <c r="P1854" s="38"/>
    </row>
    <row r="1855" spans="11:16" x14ac:dyDescent="0.15">
      <c r="K1855" s="5" t="str">
        <f t="shared" si="84"/>
        <v>01226-107</v>
      </c>
      <c r="L1855" s="20" t="s">
        <v>3273</v>
      </c>
      <c r="M1855" s="44">
        <v>107</v>
      </c>
      <c r="N1855" s="36" t="s">
        <v>3282</v>
      </c>
      <c r="O1855" s="38" t="s">
        <v>10290</v>
      </c>
      <c r="P1855" s="38"/>
    </row>
    <row r="1856" spans="11:16" x14ac:dyDescent="0.15">
      <c r="K1856" s="5" t="str">
        <f t="shared" si="84"/>
        <v>01227-1</v>
      </c>
      <c r="L1856" s="20" t="s">
        <v>3311</v>
      </c>
      <c r="M1856" s="44">
        <v>1</v>
      </c>
      <c r="N1856" s="36" t="s">
        <v>3312</v>
      </c>
      <c r="O1856" s="38" t="s">
        <v>10285</v>
      </c>
      <c r="P1856" s="38"/>
    </row>
    <row r="1857" spans="11:16" x14ac:dyDescent="0.15">
      <c r="K1857" s="5" t="str">
        <f t="shared" si="84"/>
        <v>01227-2</v>
      </c>
      <c r="L1857" s="20" t="s">
        <v>3311</v>
      </c>
      <c r="M1857" s="44">
        <v>2</v>
      </c>
      <c r="N1857" s="36" t="s">
        <v>3312</v>
      </c>
      <c r="O1857" s="38" t="s">
        <v>10285</v>
      </c>
      <c r="P1857" s="38"/>
    </row>
    <row r="1858" spans="11:16" x14ac:dyDescent="0.15">
      <c r="K1858" s="5" t="str">
        <f t="shared" si="84"/>
        <v>01227-3</v>
      </c>
      <c r="L1858" s="20" t="s">
        <v>3311</v>
      </c>
      <c r="M1858" s="44">
        <v>3</v>
      </c>
      <c r="N1858" s="36" t="s">
        <v>3313</v>
      </c>
      <c r="O1858" s="38" t="s">
        <v>10285</v>
      </c>
      <c r="P1858" s="38"/>
    </row>
    <row r="1859" spans="11:16" x14ac:dyDescent="0.15">
      <c r="K1859" s="5" t="str">
        <f t="shared" si="84"/>
        <v>01227-4</v>
      </c>
      <c r="L1859" s="20" t="s">
        <v>3311</v>
      </c>
      <c r="M1859" s="44">
        <v>4</v>
      </c>
      <c r="N1859" s="36" t="s">
        <v>3314</v>
      </c>
      <c r="O1859" s="38" t="s">
        <v>10285</v>
      </c>
      <c r="P1859" s="38"/>
    </row>
    <row r="1860" spans="11:16" x14ac:dyDescent="0.15">
      <c r="K1860" s="5" t="str">
        <f t="shared" ref="K1860:K1923" si="85">L1860&amp;"-"&amp;M1860</f>
        <v>01227-5</v>
      </c>
      <c r="L1860" s="20" t="s">
        <v>3311</v>
      </c>
      <c r="M1860" s="44">
        <v>5</v>
      </c>
      <c r="N1860" s="36" t="s">
        <v>3315</v>
      </c>
      <c r="O1860" s="38" t="s">
        <v>10285</v>
      </c>
      <c r="P1860" s="38"/>
    </row>
    <row r="1861" spans="11:16" x14ac:dyDescent="0.15">
      <c r="K1861" s="5" t="str">
        <f t="shared" si="85"/>
        <v>01227-6</v>
      </c>
      <c r="L1861" s="20" t="s">
        <v>3311</v>
      </c>
      <c r="M1861" s="44">
        <v>6</v>
      </c>
      <c r="N1861" s="36" t="s">
        <v>3316</v>
      </c>
      <c r="O1861" s="38" t="s">
        <v>10288</v>
      </c>
      <c r="P1861" s="38"/>
    </row>
    <row r="1862" spans="11:16" x14ac:dyDescent="0.15">
      <c r="K1862" s="5" t="str">
        <f t="shared" si="85"/>
        <v>01227-7</v>
      </c>
      <c r="L1862" s="20" t="s">
        <v>3311</v>
      </c>
      <c r="M1862" s="44">
        <v>7</v>
      </c>
      <c r="N1862" s="36" t="s">
        <v>3317</v>
      </c>
      <c r="O1862" s="38" t="s">
        <v>10288</v>
      </c>
      <c r="P1862" s="38"/>
    </row>
    <row r="1863" spans="11:16" x14ac:dyDescent="0.15">
      <c r="K1863" s="5" t="str">
        <f t="shared" si="85"/>
        <v>01227-8</v>
      </c>
      <c r="L1863" s="20" t="s">
        <v>3311</v>
      </c>
      <c r="M1863" s="44">
        <v>8</v>
      </c>
      <c r="N1863" s="36" t="s">
        <v>3318</v>
      </c>
      <c r="O1863" s="38" t="s">
        <v>10284</v>
      </c>
      <c r="P1863" s="38"/>
    </row>
    <row r="1864" spans="11:16" x14ac:dyDescent="0.15">
      <c r="K1864" s="5" t="str">
        <f t="shared" si="85"/>
        <v>01227-9</v>
      </c>
      <c r="L1864" s="20" t="s">
        <v>3311</v>
      </c>
      <c r="M1864" s="44">
        <v>9</v>
      </c>
      <c r="N1864" s="36" t="s">
        <v>1877</v>
      </c>
      <c r="O1864" s="38" t="s">
        <v>10291</v>
      </c>
      <c r="P1864" s="38"/>
    </row>
    <row r="1865" spans="11:16" x14ac:dyDescent="0.15">
      <c r="K1865" s="5" t="str">
        <f t="shared" si="85"/>
        <v>01227-10</v>
      </c>
      <c r="L1865" s="20" t="s">
        <v>3311</v>
      </c>
      <c r="M1865" s="44">
        <v>10</v>
      </c>
      <c r="N1865" s="36" t="s">
        <v>3319</v>
      </c>
      <c r="O1865" s="38" t="s">
        <v>10291</v>
      </c>
      <c r="P1865" s="38"/>
    </row>
    <row r="1866" spans="11:16" x14ac:dyDescent="0.15">
      <c r="K1866" s="5" t="str">
        <f t="shared" si="85"/>
        <v>01227-11</v>
      </c>
      <c r="L1866" s="20" t="s">
        <v>3311</v>
      </c>
      <c r="M1866" s="44">
        <v>11</v>
      </c>
      <c r="N1866" s="36" t="s">
        <v>1846</v>
      </c>
      <c r="O1866" s="38" t="s">
        <v>10285</v>
      </c>
      <c r="P1866" s="38"/>
    </row>
    <row r="1867" spans="11:16" x14ac:dyDescent="0.15">
      <c r="K1867" s="5" t="str">
        <f t="shared" si="85"/>
        <v>01227-12</v>
      </c>
      <c r="L1867" s="20" t="s">
        <v>3311</v>
      </c>
      <c r="M1867" s="44">
        <v>12</v>
      </c>
      <c r="N1867" s="36" t="s">
        <v>3320</v>
      </c>
      <c r="O1867" s="38" t="s">
        <v>10285</v>
      </c>
      <c r="P1867" s="38"/>
    </row>
    <row r="1868" spans="11:16" x14ac:dyDescent="0.15">
      <c r="K1868" s="5" t="str">
        <f t="shared" si="85"/>
        <v>01227-13</v>
      </c>
      <c r="L1868" s="20" t="s">
        <v>3311</v>
      </c>
      <c r="M1868" s="44">
        <v>13</v>
      </c>
      <c r="N1868" s="36" t="s">
        <v>3321</v>
      </c>
      <c r="O1868" s="38" t="s">
        <v>10285</v>
      </c>
      <c r="P1868" s="38"/>
    </row>
    <row r="1869" spans="11:16" x14ac:dyDescent="0.15">
      <c r="K1869" s="5" t="str">
        <f t="shared" si="85"/>
        <v>01227-14</v>
      </c>
      <c r="L1869" s="20" t="s">
        <v>3311</v>
      </c>
      <c r="M1869" s="44">
        <v>14</v>
      </c>
      <c r="N1869" s="36" t="s">
        <v>2475</v>
      </c>
      <c r="O1869" s="38" t="s">
        <v>10285</v>
      </c>
      <c r="P1869" s="38"/>
    </row>
    <row r="1870" spans="11:16" x14ac:dyDescent="0.15">
      <c r="K1870" s="5" t="str">
        <f t="shared" si="85"/>
        <v>01227-15</v>
      </c>
      <c r="L1870" s="20" t="s">
        <v>3311</v>
      </c>
      <c r="M1870" s="44">
        <v>15</v>
      </c>
      <c r="N1870" s="36" t="s">
        <v>3322</v>
      </c>
      <c r="O1870" s="38" t="s">
        <v>10288</v>
      </c>
      <c r="P1870" s="38"/>
    </row>
    <row r="1871" spans="11:16" x14ac:dyDescent="0.15">
      <c r="K1871" s="5" t="str">
        <f t="shared" si="85"/>
        <v>01227-16</v>
      </c>
      <c r="L1871" s="20" t="s">
        <v>3311</v>
      </c>
      <c r="M1871" s="44">
        <v>16</v>
      </c>
      <c r="N1871" s="36" t="s">
        <v>3323</v>
      </c>
      <c r="O1871" s="38" t="s">
        <v>10289</v>
      </c>
      <c r="P1871" s="38"/>
    </row>
    <row r="1872" spans="11:16" x14ac:dyDescent="0.15">
      <c r="K1872" s="5" t="str">
        <f t="shared" si="85"/>
        <v>01227-17</v>
      </c>
      <c r="L1872" s="20" t="s">
        <v>3311</v>
      </c>
      <c r="M1872" s="44">
        <v>17</v>
      </c>
      <c r="N1872" s="36" t="s">
        <v>3324</v>
      </c>
      <c r="O1872" s="38" t="s">
        <v>10293</v>
      </c>
      <c r="P1872" s="38"/>
    </row>
    <row r="1873" spans="11:16" x14ac:dyDescent="0.15">
      <c r="K1873" s="5" t="str">
        <f t="shared" si="85"/>
        <v>01227-18</v>
      </c>
      <c r="L1873" s="20" t="s">
        <v>3311</v>
      </c>
      <c r="M1873" s="44">
        <v>18</v>
      </c>
      <c r="N1873" s="36" t="s">
        <v>3325</v>
      </c>
      <c r="O1873" s="38" t="s">
        <v>10293</v>
      </c>
      <c r="P1873" s="38"/>
    </row>
    <row r="1874" spans="11:16" x14ac:dyDescent="0.15">
      <c r="K1874" s="5" t="str">
        <f t="shared" si="85"/>
        <v>01227-19</v>
      </c>
      <c r="L1874" s="20" t="s">
        <v>3311</v>
      </c>
      <c r="M1874" s="44">
        <v>19</v>
      </c>
      <c r="N1874" s="36" t="s">
        <v>3326</v>
      </c>
      <c r="O1874" s="38" t="s">
        <v>10293</v>
      </c>
      <c r="P1874" s="38"/>
    </row>
    <row r="1875" spans="11:16" x14ac:dyDescent="0.15">
      <c r="K1875" s="5" t="str">
        <f t="shared" si="85"/>
        <v>01227-20</v>
      </c>
      <c r="L1875" s="20" t="s">
        <v>3311</v>
      </c>
      <c r="M1875" s="44">
        <v>20</v>
      </c>
      <c r="N1875" s="36" t="s">
        <v>3327</v>
      </c>
      <c r="O1875" s="38" t="s">
        <v>10285</v>
      </c>
      <c r="P1875" s="38"/>
    </row>
    <row r="1876" spans="11:16" x14ac:dyDescent="0.15">
      <c r="K1876" s="5" t="str">
        <f t="shared" si="85"/>
        <v>01227-21</v>
      </c>
      <c r="L1876" s="20" t="s">
        <v>3311</v>
      </c>
      <c r="M1876" s="44">
        <v>21</v>
      </c>
      <c r="N1876" s="36" t="s">
        <v>3328</v>
      </c>
      <c r="O1876" s="38" t="s">
        <v>10293</v>
      </c>
      <c r="P1876" s="38"/>
    </row>
    <row r="1877" spans="11:16" x14ac:dyDescent="0.15">
      <c r="K1877" s="5" t="str">
        <f t="shared" si="85"/>
        <v>01227-22</v>
      </c>
      <c r="L1877" s="20" t="s">
        <v>3311</v>
      </c>
      <c r="M1877" s="44">
        <v>22</v>
      </c>
      <c r="N1877" s="36" t="s">
        <v>3329</v>
      </c>
      <c r="O1877" s="38" t="s">
        <v>10285</v>
      </c>
      <c r="P1877" s="38"/>
    </row>
    <row r="1878" spans="11:16" x14ac:dyDescent="0.15">
      <c r="K1878" s="5" t="str">
        <f t="shared" si="85"/>
        <v>01227-23</v>
      </c>
      <c r="L1878" s="20" t="s">
        <v>3311</v>
      </c>
      <c r="M1878" s="44">
        <v>23</v>
      </c>
      <c r="N1878" s="36" t="s">
        <v>3330</v>
      </c>
      <c r="O1878" s="38" t="s">
        <v>10283</v>
      </c>
      <c r="P1878" s="38"/>
    </row>
    <row r="1879" spans="11:16" x14ac:dyDescent="0.15">
      <c r="K1879" s="5" t="str">
        <f t="shared" si="85"/>
        <v>01227-24</v>
      </c>
      <c r="L1879" s="20" t="s">
        <v>3311</v>
      </c>
      <c r="M1879" s="44">
        <v>24</v>
      </c>
      <c r="N1879" s="36" t="s">
        <v>3331</v>
      </c>
      <c r="O1879" s="38" t="s">
        <v>10289</v>
      </c>
      <c r="P1879" s="38"/>
    </row>
    <row r="1880" spans="11:16" x14ac:dyDescent="0.15">
      <c r="K1880" s="5" t="str">
        <f t="shared" si="85"/>
        <v>01227-25</v>
      </c>
      <c r="L1880" s="20" t="s">
        <v>3311</v>
      </c>
      <c r="M1880" s="44">
        <v>25</v>
      </c>
      <c r="N1880" s="36" t="s">
        <v>2965</v>
      </c>
      <c r="O1880" s="38" t="s">
        <v>10288</v>
      </c>
      <c r="P1880" s="38"/>
    </row>
    <row r="1881" spans="11:16" x14ac:dyDescent="0.15">
      <c r="K1881" s="5" t="str">
        <f t="shared" si="85"/>
        <v>01228-1</v>
      </c>
      <c r="L1881" s="20" t="s">
        <v>3332</v>
      </c>
      <c r="M1881" s="44">
        <v>1</v>
      </c>
      <c r="N1881" s="36" t="s">
        <v>3333</v>
      </c>
      <c r="O1881" s="38" t="s">
        <v>10285</v>
      </c>
      <c r="P1881" s="38"/>
    </row>
    <row r="1882" spans="11:16" x14ac:dyDescent="0.15">
      <c r="K1882" s="5" t="str">
        <f t="shared" si="85"/>
        <v>01228-2</v>
      </c>
      <c r="L1882" s="20" t="s">
        <v>3332</v>
      </c>
      <c r="M1882" s="44">
        <v>2</v>
      </c>
      <c r="N1882" s="36" t="s">
        <v>3334</v>
      </c>
      <c r="O1882" s="38" t="s">
        <v>10282</v>
      </c>
      <c r="P1882" s="38"/>
    </row>
    <row r="1883" spans="11:16" x14ac:dyDescent="0.15">
      <c r="K1883" s="5" t="str">
        <f t="shared" si="85"/>
        <v>01228-3</v>
      </c>
      <c r="L1883" s="20" t="s">
        <v>3332</v>
      </c>
      <c r="M1883" s="44">
        <v>3</v>
      </c>
      <c r="N1883" s="36" t="s">
        <v>3335</v>
      </c>
      <c r="O1883" s="38" t="s">
        <v>10282</v>
      </c>
      <c r="P1883" s="38"/>
    </row>
    <row r="1884" spans="11:16" x14ac:dyDescent="0.15">
      <c r="K1884" s="5" t="str">
        <f t="shared" si="85"/>
        <v>01228-5</v>
      </c>
      <c r="L1884" s="20" t="s">
        <v>3332</v>
      </c>
      <c r="M1884" s="44">
        <v>5</v>
      </c>
      <c r="N1884" s="36" t="s">
        <v>3336</v>
      </c>
      <c r="O1884" s="38" t="s">
        <v>10284</v>
      </c>
      <c r="P1884" s="38"/>
    </row>
    <row r="1885" spans="11:16" x14ac:dyDescent="0.15">
      <c r="K1885" s="5" t="str">
        <f t="shared" si="85"/>
        <v>01228-9</v>
      </c>
      <c r="L1885" s="20" t="s">
        <v>3332</v>
      </c>
      <c r="M1885" s="44">
        <v>9</v>
      </c>
      <c r="N1885" s="36" t="s">
        <v>3312</v>
      </c>
      <c r="O1885" s="38" t="s">
        <v>10285</v>
      </c>
      <c r="P1885" s="38"/>
    </row>
    <row r="1886" spans="11:16" x14ac:dyDescent="0.15">
      <c r="K1886" s="5" t="str">
        <f t="shared" si="85"/>
        <v>01228-10</v>
      </c>
      <c r="L1886" s="20" t="s">
        <v>3332</v>
      </c>
      <c r="M1886" s="44">
        <v>10</v>
      </c>
      <c r="N1886" s="36" t="s">
        <v>3337</v>
      </c>
      <c r="O1886" s="38" t="s">
        <v>10283</v>
      </c>
      <c r="P1886" s="38"/>
    </row>
    <row r="1887" spans="11:16" x14ac:dyDescent="0.15">
      <c r="K1887" s="5" t="str">
        <f t="shared" si="85"/>
        <v>01228-11</v>
      </c>
      <c r="L1887" s="20" t="s">
        <v>3332</v>
      </c>
      <c r="M1887" s="44">
        <v>11</v>
      </c>
      <c r="N1887" s="36" t="s">
        <v>3338</v>
      </c>
      <c r="O1887" s="38" t="s">
        <v>10284</v>
      </c>
      <c r="P1887" s="38"/>
    </row>
    <row r="1888" spans="11:16" x14ac:dyDescent="0.15">
      <c r="K1888" s="5" t="str">
        <f t="shared" si="85"/>
        <v>01228-12</v>
      </c>
      <c r="L1888" s="20" t="s">
        <v>3332</v>
      </c>
      <c r="M1888" s="44">
        <v>12</v>
      </c>
      <c r="N1888" s="36" t="s">
        <v>3339</v>
      </c>
      <c r="O1888" s="38" t="s">
        <v>10293</v>
      </c>
      <c r="P1888" s="38"/>
    </row>
    <row r="1889" spans="11:16" x14ac:dyDescent="0.15">
      <c r="K1889" s="5" t="str">
        <f t="shared" si="85"/>
        <v>01228-13</v>
      </c>
      <c r="L1889" s="20" t="s">
        <v>3332</v>
      </c>
      <c r="M1889" s="44">
        <v>13</v>
      </c>
      <c r="N1889" s="36" t="s">
        <v>3340</v>
      </c>
      <c r="O1889" s="38" t="s">
        <v>10288</v>
      </c>
      <c r="P1889" s="38"/>
    </row>
    <row r="1890" spans="11:16" x14ac:dyDescent="0.15">
      <c r="K1890" s="5" t="str">
        <f t="shared" si="85"/>
        <v>01228-14</v>
      </c>
      <c r="L1890" s="20" t="s">
        <v>3332</v>
      </c>
      <c r="M1890" s="44">
        <v>14</v>
      </c>
      <c r="N1890" s="36" t="s">
        <v>3341</v>
      </c>
      <c r="O1890" s="38" t="s">
        <v>10288</v>
      </c>
      <c r="P1890" s="38"/>
    </row>
    <row r="1891" spans="11:16" x14ac:dyDescent="0.15">
      <c r="K1891" s="5" t="str">
        <f t="shared" si="85"/>
        <v>01228-15</v>
      </c>
      <c r="L1891" s="20" t="s">
        <v>3332</v>
      </c>
      <c r="M1891" s="44">
        <v>15</v>
      </c>
      <c r="N1891" s="36" t="s">
        <v>3342</v>
      </c>
      <c r="O1891" s="38" t="s">
        <v>10288</v>
      </c>
      <c r="P1891" s="38"/>
    </row>
    <row r="1892" spans="11:16" x14ac:dyDescent="0.15">
      <c r="K1892" s="5" t="str">
        <f t="shared" si="85"/>
        <v>01228-16</v>
      </c>
      <c r="L1892" s="20" t="s">
        <v>3332</v>
      </c>
      <c r="M1892" s="44">
        <v>16</v>
      </c>
      <c r="N1892" s="36" t="s">
        <v>3343</v>
      </c>
      <c r="O1892" s="38" t="s">
        <v>10288</v>
      </c>
      <c r="P1892" s="38"/>
    </row>
    <row r="1893" spans="11:16" x14ac:dyDescent="0.15">
      <c r="K1893" s="5" t="str">
        <f t="shared" si="85"/>
        <v>01228-18</v>
      </c>
      <c r="L1893" s="20" t="s">
        <v>3332</v>
      </c>
      <c r="M1893" s="44">
        <v>18</v>
      </c>
      <c r="N1893" s="36" t="s">
        <v>3344</v>
      </c>
      <c r="O1893" s="38" t="s">
        <v>10288</v>
      </c>
      <c r="P1893" s="38"/>
    </row>
    <row r="1894" spans="11:16" x14ac:dyDescent="0.15">
      <c r="K1894" s="5" t="str">
        <f t="shared" si="85"/>
        <v>01228-19</v>
      </c>
      <c r="L1894" s="20" t="s">
        <v>3332</v>
      </c>
      <c r="M1894" s="44">
        <v>19</v>
      </c>
      <c r="N1894" s="36" t="s">
        <v>3345</v>
      </c>
      <c r="O1894" s="38" t="s">
        <v>10290</v>
      </c>
      <c r="P1894" s="38"/>
    </row>
    <row r="1895" spans="11:16" x14ac:dyDescent="0.15">
      <c r="K1895" s="5" t="str">
        <f t="shared" si="85"/>
        <v>01228-20</v>
      </c>
      <c r="L1895" s="20" t="s">
        <v>3332</v>
      </c>
      <c r="M1895" s="44">
        <v>20</v>
      </c>
      <c r="N1895" s="36" t="s">
        <v>3346</v>
      </c>
      <c r="O1895" s="38" t="s">
        <v>10290</v>
      </c>
      <c r="P1895" s="38"/>
    </row>
    <row r="1896" spans="11:16" x14ac:dyDescent="0.15">
      <c r="K1896" s="5" t="str">
        <f t="shared" si="85"/>
        <v>01228-21</v>
      </c>
      <c r="L1896" s="20" t="s">
        <v>3332</v>
      </c>
      <c r="M1896" s="44">
        <v>21</v>
      </c>
      <c r="N1896" s="36" t="s">
        <v>3347</v>
      </c>
      <c r="O1896" s="38" t="s">
        <v>10288</v>
      </c>
      <c r="P1896" s="38"/>
    </row>
    <row r="1897" spans="11:16" x14ac:dyDescent="0.15">
      <c r="K1897" s="5" t="str">
        <f t="shared" si="85"/>
        <v>01228-22</v>
      </c>
      <c r="L1897" s="20" t="s">
        <v>3332</v>
      </c>
      <c r="M1897" s="44">
        <v>22</v>
      </c>
      <c r="N1897" s="36" t="s">
        <v>3348</v>
      </c>
      <c r="O1897" s="38" t="s">
        <v>10285</v>
      </c>
      <c r="P1897" s="38"/>
    </row>
    <row r="1898" spans="11:16" x14ac:dyDescent="0.15">
      <c r="K1898" s="5" t="str">
        <f t="shared" si="85"/>
        <v>01228-24</v>
      </c>
      <c r="L1898" s="20" t="s">
        <v>3332</v>
      </c>
      <c r="M1898" s="44">
        <v>24</v>
      </c>
      <c r="N1898" s="36" t="s">
        <v>3349</v>
      </c>
      <c r="O1898" s="38" t="s">
        <v>10285</v>
      </c>
      <c r="P1898" s="38"/>
    </row>
    <row r="1899" spans="11:16" x14ac:dyDescent="0.15">
      <c r="K1899" s="5" t="str">
        <f t="shared" si="85"/>
        <v>01228-25</v>
      </c>
      <c r="L1899" s="20" t="s">
        <v>3332</v>
      </c>
      <c r="M1899" s="44">
        <v>25</v>
      </c>
      <c r="N1899" s="36" t="s">
        <v>3350</v>
      </c>
      <c r="O1899" s="38" t="s">
        <v>10285</v>
      </c>
      <c r="P1899" s="38"/>
    </row>
    <row r="1900" spans="11:16" x14ac:dyDescent="0.15">
      <c r="K1900" s="5" t="str">
        <f t="shared" si="85"/>
        <v>01228-27</v>
      </c>
      <c r="L1900" s="20" t="s">
        <v>3332</v>
      </c>
      <c r="M1900" s="44">
        <v>27</v>
      </c>
      <c r="N1900" s="36" t="s">
        <v>3351</v>
      </c>
      <c r="O1900" s="38" t="s">
        <v>10282</v>
      </c>
      <c r="P1900" s="38"/>
    </row>
    <row r="1901" spans="11:16" x14ac:dyDescent="0.15">
      <c r="K1901" s="5" t="str">
        <f t="shared" si="85"/>
        <v>01228-28</v>
      </c>
      <c r="L1901" s="20" t="s">
        <v>3332</v>
      </c>
      <c r="M1901" s="44">
        <v>28</v>
      </c>
      <c r="N1901" s="36" t="s">
        <v>3352</v>
      </c>
      <c r="O1901" s="38" t="s">
        <v>10282</v>
      </c>
      <c r="P1901" s="38"/>
    </row>
    <row r="1902" spans="11:16" x14ac:dyDescent="0.15">
      <c r="K1902" s="5" t="str">
        <f t="shared" si="85"/>
        <v>01228-30</v>
      </c>
      <c r="L1902" s="20" t="s">
        <v>3332</v>
      </c>
      <c r="M1902" s="44">
        <v>30</v>
      </c>
      <c r="N1902" s="36" t="s">
        <v>3353</v>
      </c>
      <c r="O1902" s="38" t="s">
        <v>10282</v>
      </c>
      <c r="P1902" s="38"/>
    </row>
    <row r="1903" spans="11:16" x14ac:dyDescent="0.15">
      <c r="K1903" s="5" t="str">
        <f t="shared" si="85"/>
        <v>01228-31</v>
      </c>
      <c r="L1903" s="20" t="s">
        <v>3332</v>
      </c>
      <c r="M1903" s="44">
        <v>31</v>
      </c>
      <c r="N1903" s="36" t="s">
        <v>3354</v>
      </c>
      <c r="O1903" s="38" t="s">
        <v>10282</v>
      </c>
      <c r="P1903" s="38"/>
    </row>
    <row r="1904" spans="11:16" x14ac:dyDescent="0.15">
      <c r="K1904" s="5" t="str">
        <f t="shared" si="85"/>
        <v>01228-32</v>
      </c>
      <c r="L1904" s="20" t="s">
        <v>3332</v>
      </c>
      <c r="M1904" s="44">
        <v>32</v>
      </c>
      <c r="N1904" s="36" t="s">
        <v>3355</v>
      </c>
      <c r="O1904" s="38" t="s">
        <v>10282</v>
      </c>
      <c r="P1904" s="38"/>
    </row>
    <row r="1905" spans="11:16" x14ac:dyDescent="0.15">
      <c r="K1905" s="5" t="str">
        <f t="shared" si="85"/>
        <v>01228-33</v>
      </c>
      <c r="L1905" s="20" t="s">
        <v>3332</v>
      </c>
      <c r="M1905" s="44">
        <v>33</v>
      </c>
      <c r="N1905" s="36" t="s">
        <v>3356</v>
      </c>
      <c r="O1905" s="38" t="s">
        <v>10283</v>
      </c>
      <c r="P1905" s="38"/>
    </row>
    <row r="1906" spans="11:16" x14ac:dyDescent="0.15">
      <c r="K1906" s="5" t="str">
        <f t="shared" si="85"/>
        <v>01228-34</v>
      </c>
      <c r="L1906" s="20" t="s">
        <v>3332</v>
      </c>
      <c r="M1906" s="44">
        <v>34</v>
      </c>
      <c r="N1906" s="36" t="s">
        <v>3357</v>
      </c>
      <c r="O1906" s="38" t="s">
        <v>10283</v>
      </c>
      <c r="P1906" s="38"/>
    </row>
    <row r="1907" spans="11:16" x14ac:dyDescent="0.15">
      <c r="K1907" s="5" t="str">
        <f t="shared" si="85"/>
        <v>01228-35</v>
      </c>
      <c r="L1907" s="20" t="s">
        <v>3332</v>
      </c>
      <c r="M1907" s="44">
        <v>35</v>
      </c>
      <c r="N1907" s="36" t="s">
        <v>3358</v>
      </c>
      <c r="O1907" s="38" t="s">
        <v>10283</v>
      </c>
      <c r="P1907" s="38"/>
    </row>
    <row r="1908" spans="11:16" x14ac:dyDescent="0.15">
      <c r="K1908" s="5" t="str">
        <f t="shared" si="85"/>
        <v>01228-36</v>
      </c>
      <c r="L1908" s="20" t="s">
        <v>3332</v>
      </c>
      <c r="M1908" s="44">
        <v>36</v>
      </c>
      <c r="N1908" s="36" t="s">
        <v>3359</v>
      </c>
      <c r="O1908" s="38" t="s">
        <v>10284</v>
      </c>
      <c r="P1908" s="38"/>
    </row>
    <row r="1909" spans="11:16" x14ac:dyDescent="0.15">
      <c r="K1909" s="5" t="str">
        <f t="shared" si="85"/>
        <v>01228-37</v>
      </c>
      <c r="L1909" s="20" t="s">
        <v>3332</v>
      </c>
      <c r="M1909" s="44">
        <v>37</v>
      </c>
      <c r="N1909" s="36" t="s">
        <v>3360</v>
      </c>
      <c r="O1909" s="38" t="s">
        <v>10284</v>
      </c>
      <c r="P1909" s="38"/>
    </row>
    <row r="1910" spans="11:16" x14ac:dyDescent="0.15">
      <c r="K1910" s="5" t="str">
        <f t="shared" si="85"/>
        <v>01228-38</v>
      </c>
      <c r="L1910" s="20" t="s">
        <v>3332</v>
      </c>
      <c r="M1910" s="44">
        <v>38</v>
      </c>
      <c r="N1910" s="36" t="s">
        <v>3361</v>
      </c>
      <c r="O1910" s="38" t="s">
        <v>10284</v>
      </c>
      <c r="P1910" s="38"/>
    </row>
    <row r="1911" spans="11:16" x14ac:dyDescent="0.15">
      <c r="K1911" s="5" t="str">
        <f t="shared" si="85"/>
        <v>01228-39</v>
      </c>
      <c r="L1911" s="20" t="s">
        <v>3332</v>
      </c>
      <c r="M1911" s="44">
        <v>39</v>
      </c>
      <c r="N1911" s="36" t="s">
        <v>3362</v>
      </c>
      <c r="O1911" s="38" t="s">
        <v>10284</v>
      </c>
      <c r="P1911" s="38"/>
    </row>
    <row r="1912" spans="11:16" x14ac:dyDescent="0.15">
      <c r="K1912" s="5" t="str">
        <f t="shared" si="85"/>
        <v>01228-40</v>
      </c>
      <c r="L1912" s="20" t="s">
        <v>3332</v>
      </c>
      <c r="M1912" s="44">
        <v>40</v>
      </c>
      <c r="N1912" s="36" t="s">
        <v>3363</v>
      </c>
      <c r="O1912" s="38" t="s">
        <v>10284</v>
      </c>
      <c r="P1912" s="38"/>
    </row>
    <row r="1913" spans="11:16" x14ac:dyDescent="0.15">
      <c r="K1913" s="5" t="str">
        <f t="shared" si="85"/>
        <v>01228-41</v>
      </c>
      <c r="L1913" s="20" t="s">
        <v>3332</v>
      </c>
      <c r="M1913" s="44">
        <v>41</v>
      </c>
      <c r="N1913" s="36" t="s">
        <v>3364</v>
      </c>
      <c r="O1913" s="38" t="s">
        <v>10284</v>
      </c>
      <c r="P1913" s="38"/>
    </row>
    <row r="1914" spans="11:16" x14ac:dyDescent="0.15">
      <c r="K1914" s="5" t="str">
        <f t="shared" si="85"/>
        <v>01228-42</v>
      </c>
      <c r="L1914" s="20" t="s">
        <v>3332</v>
      </c>
      <c r="M1914" s="44">
        <v>42</v>
      </c>
      <c r="N1914" s="36" t="s">
        <v>3365</v>
      </c>
      <c r="O1914" s="38" t="s">
        <v>10284</v>
      </c>
      <c r="P1914" s="38"/>
    </row>
    <row r="1915" spans="11:16" x14ac:dyDescent="0.15">
      <c r="K1915" s="5" t="str">
        <f t="shared" si="85"/>
        <v>01228-43</v>
      </c>
      <c r="L1915" s="20" t="s">
        <v>3332</v>
      </c>
      <c r="M1915" s="44">
        <v>43</v>
      </c>
      <c r="N1915" s="36" t="s">
        <v>3366</v>
      </c>
      <c r="O1915" s="38" t="s">
        <v>10284</v>
      </c>
      <c r="P1915" s="38"/>
    </row>
    <row r="1916" spans="11:16" x14ac:dyDescent="0.15">
      <c r="K1916" s="5" t="str">
        <f t="shared" si="85"/>
        <v>01228-44</v>
      </c>
      <c r="L1916" s="20" t="s">
        <v>3332</v>
      </c>
      <c r="M1916" s="44">
        <v>44</v>
      </c>
      <c r="N1916" s="36" t="s">
        <v>3367</v>
      </c>
      <c r="O1916" s="38" t="s">
        <v>10284</v>
      </c>
      <c r="P1916" s="38"/>
    </row>
    <row r="1917" spans="11:16" x14ac:dyDescent="0.15">
      <c r="K1917" s="5" t="str">
        <f t="shared" si="85"/>
        <v>01228-46</v>
      </c>
      <c r="L1917" s="20" t="s">
        <v>3332</v>
      </c>
      <c r="M1917" s="44">
        <v>46</v>
      </c>
      <c r="N1917" s="36" t="s">
        <v>3368</v>
      </c>
      <c r="O1917" s="38" t="s">
        <v>10284</v>
      </c>
      <c r="P1917" s="38"/>
    </row>
    <row r="1918" spans="11:16" x14ac:dyDescent="0.15">
      <c r="K1918" s="5" t="str">
        <f t="shared" si="85"/>
        <v>01228-47</v>
      </c>
      <c r="L1918" s="20" t="s">
        <v>3332</v>
      </c>
      <c r="M1918" s="44">
        <v>47</v>
      </c>
      <c r="N1918" s="36" t="s">
        <v>3369</v>
      </c>
      <c r="O1918" s="38" t="s">
        <v>10284</v>
      </c>
      <c r="P1918" s="38"/>
    </row>
    <row r="1919" spans="11:16" x14ac:dyDescent="0.15">
      <c r="K1919" s="5" t="str">
        <f t="shared" si="85"/>
        <v>01228-49</v>
      </c>
      <c r="L1919" s="20" t="s">
        <v>3332</v>
      </c>
      <c r="M1919" s="44">
        <v>49</v>
      </c>
      <c r="N1919" s="36" t="s">
        <v>3370</v>
      </c>
      <c r="O1919" s="38" t="s">
        <v>10288</v>
      </c>
      <c r="P1919" s="38"/>
    </row>
    <row r="1920" spans="11:16" x14ac:dyDescent="0.15">
      <c r="K1920" s="5" t="str">
        <f t="shared" si="85"/>
        <v>01228-50</v>
      </c>
      <c r="L1920" s="20" t="s">
        <v>3332</v>
      </c>
      <c r="M1920" s="44">
        <v>50</v>
      </c>
      <c r="N1920" s="36" t="s">
        <v>3371</v>
      </c>
      <c r="O1920" s="38" t="s">
        <v>10288</v>
      </c>
      <c r="P1920" s="38"/>
    </row>
    <row r="1921" spans="11:16" x14ac:dyDescent="0.15">
      <c r="K1921" s="5" t="str">
        <f t="shared" si="85"/>
        <v>01228-51</v>
      </c>
      <c r="L1921" s="20" t="s">
        <v>3332</v>
      </c>
      <c r="M1921" s="44">
        <v>51</v>
      </c>
      <c r="N1921" s="36" t="s">
        <v>3372</v>
      </c>
      <c r="O1921" s="38" t="s">
        <v>10288</v>
      </c>
      <c r="P1921" s="38"/>
    </row>
    <row r="1922" spans="11:16" x14ac:dyDescent="0.15">
      <c r="K1922" s="5" t="str">
        <f t="shared" si="85"/>
        <v>01228-54</v>
      </c>
      <c r="L1922" s="20" t="s">
        <v>3332</v>
      </c>
      <c r="M1922" s="44">
        <v>54</v>
      </c>
      <c r="N1922" s="36" t="s">
        <v>3373</v>
      </c>
      <c r="O1922" s="38" t="s">
        <v>10293</v>
      </c>
      <c r="P1922" s="38"/>
    </row>
    <row r="1923" spans="11:16" x14ac:dyDescent="0.15">
      <c r="K1923" s="5" t="str">
        <f t="shared" si="85"/>
        <v>01228-56</v>
      </c>
      <c r="L1923" s="20" t="s">
        <v>3332</v>
      </c>
      <c r="M1923" s="44">
        <v>56</v>
      </c>
      <c r="N1923" s="36" t="s">
        <v>3374</v>
      </c>
      <c r="O1923" s="38" t="s">
        <v>10284</v>
      </c>
      <c r="P1923" s="38"/>
    </row>
    <row r="1924" spans="11:16" x14ac:dyDescent="0.15">
      <c r="K1924" s="5" t="str">
        <f t="shared" ref="K1924:K1987" si="86">L1924&amp;"-"&amp;M1924</f>
        <v>01228-57</v>
      </c>
      <c r="L1924" s="20" t="s">
        <v>3332</v>
      </c>
      <c r="M1924" s="44">
        <v>57</v>
      </c>
      <c r="N1924" s="36" t="s">
        <v>3375</v>
      </c>
      <c r="O1924" s="38" t="s">
        <v>10289</v>
      </c>
      <c r="P1924" s="38"/>
    </row>
    <row r="1925" spans="11:16" x14ac:dyDescent="0.15">
      <c r="K1925" s="5" t="str">
        <f t="shared" si="86"/>
        <v>01228-58</v>
      </c>
      <c r="L1925" s="20" t="s">
        <v>3332</v>
      </c>
      <c r="M1925" s="44">
        <v>58</v>
      </c>
      <c r="N1925" s="36" t="s">
        <v>3376</v>
      </c>
      <c r="O1925" s="38" t="s">
        <v>10289</v>
      </c>
      <c r="P1925" s="38"/>
    </row>
    <row r="1926" spans="11:16" x14ac:dyDescent="0.15">
      <c r="K1926" s="5" t="str">
        <f t="shared" si="86"/>
        <v>01228-60</v>
      </c>
      <c r="L1926" s="20" t="s">
        <v>3332</v>
      </c>
      <c r="M1926" s="44">
        <v>60</v>
      </c>
      <c r="N1926" s="36" t="s">
        <v>3377</v>
      </c>
      <c r="O1926" s="38" t="s">
        <v>10290</v>
      </c>
      <c r="P1926" s="38"/>
    </row>
    <row r="1927" spans="11:16" x14ac:dyDescent="0.15">
      <c r="K1927" s="5" t="str">
        <f t="shared" si="86"/>
        <v>01228-61</v>
      </c>
      <c r="L1927" s="20" t="s">
        <v>3332</v>
      </c>
      <c r="M1927" s="44">
        <v>61</v>
      </c>
      <c r="N1927" s="36" t="s">
        <v>3378</v>
      </c>
      <c r="O1927" s="38" t="s">
        <v>10290</v>
      </c>
      <c r="P1927" s="38"/>
    </row>
    <row r="1928" spans="11:16" x14ac:dyDescent="0.15">
      <c r="K1928" s="5" t="str">
        <f t="shared" si="86"/>
        <v>01228-62</v>
      </c>
      <c r="L1928" s="20" t="s">
        <v>3332</v>
      </c>
      <c r="M1928" s="44">
        <v>62</v>
      </c>
      <c r="N1928" s="36" t="s">
        <v>3379</v>
      </c>
      <c r="O1928" s="38" t="s">
        <v>10290</v>
      </c>
      <c r="P1928" s="38"/>
    </row>
    <row r="1929" spans="11:16" x14ac:dyDescent="0.15">
      <c r="K1929" s="5" t="str">
        <f t="shared" si="86"/>
        <v>01228-63</v>
      </c>
      <c r="L1929" s="20" t="s">
        <v>3332</v>
      </c>
      <c r="M1929" s="44">
        <v>63</v>
      </c>
      <c r="N1929" s="36" t="s">
        <v>3380</v>
      </c>
      <c r="O1929" s="38" t="s">
        <v>10290</v>
      </c>
      <c r="P1929" s="38"/>
    </row>
    <row r="1930" spans="11:16" x14ac:dyDescent="0.15">
      <c r="K1930" s="5" t="str">
        <f t="shared" si="86"/>
        <v>01228-64</v>
      </c>
      <c r="L1930" s="20" t="s">
        <v>3332</v>
      </c>
      <c r="M1930" s="44">
        <v>64</v>
      </c>
      <c r="N1930" s="36" t="s">
        <v>3381</v>
      </c>
      <c r="O1930" s="38" t="s">
        <v>10290</v>
      </c>
      <c r="P1930" s="38"/>
    </row>
    <row r="1931" spans="11:16" x14ac:dyDescent="0.15">
      <c r="K1931" s="5" t="str">
        <f t="shared" si="86"/>
        <v>01228-65</v>
      </c>
      <c r="L1931" s="20" t="s">
        <v>3332</v>
      </c>
      <c r="M1931" s="44">
        <v>65</v>
      </c>
      <c r="N1931" s="36" t="s">
        <v>3382</v>
      </c>
      <c r="O1931" s="38" t="s">
        <v>10290</v>
      </c>
      <c r="P1931" s="38"/>
    </row>
    <row r="1932" spans="11:16" x14ac:dyDescent="0.15">
      <c r="K1932" s="5" t="str">
        <f t="shared" si="86"/>
        <v>01228-68</v>
      </c>
      <c r="L1932" s="20" t="s">
        <v>3332</v>
      </c>
      <c r="M1932" s="44">
        <v>68</v>
      </c>
      <c r="N1932" s="36" t="s">
        <v>3383</v>
      </c>
      <c r="O1932" s="38" t="s">
        <v>10291</v>
      </c>
      <c r="P1932" s="38"/>
    </row>
    <row r="1933" spans="11:16" x14ac:dyDescent="0.15">
      <c r="K1933" s="5" t="str">
        <f t="shared" si="86"/>
        <v>01228-70</v>
      </c>
      <c r="L1933" s="20" t="s">
        <v>3332</v>
      </c>
      <c r="M1933" s="44">
        <v>70</v>
      </c>
      <c r="N1933" s="36" t="s">
        <v>3384</v>
      </c>
      <c r="O1933" s="38" t="s">
        <v>10285</v>
      </c>
      <c r="P1933" s="38"/>
    </row>
    <row r="1934" spans="11:16" x14ac:dyDescent="0.15">
      <c r="K1934" s="5" t="str">
        <f t="shared" si="86"/>
        <v>01228-71</v>
      </c>
      <c r="L1934" s="20" t="s">
        <v>3332</v>
      </c>
      <c r="M1934" s="44">
        <v>71</v>
      </c>
      <c r="N1934" s="36" t="s">
        <v>3385</v>
      </c>
      <c r="O1934" s="38" t="s">
        <v>10285</v>
      </c>
      <c r="P1934" s="38"/>
    </row>
    <row r="1935" spans="11:16" x14ac:dyDescent="0.15">
      <c r="K1935" s="5" t="str">
        <f t="shared" si="86"/>
        <v>01228-72</v>
      </c>
      <c r="L1935" s="20" t="s">
        <v>3332</v>
      </c>
      <c r="M1935" s="44">
        <v>72</v>
      </c>
      <c r="N1935" s="36" t="s">
        <v>3386</v>
      </c>
      <c r="O1935" s="38" t="s">
        <v>10285</v>
      </c>
      <c r="P1935" s="38"/>
    </row>
    <row r="1936" spans="11:16" x14ac:dyDescent="0.15">
      <c r="K1936" s="5" t="str">
        <f t="shared" si="86"/>
        <v>01228-73</v>
      </c>
      <c r="L1936" s="20" t="s">
        <v>3332</v>
      </c>
      <c r="M1936" s="44">
        <v>73</v>
      </c>
      <c r="N1936" s="36" t="s">
        <v>3387</v>
      </c>
      <c r="O1936" s="38" t="s">
        <v>10282</v>
      </c>
      <c r="P1936" s="38"/>
    </row>
    <row r="1937" spans="11:16" x14ac:dyDescent="0.15">
      <c r="K1937" s="5" t="str">
        <f t="shared" si="86"/>
        <v>01228-74</v>
      </c>
      <c r="L1937" s="20" t="s">
        <v>3332</v>
      </c>
      <c r="M1937" s="44">
        <v>74</v>
      </c>
      <c r="N1937" s="36" t="s">
        <v>3388</v>
      </c>
      <c r="O1937" s="38" t="s">
        <v>10285</v>
      </c>
      <c r="P1937" s="38"/>
    </row>
    <row r="1938" spans="11:16" x14ac:dyDescent="0.15">
      <c r="K1938" s="5" t="str">
        <f t="shared" si="86"/>
        <v>01228-75</v>
      </c>
      <c r="L1938" s="20" t="s">
        <v>3332</v>
      </c>
      <c r="M1938" s="44">
        <v>75</v>
      </c>
      <c r="N1938" s="36" t="s">
        <v>3389</v>
      </c>
      <c r="O1938" s="38" t="s">
        <v>10283</v>
      </c>
      <c r="P1938" s="38"/>
    </row>
    <row r="1939" spans="11:16" x14ac:dyDescent="0.15">
      <c r="K1939" s="5" t="str">
        <f t="shared" si="86"/>
        <v>01228-76</v>
      </c>
      <c r="L1939" s="20" t="s">
        <v>3332</v>
      </c>
      <c r="M1939" s="44">
        <v>76</v>
      </c>
      <c r="N1939" s="36" t="s">
        <v>3390</v>
      </c>
      <c r="O1939" s="38" t="s">
        <v>10288</v>
      </c>
      <c r="P1939" s="38"/>
    </row>
    <row r="1940" spans="11:16" x14ac:dyDescent="0.15">
      <c r="K1940" s="5" t="str">
        <f t="shared" si="86"/>
        <v>01228-77</v>
      </c>
      <c r="L1940" s="20" t="s">
        <v>3332</v>
      </c>
      <c r="M1940" s="44">
        <v>77</v>
      </c>
      <c r="N1940" s="36" t="s">
        <v>3391</v>
      </c>
      <c r="O1940" s="38" t="s">
        <v>10293</v>
      </c>
      <c r="P1940" s="38"/>
    </row>
    <row r="1941" spans="11:16" x14ac:dyDescent="0.15">
      <c r="K1941" s="5" t="str">
        <f t="shared" si="86"/>
        <v>01228-78</v>
      </c>
      <c r="L1941" s="20" t="s">
        <v>3332</v>
      </c>
      <c r="M1941" s="44">
        <v>78</v>
      </c>
      <c r="N1941" s="36" t="s">
        <v>3392</v>
      </c>
      <c r="O1941" s="38" t="s">
        <v>10285</v>
      </c>
      <c r="P1941" s="38"/>
    </row>
    <row r="1942" spans="11:16" x14ac:dyDescent="0.15">
      <c r="K1942" s="5" t="str">
        <f t="shared" si="86"/>
        <v>01228-79</v>
      </c>
      <c r="L1942" s="20" t="s">
        <v>3332</v>
      </c>
      <c r="M1942" s="44">
        <v>79</v>
      </c>
      <c r="N1942" s="36" t="s">
        <v>3393</v>
      </c>
      <c r="O1942" s="38" t="s">
        <v>10290</v>
      </c>
      <c r="P1942" s="38"/>
    </row>
    <row r="1943" spans="11:16" x14ac:dyDescent="0.15">
      <c r="K1943" s="5" t="str">
        <f t="shared" si="86"/>
        <v>01228-80</v>
      </c>
      <c r="L1943" s="20" t="s">
        <v>3332</v>
      </c>
      <c r="M1943" s="44">
        <v>80</v>
      </c>
      <c r="N1943" s="36" t="s">
        <v>3394</v>
      </c>
      <c r="O1943" s="38" t="s">
        <v>10290</v>
      </c>
      <c r="P1943" s="38"/>
    </row>
    <row r="1944" spans="11:16" x14ac:dyDescent="0.15">
      <c r="K1944" s="5" t="str">
        <f t="shared" si="86"/>
        <v>01228-81</v>
      </c>
      <c r="L1944" s="20" t="s">
        <v>3332</v>
      </c>
      <c r="M1944" s="44">
        <v>81</v>
      </c>
      <c r="N1944" s="36" t="s">
        <v>3395</v>
      </c>
      <c r="O1944" s="38" t="s">
        <v>10284</v>
      </c>
      <c r="P1944" s="38"/>
    </row>
    <row r="1945" spans="11:16" x14ac:dyDescent="0.15">
      <c r="K1945" s="5" t="str">
        <f t="shared" si="86"/>
        <v>01228-82</v>
      </c>
      <c r="L1945" s="20" t="s">
        <v>3332</v>
      </c>
      <c r="M1945" s="44">
        <v>82</v>
      </c>
      <c r="N1945" s="36" t="s">
        <v>3396</v>
      </c>
      <c r="O1945" s="38" t="s">
        <v>10284</v>
      </c>
      <c r="P1945" s="38"/>
    </row>
    <row r="1946" spans="11:16" x14ac:dyDescent="0.15">
      <c r="K1946" s="5" t="str">
        <f t="shared" si="86"/>
        <v>01228-83</v>
      </c>
      <c r="L1946" s="20" t="s">
        <v>3332</v>
      </c>
      <c r="M1946" s="44">
        <v>83</v>
      </c>
      <c r="N1946" s="36" t="s">
        <v>3397</v>
      </c>
      <c r="O1946" s="38" t="s">
        <v>10285</v>
      </c>
      <c r="P1946" s="38"/>
    </row>
    <row r="1947" spans="11:16" x14ac:dyDescent="0.15">
      <c r="K1947" s="5" t="str">
        <f t="shared" si="86"/>
        <v>01228-84</v>
      </c>
      <c r="L1947" s="20" t="s">
        <v>3332</v>
      </c>
      <c r="M1947" s="44">
        <v>84</v>
      </c>
      <c r="N1947" s="36" t="s">
        <v>3398</v>
      </c>
      <c r="O1947" s="38" t="s">
        <v>10290</v>
      </c>
      <c r="P1947" s="38"/>
    </row>
    <row r="1948" spans="11:16" x14ac:dyDescent="0.15">
      <c r="K1948" s="5" t="str">
        <f t="shared" si="86"/>
        <v>01229-1</v>
      </c>
      <c r="L1948" s="20" t="s">
        <v>3399</v>
      </c>
      <c r="M1948" s="44">
        <v>1</v>
      </c>
      <c r="N1948" s="36" t="s">
        <v>3400</v>
      </c>
      <c r="O1948" s="38" t="s">
        <v>10285</v>
      </c>
      <c r="P1948" s="38"/>
    </row>
    <row r="1949" spans="11:16" x14ac:dyDescent="0.15">
      <c r="K1949" s="5" t="str">
        <f t="shared" si="86"/>
        <v>01229-2</v>
      </c>
      <c r="L1949" s="5" t="s">
        <v>3399</v>
      </c>
      <c r="M1949" s="43">
        <v>2</v>
      </c>
      <c r="N1949" s="38" t="s">
        <v>3401</v>
      </c>
      <c r="O1949" s="38" t="s">
        <v>10285</v>
      </c>
      <c r="P1949" s="38"/>
    </row>
    <row r="1950" spans="11:16" x14ac:dyDescent="0.15">
      <c r="K1950" s="5" t="str">
        <f t="shared" si="86"/>
        <v>01229-3</v>
      </c>
      <c r="L1950" s="20" t="s">
        <v>3399</v>
      </c>
      <c r="M1950" s="44">
        <v>3</v>
      </c>
      <c r="N1950" s="36" t="s">
        <v>3402</v>
      </c>
      <c r="O1950" s="38" t="s">
        <v>10291</v>
      </c>
      <c r="P1950" s="38"/>
    </row>
    <row r="1951" spans="11:16" x14ac:dyDescent="0.15">
      <c r="K1951" s="5" t="str">
        <f t="shared" si="86"/>
        <v>01229-4</v>
      </c>
      <c r="L1951" s="20" t="s">
        <v>3399</v>
      </c>
      <c r="M1951" s="44">
        <v>4</v>
      </c>
      <c r="N1951" s="36" t="s">
        <v>3403</v>
      </c>
      <c r="O1951" s="38" t="s">
        <v>10293</v>
      </c>
      <c r="P1951" s="38"/>
    </row>
    <row r="1952" spans="11:16" x14ac:dyDescent="0.15">
      <c r="K1952" s="5" t="str">
        <f t="shared" si="86"/>
        <v>01229-5</v>
      </c>
      <c r="L1952" s="20" t="s">
        <v>3399</v>
      </c>
      <c r="M1952" s="44">
        <v>5</v>
      </c>
      <c r="N1952" s="36" t="s">
        <v>3404</v>
      </c>
      <c r="O1952" s="38" t="s">
        <v>10288</v>
      </c>
      <c r="P1952" s="38"/>
    </row>
    <row r="1953" spans="11:16" x14ac:dyDescent="0.15">
      <c r="K1953" s="5" t="str">
        <f t="shared" si="86"/>
        <v>01229-6</v>
      </c>
      <c r="L1953" s="20" t="s">
        <v>3399</v>
      </c>
      <c r="M1953" s="44">
        <v>6</v>
      </c>
      <c r="N1953" s="36" t="s">
        <v>3405</v>
      </c>
      <c r="O1953" s="38" t="s">
        <v>10288</v>
      </c>
      <c r="P1953" s="38"/>
    </row>
    <row r="1954" spans="11:16" x14ac:dyDescent="0.15">
      <c r="K1954" s="5" t="str">
        <f t="shared" si="86"/>
        <v>01229-7</v>
      </c>
      <c r="L1954" s="20" t="s">
        <v>3399</v>
      </c>
      <c r="M1954" s="44">
        <v>7</v>
      </c>
      <c r="N1954" s="36" t="s">
        <v>3406</v>
      </c>
      <c r="O1954" s="38" t="s">
        <v>10288</v>
      </c>
      <c r="P1954" s="38"/>
    </row>
    <row r="1955" spans="11:16" x14ac:dyDescent="0.15">
      <c r="K1955" s="5" t="str">
        <f t="shared" si="86"/>
        <v>01229-8</v>
      </c>
      <c r="L1955" s="20" t="s">
        <v>3399</v>
      </c>
      <c r="M1955" s="44">
        <v>8</v>
      </c>
      <c r="N1955" s="36" t="s">
        <v>3407</v>
      </c>
      <c r="O1955" s="38" t="s">
        <v>10290</v>
      </c>
      <c r="P1955" s="38"/>
    </row>
    <row r="1956" spans="11:16" x14ac:dyDescent="0.15">
      <c r="K1956" s="5" t="str">
        <f t="shared" si="86"/>
        <v>01229-9</v>
      </c>
      <c r="L1956" s="20" t="s">
        <v>3399</v>
      </c>
      <c r="M1956" s="44">
        <v>9</v>
      </c>
      <c r="N1956" s="36" t="s">
        <v>3408</v>
      </c>
      <c r="O1956" s="38" t="s">
        <v>10288</v>
      </c>
      <c r="P1956" s="38"/>
    </row>
    <row r="1957" spans="11:16" x14ac:dyDescent="0.15">
      <c r="K1957" s="5" t="str">
        <f t="shared" si="86"/>
        <v>01229-11</v>
      </c>
      <c r="L1957" s="20" t="s">
        <v>3399</v>
      </c>
      <c r="M1957" s="44">
        <v>11</v>
      </c>
      <c r="N1957" s="36" t="s">
        <v>3409</v>
      </c>
      <c r="O1957" s="38" t="s">
        <v>10289</v>
      </c>
      <c r="P1957" s="38"/>
    </row>
    <row r="1958" spans="11:16" x14ac:dyDescent="0.15">
      <c r="K1958" s="5" t="str">
        <f t="shared" si="86"/>
        <v>01229-12</v>
      </c>
      <c r="L1958" s="20" t="s">
        <v>3399</v>
      </c>
      <c r="M1958" s="44">
        <v>12</v>
      </c>
      <c r="N1958" s="36" t="s">
        <v>3410</v>
      </c>
      <c r="O1958" s="38" t="s">
        <v>10290</v>
      </c>
      <c r="P1958" s="38"/>
    </row>
    <row r="1959" spans="11:16" x14ac:dyDescent="0.15">
      <c r="K1959" s="5" t="str">
        <f t="shared" si="86"/>
        <v>01229-13</v>
      </c>
      <c r="L1959" s="20" t="s">
        <v>3399</v>
      </c>
      <c r="M1959" s="44">
        <v>13</v>
      </c>
      <c r="N1959" s="36" t="s">
        <v>3411</v>
      </c>
      <c r="O1959" s="38" t="s">
        <v>10289</v>
      </c>
      <c r="P1959" s="38"/>
    </row>
    <row r="1960" spans="11:16" x14ac:dyDescent="0.15">
      <c r="K1960" s="5" t="str">
        <f t="shared" si="86"/>
        <v>01229-14</v>
      </c>
      <c r="L1960" s="20" t="s">
        <v>3399</v>
      </c>
      <c r="M1960" s="44">
        <v>14</v>
      </c>
      <c r="N1960" s="36" t="s">
        <v>3412</v>
      </c>
      <c r="O1960" s="38" t="s">
        <v>10289</v>
      </c>
      <c r="P1960" s="38"/>
    </row>
    <row r="1961" spans="11:16" x14ac:dyDescent="0.15">
      <c r="K1961" s="5" t="str">
        <f t="shared" si="86"/>
        <v>01229-15</v>
      </c>
      <c r="L1961" s="20" t="s">
        <v>3399</v>
      </c>
      <c r="M1961" s="44">
        <v>15</v>
      </c>
      <c r="N1961" s="36" t="s">
        <v>3413</v>
      </c>
      <c r="O1961" s="38" t="s">
        <v>10285</v>
      </c>
      <c r="P1961" s="38"/>
    </row>
    <row r="1962" spans="11:16" x14ac:dyDescent="0.15">
      <c r="K1962" s="5" t="str">
        <f t="shared" si="86"/>
        <v>01229-16</v>
      </c>
      <c r="L1962" s="20" t="s">
        <v>3399</v>
      </c>
      <c r="M1962" s="44">
        <v>16</v>
      </c>
      <c r="N1962" s="36" t="s">
        <v>3414</v>
      </c>
      <c r="O1962" s="38" t="s">
        <v>10282</v>
      </c>
      <c r="P1962" s="38"/>
    </row>
    <row r="1963" spans="11:16" x14ac:dyDescent="0.15">
      <c r="K1963" s="5" t="str">
        <f t="shared" si="86"/>
        <v>01229-18</v>
      </c>
      <c r="L1963" s="20" t="s">
        <v>3399</v>
      </c>
      <c r="M1963" s="44">
        <v>18</v>
      </c>
      <c r="N1963" s="36" t="s">
        <v>3415</v>
      </c>
      <c r="O1963" s="38" t="s">
        <v>10282</v>
      </c>
      <c r="P1963" s="38"/>
    </row>
    <row r="1964" spans="11:16" x14ac:dyDescent="0.15">
      <c r="K1964" s="5" t="str">
        <f t="shared" si="86"/>
        <v>01229-19</v>
      </c>
      <c r="L1964" s="20" t="s">
        <v>3399</v>
      </c>
      <c r="M1964" s="44">
        <v>19</v>
      </c>
      <c r="N1964" s="36" t="s">
        <v>3416</v>
      </c>
      <c r="O1964" s="38" t="s">
        <v>10291</v>
      </c>
      <c r="P1964" s="38"/>
    </row>
    <row r="1965" spans="11:16" x14ac:dyDescent="0.15">
      <c r="K1965" s="5" t="str">
        <f t="shared" si="86"/>
        <v>01229-20</v>
      </c>
      <c r="L1965" s="20" t="s">
        <v>3399</v>
      </c>
      <c r="M1965" s="44">
        <v>20</v>
      </c>
      <c r="N1965" s="36" t="s">
        <v>3417</v>
      </c>
      <c r="O1965" s="38" t="s">
        <v>10285</v>
      </c>
      <c r="P1965" s="38"/>
    </row>
    <row r="1966" spans="11:16" x14ac:dyDescent="0.15">
      <c r="K1966" s="5" t="str">
        <f t="shared" si="86"/>
        <v>01229-21</v>
      </c>
      <c r="L1966" s="20" t="s">
        <v>3399</v>
      </c>
      <c r="M1966" s="44">
        <v>21</v>
      </c>
      <c r="N1966" s="36" t="s">
        <v>3418</v>
      </c>
      <c r="O1966" s="38" t="s">
        <v>10285</v>
      </c>
      <c r="P1966" s="38"/>
    </row>
    <row r="1967" spans="11:16" x14ac:dyDescent="0.15">
      <c r="K1967" s="5" t="str">
        <f t="shared" si="86"/>
        <v>01229-22</v>
      </c>
      <c r="L1967" s="20" t="s">
        <v>3399</v>
      </c>
      <c r="M1967" s="44">
        <v>22</v>
      </c>
      <c r="N1967" s="36" t="s">
        <v>3419</v>
      </c>
      <c r="O1967" s="38" t="s">
        <v>10289</v>
      </c>
      <c r="P1967" s="38"/>
    </row>
    <row r="1968" spans="11:16" x14ac:dyDescent="0.15">
      <c r="K1968" s="5" t="str">
        <f t="shared" si="86"/>
        <v>01229-23</v>
      </c>
      <c r="L1968" s="20" t="s">
        <v>3399</v>
      </c>
      <c r="M1968" s="44">
        <v>23</v>
      </c>
      <c r="N1968" s="36" t="s">
        <v>3420</v>
      </c>
      <c r="O1968" s="38" t="s">
        <v>10291</v>
      </c>
      <c r="P1968" s="38"/>
    </row>
    <row r="1969" spans="11:16" x14ac:dyDescent="0.15">
      <c r="K1969" s="5" t="str">
        <f t="shared" si="86"/>
        <v>01229-24</v>
      </c>
      <c r="L1969" s="20" t="s">
        <v>3399</v>
      </c>
      <c r="M1969" s="44">
        <v>24</v>
      </c>
      <c r="N1969" s="36" t="s">
        <v>1814</v>
      </c>
      <c r="O1969" s="38" t="s">
        <v>10284</v>
      </c>
      <c r="P1969" s="38"/>
    </row>
    <row r="1970" spans="11:16" x14ac:dyDescent="0.15">
      <c r="K1970" s="5" t="str">
        <f t="shared" si="86"/>
        <v>01229-25</v>
      </c>
      <c r="L1970" s="20" t="s">
        <v>3399</v>
      </c>
      <c r="M1970" s="44">
        <v>25</v>
      </c>
      <c r="N1970" s="36" t="s">
        <v>1846</v>
      </c>
      <c r="O1970" s="38" t="s">
        <v>10285</v>
      </c>
      <c r="P1970" s="38"/>
    </row>
    <row r="1971" spans="11:16" x14ac:dyDescent="0.15">
      <c r="K1971" s="5" t="str">
        <f t="shared" si="86"/>
        <v>01229-26</v>
      </c>
      <c r="L1971" s="20" t="s">
        <v>3399</v>
      </c>
      <c r="M1971" s="44">
        <v>26</v>
      </c>
      <c r="N1971" s="36" t="s">
        <v>1846</v>
      </c>
      <c r="O1971" s="38" t="s">
        <v>10285</v>
      </c>
      <c r="P1971" s="38"/>
    </row>
    <row r="1972" spans="11:16" x14ac:dyDescent="0.15">
      <c r="K1972" s="5" t="str">
        <f t="shared" si="86"/>
        <v>01229-27</v>
      </c>
      <c r="L1972" s="20" t="s">
        <v>3399</v>
      </c>
      <c r="M1972" s="44">
        <v>27</v>
      </c>
      <c r="N1972" s="36" t="s">
        <v>3421</v>
      </c>
      <c r="O1972" s="38" t="s">
        <v>10285</v>
      </c>
      <c r="P1972" s="38"/>
    </row>
    <row r="1973" spans="11:16" x14ac:dyDescent="0.15">
      <c r="K1973" s="5" t="str">
        <f t="shared" si="86"/>
        <v>01229-28</v>
      </c>
      <c r="L1973" s="20" t="s">
        <v>3399</v>
      </c>
      <c r="M1973" s="44">
        <v>28</v>
      </c>
      <c r="N1973" s="36" t="s">
        <v>1877</v>
      </c>
      <c r="O1973" s="38" t="s">
        <v>10291</v>
      </c>
      <c r="P1973" s="38"/>
    </row>
    <row r="1974" spans="11:16" x14ac:dyDescent="0.15">
      <c r="K1974" s="5" t="str">
        <f t="shared" si="86"/>
        <v>01229-29</v>
      </c>
      <c r="L1974" s="20" t="s">
        <v>3399</v>
      </c>
      <c r="M1974" s="44">
        <v>29</v>
      </c>
      <c r="N1974" s="36" t="s">
        <v>3421</v>
      </c>
      <c r="O1974" s="38" t="s">
        <v>10291</v>
      </c>
      <c r="P1974" s="38"/>
    </row>
    <row r="1975" spans="11:16" x14ac:dyDescent="0.15">
      <c r="K1975" s="5" t="str">
        <f t="shared" si="86"/>
        <v>01229-30</v>
      </c>
      <c r="L1975" s="20" t="s">
        <v>3399</v>
      </c>
      <c r="M1975" s="44">
        <v>30</v>
      </c>
      <c r="N1975" s="36" t="s">
        <v>3421</v>
      </c>
      <c r="O1975" s="38" t="s">
        <v>10291</v>
      </c>
      <c r="P1975" s="38"/>
    </row>
    <row r="1976" spans="11:16" x14ac:dyDescent="0.15">
      <c r="K1976" s="5" t="str">
        <f t="shared" si="86"/>
        <v>01229-32</v>
      </c>
      <c r="L1976" s="20" t="s">
        <v>3399</v>
      </c>
      <c r="M1976" s="44">
        <v>32</v>
      </c>
      <c r="N1976" s="36" t="s">
        <v>3422</v>
      </c>
      <c r="O1976" s="38" t="s">
        <v>10291</v>
      </c>
      <c r="P1976" s="38"/>
    </row>
    <row r="1977" spans="11:16" x14ac:dyDescent="0.15">
      <c r="K1977" s="5" t="str">
        <f t="shared" si="86"/>
        <v>01229-33</v>
      </c>
      <c r="L1977" s="20" t="s">
        <v>3399</v>
      </c>
      <c r="M1977" s="44">
        <v>33</v>
      </c>
      <c r="N1977" s="36" t="s">
        <v>3422</v>
      </c>
      <c r="O1977" s="38" t="s">
        <v>10291</v>
      </c>
      <c r="P1977" s="38"/>
    </row>
    <row r="1978" spans="11:16" x14ac:dyDescent="0.15">
      <c r="K1978" s="5" t="str">
        <f t="shared" si="86"/>
        <v>01229-34</v>
      </c>
      <c r="L1978" s="20" t="s">
        <v>3399</v>
      </c>
      <c r="M1978" s="44">
        <v>34</v>
      </c>
      <c r="N1978" s="36" t="s">
        <v>3423</v>
      </c>
      <c r="O1978" s="38" t="s">
        <v>10293</v>
      </c>
      <c r="P1978" s="38"/>
    </row>
    <row r="1979" spans="11:16" x14ac:dyDescent="0.15">
      <c r="K1979" s="5" t="str">
        <f t="shared" si="86"/>
        <v>01229-35</v>
      </c>
      <c r="L1979" s="20" t="s">
        <v>3399</v>
      </c>
      <c r="M1979" s="44">
        <v>35</v>
      </c>
      <c r="N1979" s="36" t="s">
        <v>3424</v>
      </c>
      <c r="O1979" s="38" t="s">
        <v>10290</v>
      </c>
      <c r="P1979" s="38"/>
    </row>
    <row r="1980" spans="11:16" x14ac:dyDescent="0.15">
      <c r="K1980" s="5" t="str">
        <f t="shared" si="86"/>
        <v>01229-37</v>
      </c>
      <c r="L1980" s="20" t="s">
        <v>3399</v>
      </c>
      <c r="M1980" s="44">
        <v>37</v>
      </c>
      <c r="N1980" s="36" t="s">
        <v>3407</v>
      </c>
      <c r="O1980" s="38" t="s">
        <v>10290</v>
      </c>
      <c r="P1980" s="38"/>
    </row>
    <row r="1981" spans="11:16" x14ac:dyDescent="0.15">
      <c r="K1981" s="5" t="str">
        <f t="shared" si="86"/>
        <v>01229-38</v>
      </c>
      <c r="L1981" s="20" t="s">
        <v>3399</v>
      </c>
      <c r="M1981" s="44">
        <v>38</v>
      </c>
      <c r="N1981" s="36" t="s">
        <v>3425</v>
      </c>
      <c r="O1981" s="38" t="s">
        <v>10293</v>
      </c>
      <c r="P1981" s="38"/>
    </row>
    <row r="1982" spans="11:16" x14ac:dyDescent="0.15">
      <c r="K1982" s="5" t="str">
        <f t="shared" si="86"/>
        <v>01229-39</v>
      </c>
      <c r="L1982" s="20" t="s">
        <v>3399</v>
      </c>
      <c r="M1982" s="44">
        <v>39</v>
      </c>
      <c r="N1982" s="36" t="s">
        <v>3426</v>
      </c>
      <c r="O1982" s="38" t="s">
        <v>10288</v>
      </c>
      <c r="P1982" s="38"/>
    </row>
    <row r="1983" spans="11:16" x14ac:dyDescent="0.15">
      <c r="K1983" s="5" t="str">
        <f t="shared" si="86"/>
        <v>01229-40</v>
      </c>
      <c r="L1983" s="20" t="s">
        <v>3399</v>
      </c>
      <c r="M1983" s="44">
        <v>40</v>
      </c>
      <c r="N1983" s="36" t="s">
        <v>3427</v>
      </c>
      <c r="O1983" s="38" t="s">
        <v>10282</v>
      </c>
      <c r="P1983" s="38"/>
    </row>
    <row r="1984" spans="11:16" x14ac:dyDescent="0.15">
      <c r="K1984" s="5" t="str">
        <f t="shared" si="86"/>
        <v>01229-41</v>
      </c>
      <c r="L1984" s="20" t="s">
        <v>3399</v>
      </c>
      <c r="M1984" s="44">
        <v>41</v>
      </c>
      <c r="N1984" s="36" t="s">
        <v>2038</v>
      </c>
      <c r="O1984" s="38" t="s">
        <v>10291</v>
      </c>
      <c r="P1984" s="38"/>
    </row>
    <row r="1985" spans="11:16" x14ac:dyDescent="0.15">
      <c r="K1985" s="5" t="str">
        <f t="shared" si="86"/>
        <v>01229-42</v>
      </c>
      <c r="L1985" s="20" t="s">
        <v>3399</v>
      </c>
      <c r="M1985" s="44">
        <v>42</v>
      </c>
      <c r="N1985" s="36" t="s">
        <v>1846</v>
      </c>
      <c r="O1985" s="38" t="s">
        <v>10285</v>
      </c>
      <c r="P1985" s="38"/>
    </row>
    <row r="1986" spans="11:16" x14ac:dyDescent="0.15">
      <c r="K1986" s="5" t="str">
        <f t="shared" si="86"/>
        <v>01229-43</v>
      </c>
      <c r="L1986" s="20" t="s">
        <v>3399</v>
      </c>
      <c r="M1986" s="44">
        <v>43</v>
      </c>
      <c r="N1986" s="36" t="s">
        <v>3428</v>
      </c>
      <c r="O1986" s="38" t="s">
        <v>10285</v>
      </c>
      <c r="P1986" s="38"/>
    </row>
    <row r="1987" spans="11:16" x14ac:dyDescent="0.15">
      <c r="K1987" s="5" t="str">
        <f t="shared" si="86"/>
        <v>01229-44</v>
      </c>
      <c r="L1987" s="20" t="s">
        <v>3399</v>
      </c>
      <c r="M1987" s="44">
        <v>44</v>
      </c>
      <c r="N1987" s="36" t="s">
        <v>3429</v>
      </c>
      <c r="O1987" s="38" t="s">
        <v>10285</v>
      </c>
      <c r="P1987" s="38"/>
    </row>
    <row r="1988" spans="11:16" x14ac:dyDescent="0.15">
      <c r="K1988" s="5" t="str">
        <f t="shared" ref="K1988:K2051" si="87">L1988&amp;"-"&amp;M1988</f>
        <v>01229-45</v>
      </c>
      <c r="L1988" s="20" t="s">
        <v>3399</v>
      </c>
      <c r="M1988" s="44">
        <v>45</v>
      </c>
      <c r="N1988" s="36" t="s">
        <v>3430</v>
      </c>
      <c r="O1988" s="38" t="s">
        <v>10291</v>
      </c>
      <c r="P1988" s="38"/>
    </row>
    <row r="1989" spans="11:16" x14ac:dyDescent="0.15">
      <c r="K1989" s="5" t="str">
        <f t="shared" si="87"/>
        <v>01229-46</v>
      </c>
      <c r="L1989" s="20" t="s">
        <v>3399</v>
      </c>
      <c r="M1989" s="44">
        <v>46</v>
      </c>
      <c r="N1989" s="36" t="s">
        <v>1843</v>
      </c>
      <c r="O1989" s="38" t="s">
        <v>10284</v>
      </c>
      <c r="P1989" s="38"/>
    </row>
    <row r="1990" spans="11:16" x14ac:dyDescent="0.15">
      <c r="K1990" s="5" t="str">
        <f t="shared" si="87"/>
        <v>01230-1</v>
      </c>
      <c r="L1990" s="20" t="s">
        <v>3431</v>
      </c>
      <c r="M1990" s="44">
        <v>1</v>
      </c>
      <c r="N1990" s="36" t="s">
        <v>3432</v>
      </c>
      <c r="O1990" s="38" t="s">
        <v>10288</v>
      </c>
      <c r="P1990" s="38"/>
    </row>
    <row r="1991" spans="11:16" x14ac:dyDescent="0.15">
      <c r="K1991" s="5" t="str">
        <f t="shared" si="87"/>
        <v>01230-2</v>
      </c>
      <c r="L1991" s="20" t="s">
        <v>3431</v>
      </c>
      <c r="M1991" s="44">
        <v>2</v>
      </c>
      <c r="N1991" s="36" t="s">
        <v>3433</v>
      </c>
      <c r="O1991" s="38" t="s">
        <v>10288</v>
      </c>
      <c r="P1991" s="38"/>
    </row>
    <row r="1992" spans="11:16" x14ac:dyDescent="0.15">
      <c r="K1992" s="5" t="str">
        <f t="shared" si="87"/>
        <v>01230-3</v>
      </c>
      <c r="L1992" s="20" t="s">
        <v>3431</v>
      </c>
      <c r="M1992" s="44">
        <v>3</v>
      </c>
      <c r="N1992" s="36" t="s">
        <v>3434</v>
      </c>
      <c r="O1992" s="38" t="s">
        <v>10293</v>
      </c>
      <c r="P1992" s="38"/>
    </row>
    <row r="1993" spans="11:16" x14ac:dyDescent="0.15">
      <c r="K1993" s="5" t="str">
        <f t="shared" si="87"/>
        <v>01230-4</v>
      </c>
      <c r="L1993" s="20" t="s">
        <v>3431</v>
      </c>
      <c r="M1993" s="44">
        <v>4</v>
      </c>
      <c r="N1993" s="36" t="s">
        <v>3435</v>
      </c>
      <c r="O1993" s="38" t="s">
        <v>10285</v>
      </c>
      <c r="P1993" s="38"/>
    </row>
    <row r="1994" spans="11:16" x14ac:dyDescent="0.15">
      <c r="K1994" s="5" t="str">
        <f t="shared" si="87"/>
        <v>01230-5</v>
      </c>
      <c r="L1994" s="20" t="s">
        <v>3431</v>
      </c>
      <c r="M1994" s="44">
        <v>5</v>
      </c>
      <c r="N1994" s="36" t="s">
        <v>3436</v>
      </c>
      <c r="O1994" s="38" t="s">
        <v>10285</v>
      </c>
      <c r="P1994" s="38"/>
    </row>
    <row r="1995" spans="11:16" x14ac:dyDescent="0.15">
      <c r="K1995" s="5" t="str">
        <f t="shared" si="87"/>
        <v>01230-7</v>
      </c>
      <c r="L1995" s="20" t="s">
        <v>3431</v>
      </c>
      <c r="M1995" s="44">
        <v>7</v>
      </c>
      <c r="N1995" s="36" t="s">
        <v>3437</v>
      </c>
      <c r="O1995" s="38" t="s">
        <v>10290</v>
      </c>
      <c r="P1995" s="38"/>
    </row>
    <row r="1996" spans="11:16" x14ac:dyDescent="0.15">
      <c r="K1996" s="5" t="str">
        <f t="shared" si="87"/>
        <v>01230-9</v>
      </c>
      <c r="L1996" s="20" t="s">
        <v>3431</v>
      </c>
      <c r="M1996" s="44">
        <v>9</v>
      </c>
      <c r="N1996" s="36" t="s">
        <v>3438</v>
      </c>
      <c r="O1996" s="38" t="s">
        <v>10285</v>
      </c>
      <c r="P1996" s="38"/>
    </row>
    <row r="1997" spans="11:16" x14ac:dyDescent="0.15">
      <c r="K1997" s="5" t="str">
        <f t="shared" si="87"/>
        <v>01230-10</v>
      </c>
      <c r="L1997" s="20" t="s">
        <v>3431</v>
      </c>
      <c r="M1997" s="44">
        <v>10</v>
      </c>
      <c r="N1997" s="36" t="s">
        <v>3439</v>
      </c>
      <c r="O1997" s="38" t="s">
        <v>10284</v>
      </c>
      <c r="P1997" s="38"/>
    </row>
    <row r="1998" spans="11:16" x14ac:dyDescent="0.15">
      <c r="K1998" s="5" t="str">
        <f t="shared" si="87"/>
        <v>01230-11</v>
      </c>
      <c r="L1998" s="20" t="s">
        <v>3431</v>
      </c>
      <c r="M1998" s="44">
        <v>11</v>
      </c>
      <c r="N1998" s="36" t="s">
        <v>3440</v>
      </c>
      <c r="O1998" s="38" t="s">
        <v>10290</v>
      </c>
      <c r="P1998" s="38"/>
    </row>
    <row r="1999" spans="11:16" x14ac:dyDescent="0.15">
      <c r="K1999" s="5" t="str">
        <f t="shared" si="87"/>
        <v>01230-14</v>
      </c>
      <c r="L1999" s="20" t="s">
        <v>3431</v>
      </c>
      <c r="M1999" s="44">
        <v>14</v>
      </c>
      <c r="N1999" s="36" t="s">
        <v>3441</v>
      </c>
      <c r="O1999" s="38" t="s">
        <v>10288</v>
      </c>
      <c r="P1999" s="38"/>
    </row>
    <row r="2000" spans="11:16" x14ac:dyDescent="0.15">
      <c r="K2000" s="5" t="str">
        <f t="shared" si="87"/>
        <v>01230-16</v>
      </c>
      <c r="L2000" s="20" t="s">
        <v>3431</v>
      </c>
      <c r="M2000" s="44">
        <v>16</v>
      </c>
      <c r="N2000" s="36" t="s">
        <v>3442</v>
      </c>
      <c r="O2000" s="38" t="s">
        <v>10291</v>
      </c>
      <c r="P2000" s="38"/>
    </row>
    <row r="2001" spans="11:16" x14ac:dyDescent="0.15">
      <c r="K2001" s="5" t="str">
        <f t="shared" si="87"/>
        <v>01230-19</v>
      </c>
      <c r="L2001" s="20" t="s">
        <v>3431</v>
      </c>
      <c r="M2001" s="44">
        <v>19</v>
      </c>
      <c r="N2001" s="36" t="s">
        <v>3443</v>
      </c>
      <c r="O2001" s="38" t="s">
        <v>10285</v>
      </c>
      <c r="P2001" s="38"/>
    </row>
    <row r="2002" spans="11:16" x14ac:dyDescent="0.15">
      <c r="K2002" s="5" t="str">
        <f t="shared" si="87"/>
        <v>01230-20</v>
      </c>
      <c r="L2002" s="20" t="s">
        <v>3431</v>
      </c>
      <c r="M2002" s="44">
        <v>20</v>
      </c>
      <c r="N2002" s="36" t="s">
        <v>3444</v>
      </c>
      <c r="O2002" s="38" t="s">
        <v>10285</v>
      </c>
      <c r="P2002" s="38"/>
    </row>
    <row r="2003" spans="11:16" x14ac:dyDescent="0.15">
      <c r="K2003" s="5" t="str">
        <f t="shared" si="87"/>
        <v>01230-21</v>
      </c>
      <c r="L2003" s="20" t="s">
        <v>3431</v>
      </c>
      <c r="M2003" s="44">
        <v>21</v>
      </c>
      <c r="N2003" s="36" t="s">
        <v>3445</v>
      </c>
      <c r="O2003" s="38" t="s">
        <v>10290</v>
      </c>
      <c r="P2003" s="38"/>
    </row>
    <row r="2004" spans="11:16" x14ac:dyDescent="0.15">
      <c r="K2004" s="5" t="str">
        <f t="shared" si="87"/>
        <v>01230-22</v>
      </c>
      <c r="L2004" s="20" t="s">
        <v>3431</v>
      </c>
      <c r="M2004" s="44">
        <v>22</v>
      </c>
      <c r="N2004" s="36" t="s">
        <v>3446</v>
      </c>
      <c r="O2004" s="38" t="s">
        <v>10289</v>
      </c>
      <c r="P2004" s="38"/>
    </row>
    <row r="2005" spans="11:16" x14ac:dyDescent="0.15">
      <c r="K2005" s="5" t="str">
        <f t="shared" si="87"/>
        <v>01230-23</v>
      </c>
      <c r="L2005" s="20" t="s">
        <v>3431</v>
      </c>
      <c r="M2005" s="44">
        <v>23</v>
      </c>
      <c r="N2005" s="36" t="s">
        <v>3447</v>
      </c>
      <c r="O2005" s="38" t="s">
        <v>10290</v>
      </c>
      <c r="P2005" s="38"/>
    </row>
    <row r="2006" spans="11:16" x14ac:dyDescent="0.15">
      <c r="K2006" s="5" t="str">
        <f t="shared" si="87"/>
        <v>01230-24</v>
      </c>
      <c r="L2006" s="20" t="s">
        <v>3431</v>
      </c>
      <c r="M2006" s="44">
        <v>24</v>
      </c>
      <c r="N2006" s="36" t="s">
        <v>2791</v>
      </c>
      <c r="O2006" s="38" t="s">
        <v>10289</v>
      </c>
      <c r="P2006" s="38"/>
    </row>
    <row r="2007" spans="11:16" x14ac:dyDescent="0.15">
      <c r="K2007" s="5" t="str">
        <f t="shared" si="87"/>
        <v>01230-25</v>
      </c>
      <c r="L2007" s="20" t="s">
        <v>3431</v>
      </c>
      <c r="M2007" s="44">
        <v>25</v>
      </c>
      <c r="N2007" s="36" t="s">
        <v>3448</v>
      </c>
      <c r="O2007" s="38" t="s">
        <v>10289</v>
      </c>
      <c r="P2007" s="38"/>
    </row>
    <row r="2008" spans="11:16" x14ac:dyDescent="0.15">
      <c r="K2008" s="5" t="str">
        <f t="shared" si="87"/>
        <v>01230-27</v>
      </c>
      <c r="L2008" s="20" t="s">
        <v>3431</v>
      </c>
      <c r="M2008" s="44">
        <v>27</v>
      </c>
      <c r="N2008" s="36" t="s">
        <v>3449</v>
      </c>
      <c r="O2008" s="38" t="s">
        <v>10289</v>
      </c>
      <c r="P2008" s="38"/>
    </row>
    <row r="2009" spans="11:16" x14ac:dyDescent="0.15">
      <c r="K2009" s="5" t="str">
        <f t="shared" si="87"/>
        <v>01230-28</v>
      </c>
      <c r="L2009" s="20" t="s">
        <v>3431</v>
      </c>
      <c r="M2009" s="44">
        <v>28</v>
      </c>
      <c r="N2009" s="36" t="s">
        <v>3450</v>
      </c>
      <c r="O2009" s="38" t="s">
        <v>10289</v>
      </c>
      <c r="P2009" s="38"/>
    </row>
    <row r="2010" spans="11:16" x14ac:dyDescent="0.15">
      <c r="K2010" s="5" t="str">
        <f t="shared" si="87"/>
        <v>01230-29</v>
      </c>
      <c r="L2010" s="20" t="s">
        <v>3431</v>
      </c>
      <c r="M2010" s="44">
        <v>29</v>
      </c>
      <c r="N2010" s="36" t="s">
        <v>3451</v>
      </c>
      <c r="O2010" s="38" t="s">
        <v>10291</v>
      </c>
      <c r="P2010" s="38"/>
    </row>
    <row r="2011" spans="11:16" x14ac:dyDescent="0.15">
      <c r="K2011" s="5" t="str">
        <f t="shared" si="87"/>
        <v>01230-30</v>
      </c>
      <c r="L2011" s="20" t="s">
        <v>3431</v>
      </c>
      <c r="M2011" s="44">
        <v>30</v>
      </c>
      <c r="N2011" s="36" t="s">
        <v>3452</v>
      </c>
      <c r="O2011" s="38" t="s">
        <v>10289</v>
      </c>
      <c r="P2011" s="38"/>
    </row>
    <row r="2012" spans="11:16" x14ac:dyDescent="0.15">
      <c r="K2012" s="5" t="str">
        <f t="shared" si="87"/>
        <v>01230-31</v>
      </c>
      <c r="L2012" s="20" t="s">
        <v>3431</v>
      </c>
      <c r="M2012" s="44">
        <v>31</v>
      </c>
      <c r="N2012" s="36" t="s">
        <v>3453</v>
      </c>
      <c r="O2012" s="38" t="s">
        <v>10285</v>
      </c>
      <c r="P2012" s="38"/>
    </row>
    <row r="2013" spans="11:16" x14ac:dyDescent="0.15">
      <c r="K2013" s="5" t="str">
        <f t="shared" si="87"/>
        <v>01230-32</v>
      </c>
      <c r="L2013" s="20" t="s">
        <v>3431</v>
      </c>
      <c r="M2013" s="44">
        <v>32</v>
      </c>
      <c r="N2013" s="36" t="s">
        <v>3454</v>
      </c>
      <c r="O2013" s="38" t="s">
        <v>10285</v>
      </c>
      <c r="P2013" s="38"/>
    </row>
    <row r="2014" spans="11:16" x14ac:dyDescent="0.15">
      <c r="K2014" s="5" t="str">
        <f t="shared" si="87"/>
        <v>01230-33</v>
      </c>
      <c r="L2014" s="20" t="s">
        <v>3431</v>
      </c>
      <c r="M2014" s="44">
        <v>33</v>
      </c>
      <c r="N2014" s="36" t="s">
        <v>3455</v>
      </c>
      <c r="O2014" s="38" t="s">
        <v>10293</v>
      </c>
      <c r="P2014" s="38"/>
    </row>
    <row r="2015" spans="11:16" x14ac:dyDescent="0.15">
      <c r="K2015" s="5" t="str">
        <f t="shared" si="87"/>
        <v>01230-34</v>
      </c>
      <c r="L2015" s="20" t="s">
        <v>3431</v>
      </c>
      <c r="M2015" s="44">
        <v>34</v>
      </c>
      <c r="N2015" s="36" t="s">
        <v>3456</v>
      </c>
      <c r="O2015" s="38" t="s">
        <v>10286</v>
      </c>
      <c r="P2015" s="38"/>
    </row>
    <row r="2016" spans="11:16" x14ac:dyDescent="0.15">
      <c r="K2016" s="5" t="str">
        <f t="shared" si="87"/>
        <v>01230-35</v>
      </c>
      <c r="L2016" s="20" t="s">
        <v>3431</v>
      </c>
      <c r="M2016" s="44">
        <v>35</v>
      </c>
      <c r="N2016" s="36" t="s">
        <v>3457</v>
      </c>
      <c r="O2016" s="38" t="s">
        <v>10283</v>
      </c>
      <c r="P2016" s="38"/>
    </row>
    <row r="2017" spans="11:16" x14ac:dyDescent="0.15">
      <c r="K2017" s="5" t="str">
        <f t="shared" si="87"/>
        <v>01230-36</v>
      </c>
      <c r="L2017" s="20" t="s">
        <v>3431</v>
      </c>
      <c r="M2017" s="44">
        <v>36</v>
      </c>
      <c r="N2017" s="36" t="s">
        <v>3458</v>
      </c>
      <c r="O2017" s="38" t="s">
        <v>10283</v>
      </c>
      <c r="P2017" s="38"/>
    </row>
    <row r="2018" spans="11:16" x14ac:dyDescent="0.15">
      <c r="K2018" s="5" t="str">
        <f t="shared" si="87"/>
        <v>01230-37</v>
      </c>
      <c r="L2018" s="20" t="s">
        <v>3431</v>
      </c>
      <c r="M2018" s="44">
        <v>37</v>
      </c>
      <c r="N2018" s="36" t="s">
        <v>3459</v>
      </c>
      <c r="O2018" s="38" t="s">
        <v>10291</v>
      </c>
      <c r="P2018" s="38"/>
    </row>
    <row r="2019" spans="11:16" x14ac:dyDescent="0.15">
      <c r="K2019" s="5" t="str">
        <f t="shared" si="87"/>
        <v>01230-38</v>
      </c>
      <c r="L2019" s="20" t="s">
        <v>3431</v>
      </c>
      <c r="M2019" s="44">
        <v>38</v>
      </c>
      <c r="N2019" s="36" t="s">
        <v>3460</v>
      </c>
      <c r="O2019" s="38" t="s">
        <v>10291</v>
      </c>
      <c r="P2019" s="38"/>
    </row>
    <row r="2020" spans="11:16" x14ac:dyDescent="0.15">
      <c r="K2020" s="5" t="str">
        <f t="shared" si="87"/>
        <v>01230-39</v>
      </c>
      <c r="L2020" s="20" t="s">
        <v>3431</v>
      </c>
      <c r="M2020" s="44">
        <v>39</v>
      </c>
      <c r="N2020" s="36" t="s">
        <v>3461</v>
      </c>
      <c r="O2020" s="38" t="s">
        <v>10291</v>
      </c>
      <c r="P2020" s="38"/>
    </row>
    <row r="2021" spans="11:16" x14ac:dyDescent="0.15">
      <c r="K2021" s="5" t="str">
        <f t="shared" si="87"/>
        <v>01230-40</v>
      </c>
      <c r="L2021" s="20" t="s">
        <v>3431</v>
      </c>
      <c r="M2021" s="44">
        <v>40</v>
      </c>
      <c r="N2021" s="36" t="s">
        <v>3462</v>
      </c>
      <c r="O2021" s="38" t="s">
        <v>10291</v>
      </c>
      <c r="P2021" s="38"/>
    </row>
    <row r="2022" spans="11:16" x14ac:dyDescent="0.15">
      <c r="K2022" s="5" t="str">
        <f t="shared" si="87"/>
        <v>01230-41</v>
      </c>
      <c r="L2022" s="20" t="s">
        <v>3431</v>
      </c>
      <c r="M2022" s="44">
        <v>41</v>
      </c>
      <c r="N2022" s="36" t="s">
        <v>3463</v>
      </c>
      <c r="O2022" s="38" t="s">
        <v>10291</v>
      </c>
      <c r="P2022" s="38"/>
    </row>
    <row r="2023" spans="11:16" x14ac:dyDescent="0.15">
      <c r="K2023" s="5" t="str">
        <f t="shared" si="87"/>
        <v>01230-42</v>
      </c>
      <c r="L2023" s="20" t="s">
        <v>3431</v>
      </c>
      <c r="M2023" s="44">
        <v>42</v>
      </c>
      <c r="N2023" s="36" t="s">
        <v>3464</v>
      </c>
      <c r="O2023" s="38" t="s">
        <v>10291</v>
      </c>
      <c r="P2023" s="38"/>
    </row>
    <row r="2024" spans="11:16" x14ac:dyDescent="0.15">
      <c r="K2024" s="5" t="str">
        <f t="shared" si="87"/>
        <v>01230-45</v>
      </c>
      <c r="L2024" s="20" t="s">
        <v>3431</v>
      </c>
      <c r="M2024" s="44">
        <v>45</v>
      </c>
      <c r="N2024" s="36" t="s">
        <v>3465</v>
      </c>
      <c r="O2024" s="38" t="s">
        <v>10291</v>
      </c>
      <c r="P2024" s="38"/>
    </row>
    <row r="2025" spans="11:16" x14ac:dyDescent="0.15">
      <c r="K2025" s="5" t="str">
        <f t="shared" si="87"/>
        <v>01230-46</v>
      </c>
      <c r="L2025" s="20" t="s">
        <v>3431</v>
      </c>
      <c r="M2025" s="44">
        <v>46</v>
      </c>
      <c r="N2025" s="36" t="s">
        <v>3466</v>
      </c>
      <c r="O2025" s="38" t="s">
        <v>10285</v>
      </c>
      <c r="P2025" s="38"/>
    </row>
    <row r="2026" spans="11:16" x14ac:dyDescent="0.15">
      <c r="K2026" s="5" t="str">
        <f t="shared" si="87"/>
        <v>01230-47</v>
      </c>
      <c r="L2026" s="20" t="s">
        <v>3431</v>
      </c>
      <c r="M2026" s="44">
        <v>47</v>
      </c>
      <c r="N2026" s="36" t="s">
        <v>3467</v>
      </c>
      <c r="O2026" s="38" t="s">
        <v>10285</v>
      </c>
      <c r="P2026" s="38"/>
    </row>
    <row r="2027" spans="11:16" x14ac:dyDescent="0.15">
      <c r="K2027" s="5" t="str">
        <f t="shared" si="87"/>
        <v>01230-48</v>
      </c>
      <c r="L2027" s="20" t="s">
        <v>3431</v>
      </c>
      <c r="M2027" s="44">
        <v>48</v>
      </c>
      <c r="N2027" s="36" t="s">
        <v>3468</v>
      </c>
      <c r="O2027" s="38" t="s">
        <v>10285</v>
      </c>
      <c r="P2027" s="38"/>
    </row>
    <row r="2028" spans="11:16" x14ac:dyDescent="0.15">
      <c r="K2028" s="5" t="str">
        <f t="shared" si="87"/>
        <v>01230-49</v>
      </c>
      <c r="L2028" s="20" t="s">
        <v>3431</v>
      </c>
      <c r="M2028" s="44">
        <v>49</v>
      </c>
      <c r="N2028" s="36" t="s">
        <v>3469</v>
      </c>
      <c r="O2028" s="38" t="s">
        <v>10285</v>
      </c>
      <c r="P2028" s="38"/>
    </row>
    <row r="2029" spans="11:16" x14ac:dyDescent="0.15">
      <c r="K2029" s="5" t="str">
        <f t="shared" si="87"/>
        <v>01230-50</v>
      </c>
      <c r="L2029" s="20" t="s">
        <v>3431</v>
      </c>
      <c r="M2029" s="44">
        <v>50</v>
      </c>
      <c r="N2029" s="36" t="s">
        <v>3470</v>
      </c>
      <c r="O2029" s="38" t="s">
        <v>10288</v>
      </c>
      <c r="P2029" s="38"/>
    </row>
    <row r="2030" spans="11:16" x14ac:dyDescent="0.15">
      <c r="K2030" s="5" t="str">
        <f t="shared" si="87"/>
        <v>01230-51</v>
      </c>
      <c r="L2030" s="20" t="s">
        <v>3431</v>
      </c>
      <c r="M2030" s="44">
        <v>51</v>
      </c>
      <c r="N2030" s="36" t="s">
        <v>3471</v>
      </c>
      <c r="O2030" s="38" t="s">
        <v>10285</v>
      </c>
      <c r="P2030" s="38"/>
    </row>
    <row r="2031" spans="11:16" x14ac:dyDescent="0.15">
      <c r="K2031" s="5" t="str">
        <f t="shared" si="87"/>
        <v>01230-52</v>
      </c>
      <c r="L2031" s="20" t="s">
        <v>3431</v>
      </c>
      <c r="M2031" s="44">
        <v>52</v>
      </c>
      <c r="N2031" s="36" t="s">
        <v>3472</v>
      </c>
      <c r="O2031" s="38" t="s">
        <v>10291</v>
      </c>
      <c r="P2031" s="38"/>
    </row>
    <row r="2032" spans="11:16" x14ac:dyDescent="0.15">
      <c r="K2032" s="5" t="str">
        <f t="shared" si="87"/>
        <v>01230-54</v>
      </c>
      <c r="L2032" s="20" t="s">
        <v>3431</v>
      </c>
      <c r="M2032" s="44">
        <v>54</v>
      </c>
      <c r="N2032" s="36" t="s">
        <v>3473</v>
      </c>
      <c r="O2032" s="38" t="s">
        <v>10289</v>
      </c>
      <c r="P2032" s="38"/>
    </row>
    <row r="2033" spans="11:16" x14ac:dyDescent="0.15">
      <c r="K2033" s="5" t="str">
        <f t="shared" si="87"/>
        <v>01230-56</v>
      </c>
      <c r="L2033" s="20" t="s">
        <v>3431</v>
      </c>
      <c r="M2033" s="44">
        <v>56</v>
      </c>
      <c r="N2033" s="36" t="s">
        <v>3474</v>
      </c>
      <c r="O2033" s="38" t="s">
        <v>10285</v>
      </c>
      <c r="P2033" s="38"/>
    </row>
    <row r="2034" spans="11:16" x14ac:dyDescent="0.15">
      <c r="K2034" s="5" t="str">
        <f t="shared" si="87"/>
        <v>01230-59</v>
      </c>
      <c r="L2034" s="20" t="s">
        <v>3431</v>
      </c>
      <c r="M2034" s="44">
        <v>59</v>
      </c>
      <c r="N2034" s="36" t="s">
        <v>2492</v>
      </c>
      <c r="O2034" s="38" t="s">
        <v>10285</v>
      </c>
      <c r="P2034" s="38"/>
    </row>
    <row r="2035" spans="11:16" x14ac:dyDescent="0.15">
      <c r="K2035" s="5" t="str">
        <f t="shared" si="87"/>
        <v>01230-60</v>
      </c>
      <c r="L2035" s="20" t="s">
        <v>3431</v>
      </c>
      <c r="M2035" s="44">
        <v>60</v>
      </c>
      <c r="N2035" s="36" t="s">
        <v>3475</v>
      </c>
      <c r="O2035" s="38" t="s">
        <v>10285</v>
      </c>
      <c r="P2035" s="38"/>
    </row>
    <row r="2036" spans="11:16" x14ac:dyDescent="0.15">
      <c r="K2036" s="5" t="str">
        <f t="shared" si="87"/>
        <v>01230-62</v>
      </c>
      <c r="L2036" s="20" t="s">
        <v>3431</v>
      </c>
      <c r="M2036" s="44">
        <v>62</v>
      </c>
      <c r="N2036" s="36" t="s">
        <v>3444</v>
      </c>
      <c r="O2036" s="38" t="s">
        <v>10285</v>
      </c>
      <c r="P2036" s="38"/>
    </row>
    <row r="2037" spans="11:16" x14ac:dyDescent="0.15">
      <c r="K2037" s="5" t="str">
        <f t="shared" si="87"/>
        <v>01230-63</v>
      </c>
      <c r="L2037" s="20" t="s">
        <v>3431</v>
      </c>
      <c r="M2037" s="44">
        <v>63</v>
      </c>
      <c r="N2037" s="36" t="s">
        <v>3476</v>
      </c>
      <c r="O2037" s="38" t="s">
        <v>10285</v>
      </c>
      <c r="P2037" s="38"/>
    </row>
    <row r="2038" spans="11:16" x14ac:dyDescent="0.15">
      <c r="K2038" s="5" t="str">
        <f t="shared" si="87"/>
        <v>01230-64</v>
      </c>
      <c r="L2038" s="20" t="s">
        <v>3431</v>
      </c>
      <c r="M2038" s="44">
        <v>64</v>
      </c>
      <c r="N2038" s="36" t="s">
        <v>3477</v>
      </c>
      <c r="O2038" s="38" t="s">
        <v>10289</v>
      </c>
      <c r="P2038" s="38"/>
    </row>
    <row r="2039" spans="11:16" x14ac:dyDescent="0.15">
      <c r="K2039" s="5" t="str">
        <f t="shared" si="87"/>
        <v>01230-65</v>
      </c>
      <c r="L2039" s="20" t="s">
        <v>3431</v>
      </c>
      <c r="M2039" s="44">
        <v>65</v>
      </c>
      <c r="N2039" s="36" t="s">
        <v>3478</v>
      </c>
      <c r="O2039" s="38" t="s">
        <v>10290</v>
      </c>
      <c r="P2039" s="38"/>
    </row>
    <row r="2040" spans="11:16" x14ac:dyDescent="0.15">
      <c r="K2040" s="5" t="str">
        <f t="shared" si="87"/>
        <v>01230-66</v>
      </c>
      <c r="L2040" s="20" t="s">
        <v>3431</v>
      </c>
      <c r="M2040" s="44">
        <v>66</v>
      </c>
      <c r="N2040" s="36" t="s">
        <v>3479</v>
      </c>
      <c r="O2040" s="38" t="s">
        <v>10285</v>
      </c>
      <c r="P2040" s="38"/>
    </row>
    <row r="2041" spans="11:16" x14ac:dyDescent="0.15">
      <c r="K2041" s="5" t="str">
        <f t="shared" si="87"/>
        <v>01230-67</v>
      </c>
      <c r="L2041" s="20" t="s">
        <v>3431</v>
      </c>
      <c r="M2041" s="44">
        <v>67</v>
      </c>
      <c r="N2041" s="36" t="s">
        <v>1877</v>
      </c>
      <c r="O2041" s="38" t="s">
        <v>10291</v>
      </c>
      <c r="P2041" s="38"/>
    </row>
    <row r="2042" spans="11:16" x14ac:dyDescent="0.15">
      <c r="K2042" s="5" t="str">
        <f t="shared" si="87"/>
        <v>01230-68</v>
      </c>
      <c r="L2042" s="20" t="s">
        <v>3431</v>
      </c>
      <c r="M2042" s="44">
        <v>68</v>
      </c>
      <c r="N2042" s="36" t="s">
        <v>3480</v>
      </c>
      <c r="O2042" s="38" t="s">
        <v>10291</v>
      </c>
      <c r="P2042" s="38"/>
    </row>
    <row r="2043" spans="11:16" x14ac:dyDescent="0.15">
      <c r="K2043" s="5" t="str">
        <f t="shared" si="87"/>
        <v>01230-69</v>
      </c>
      <c r="L2043" s="20" t="s">
        <v>3431</v>
      </c>
      <c r="M2043" s="44">
        <v>69</v>
      </c>
      <c r="N2043" s="36" t="s">
        <v>1814</v>
      </c>
      <c r="O2043" s="38" t="s">
        <v>10284</v>
      </c>
      <c r="P2043" s="38"/>
    </row>
    <row r="2044" spans="11:16" x14ac:dyDescent="0.15">
      <c r="K2044" s="5" t="str">
        <f t="shared" si="87"/>
        <v>01230-70</v>
      </c>
      <c r="L2044" s="20" t="s">
        <v>3431</v>
      </c>
      <c r="M2044" s="44">
        <v>70</v>
      </c>
      <c r="N2044" s="36" t="s">
        <v>1846</v>
      </c>
      <c r="O2044" s="38" t="s">
        <v>10284</v>
      </c>
      <c r="P2044" s="38"/>
    </row>
    <row r="2045" spans="11:16" x14ac:dyDescent="0.15">
      <c r="K2045" s="5" t="str">
        <f t="shared" si="87"/>
        <v>01230-71</v>
      </c>
      <c r="L2045" s="20" t="s">
        <v>3431</v>
      </c>
      <c r="M2045" s="44">
        <v>71</v>
      </c>
      <c r="N2045" s="36" t="s">
        <v>3451</v>
      </c>
      <c r="O2045" s="38" t="s">
        <v>10291</v>
      </c>
      <c r="P2045" s="38"/>
    </row>
    <row r="2046" spans="11:16" x14ac:dyDescent="0.15">
      <c r="K2046" s="5" t="str">
        <f t="shared" si="87"/>
        <v>01231-1</v>
      </c>
      <c r="L2046" s="20" t="s">
        <v>3481</v>
      </c>
      <c r="M2046" s="44">
        <v>1</v>
      </c>
      <c r="N2046" s="36" t="s">
        <v>3482</v>
      </c>
      <c r="O2046" s="38" t="s">
        <v>10285</v>
      </c>
      <c r="P2046" s="38"/>
    </row>
    <row r="2047" spans="11:16" x14ac:dyDescent="0.15">
      <c r="K2047" s="5" t="str">
        <f t="shared" si="87"/>
        <v>01231-2</v>
      </c>
      <c r="L2047" s="20" t="s">
        <v>3481</v>
      </c>
      <c r="M2047" s="44">
        <v>2</v>
      </c>
      <c r="N2047" s="36" t="s">
        <v>3483</v>
      </c>
      <c r="O2047" s="38" t="s">
        <v>10283</v>
      </c>
      <c r="P2047" s="38"/>
    </row>
    <row r="2048" spans="11:16" x14ac:dyDescent="0.15">
      <c r="K2048" s="5" t="str">
        <f t="shared" si="87"/>
        <v>01231-3</v>
      </c>
      <c r="L2048" s="20" t="s">
        <v>3481</v>
      </c>
      <c r="M2048" s="44">
        <v>3</v>
      </c>
      <c r="N2048" s="36" t="s">
        <v>3484</v>
      </c>
      <c r="O2048" s="38" t="s">
        <v>10293</v>
      </c>
      <c r="P2048" s="38"/>
    </row>
    <row r="2049" spans="11:16" x14ac:dyDescent="0.15">
      <c r="K2049" s="5" t="str">
        <f t="shared" si="87"/>
        <v>01231-4</v>
      </c>
      <c r="L2049" s="20" t="s">
        <v>3481</v>
      </c>
      <c r="M2049" s="44">
        <v>4</v>
      </c>
      <c r="N2049" s="36" t="s">
        <v>3485</v>
      </c>
      <c r="O2049" s="38" t="s">
        <v>10288</v>
      </c>
      <c r="P2049" s="38"/>
    </row>
    <row r="2050" spans="11:16" x14ac:dyDescent="0.15">
      <c r="K2050" s="5" t="str">
        <f t="shared" si="87"/>
        <v>01231-5</v>
      </c>
      <c r="L2050" s="20" t="s">
        <v>3481</v>
      </c>
      <c r="M2050" s="44">
        <v>5</v>
      </c>
      <c r="N2050" s="36" t="s">
        <v>3486</v>
      </c>
      <c r="O2050" s="38" t="s">
        <v>10288</v>
      </c>
      <c r="P2050" s="38"/>
    </row>
    <row r="2051" spans="11:16" x14ac:dyDescent="0.15">
      <c r="K2051" s="5" t="str">
        <f t="shared" si="87"/>
        <v>01231-6</v>
      </c>
      <c r="L2051" s="20" t="s">
        <v>3481</v>
      </c>
      <c r="M2051" s="44">
        <v>6</v>
      </c>
      <c r="N2051" s="36" t="s">
        <v>3487</v>
      </c>
      <c r="O2051" s="38" t="s">
        <v>10288</v>
      </c>
      <c r="P2051" s="38"/>
    </row>
    <row r="2052" spans="11:16" x14ac:dyDescent="0.15">
      <c r="K2052" s="5" t="str">
        <f t="shared" ref="K2052:K2115" si="88">L2052&amp;"-"&amp;M2052</f>
        <v>01231-7</v>
      </c>
      <c r="L2052" s="20" t="s">
        <v>3481</v>
      </c>
      <c r="M2052" s="44">
        <v>7</v>
      </c>
      <c r="N2052" s="36" t="s">
        <v>3488</v>
      </c>
      <c r="O2052" s="38" t="s">
        <v>10287</v>
      </c>
      <c r="P2052" s="38"/>
    </row>
    <row r="2053" spans="11:16" x14ac:dyDescent="0.15">
      <c r="K2053" s="5" t="str">
        <f t="shared" si="88"/>
        <v>01231-8</v>
      </c>
      <c r="L2053" s="20" t="s">
        <v>3481</v>
      </c>
      <c r="M2053" s="44">
        <v>8</v>
      </c>
      <c r="N2053" s="36" t="s">
        <v>3489</v>
      </c>
      <c r="O2053" s="38" t="s">
        <v>10288</v>
      </c>
      <c r="P2053" s="38"/>
    </row>
    <row r="2054" spans="11:16" x14ac:dyDescent="0.15">
      <c r="K2054" s="5" t="str">
        <f t="shared" si="88"/>
        <v>01231-9</v>
      </c>
      <c r="L2054" s="20" t="s">
        <v>3481</v>
      </c>
      <c r="M2054" s="44">
        <v>9</v>
      </c>
      <c r="N2054" s="36" t="s">
        <v>3490</v>
      </c>
      <c r="O2054" s="38" t="s">
        <v>10288</v>
      </c>
      <c r="P2054" s="38"/>
    </row>
    <row r="2055" spans="11:16" x14ac:dyDescent="0.15">
      <c r="K2055" s="5" t="str">
        <f t="shared" si="88"/>
        <v>01231-10</v>
      </c>
      <c r="L2055" s="20" t="s">
        <v>3481</v>
      </c>
      <c r="M2055" s="44">
        <v>10</v>
      </c>
      <c r="N2055" s="36" t="s">
        <v>3491</v>
      </c>
      <c r="O2055" s="38" t="s">
        <v>10284</v>
      </c>
      <c r="P2055" s="38"/>
    </row>
    <row r="2056" spans="11:16" x14ac:dyDescent="0.15">
      <c r="K2056" s="5" t="str">
        <f t="shared" si="88"/>
        <v>01231-11</v>
      </c>
      <c r="L2056" s="20" t="s">
        <v>3481</v>
      </c>
      <c r="M2056" s="44">
        <v>11</v>
      </c>
      <c r="N2056" s="36" t="s">
        <v>3492</v>
      </c>
      <c r="O2056" s="38" t="s">
        <v>10291</v>
      </c>
      <c r="P2056" s="38"/>
    </row>
    <row r="2057" spans="11:16" x14ac:dyDescent="0.15">
      <c r="K2057" s="5" t="str">
        <f t="shared" si="88"/>
        <v>01231-13</v>
      </c>
      <c r="L2057" s="20" t="s">
        <v>3481</v>
      </c>
      <c r="M2057" s="44">
        <v>13</v>
      </c>
      <c r="N2057" s="36" t="s">
        <v>3493</v>
      </c>
      <c r="O2057" s="38" t="s">
        <v>10285</v>
      </c>
      <c r="P2057" s="38"/>
    </row>
    <row r="2058" spans="11:16" x14ac:dyDescent="0.15">
      <c r="K2058" s="5" t="str">
        <f t="shared" si="88"/>
        <v>01231-14</v>
      </c>
      <c r="L2058" s="20" t="s">
        <v>3481</v>
      </c>
      <c r="M2058" s="44">
        <v>14</v>
      </c>
      <c r="N2058" s="36" t="s">
        <v>1846</v>
      </c>
      <c r="O2058" s="38" t="s">
        <v>10284</v>
      </c>
      <c r="P2058" s="38"/>
    </row>
    <row r="2059" spans="11:16" x14ac:dyDescent="0.15">
      <c r="K2059" s="5" t="str">
        <f t="shared" si="88"/>
        <v>01231-15</v>
      </c>
      <c r="L2059" s="20" t="s">
        <v>3481</v>
      </c>
      <c r="M2059" s="44">
        <v>15</v>
      </c>
      <c r="N2059" s="36" t="s">
        <v>1846</v>
      </c>
      <c r="O2059" s="38" t="s">
        <v>10284</v>
      </c>
      <c r="P2059" s="38"/>
    </row>
    <row r="2060" spans="11:16" x14ac:dyDescent="0.15">
      <c r="K2060" s="5" t="str">
        <f t="shared" si="88"/>
        <v>01231-16</v>
      </c>
      <c r="L2060" s="20" t="s">
        <v>3481</v>
      </c>
      <c r="M2060" s="44">
        <v>16</v>
      </c>
      <c r="N2060" s="36" t="s">
        <v>3494</v>
      </c>
      <c r="O2060" s="38" t="s">
        <v>10284</v>
      </c>
      <c r="P2060" s="38"/>
    </row>
    <row r="2061" spans="11:16" x14ac:dyDescent="0.15">
      <c r="K2061" s="5" t="str">
        <f t="shared" si="88"/>
        <v>01231-17</v>
      </c>
      <c r="L2061" s="20" t="s">
        <v>3481</v>
      </c>
      <c r="M2061" s="44">
        <v>17</v>
      </c>
      <c r="N2061" s="36" t="s">
        <v>3080</v>
      </c>
      <c r="O2061" s="38" t="s">
        <v>10284</v>
      </c>
      <c r="P2061" s="38"/>
    </row>
    <row r="2062" spans="11:16" x14ac:dyDescent="0.15">
      <c r="K2062" s="5" t="str">
        <f t="shared" si="88"/>
        <v>01231-18</v>
      </c>
      <c r="L2062" s="20" t="s">
        <v>3481</v>
      </c>
      <c r="M2062" s="44">
        <v>18</v>
      </c>
      <c r="N2062" s="36" t="s">
        <v>3251</v>
      </c>
      <c r="O2062" s="38" t="s">
        <v>10284</v>
      </c>
      <c r="P2062" s="38"/>
    </row>
    <row r="2063" spans="11:16" x14ac:dyDescent="0.15">
      <c r="K2063" s="5" t="str">
        <f t="shared" si="88"/>
        <v>01231-19</v>
      </c>
      <c r="L2063" s="20" t="s">
        <v>3481</v>
      </c>
      <c r="M2063" s="44">
        <v>19</v>
      </c>
      <c r="N2063" s="36" t="s">
        <v>3495</v>
      </c>
      <c r="O2063" s="38" t="s">
        <v>10284</v>
      </c>
      <c r="P2063" s="38"/>
    </row>
    <row r="2064" spans="11:16" x14ac:dyDescent="0.15">
      <c r="K2064" s="5" t="str">
        <f t="shared" si="88"/>
        <v>01231-21</v>
      </c>
      <c r="L2064" s="20" t="s">
        <v>3481</v>
      </c>
      <c r="M2064" s="44">
        <v>21</v>
      </c>
      <c r="N2064" s="36" t="s">
        <v>1877</v>
      </c>
      <c r="O2064" s="38" t="s">
        <v>10284</v>
      </c>
      <c r="P2064" s="38"/>
    </row>
    <row r="2065" spans="11:16" x14ac:dyDescent="0.15">
      <c r="K2065" s="5" t="str">
        <f t="shared" si="88"/>
        <v>01231-22</v>
      </c>
      <c r="L2065" s="20" t="s">
        <v>3481</v>
      </c>
      <c r="M2065" s="44">
        <v>22</v>
      </c>
      <c r="N2065" s="36" t="s">
        <v>1877</v>
      </c>
      <c r="O2065" s="38" t="s">
        <v>10284</v>
      </c>
      <c r="P2065" s="38"/>
    </row>
    <row r="2066" spans="11:16" x14ac:dyDescent="0.15">
      <c r="K2066" s="5" t="str">
        <f t="shared" si="88"/>
        <v>01231-23</v>
      </c>
      <c r="L2066" s="20" t="s">
        <v>3481</v>
      </c>
      <c r="M2066" s="44">
        <v>23</v>
      </c>
      <c r="N2066" s="36" t="s">
        <v>3496</v>
      </c>
      <c r="O2066" s="38" t="s">
        <v>10283</v>
      </c>
      <c r="P2066" s="38"/>
    </row>
    <row r="2067" spans="11:16" x14ac:dyDescent="0.15">
      <c r="K2067" s="5" t="str">
        <f t="shared" si="88"/>
        <v>01231-24</v>
      </c>
      <c r="L2067" s="20" t="s">
        <v>3481</v>
      </c>
      <c r="M2067" s="44">
        <v>24</v>
      </c>
      <c r="N2067" s="36" t="s">
        <v>3497</v>
      </c>
      <c r="O2067" s="38" t="s">
        <v>10284</v>
      </c>
      <c r="P2067" s="38"/>
    </row>
    <row r="2068" spans="11:16" x14ac:dyDescent="0.15">
      <c r="K2068" s="5" t="str">
        <f t="shared" si="88"/>
        <v>01231-25</v>
      </c>
      <c r="L2068" s="20" t="s">
        <v>3481</v>
      </c>
      <c r="M2068" s="44">
        <v>25</v>
      </c>
      <c r="N2068" s="36" t="s">
        <v>3498</v>
      </c>
      <c r="O2068" s="38" t="s">
        <v>10293</v>
      </c>
      <c r="P2068" s="38"/>
    </row>
    <row r="2069" spans="11:16" x14ac:dyDescent="0.15">
      <c r="K2069" s="5" t="str">
        <f t="shared" si="88"/>
        <v>01231-26</v>
      </c>
      <c r="L2069" s="20" t="s">
        <v>3481</v>
      </c>
      <c r="M2069" s="44">
        <v>26</v>
      </c>
      <c r="N2069" s="36" t="s">
        <v>3499</v>
      </c>
      <c r="O2069" s="38" t="s">
        <v>10282</v>
      </c>
      <c r="P2069" s="38"/>
    </row>
    <row r="2070" spans="11:16" x14ac:dyDescent="0.15">
      <c r="K2070" s="5" t="str">
        <f t="shared" si="88"/>
        <v>01231-27</v>
      </c>
      <c r="L2070" s="20" t="s">
        <v>3481</v>
      </c>
      <c r="M2070" s="44">
        <v>27</v>
      </c>
      <c r="N2070" s="36" t="s">
        <v>3500</v>
      </c>
      <c r="O2070" s="38" t="s">
        <v>10282</v>
      </c>
      <c r="P2070" s="38"/>
    </row>
    <row r="2071" spans="11:16" x14ac:dyDescent="0.15">
      <c r="K2071" s="5" t="str">
        <f t="shared" si="88"/>
        <v>01231-33</v>
      </c>
      <c r="L2071" s="20" t="s">
        <v>3481</v>
      </c>
      <c r="M2071" s="44">
        <v>33</v>
      </c>
      <c r="N2071" s="36" t="s">
        <v>3501</v>
      </c>
      <c r="O2071" s="38" t="s">
        <v>10284</v>
      </c>
      <c r="P2071" s="38"/>
    </row>
    <row r="2072" spans="11:16" x14ac:dyDescent="0.15">
      <c r="K2072" s="5" t="str">
        <f t="shared" si="88"/>
        <v>01231-34</v>
      </c>
      <c r="L2072" s="20" t="s">
        <v>3481</v>
      </c>
      <c r="M2072" s="44">
        <v>34</v>
      </c>
      <c r="N2072" s="36" t="s">
        <v>3502</v>
      </c>
      <c r="O2072" s="38" t="s">
        <v>10293</v>
      </c>
      <c r="P2072" s="38"/>
    </row>
    <row r="2073" spans="11:16" x14ac:dyDescent="0.15">
      <c r="K2073" s="5" t="str">
        <f t="shared" si="88"/>
        <v>01231-35</v>
      </c>
      <c r="L2073" s="20" t="s">
        <v>3481</v>
      </c>
      <c r="M2073" s="44">
        <v>35</v>
      </c>
      <c r="N2073" s="36" t="s">
        <v>3503</v>
      </c>
      <c r="O2073" s="38" t="s">
        <v>10288</v>
      </c>
      <c r="P2073" s="38"/>
    </row>
    <row r="2074" spans="11:16" x14ac:dyDescent="0.15">
      <c r="K2074" s="5" t="str">
        <f t="shared" si="88"/>
        <v>01231-36</v>
      </c>
      <c r="L2074" s="20" t="s">
        <v>3481</v>
      </c>
      <c r="M2074" s="44">
        <v>36</v>
      </c>
      <c r="N2074" s="36" t="s">
        <v>1814</v>
      </c>
      <c r="O2074" s="38" t="s">
        <v>10284</v>
      </c>
      <c r="P2074" s="38"/>
    </row>
    <row r="2075" spans="11:16" x14ac:dyDescent="0.15">
      <c r="K2075" s="5" t="str">
        <f t="shared" si="88"/>
        <v>01231-37</v>
      </c>
      <c r="L2075" s="20" t="s">
        <v>3481</v>
      </c>
      <c r="M2075" s="44">
        <v>37</v>
      </c>
      <c r="N2075" s="36" t="s">
        <v>3504</v>
      </c>
      <c r="O2075" s="38" t="s">
        <v>10284</v>
      </c>
      <c r="P2075" s="38"/>
    </row>
    <row r="2076" spans="11:16" x14ac:dyDescent="0.15">
      <c r="K2076" s="5" t="str">
        <f t="shared" si="88"/>
        <v>01231-38</v>
      </c>
      <c r="L2076" s="20" t="s">
        <v>3481</v>
      </c>
      <c r="M2076" s="44">
        <v>38</v>
      </c>
      <c r="N2076" s="36" t="s">
        <v>3505</v>
      </c>
      <c r="O2076" s="38" t="s">
        <v>10284</v>
      </c>
      <c r="P2076" s="38"/>
    </row>
    <row r="2077" spans="11:16" x14ac:dyDescent="0.15">
      <c r="K2077" s="5" t="str">
        <f t="shared" si="88"/>
        <v>01231-39</v>
      </c>
      <c r="L2077" s="20" t="s">
        <v>3481</v>
      </c>
      <c r="M2077" s="44">
        <v>39</v>
      </c>
      <c r="N2077" s="36" t="s">
        <v>3506</v>
      </c>
      <c r="O2077" s="38" t="s">
        <v>10285</v>
      </c>
      <c r="P2077" s="38"/>
    </row>
    <row r="2078" spans="11:16" x14ac:dyDescent="0.15">
      <c r="K2078" s="5" t="str">
        <f t="shared" si="88"/>
        <v>01231-40</v>
      </c>
      <c r="L2078" s="20" t="s">
        <v>3481</v>
      </c>
      <c r="M2078" s="44">
        <v>40</v>
      </c>
      <c r="N2078" s="36" t="s">
        <v>3507</v>
      </c>
      <c r="O2078" s="38" t="s">
        <v>10288</v>
      </c>
      <c r="P2078" s="38"/>
    </row>
    <row r="2079" spans="11:16" x14ac:dyDescent="0.15">
      <c r="K2079" s="5" t="str">
        <f t="shared" si="88"/>
        <v>01231-41</v>
      </c>
      <c r="L2079" s="20" t="s">
        <v>3481</v>
      </c>
      <c r="M2079" s="44">
        <v>41</v>
      </c>
      <c r="N2079" s="36" t="s">
        <v>3508</v>
      </c>
      <c r="O2079" s="38" t="s">
        <v>10290</v>
      </c>
      <c r="P2079" s="38"/>
    </row>
    <row r="2080" spans="11:16" x14ac:dyDescent="0.15">
      <c r="K2080" s="5" t="str">
        <f t="shared" si="88"/>
        <v>01231-42</v>
      </c>
      <c r="L2080" s="20" t="s">
        <v>3481</v>
      </c>
      <c r="M2080" s="44">
        <v>42</v>
      </c>
      <c r="N2080" s="36" t="s">
        <v>3509</v>
      </c>
      <c r="O2080" s="38" t="s">
        <v>10288</v>
      </c>
      <c r="P2080" s="38"/>
    </row>
    <row r="2081" spans="11:16" x14ac:dyDescent="0.15">
      <c r="K2081" s="5" t="str">
        <f t="shared" si="88"/>
        <v>01231-43</v>
      </c>
      <c r="L2081" s="20" t="s">
        <v>3481</v>
      </c>
      <c r="M2081" s="44">
        <v>43</v>
      </c>
      <c r="N2081" s="36" t="s">
        <v>3510</v>
      </c>
      <c r="O2081" s="38" t="s">
        <v>10290</v>
      </c>
      <c r="P2081" s="38"/>
    </row>
    <row r="2082" spans="11:16" x14ac:dyDescent="0.15">
      <c r="K2082" s="5" t="str">
        <f t="shared" si="88"/>
        <v>01231-44</v>
      </c>
      <c r="L2082" s="20" t="s">
        <v>3481</v>
      </c>
      <c r="M2082" s="44">
        <v>44</v>
      </c>
      <c r="N2082" s="36" t="s">
        <v>3511</v>
      </c>
      <c r="O2082" s="38" t="s">
        <v>10290</v>
      </c>
      <c r="P2082" s="38"/>
    </row>
    <row r="2083" spans="11:16" x14ac:dyDescent="0.15">
      <c r="K2083" s="5" t="str">
        <f t="shared" si="88"/>
        <v>01231-45</v>
      </c>
      <c r="L2083" s="20" t="s">
        <v>3481</v>
      </c>
      <c r="M2083" s="44">
        <v>45</v>
      </c>
      <c r="N2083" s="36" t="s">
        <v>3496</v>
      </c>
      <c r="O2083" s="38" t="s">
        <v>10283</v>
      </c>
      <c r="P2083" s="38"/>
    </row>
    <row r="2084" spans="11:16" x14ac:dyDescent="0.15">
      <c r="K2084" s="5" t="str">
        <f t="shared" si="88"/>
        <v>01231-46</v>
      </c>
      <c r="L2084" s="20" t="s">
        <v>3481</v>
      </c>
      <c r="M2084" s="44">
        <v>46</v>
      </c>
      <c r="N2084" s="36" t="s">
        <v>3512</v>
      </c>
      <c r="O2084" s="38" t="s">
        <v>10288</v>
      </c>
      <c r="P2084" s="38"/>
    </row>
    <row r="2085" spans="11:16" x14ac:dyDescent="0.15">
      <c r="K2085" s="5" t="str">
        <f t="shared" si="88"/>
        <v>01231-47</v>
      </c>
      <c r="L2085" s="20" t="s">
        <v>3481</v>
      </c>
      <c r="M2085" s="44">
        <v>47</v>
      </c>
      <c r="N2085" s="36" t="s">
        <v>3513</v>
      </c>
      <c r="O2085" s="38" t="s">
        <v>10288</v>
      </c>
      <c r="P2085" s="38"/>
    </row>
    <row r="2086" spans="11:16" x14ac:dyDescent="0.15">
      <c r="K2086" s="5" t="str">
        <f t="shared" si="88"/>
        <v>01231-48</v>
      </c>
      <c r="L2086" s="20" t="s">
        <v>3481</v>
      </c>
      <c r="M2086" s="44">
        <v>48</v>
      </c>
      <c r="N2086" s="36" t="s">
        <v>3514</v>
      </c>
      <c r="O2086" s="38" t="s">
        <v>10288</v>
      </c>
      <c r="P2086" s="38"/>
    </row>
    <row r="2087" spans="11:16" x14ac:dyDescent="0.15">
      <c r="K2087" s="5" t="str">
        <f t="shared" si="88"/>
        <v>01231-49</v>
      </c>
      <c r="L2087" s="20" t="s">
        <v>3481</v>
      </c>
      <c r="M2087" s="44">
        <v>49</v>
      </c>
      <c r="N2087" s="36" t="s">
        <v>3515</v>
      </c>
      <c r="O2087" s="38" t="s">
        <v>10282</v>
      </c>
      <c r="P2087" s="38"/>
    </row>
    <row r="2088" spans="11:16" x14ac:dyDescent="0.15">
      <c r="K2088" s="5" t="str">
        <f t="shared" si="88"/>
        <v>01231-50</v>
      </c>
      <c r="L2088" s="20" t="s">
        <v>3481</v>
      </c>
      <c r="M2088" s="44">
        <v>50</v>
      </c>
      <c r="N2088" s="36" t="s">
        <v>1849</v>
      </c>
      <c r="O2088" s="38" t="s">
        <v>10284</v>
      </c>
      <c r="P2088" s="38"/>
    </row>
    <row r="2089" spans="11:16" x14ac:dyDescent="0.15">
      <c r="K2089" s="5" t="str">
        <f t="shared" si="88"/>
        <v>01231-51</v>
      </c>
      <c r="L2089" s="20" t="s">
        <v>3481</v>
      </c>
      <c r="M2089" s="44">
        <v>51</v>
      </c>
      <c r="N2089" s="36" t="s">
        <v>1849</v>
      </c>
      <c r="O2089" s="38" t="s">
        <v>10284</v>
      </c>
      <c r="P2089" s="38"/>
    </row>
    <row r="2090" spans="11:16" x14ac:dyDescent="0.15">
      <c r="K2090" s="5" t="str">
        <f t="shared" si="88"/>
        <v>01231-52</v>
      </c>
      <c r="L2090" s="20" t="s">
        <v>3481</v>
      </c>
      <c r="M2090" s="44">
        <v>52</v>
      </c>
      <c r="N2090" s="36" t="s">
        <v>1849</v>
      </c>
      <c r="O2090" s="38" t="s">
        <v>10284</v>
      </c>
      <c r="P2090" s="38"/>
    </row>
    <row r="2091" spans="11:16" x14ac:dyDescent="0.15">
      <c r="K2091" s="5" t="str">
        <f t="shared" si="88"/>
        <v>01231-53</v>
      </c>
      <c r="L2091" s="20" t="s">
        <v>3481</v>
      </c>
      <c r="M2091" s="44">
        <v>53</v>
      </c>
      <c r="N2091" s="36" t="s">
        <v>3516</v>
      </c>
      <c r="O2091" s="38" t="s">
        <v>10284</v>
      </c>
      <c r="P2091" s="38"/>
    </row>
    <row r="2092" spans="11:16" x14ac:dyDescent="0.15">
      <c r="K2092" s="5" t="str">
        <f t="shared" si="88"/>
        <v>01231-54</v>
      </c>
      <c r="L2092" s="20" t="s">
        <v>3481</v>
      </c>
      <c r="M2092" s="44">
        <v>54</v>
      </c>
      <c r="N2092" s="36" t="s">
        <v>3517</v>
      </c>
      <c r="O2092" s="38" t="s">
        <v>10284</v>
      </c>
      <c r="P2092" s="38"/>
    </row>
    <row r="2093" spans="11:16" x14ac:dyDescent="0.15">
      <c r="K2093" s="5" t="str">
        <f t="shared" si="88"/>
        <v>01231-55</v>
      </c>
      <c r="L2093" s="20" t="s">
        <v>3481</v>
      </c>
      <c r="M2093" s="44">
        <v>55</v>
      </c>
      <c r="N2093" s="36" t="s">
        <v>2038</v>
      </c>
      <c r="O2093" s="38" t="s">
        <v>10291</v>
      </c>
      <c r="P2093" s="38"/>
    </row>
    <row r="2094" spans="11:16" x14ac:dyDescent="0.15">
      <c r="K2094" s="5" t="str">
        <f t="shared" si="88"/>
        <v>01231-56</v>
      </c>
      <c r="L2094" s="20" t="s">
        <v>3481</v>
      </c>
      <c r="M2094" s="44">
        <v>56</v>
      </c>
      <c r="N2094" s="36" t="s">
        <v>3482</v>
      </c>
      <c r="O2094" s="38" t="s">
        <v>10285</v>
      </c>
      <c r="P2094" s="38"/>
    </row>
    <row r="2095" spans="11:16" x14ac:dyDescent="0.15">
      <c r="K2095" s="5" t="str">
        <f t="shared" si="88"/>
        <v>01231-57</v>
      </c>
      <c r="L2095" s="20" t="s">
        <v>3481</v>
      </c>
      <c r="M2095" s="44">
        <v>57</v>
      </c>
      <c r="N2095" s="36" t="s">
        <v>3482</v>
      </c>
      <c r="O2095" s="38" t="s">
        <v>10285</v>
      </c>
      <c r="P2095" s="38"/>
    </row>
    <row r="2096" spans="11:16" x14ac:dyDescent="0.15">
      <c r="K2096" s="5" t="str">
        <f t="shared" si="88"/>
        <v>01231-58</v>
      </c>
      <c r="L2096" s="20" t="s">
        <v>3481</v>
      </c>
      <c r="M2096" s="44">
        <v>58</v>
      </c>
      <c r="N2096" s="36" t="s">
        <v>3518</v>
      </c>
      <c r="O2096" s="38" t="s">
        <v>10291</v>
      </c>
      <c r="P2096" s="38"/>
    </row>
    <row r="2097" spans="11:16" x14ac:dyDescent="0.15">
      <c r="K2097" s="5" t="str">
        <f t="shared" si="88"/>
        <v>01231-59</v>
      </c>
      <c r="L2097" s="20" t="s">
        <v>3481</v>
      </c>
      <c r="M2097" s="44">
        <v>59</v>
      </c>
      <c r="N2097" s="36" t="s">
        <v>1846</v>
      </c>
      <c r="O2097" s="38" t="s">
        <v>10284</v>
      </c>
      <c r="P2097" s="38"/>
    </row>
    <row r="2098" spans="11:16" x14ac:dyDescent="0.15">
      <c r="K2098" s="5" t="str">
        <f t="shared" si="88"/>
        <v>01231-60</v>
      </c>
      <c r="L2098" s="20" t="s">
        <v>3481</v>
      </c>
      <c r="M2098" s="44">
        <v>60</v>
      </c>
      <c r="N2098" s="36" t="s">
        <v>3519</v>
      </c>
      <c r="O2098" s="38" t="s">
        <v>10281</v>
      </c>
      <c r="P2098" s="38"/>
    </row>
    <row r="2099" spans="11:16" x14ac:dyDescent="0.15">
      <c r="K2099" s="5" t="str">
        <f t="shared" si="88"/>
        <v>01233-1</v>
      </c>
      <c r="L2099" s="20" t="s">
        <v>3520</v>
      </c>
      <c r="M2099" s="44">
        <v>1</v>
      </c>
      <c r="N2099" s="36" t="s">
        <v>3521</v>
      </c>
      <c r="O2099" s="38" t="s">
        <v>10288</v>
      </c>
      <c r="P2099" s="38"/>
    </row>
    <row r="2100" spans="11:16" x14ac:dyDescent="0.15">
      <c r="K2100" s="5" t="str">
        <f t="shared" si="88"/>
        <v>01233-2</v>
      </c>
      <c r="L2100" s="20" t="s">
        <v>3520</v>
      </c>
      <c r="M2100" s="44">
        <v>2</v>
      </c>
      <c r="N2100" s="36" t="s">
        <v>3522</v>
      </c>
      <c r="O2100" s="38" t="s">
        <v>10288</v>
      </c>
      <c r="P2100" s="38"/>
    </row>
    <row r="2101" spans="11:16" x14ac:dyDescent="0.15">
      <c r="K2101" s="5" t="str">
        <f t="shared" si="88"/>
        <v>01233-4</v>
      </c>
      <c r="L2101" s="20" t="s">
        <v>3520</v>
      </c>
      <c r="M2101" s="44">
        <v>4</v>
      </c>
      <c r="N2101" s="36" t="s">
        <v>3523</v>
      </c>
      <c r="O2101" s="38" t="s">
        <v>10288</v>
      </c>
      <c r="P2101" s="38"/>
    </row>
    <row r="2102" spans="11:16" x14ac:dyDescent="0.15">
      <c r="K2102" s="5" t="str">
        <f t="shared" si="88"/>
        <v>01233-5</v>
      </c>
      <c r="L2102" s="20" t="s">
        <v>3520</v>
      </c>
      <c r="M2102" s="44">
        <v>5</v>
      </c>
      <c r="N2102" s="36" t="s">
        <v>3524</v>
      </c>
      <c r="O2102" s="38" t="s">
        <v>10289</v>
      </c>
      <c r="P2102" s="38"/>
    </row>
    <row r="2103" spans="11:16" x14ac:dyDescent="0.15">
      <c r="K2103" s="5" t="str">
        <f t="shared" si="88"/>
        <v>01233-6</v>
      </c>
      <c r="L2103" s="20" t="s">
        <v>3520</v>
      </c>
      <c r="M2103" s="44">
        <v>6</v>
      </c>
      <c r="N2103" s="36" t="s">
        <v>3525</v>
      </c>
      <c r="O2103" s="38" t="s">
        <v>10290</v>
      </c>
      <c r="P2103" s="38"/>
    </row>
    <row r="2104" spans="11:16" x14ac:dyDescent="0.15">
      <c r="K2104" s="5" t="str">
        <f t="shared" si="88"/>
        <v>01233-7</v>
      </c>
      <c r="L2104" s="20" t="s">
        <v>3520</v>
      </c>
      <c r="M2104" s="44">
        <v>7</v>
      </c>
      <c r="N2104" s="36" t="s">
        <v>3526</v>
      </c>
      <c r="O2104" s="38" t="s">
        <v>10286</v>
      </c>
      <c r="P2104" s="38"/>
    </row>
    <row r="2105" spans="11:16" x14ac:dyDescent="0.15">
      <c r="K2105" s="5" t="str">
        <f t="shared" si="88"/>
        <v>01233-9</v>
      </c>
      <c r="L2105" s="20" t="s">
        <v>3520</v>
      </c>
      <c r="M2105" s="44">
        <v>9</v>
      </c>
      <c r="N2105" s="36" t="s">
        <v>3527</v>
      </c>
      <c r="O2105" s="38" t="s">
        <v>10293</v>
      </c>
      <c r="P2105" s="38"/>
    </row>
    <row r="2106" spans="11:16" x14ac:dyDescent="0.15">
      <c r="K2106" s="5" t="str">
        <f t="shared" si="88"/>
        <v>01233-10</v>
      </c>
      <c r="L2106" s="20" t="s">
        <v>3520</v>
      </c>
      <c r="M2106" s="44">
        <v>10</v>
      </c>
      <c r="N2106" s="36" t="s">
        <v>3528</v>
      </c>
      <c r="O2106" s="38" t="s">
        <v>10293</v>
      </c>
      <c r="P2106" s="38"/>
    </row>
    <row r="2107" spans="11:16" x14ac:dyDescent="0.15">
      <c r="K2107" s="5" t="str">
        <f t="shared" si="88"/>
        <v>01233-11</v>
      </c>
      <c r="L2107" s="20" t="s">
        <v>3520</v>
      </c>
      <c r="M2107" s="44">
        <v>11</v>
      </c>
      <c r="N2107" s="36" t="s">
        <v>3529</v>
      </c>
      <c r="O2107" s="38" t="s">
        <v>10283</v>
      </c>
      <c r="P2107" s="38"/>
    </row>
    <row r="2108" spans="11:16" x14ac:dyDescent="0.15">
      <c r="K2108" s="5" t="str">
        <f t="shared" si="88"/>
        <v>01233-12</v>
      </c>
      <c r="L2108" s="20" t="s">
        <v>3520</v>
      </c>
      <c r="M2108" s="44">
        <v>12</v>
      </c>
      <c r="N2108" s="36" t="s">
        <v>3530</v>
      </c>
      <c r="O2108" s="38" t="s">
        <v>10285</v>
      </c>
      <c r="P2108" s="38"/>
    </row>
    <row r="2109" spans="11:16" x14ac:dyDescent="0.15">
      <c r="K2109" s="5" t="str">
        <f t="shared" si="88"/>
        <v>01233-14</v>
      </c>
      <c r="L2109" s="20" t="s">
        <v>3520</v>
      </c>
      <c r="M2109" s="44">
        <v>14</v>
      </c>
      <c r="N2109" s="36" t="s">
        <v>3531</v>
      </c>
      <c r="O2109" s="38" t="s">
        <v>10289</v>
      </c>
      <c r="P2109" s="38"/>
    </row>
    <row r="2110" spans="11:16" x14ac:dyDescent="0.15">
      <c r="K2110" s="5" t="str">
        <f t="shared" si="88"/>
        <v>01233-17</v>
      </c>
      <c r="L2110" s="20" t="s">
        <v>3520</v>
      </c>
      <c r="M2110" s="44">
        <v>17</v>
      </c>
      <c r="N2110" s="36" t="s">
        <v>3532</v>
      </c>
      <c r="O2110" s="38" t="s">
        <v>10293</v>
      </c>
      <c r="P2110" s="38"/>
    </row>
    <row r="2111" spans="11:16" x14ac:dyDescent="0.15">
      <c r="K2111" s="5" t="str">
        <f t="shared" si="88"/>
        <v>01233-18</v>
      </c>
      <c r="L2111" s="20" t="s">
        <v>3520</v>
      </c>
      <c r="M2111" s="44">
        <v>18</v>
      </c>
      <c r="N2111" s="36" t="s">
        <v>3533</v>
      </c>
      <c r="O2111" s="38" t="s">
        <v>10283</v>
      </c>
      <c r="P2111" s="38"/>
    </row>
    <row r="2112" spans="11:16" x14ac:dyDescent="0.15">
      <c r="K2112" s="5" t="str">
        <f t="shared" si="88"/>
        <v>01233-19</v>
      </c>
      <c r="L2112" s="20" t="s">
        <v>3520</v>
      </c>
      <c r="M2112" s="44">
        <v>19</v>
      </c>
      <c r="N2112" s="36" t="s">
        <v>3534</v>
      </c>
      <c r="O2112" s="38" t="s">
        <v>10293</v>
      </c>
      <c r="P2112" s="38"/>
    </row>
    <row r="2113" spans="11:16" x14ac:dyDescent="0.15">
      <c r="K2113" s="5" t="str">
        <f t="shared" si="88"/>
        <v>01233-20</v>
      </c>
      <c r="L2113" s="20" t="s">
        <v>3520</v>
      </c>
      <c r="M2113" s="44">
        <v>20</v>
      </c>
      <c r="N2113" s="36" t="s">
        <v>1814</v>
      </c>
      <c r="O2113" s="38" t="s">
        <v>10284</v>
      </c>
      <c r="P2113" s="38"/>
    </row>
    <row r="2114" spans="11:16" x14ac:dyDescent="0.15">
      <c r="K2114" s="5" t="str">
        <f t="shared" si="88"/>
        <v>01233-21</v>
      </c>
      <c r="L2114" s="20" t="s">
        <v>3520</v>
      </c>
      <c r="M2114" s="44">
        <v>21</v>
      </c>
      <c r="N2114" s="36" t="s">
        <v>3535</v>
      </c>
      <c r="O2114" s="38" t="s">
        <v>10284</v>
      </c>
      <c r="P2114" s="38"/>
    </row>
    <row r="2115" spans="11:16" x14ac:dyDescent="0.15">
      <c r="K2115" s="5" t="str">
        <f t="shared" si="88"/>
        <v>01233-22</v>
      </c>
      <c r="L2115" s="20" t="s">
        <v>3520</v>
      </c>
      <c r="M2115" s="44">
        <v>22</v>
      </c>
      <c r="N2115" s="36" t="s">
        <v>3535</v>
      </c>
      <c r="O2115" s="38" t="s">
        <v>10284</v>
      </c>
      <c r="P2115" s="38"/>
    </row>
    <row r="2116" spans="11:16" x14ac:dyDescent="0.15">
      <c r="K2116" s="5" t="str">
        <f t="shared" ref="K2116:K2179" si="89">L2116&amp;"-"&amp;M2116</f>
        <v>01233-23</v>
      </c>
      <c r="L2116" s="20" t="s">
        <v>3520</v>
      </c>
      <c r="M2116" s="44">
        <v>23</v>
      </c>
      <c r="N2116" s="36" t="s">
        <v>3536</v>
      </c>
      <c r="O2116" s="38" t="s">
        <v>10285</v>
      </c>
      <c r="P2116" s="38"/>
    </row>
    <row r="2117" spans="11:16" x14ac:dyDescent="0.15">
      <c r="K2117" s="5" t="str">
        <f t="shared" si="89"/>
        <v>01233-24</v>
      </c>
      <c r="L2117" s="20" t="s">
        <v>3520</v>
      </c>
      <c r="M2117" s="44">
        <v>24</v>
      </c>
      <c r="N2117" s="36" t="s">
        <v>3537</v>
      </c>
      <c r="O2117" s="38" t="s">
        <v>10284</v>
      </c>
      <c r="P2117" s="38"/>
    </row>
    <row r="2118" spans="11:16" x14ac:dyDescent="0.15">
      <c r="K2118" s="5" t="str">
        <f t="shared" si="89"/>
        <v>01233-25</v>
      </c>
      <c r="L2118" s="20" t="s">
        <v>3520</v>
      </c>
      <c r="M2118" s="44">
        <v>25</v>
      </c>
      <c r="N2118" s="36" t="s">
        <v>3538</v>
      </c>
      <c r="O2118" s="38" t="s">
        <v>10288</v>
      </c>
      <c r="P2118" s="38"/>
    </row>
    <row r="2119" spans="11:16" x14ac:dyDescent="0.15">
      <c r="K2119" s="5" t="str">
        <f t="shared" si="89"/>
        <v>01233-26</v>
      </c>
      <c r="L2119" s="20" t="s">
        <v>3520</v>
      </c>
      <c r="M2119" s="44">
        <v>26</v>
      </c>
      <c r="N2119" s="36" t="s">
        <v>2749</v>
      </c>
      <c r="O2119" s="38" t="s">
        <v>10288</v>
      </c>
      <c r="P2119" s="38"/>
    </row>
    <row r="2120" spans="11:16" x14ac:dyDescent="0.15">
      <c r="K2120" s="5" t="str">
        <f t="shared" si="89"/>
        <v>01233-27</v>
      </c>
      <c r="L2120" s="20" t="s">
        <v>3520</v>
      </c>
      <c r="M2120" s="44">
        <v>27</v>
      </c>
      <c r="N2120" s="36" t="s">
        <v>3539</v>
      </c>
      <c r="O2120" s="38" t="s">
        <v>10288</v>
      </c>
      <c r="P2120" s="38"/>
    </row>
    <row r="2121" spans="11:16" x14ac:dyDescent="0.15">
      <c r="K2121" s="5" t="str">
        <f t="shared" si="89"/>
        <v>01233-28</v>
      </c>
      <c r="L2121" s="20" t="s">
        <v>3520</v>
      </c>
      <c r="M2121" s="44">
        <v>28</v>
      </c>
      <c r="N2121" s="36" t="s">
        <v>3540</v>
      </c>
      <c r="O2121" s="38" t="s">
        <v>10291</v>
      </c>
      <c r="P2121" s="38"/>
    </row>
    <row r="2122" spans="11:16" x14ac:dyDescent="0.15">
      <c r="K2122" s="5" t="str">
        <f t="shared" si="89"/>
        <v>01233-29</v>
      </c>
      <c r="L2122" s="20" t="s">
        <v>3520</v>
      </c>
      <c r="M2122" s="44">
        <v>29</v>
      </c>
      <c r="N2122" s="36" t="s">
        <v>2791</v>
      </c>
      <c r="O2122" s="38" t="s">
        <v>10289</v>
      </c>
      <c r="P2122" s="38"/>
    </row>
    <row r="2123" spans="11:16" x14ac:dyDescent="0.15">
      <c r="K2123" s="5" t="str">
        <f t="shared" si="89"/>
        <v>01233-30</v>
      </c>
      <c r="L2123" s="20" t="s">
        <v>3520</v>
      </c>
      <c r="M2123" s="44">
        <v>30</v>
      </c>
      <c r="N2123" s="36" t="s">
        <v>3362</v>
      </c>
      <c r="O2123" s="38" t="s">
        <v>10285</v>
      </c>
      <c r="P2123" s="38"/>
    </row>
    <row r="2124" spans="11:16" x14ac:dyDescent="0.15">
      <c r="K2124" s="5" t="str">
        <f t="shared" si="89"/>
        <v>01233-31</v>
      </c>
      <c r="L2124" s="20" t="s">
        <v>3520</v>
      </c>
      <c r="M2124" s="44">
        <v>31</v>
      </c>
      <c r="N2124" s="36" t="s">
        <v>3536</v>
      </c>
      <c r="O2124" s="38" t="s">
        <v>10285</v>
      </c>
      <c r="P2124" s="38"/>
    </row>
    <row r="2125" spans="11:16" x14ac:dyDescent="0.15">
      <c r="K2125" s="5" t="str">
        <f t="shared" si="89"/>
        <v>01233-32</v>
      </c>
      <c r="L2125" s="20" t="s">
        <v>3520</v>
      </c>
      <c r="M2125" s="44">
        <v>32</v>
      </c>
      <c r="N2125" s="36" t="s">
        <v>3541</v>
      </c>
      <c r="O2125" s="38" t="s">
        <v>10285</v>
      </c>
      <c r="P2125" s="38"/>
    </row>
    <row r="2126" spans="11:16" x14ac:dyDescent="0.15">
      <c r="K2126" s="5" t="str">
        <f t="shared" si="89"/>
        <v>01233-33</v>
      </c>
      <c r="L2126" s="20" t="s">
        <v>3520</v>
      </c>
      <c r="M2126" s="44">
        <v>33</v>
      </c>
      <c r="N2126" s="36" t="s">
        <v>3542</v>
      </c>
      <c r="O2126" s="38" t="s">
        <v>10291</v>
      </c>
      <c r="P2126" s="38"/>
    </row>
    <row r="2127" spans="11:16" x14ac:dyDescent="0.15">
      <c r="K2127" s="5" t="str">
        <f t="shared" si="89"/>
        <v>01233-35</v>
      </c>
      <c r="L2127" s="20" t="s">
        <v>3520</v>
      </c>
      <c r="M2127" s="44">
        <v>35</v>
      </c>
      <c r="N2127" s="36" t="s">
        <v>3543</v>
      </c>
      <c r="O2127" s="38" t="s">
        <v>10291</v>
      </c>
      <c r="P2127" s="38"/>
    </row>
    <row r="2128" spans="11:16" x14ac:dyDescent="0.15">
      <c r="K2128" s="5" t="str">
        <f t="shared" si="89"/>
        <v>01233-37</v>
      </c>
      <c r="L2128" s="20" t="s">
        <v>3520</v>
      </c>
      <c r="M2128" s="44">
        <v>37</v>
      </c>
      <c r="N2128" s="36" t="s">
        <v>2038</v>
      </c>
      <c r="O2128" s="38" t="s">
        <v>10291</v>
      </c>
      <c r="P2128" s="38"/>
    </row>
    <row r="2129" spans="11:16" x14ac:dyDescent="0.15">
      <c r="K2129" s="5" t="str">
        <f t="shared" si="89"/>
        <v>01233-38</v>
      </c>
      <c r="L2129" s="20" t="s">
        <v>3520</v>
      </c>
      <c r="M2129" s="44">
        <v>38</v>
      </c>
      <c r="N2129" s="36" t="s">
        <v>3544</v>
      </c>
      <c r="O2129" s="38" t="s">
        <v>10291</v>
      </c>
      <c r="P2129" s="38"/>
    </row>
    <row r="2130" spans="11:16" x14ac:dyDescent="0.15">
      <c r="K2130" s="5" t="str">
        <f t="shared" si="89"/>
        <v>01233-39</v>
      </c>
      <c r="L2130" s="20" t="s">
        <v>3520</v>
      </c>
      <c r="M2130" s="44">
        <v>39</v>
      </c>
      <c r="N2130" s="36" t="s">
        <v>3545</v>
      </c>
      <c r="O2130" s="38" t="s">
        <v>10291</v>
      </c>
      <c r="P2130" s="38"/>
    </row>
    <row r="2131" spans="11:16" x14ac:dyDescent="0.15">
      <c r="K2131" s="5" t="str">
        <f t="shared" si="89"/>
        <v>01233-40</v>
      </c>
      <c r="L2131" s="20" t="s">
        <v>3520</v>
      </c>
      <c r="M2131" s="44">
        <v>40</v>
      </c>
      <c r="N2131" s="36" t="s">
        <v>3546</v>
      </c>
      <c r="O2131" s="38" t="s">
        <v>10290</v>
      </c>
      <c r="P2131" s="38"/>
    </row>
    <row r="2132" spans="11:16" x14ac:dyDescent="0.15">
      <c r="K2132" s="5" t="str">
        <f t="shared" si="89"/>
        <v>01233-41</v>
      </c>
      <c r="L2132" s="20" t="s">
        <v>3520</v>
      </c>
      <c r="M2132" s="44">
        <v>41</v>
      </c>
      <c r="N2132" s="36" t="s">
        <v>3547</v>
      </c>
      <c r="O2132" s="38" t="s">
        <v>10289</v>
      </c>
      <c r="P2132" s="38"/>
    </row>
    <row r="2133" spans="11:16" x14ac:dyDescent="0.15">
      <c r="K2133" s="5" t="str">
        <f t="shared" si="89"/>
        <v>01233-42</v>
      </c>
      <c r="L2133" s="20" t="s">
        <v>3520</v>
      </c>
      <c r="M2133" s="44">
        <v>42</v>
      </c>
      <c r="N2133" s="36" t="s">
        <v>3548</v>
      </c>
      <c r="O2133" s="38" t="s">
        <v>10285</v>
      </c>
      <c r="P2133" s="38"/>
    </row>
    <row r="2134" spans="11:16" x14ac:dyDescent="0.15">
      <c r="K2134" s="5" t="str">
        <f t="shared" si="89"/>
        <v>01233-43</v>
      </c>
      <c r="L2134" s="20" t="s">
        <v>3520</v>
      </c>
      <c r="M2134" s="44">
        <v>43</v>
      </c>
      <c r="N2134" s="36" t="s">
        <v>3549</v>
      </c>
      <c r="O2134" s="38" t="s">
        <v>10284</v>
      </c>
      <c r="P2134" s="38"/>
    </row>
    <row r="2135" spans="11:16" x14ac:dyDescent="0.15">
      <c r="K2135" s="5" t="str">
        <f t="shared" si="89"/>
        <v>01233-45</v>
      </c>
      <c r="L2135" s="20" t="s">
        <v>3520</v>
      </c>
      <c r="M2135" s="44">
        <v>45</v>
      </c>
      <c r="N2135" s="36" t="s">
        <v>3550</v>
      </c>
      <c r="O2135" s="38" t="s">
        <v>10291</v>
      </c>
      <c r="P2135" s="38"/>
    </row>
    <row r="2136" spans="11:16" x14ac:dyDescent="0.15">
      <c r="K2136" s="5" t="str">
        <f t="shared" si="89"/>
        <v>01233-46</v>
      </c>
      <c r="L2136" s="20" t="s">
        <v>3520</v>
      </c>
      <c r="M2136" s="44">
        <v>46</v>
      </c>
      <c r="N2136" s="36" t="s">
        <v>2493</v>
      </c>
      <c r="O2136" s="38" t="s">
        <v>10285</v>
      </c>
      <c r="P2136" s="38"/>
    </row>
    <row r="2137" spans="11:16" x14ac:dyDescent="0.15">
      <c r="K2137" s="5" t="str">
        <f t="shared" si="89"/>
        <v>01233-47</v>
      </c>
      <c r="L2137" s="20" t="s">
        <v>3520</v>
      </c>
      <c r="M2137" s="44">
        <v>47</v>
      </c>
      <c r="N2137" s="36" t="s">
        <v>3551</v>
      </c>
      <c r="O2137" s="38" t="s">
        <v>10284</v>
      </c>
      <c r="P2137" s="38"/>
    </row>
    <row r="2138" spans="11:16" x14ac:dyDescent="0.15">
      <c r="K2138" s="5" t="str">
        <f t="shared" si="89"/>
        <v>01234-1</v>
      </c>
      <c r="L2138" s="20" t="s">
        <v>3552</v>
      </c>
      <c r="M2138" s="44">
        <v>1</v>
      </c>
      <c r="N2138" s="36" t="s">
        <v>3553</v>
      </c>
      <c r="O2138" s="38" t="s">
        <v>10288</v>
      </c>
      <c r="P2138" s="38"/>
    </row>
    <row r="2139" spans="11:16" x14ac:dyDescent="0.15">
      <c r="K2139" s="5" t="str">
        <f t="shared" si="89"/>
        <v>01234-3</v>
      </c>
      <c r="L2139" s="20" t="s">
        <v>3552</v>
      </c>
      <c r="M2139" s="44">
        <v>3</v>
      </c>
      <c r="N2139" s="36" t="s">
        <v>3554</v>
      </c>
      <c r="O2139" s="38" t="s">
        <v>10288</v>
      </c>
      <c r="P2139" s="38"/>
    </row>
    <row r="2140" spans="11:16" x14ac:dyDescent="0.15">
      <c r="K2140" s="5" t="str">
        <f t="shared" si="89"/>
        <v>01234-4</v>
      </c>
      <c r="L2140" s="20" t="s">
        <v>3552</v>
      </c>
      <c r="M2140" s="44">
        <v>4</v>
      </c>
      <c r="N2140" s="36" t="s">
        <v>3555</v>
      </c>
      <c r="O2140" s="38" t="s">
        <v>10293</v>
      </c>
      <c r="P2140" s="38"/>
    </row>
    <row r="2141" spans="11:16" x14ac:dyDescent="0.15">
      <c r="K2141" s="5" t="str">
        <f t="shared" si="89"/>
        <v>01234-5</v>
      </c>
      <c r="L2141" s="20" t="s">
        <v>3552</v>
      </c>
      <c r="M2141" s="44">
        <v>5</v>
      </c>
      <c r="N2141" s="36" t="s">
        <v>3556</v>
      </c>
      <c r="O2141" s="38" t="s">
        <v>10288</v>
      </c>
      <c r="P2141" s="38"/>
    </row>
    <row r="2142" spans="11:16" x14ac:dyDescent="0.15">
      <c r="K2142" s="5" t="str">
        <f t="shared" si="89"/>
        <v>01234-6</v>
      </c>
      <c r="L2142" s="20" t="s">
        <v>3552</v>
      </c>
      <c r="M2142" s="44">
        <v>6</v>
      </c>
      <c r="N2142" s="36" t="s">
        <v>1914</v>
      </c>
      <c r="O2142" s="38" t="s">
        <v>10286</v>
      </c>
      <c r="P2142" s="38"/>
    </row>
    <row r="2143" spans="11:16" x14ac:dyDescent="0.15">
      <c r="K2143" s="5" t="str">
        <f t="shared" si="89"/>
        <v>01234-7</v>
      </c>
      <c r="L2143" s="20" t="s">
        <v>3552</v>
      </c>
      <c r="M2143" s="44">
        <v>7</v>
      </c>
      <c r="N2143" s="36" t="s">
        <v>3557</v>
      </c>
      <c r="O2143" s="38" t="s">
        <v>10284</v>
      </c>
      <c r="P2143" s="38"/>
    </row>
    <row r="2144" spans="11:16" x14ac:dyDescent="0.15">
      <c r="K2144" s="5" t="str">
        <f t="shared" si="89"/>
        <v>01234-8</v>
      </c>
      <c r="L2144" s="20" t="s">
        <v>3552</v>
      </c>
      <c r="M2144" s="44">
        <v>8</v>
      </c>
      <c r="N2144" s="36" t="s">
        <v>3558</v>
      </c>
      <c r="O2144" s="38" t="s">
        <v>10288</v>
      </c>
      <c r="P2144" s="38"/>
    </row>
    <row r="2145" spans="11:16" x14ac:dyDescent="0.15">
      <c r="K2145" s="5" t="str">
        <f t="shared" si="89"/>
        <v>01234-9</v>
      </c>
      <c r="L2145" s="20" t="s">
        <v>3552</v>
      </c>
      <c r="M2145" s="44">
        <v>9</v>
      </c>
      <c r="N2145" s="36" t="s">
        <v>3559</v>
      </c>
      <c r="O2145" s="38" t="s">
        <v>10288</v>
      </c>
      <c r="P2145" s="38"/>
    </row>
    <row r="2146" spans="11:16" x14ac:dyDescent="0.15">
      <c r="K2146" s="5" t="str">
        <f t="shared" si="89"/>
        <v>01234-10</v>
      </c>
      <c r="L2146" s="20" t="s">
        <v>3552</v>
      </c>
      <c r="M2146" s="44">
        <v>10</v>
      </c>
      <c r="N2146" s="36" t="s">
        <v>3560</v>
      </c>
      <c r="O2146" s="38" t="s">
        <v>10288</v>
      </c>
      <c r="P2146" s="38"/>
    </row>
    <row r="2147" spans="11:16" x14ac:dyDescent="0.15">
      <c r="K2147" s="5" t="str">
        <f t="shared" si="89"/>
        <v>01234-11</v>
      </c>
      <c r="L2147" s="20" t="s">
        <v>3552</v>
      </c>
      <c r="M2147" s="44">
        <v>11</v>
      </c>
      <c r="N2147" s="36" t="s">
        <v>3561</v>
      </c>
      <c r="O2147" s="38" t="s">
        <v>10285</v>
      </c>
      <c r="P2147" s="38"/>
    </row>
    <row r="2148" spans="11:16" x14ac:dyDescent="0.15">
      <c r="K2148" s="5" t="str">
        <f t="shared" si="89"/>
        <v>01234-12</v>
      </c>
      <c r="L2148" s="20" t="s">
        <v>3552</v>
      </c>
      <c r="M2148" s="44">
        <v>12</v>
      </c>
      <c r="N2148" s="36" t="s">
        <v>3562</v>
      </c>
      <c r="O2148" s="38" t="s">
        <v>10285</v>
      </c>
      <c r="P2148" s="38"/>
    </row>
    <row r="2149" spans="11:16" x14ac:dyDescent="0.15">
      <c r="K2149" s="5" t="str">
        <f t="shared" si="89"/>
        <v>01234-13</v>
      </c>
      <c r="L2149" s="20" t="s">
        <v>3552</v>
      </c>
      <c r="M2149" s="44">
        <v>13</v>
      </c>
      <c r="N2149" s="36" t="s">
        <v>2965</v>
      </c>
      <c r="O2149" s="38" t="s">
        <v>10290</v>
      </c>
      <c r="P2149" s="38"/>
    </row>
    <row r="2150" spans="11:16" x14ac:dyDescent="0.15">
      <c r="K2150" s="5" t="str">
        <f t="shared" si="89"/>
        <v>01234-14</v>
      </c>
      <c r="L2150" s="20" t="s">
        <v>3552</v>
      </c>
      <c r="M2150" s="44">
        <v>14</v>
      </c>
      <c r="N2150" s="36" t="s">
        <v>3563</v>
      </c>
      <c r="O2150" s="38" t="s">
        <v>10289</v>
      </c>
      <c r="P2150" s="38"/>
    </row>
    <row r="2151" spans="11:16" x14ac:dyDescent="0.15">
      <c r="K2151" s="5" t="str">
        <f t="shared" si="89"/>
        <v>01234-16</v>
      </c>
      <c r="L2151" s="20" t="s">
        <v>3552</v>
      </c>
      <c r="M2151" s="44">
        <v>16</v>
      </c>
      <c r="N2151" s="36" t="s">
        <v>3564</v>
      </c>
      <c r="O2151" s="38" t="s">
        <v>10284</v>
      </c>
      <c r="P2151" s="38"/>
    </row>
    <row r="2152" spans="11:16" x14ac:dyDescent="0.15">
      <c r="K2152" s="5" t="str">
        <f t="shared" si="89"/>
        <v>01234-17</v>
      </c>
      <c r="L2152" s="20" t="s">
        <v>3552</v>
      </c>
      <c r="M2152" s="44">
        <v>17</v>
      </c>
      <c r="N2152" s="36" t="s">
        <v>3565</v>
      </c>
      <c r="O2152" s="38" t="s">
        <v>10293</v>
      </c>
      <c r="P2152" s="38"/>
    </row>
    <row r="2153" spans="11:16" x14ac:dyDescent="0.15">
      <c r="K2153" s="5" t="str">
        <f t="shared" si="89"/>
        <v>01234-18</v>
      </c>
      <c r="L2153" s="20" t="s">
        <v>3552</v>
      </c>
      <c r="M2153" s="44">
        <v>18</v>
      </c>
      <c r="N2153" s="36" t="s">
        <v>1846</v>
      </c>
      <c r="O2153" s="38" t="s">
        <v>10285</v>
      </c>
      <c r="P2153" s="38"/>
    </row>
    <row r="2154" spans="11:16" x14ac:dyDescent="0.15">
      <c r="K2154" s="5" t="str">
        <f t="shared" si="89"/>
        <v>01234-19</v>
      </c>
      <c r="L2154" s="20" t="s">
        <v>3552</v>
      </c>
      <c r="M2154" s="44">
        <v>19</v>
      </c>
      <c r="N2154" s="36" t="s">
        <v>3566</v>
      </c>
      <c r="O2154" s="38" t="s">
        <v>10285</v>
      </c>
      <c r="P2154" s="38"/>
    </row>
    <row r="2155" spans="11:16" x14ac:dyDescent="0.15">
      <c r="K2155" s="5" t="str">
        <f t="shared" si="89"/>
        <v>01234-20</v>
      </c>
      <c r="L2155" s="20" t="s">
        <v>3552</v>
      </c>
      <c r="M2155" s="44">
        <v>20</v>
      </c>
      <c r="N2155" s="36" t="s">
        <v>3567</v>
      </c>
      <c r="O2155" s="38" t="s">
        <v>10285</v>
      </c>
      <c r="P2155" s="38"/>
    </row>
    <row r="2156" spans="11:16" x14ac:dyDescent="0.15">
      <c r="K2156" s="5" t="str">
        <f t="shared" si="89"/>
        <v>01234-21</v>
      </c>
      <c r="L2156" s="20" t="s">
        <v>3552</v>
      </c>
      <c r="M2156" s="44">
        <v>21</v>
      </c>
      <c r="N2156" s="36" t="s">
        <v>1871</v>
      </c>
      <c r="O2156" s="38" t="s">
        <v>10290</v>
      </c>
      <c r="P2156" s="38"/>
    </row>
    <row r="2157" spans="11:16" x14ac:dyDescent="0.15">
      <c r="K2157" s="5" t="str">
        <f t="shared" si="89"/>
        <v>01234-22</v>
      </c>
      <c r="L2157" s="20" t="s">
        <v>3552</v>
      </c>
      <c r="M2157" s="44">
        <v>22</v>
      </c>
      <c r="N2157" s="36" t="s">
        <v>3568</v>
      </c>
      <c r="O2157" s="38" t="s">
        <v>10290</v>
      </c>
      <c r="P2157" s="38"/>
    </row>
    <row r="2158" spans="11:16" x14ac:dyDescent="0.15">
      <c r="K2158" s="5" t="str">
        <f t="shared" si="89"/>
        <v>01234-23</v>
      </c>
      <c r="L2158" s="20" t="s">
        <v>3552</v>
      </c>
      <c r="M2158" s="44">
        <v>23</v>
      </c>
      <c r="N2158" s="36" t="s">
        <v>3569</v>
      </c>
      <c r="O2158" s="38" t="s">
        <v>10290</v>
      </c>
      <c r="P2158" s="38"/>
    </row>
    <row r="2159" spans="11:16" x14ac:dyDescent="0.15">
      <c r="K2159" s="5" t="str">
        <f t="shared" si="89"/>
        <v>01234-24</v>
      </c>
      <c r="L2159" s="20" t="s">
        <v>3552</v>
      </c>
      <c r="M2159" s="44">
        <v>24</v>
      </c>
      <c r="N2159" s="36" t="s">
        <v>3570</v>
      </c>
      <c r="O2159" s="38" t="s">
        <v>10293</v>
      </c>
      <c r="P2159" s="38"/>
    </row>
    <row r="2160" spans="11:16" x14ac:dyDescent="0.15">
      <c r="K2160" s="5" t="str">
        <f t="shared" si="89"/>
        <v>01234-25</v>
      </c>
      <c r="L2160" s="20" t="s">
        <v>3552</v>
      </c>
      <c r="M2160" s="44">
        <v>25</v>
      </c>
      <c r="N2160" s="36" t="s">
        <v>3571</v>
      </c>
      <c r="O2160" s="38" t="s">
        <v>10293</v>
      </c>
      <c r="P2160" s="38"/>
    </row>
    <row r="2161" spans="11:16" x14ac:dyDescent="0.15">
      <c r="K2161" s="5" t="str">
        <f t="shared" si="89"/>
        <v>01234-26</v>
      </c>
      <c r="L2161" s="20" t="s">
        <v>3552</v>
      </c>
      <c r="M2161" s="44">
        <v>26</v>
      </c>
      <c r="N2161" s="36" t="s">
        <v>3572</v>
      </c>
      <c r="O2161" s="38" t="s">
        <v>10288</v>
      </c>
      <c r="P2161" s="38"/>
    </row>
    <row r="2162" spans="11:16" x14ac:dyDescent="0.15">
      <c r="K2162" s="5" t="str">
        <f t="shared" si="89"/>
        <v>01234-28</v>
      </c>
      <c r="L2162" s="20" t="s">
        <v>3552</v>
      </c>
      <c r="M2162" s="44">
        <v>28</v>
      </c>
      <c r="N2162" s="36" t="s">
        <v>3573</v>
      </c>
      <c r="O2162" s="38" t="s">
        <v>10291</v>
      </c>
      <c r="P2162" s="38"/>
    </row>
    <row r="2163" spans="11:16" x14ac:dyDescent="0.15">
      <c r="K2163" s="5" t="str">
        <f t="shared" si="89"/>
        <v>01234-29</v>
      </c>
      <c r="L2163" s="20" t="s">
        <v>3552</v>
      </c>
      <c r="M2163" s="44">
        <v>29</v>
      </c>
      <c r="N2163" s="36" t="s">
        <v>3080</v>
      </c>
      <c r="O2163" s="38" t="s">
        <v>10291</v>
      </c>
      <c r="P2163" s="38"/>
    </row>
    <row r="2164" spans="11:16" x14ac:dyDescent="0.15">
      <c r="K2164" s="5" t="str">
        <f t="shared" si="89"/>
        <v>01234-31</v>
      </c>
      <c r="L2164" s="20" t="s">
        <v>3552</v>
      </c>
      <c r="M2164" s="44">
        <v>31</v>
      </c>
      <c r="N2164" s="36" t="s">
        <v>3573</v>
      </c>
      <c r="O2164" s="38" t="s">
        <v>10291</v>
      </c>
      <c r="P2164" s="38"/>
    </row>
    <row r="2165" spans="11:16" x14ac:dyDescent="0.15">
      <c r="K2165" s="5" t="str">
        <f t="shared" si="89"/>
        <v>01234-32</v>
      </c>
      <c r="L2165" s="20" t="s">
        <v>3552</v>
      </c>
      <c r="M2165" s="44">
        <v>32</v>
      </c>
      <c r="N2165" s="36" t="s">
        <v>3574</v>
      </c>
      <c r="O2165" s="38" t="s">
        <v>10293</v>
      </c>
      <c r="P2165" s="38"/>
    </row>
    <row r="2166" spans="11:16" x14ac:dyDescent="0.15">
      <c r="K2166" s="5" t="str">
        <f t="shared" si="89"/>
        <v>01234-33</v>
      </c>
      <c r="L2166" s="20" t="s">
        <v>3552</v>
      </c>
      <c r="M2166" s="44">
        <v>33</v>
      </c>
      <c r="N2166" s="36" t="s">
        <v>3575</v>
      </c>
      <c r="O2166" s="38" t="s">
        <v>10285</v>
      </c>
      <c r="P2166" s="38"/>
    </row>
    <row r="2167" spans="11:16" x14ac:dyDescent="0.15">
      <c r="K2167" s="5" t="str">
        <f t="shared" si="89"/>
        <v>01234-34</v>
      </c>
      <c r="L2167" s="20" t="s">
        <v>3552</v>
      </c>
      <c r="M2167" s="44">
        <v>34</v>
      </c>
      <c r="N2167" s="36" t="s">
        <v>3576</v>
      </c>
      <c r="O2167" s="38" t="s">
        <v>10283</v>
      </c>
      <c r="P2167" s="38"/>
    </row>
    <row r="2168" spans="11:16" x14ac:dyDescent="0.15">
      <c r="K2168" s="5" t="str">
        <f t="shared" si="89"/>
        <v>01234-35</v>
      </c>
      <c r="L2168" s="20" t="s">
        <v>3552</v>
      </c>
      <c r="M2168" s="44">
        <v>35</v>
      </c>
      <c r="N2168" s="36" t="s">
        <v>3577</v>
      </c>
      <c r="O2168" s="38" t="s">
        <v>10285</v>
      </c>
      <c r="P2168" s="38"/>
    </row>
    <row r="2169" spans="11:16" x14ac:dyDescent="0.15">
      <c r="K2169" s="5" t="str">
        <f t="shared" si="89"/>
        <v>01234-36</v>
      </c>
      <c r="L2169" s="20" t="s">
        <v>3552</v>
      </c>
      <c r="M2169" s="44">
        <v>36</v>
      </c>
      <c r="N2169" s="36" t="s">
        <v>3578</v>
      </c>
      <c r="O2169" s="38" t="s">
        <v>10293</v>
      </c>
      <c r="P2169" s="38"/>
    </row>
    <row r="2170" spans="11:16" x14ac:dyDescent="0.15">
      <c r="K2170" s="5" t="str">
        <f t="shared" si="89"/>
        <v>01234-37</v>
      </c>
      <c r="L2170" s="20" t="s">
        <v>3552</v>
      </c>
      <c r="M2170" s="44">
        <v>37</v>
      </c>
      <c r="N2170" s="36" t="s">
        <v>3579</v>
      </c>
      <c r="O2170" s="38" t="s">
        <v>10285</v>
      </c>
      <c r="P2170" s="38"/>
    </row>
    <row r="2171" spans="11:16" x14ac:dyDescent="0.15">
      <c r="K2171" s="5" t="str">
        <f t="shared" si="89"/>
        <v>01234-38</v>
      </c>
      <c r="L2171" s="20" t="s">
        <v>3552</v>
      </c>
      <c r="M2171" s="44">
        <v>38</v>
      </c>
      <c r="N2171" s="36" t="s">
        <v>2607</v>
      </c>
      <c r="O2171" s="38" t="s">
        <v>10284</v>
      </c>
      <c r="P2171" s="38"/>
    </row>
    <row r="2172" spans="11:16" x14ac:dyDescent="0.15">
      <c r="K2172" s="5" t="str">
        <f t="shared" si="89"/>
        <v>01234-39</v>
      </c>
      <c r="L2172" s="20" t="s">
        <v>3552</v>
      </c>
      <c r="M2172" s="44">
        <v>39</v>
      </c>
      <c r="N2172" s="36" t="s">
        <v>3580</v>
      </c>
      <c r="O2172" s="38" t="s">
        <v>10285</v>
      </c>
      <c r="P2172" s="38"/>
    </row>
    <row r="2173" spans="11:16" x14ac:dyDescent="0.15">
      <c r="K2173" s="5" t="str">
        <f t="shared" si="89"/>
        <v>01234-40</v>
      </c>
      <c r="L2173" s="20" t="s">
        <v>3552</v>
      </c>
      <c r="M2173" s="44">
        <v>40</v>
      </c>
      <c r="N2173" s="36" t="s">
        <v>3581</v>
      </c>
      <c r="O2173" s="38" t="s">
        <v>10291</v>
      </c>
      <c r="P2173" s="38"/>
    </row>
    <row r="2174" spans="11:16" x14ac:dyDescent="0.15">
      <c r="K2174" s="5" t="str">
        <f t="shared" si="89"/>
        <v>01234-43</v>
      </c>
      <c r="L2174" s="20" t="s">
        <v>3552</v>
      </c>
      <c r="M2174" s="44">
        <v>43</v>
      </c>
      <c r="N2174" s="36" t="s">
        <v>3582</v>
      </c>
      <c r="O2174" s="38" t="s">
        <v>10288</v>
      </c>
      <c r="P2174" s="38"/>
    </row>
    <row r="2175" spans="11:16" x14ac:dyDescent="0.15">
      <c r="K2175" s="5" t="str">
        <f t="shared" si="89"/>
        <v>01234-53</v>
      </c>
      <c r="L2175" s="20" t="s">
        <v>3552</v>
      </c>
      <c r="M2175" s="44">
        <v>53</v>
      </c>
      <c r="N2175" s="36" t="s">
        <v>3583</v>
      </c>
      <c r="O2175" s="38" t="s">
        <v>10285</v>
      </c>
      <c r="P2175" s="38"/>
    </row>
    <row r="2176" spans="11:16" x14ac:dyDescent="0.15">
      <c r="K2176" s="5" t="str">
        <f t="shared" si="89"/>
        <v>01234-54</v>
      </c>
      <c r="L2176" s="20" t="s">
        <v>3552</v>
      </c>
      <c r="M2176" s="44">
        <v>54</v>
      </c>
      <c r="N2176" s="36" t="s">
        <v>3573</v>
      </c>
      <c r="O2176" s="38" t="s">
        <v>10291</v>
      </c>
      <c r="P2176" s="38"/>
    </row>
    <row r="2177" spans="11:16" x14ac:dyDescent="0.15">
      <c r="K2177" s="5" t="str">
        <f t="shared" si="89"/>
        <v>01234-55</v>
      </c>
      <c r="L2177" s="20" t="s">
        <v>3552</v>
      </c>
      <c r="M2177" s="44">
        <v>55</v>
      </c>
      <c r="N2177" s="36" t="s">
        <v>3584</v>
      </c>
      <c r="O2177" s="38" t="s">
        <v>10285</v>
      </c>
      <c r="P2177" s="38"/>
    </row>
    <row r="2178" spans="11:16" x14ac:dyDescent="0.15">
      <c r="K2178" s="5" t="str">
        <f t="shared" si="89"/>
        <v>01234-56</v>
      </c>
      <c r="L2178" s="20" t="s">
        <v>3552</v>
      </c>
      <c r="M2178" s="44">
        <v>56</v>
      </c>
      <c r="N2178" s="36" t="s">
        <v>3585</v>
      </c>
      <c r="O2178" s="38" t="s">
        <v>10285</v>
      </c>
      <c r="P2178" s="38"/>
    </row>
    <row r="2179" spans="11:16" x14ac:dyDescent="0.15">
      <c r="K2179" s="5" t="str">
        <f t="shared" si="89"/>
        <v>01234-57</v>
      </c>
      <c r="L2179" s="20" t="s">
        <v>3552</v>
      </c>
      <c r="M2179" s="44">
        <v>57</v>
      </c>
      <c r="N2179" s="36" t="s">
        <v>3586</v>
      </c>
      <c r="O2179" s="38" t="s">
        <v>10285</v>
      </c>
      <c r="P2179" s="38"/>
    </row>
    <row r="2180" spans="11:16" x14ac:dyDescent="0.15">
      <c r="K2180" s="5" t="str">
        <f t="shared" ref="K2180:K2243" si="90">L2180&amp;"-"&amp;M2180</f>
        <v>01234-58</v>
      </c>
      <c r="L2180" s="20" t="s">
        <v>3552</v>
      </c>
      <c r="M2180" s="44">
        <v>58</v>
      </c>
      <c r="N2180" s="36" t="s">
        <v>1814</v>
      </c>
      <c r="O2180" s="38" t="s">
        <v>10284</v>
      </c>
      <c r="P2180" s="38"/>
    </row>
    <row r="2181" spans="11:16" x14ac:dyDescent="0.15">
      <c r="K2181" s="5" t="str">
        <f t="shared" si="90"/>
        <v>01234-59</v>
      </c>
      <c r="L2181" s="20" t="s">
        <v>3552</v>
      </c>
      <c r="M2181" s="44">
        <v>59</v>
      </c>
      <c r="N2181" s="36" t="s">
        <v>1849</v>
      </c>
      <c r="O2181" s="38" t="s">
        <v>10285</v>
      </c>
      <c r="P2181" s="38"/>
    </row>
    <row r="2182" spans="11:16" x14ac:dyDescent="0.15">
      <c r="K2182" s="5" t="str">
        <f t="shared" si="90"/>
        <v>01234-60</v>
      </c>
      <c r="L2182" s="20" t="s">
        <v>3552</v>
      </c>
      <c r="M2182" s="44">
        <v>60</v>
      </c>
      <c r="N2182" s="36" t="s">
        <v>1877</v>
      </c>
      <c r="O2182" s="38" t="s">
        <v>10291</v>
      </c>
      <c r="P2182" s="38"/>
    </row>
    <row r="2183" spans="11:16" x14ac:dyDescent="0.15">
      <c r="K2183" s="5" t="str">
        <f t="shared" si="90"/>
        <v>01234-61</v>
      </c>
      <c r="L2183" s="20" t="s">
        <v>3552</v>
      </c>
      <c r="M2183" s="44">
        <v>61</v>
      </c>
      <c r="N2183" s="36" t="s">
        <v>3587</v>
      </c>
      <c r="O2183" s="38" t="s">
        <v>10288</v>
      </c>
      <c r="P2183" s="38"/>
    </row>
    <row r="2184" spans="11:16" x14ac:dyDescent="0.15">
      <c r="K2184" s="5" t="str">
        <f t="shared" si="90"/>
        <v>01234-62</v>
      </c>
      <c r="L2184" s="20" t="s">
        <v>3552</v>
      </c>
      <c r="M2184" s="44">
        <v>62</v>
      </c>
      <c r="N2184" s="36" t="s">
        <v>3588</v>
      </c>
      <c r="O2184" s="38" t="s">
        <v>10288</v>
      </c>
      <c r="P2184" s="38"/>
    </row>
    <row r="2185" spans="11:16" x14ac:dyDescent="0.15">
      <c r="K2185" s="5" t="str">
        <f t="shared" si="90"/>
        <v>01234-63</v>
      </c>
      <c r="L2185" s="20" t="s">
        <v>3552</v>
      </c>
      <c r="M2185" s="44">
        <v>63</v>
      </c>
      <c r="N2185" s="36" t="s">
        <v>1846</v>
      </c>
      <c r="O2185" s="38" t="s">
        <v>10285</v>
      </c>
      <c r="P2185" s="38"/>
    </row>
    <row r="2186" spans="11:16" x14ac:dyDescent="0.15">
      <c r="K2186" s="5" t="str">
        <f t="shared" si="90"/>
        <v>01235-1</v>
      </c>
      <c r="L2186" s="20" t="s">
        <v>3589</v>
      </c>
      <c r="M2186" s="44">
        <v>1</v>
      </c>
      <c r="N2186" s="36" t="s">
        <v>3590</v>
      </c>
      <c r="O2186" s="38" t="s">
        <v>10285</v>
      </c>
      <c r="P2186" s="38"/>
    </row>
    <row r="2187" spans="11:16" x14ac:dyDescent="0.15">
      <c r="K2187" s="5" t="str">
        <f t="shared" si="90"/>
        <v>01235-2</v>
      </c>
      <c r="L2187" s="20" t="s">
        <v>3589</v>
      </c>
      <c r="M2187" s="44">
        <v>2</v>
      </c>
      <c r="N2187" s="36" t="s">
        <v>3591</v>
      </c>
      <c r="O2187" s="38" t="s">
        <v>10285</v>
      </c>
      <c r="P2187" s="38"/>
    </row>
    <row r="2188" spans="11:16" x14ac:dyDescent="0.15">
      <c r="K2188" s="5" t="str">
        <f t="shared" si="90"/>
        <v>01235-3</v>
      </c>
      <c r="L2188" s="20" t="s">
        <v>3589</v>
      </c>
      <c r="M2188" s="44">
        <v>3</v>
      </c>
      <c r="N2188" s="36" t="s">
        <v>2044</v>
      </c>
      <c r="O2188" s="38" t="s">
        <v>10293</v>
      </c>
      <c r="P2188" s="38"/>
    </row>
    <row r="2189" spans="11:16" x14ac:dyDescent="0.15">
      <c r="K2189" s="5" t="str">
        <f t="shared" si="90"/>
        <v>01235-4</v>
      </c>
      <c r="L2189" s="20" t="s">
        <v>3589</v>
      </c>
      <c r="M2189" s="44">
        <v>4</v>
      </c>
      <c r="N2189" s="36" t="s">
        <v>3592</v>
      </c>
      <c r="O2189" s="38" t="s">
        <v>10283</v>
      </c>
      <c r="P2189" s="38"/>
    </row>
    <row r="2190" spans="11:16" x14ac:dyDescent="0.15">
      <c r="K2190" s="5" t="str">
        <f t="shared" si="90"/>
        <v>01235-5</v>
      </c>
      <c r="L2190" s="20" t="s">
        <v>3589</v>
      </c>
      <c r="M2190" s="44">
        <v>5</v>
      </c>
      <c r="N2190" s="36" t="s">
        <v>3593</v>
      </c>
      <c r="O2190" s="38" t="s">
        <v>10283</v>
      </c>
      <c r="P2190" s="38"/>
    </row>
    <row r="2191" spans="11:16" x14ac:dyDescent="0.15">
      <c r="K2191" s="5" t="str">
        <f t="shared" si="90"/>
        <v>01235-6</v>
      </c>
      <c r="L2191" s="20" t="s">
        <v>3589</v>
      </c>
      <c r="M2191" s="44">
        <v>6</v>
      </c>
      <c r="N2191" s="36" t="s">
        <v>3594</v>
      </c>
      <c r="O2191" s="38" t="s">
        <v>10282</v>
      </c>
      <c r="P2191" s="38"/>
    </row>
    <row r="2192" spans="11:16" x14ac:dyDescent="0.15">
      <c r="K2192" s="5" t="str">
        <f t="shared" si="90"/>
        <v>01235-7</v>
      </c>
      <c r="L2192" s="20" t="s">
        <v>3589</v>
      </c>
      <c r="M2192" s="44">
        <v>7</v>
      </c>
      <c r="N2192" s="36" t="s">
        <v>3595</v>
      </c>
      <c r="O2192" s="38" t="s">
        <v>10282</v>
      </c>
      <c r="P2192" s="38"/>
    </row>
    <row r="2193" spans="11:16" x14ac:dyDescent="0.15">
      <c r="K2193" s="5" t="str">
        <f t="shared" si="90"/>
        <v>01235-8</v>
      </c>
      <c r="L2193" s="20" t="s">
        <v>3589</v>
      </c>
      <c r="M2193" s="44">
        <v>8</v>
      </c>
      <c r="N2193" s="36" t="s">
        <v>3596</v>
      </c>
      <c r="O2193" s="38" t="s">
        <v>10293</v>
      </c>
      <c r="P2193" s="38"/>
    </row>
    <row r="2194" spans="11:16" x14ac:dyDescent="0.15">
      <c r="K2194" s="5" t="str">
        <f t="shared" si="90"/>
        <v>01235-9</v>
      </c>
      <c r="L2194" s="20" t="s">
        <v>3589</v>
      </c>
      <c r="M2194" s="44">
        <v>9</v>
      </c>
      <c r="N2194" s="36" t="s">
        <v>3597</v>
      </c>
      <c r="O2194" s="38" t="s">
        <v>10293</v>
      </c>
      <c r="P2194" s="38"/>
    </row>
    <row r="2195" spans="11:16" x14ac:dyDescent="0.15">
      <c r="K2195" s="5" t="str">
        <f t="shared" si="90"/>
        <v>01235-10</v>
      </c>
      <c r="L2195" s="20" t="s">
        <v>3589</v>
      </c>
      <c r="M2195" s="44">
        <v>10</v>
      </c>
      <c r="N2195" s="36" t="s">
        <v>3598</v>
      </c>
      <c r="O2195" s="38" t="s">
        <v>10288</v>
      </c>
      <c r="P2195" s="38"/>
    </row>
    <row r="2196" spans="11:16" x14ac:dyDescent="0.15">
      <c r="K2196" s="5" t="str">
        <f t="shared" si="90"/>
        <v>01235-11</v>
      </c>
      <c r="L2196" s="20" t="s">
        <v>3589</v>
      </c>
      <c r="M2196" s="44">
        <v>11</v>
      </c>
      <c r="N2196" s="36" t="s">
        <v>3599</v>
      </c>
      <c r="O2196" s="38" t="s">
        <v>10288</v>
      </c>
      <c r="P2196" s="38"/>
    </row>
    <row r="2197" spans="11:16" x14ac:dyDescent="0.15">
      <c r="K2197" s="5" t="str">
        <f t="shared" si="90"/>
        <v>01235-12</v>
      </c>
      <c r="L2197" s="20" t="s">
        <v>3589</v>
      </c>
      <c r="M2197" s="44">
        <v>12</v>
      </c>
      <c r="N2197" s="36" t="s">
        <v>3599</v>
      </c>
      <c r="O2197" s="38" t="s">
        <v>10288</v>
      </c>
      <c r="P2197" s="38"/>
    </row>
    <row r="2198" spans="11:16" x14ac:dyDescent="0.15">
      <c r="K2198" s="5" t="str">
        <f t="shared" si="90"/>
        <v>01235-14</v>
      </c>
      <c r="L2198" s="20" t="s">
        <v>3589</v>
      </c>
      <c r="M2198" s="44">
        <v>14</v>
      </c>
      <c r="N2198" s="36" t="s">
        <v>3600</v>
      </c>
      <c r="O2198" s="38" t="s">
        <v>10282</v>
      </c>
      <c r="P2198" s="38"/>
    </row>
    <row r="2199" spans="11:16" x14ac:dyDescent="0.15">
      <c r="K2199" s="5" t="str">
        <f t="shared" si="90"/>
        <v>01235-15</v>
      </c>
      <c r="L2199" s="20" t="s">
        <v>3589</v>
      </c>
      <c r="M2199" s="44">
        <v>15</v>
      </c>
      <c r="N2199" s="36" t="s">
        <v>3600</v>
      </c>
      <c r="O2199" s="38" t="s">
        <v>10282</v>
      </c>
      <c r="P2199" s="38"/>
    </row>
    <row r="2200" spans="11:16" x14ac:dyDescent="0.15">
      <c r="K2200" s="5" t="str">
        <f t="shared" si="90"/>
        <v>01235-16</v>
      </c>
      <c r="L2200" s="20" t="s">
        <v>3589</v>
      </c>
      <c r="M2200" s="44">
        <v>16</v>
      </c>
      <c r="N2200" s="36" t="s">
        <v>3601</v>
      </c>
      <c r="O2200" s="38" t="s">
        <v>10284</v>
      </c>
      <c r="P2200" s="38"/>
    </row>
    <row r="2201" spans="11:16" x14ac:dyDescent="0.15">
      <c r="K2201" s="5" t="str">
        <f t="shared" si="90"/>
        <v>01235-17</v>
      </c>
      <c r="L2201" s="20" t="s">
        <v>3589</v>
      </c>
      <c r="M2201" s="44">
        <v>17</v>
      </c>
      <c r="N2201" s="36" t="s">
        <v>3601</v>
      </c>
      <c r="O2201" s="38" t="s">
        <v>10284</v>
      </c>
      <c r="P2201" s="38"/>
    </row>
    <row r="2202" spans="11:16" x14ac:dyDescent="0.15">
      <c r="K2202" s="5" t="str">
        <f t="shared" si="90"/>
        <v>01235-18</v>
      </c>
      <c r="L2202" s="20" t="s">
        <v>3589</v>
      </c>
      <c r="M2202" s="44">
        <v>18</v>
      </c>
      <c r="N2202" s="36" t="s">
        <v>3602</v>
      </c>
      <c r="O2202" s="38" t="s">
        <v>10295</v>
      </c>
      <c r="P2202" s="38"/>
    </row>
    <row r="2203" spans="11:16" x14ac:dyDescent="0.15">
      <c r="K2203" s="5" t="str">
        <f t="shared" si="90"/>
        <v>01235-19</v>
      </c>
      <c r="L2203" s="20" t="s">
        <v>3589</v>
      </c>
      <c r="M2203" s="44">
        <v>19</v>
      </c>
      <c r="N2203" s="36" t="s">
        <v>3603</v>
      </c>
      <c r="O2203" s="38" t="s">
        <v>10293</v>
      </c>
      <c r="P2203" s="38"/>
    </row>
    <row r="2204" spans="11:16" x14ac:dyDescent="0.15">
      <c r="K2204" s="5" t="str">
        <f t="shared" si="90"/>
        <v>01235-20</v>
      </c>
      <c r="L2204" s="20" t="s">
        <v>3589</v>
      </c>
      <c r="M2204" s="44">
        <v>20</v>
      </c>
      <c r="N2204" s="36" t="s">
        <v>2180</v>
      </c>
      <c r="O2204" s="38" t="s">
        <v>10295</v>
      </c>
      <c r="P2204" s="38"/>
    </row>
    <row r="2205" spans="11:16" x14ac:dyDescent="0.15">
      <c r="K2205" s="5" t="str">
        <f t="shared" si="90"/>
        <v>01235-21</v>
      </c>
      <c r="L2205" s="20" t="s">
        <v>3589</v>
      </c>
      <c r="M2205" s="44">
        <v>21</v>
      </c>
      <c r="N2205" s="36" t="s">
        <v>3604</v>
      </c>
      <c r="O2205" s="38" t="s">
        <v>10290</v>
      </c>
      <c r="P2205" s="38"/>
    </row>
    <row r="2206" spans="11:16" x14ac:dyDescent="0.15">
      <c r="K2206" s="5" t="str">
        <f t="shared" si="90"/>
        <v>01235-22</v>
      </c>
      <c r="L2206" s="20" t="s">
        <v>3589</v>
      </c>
      <c r="M2206" s="44">
        <v>22</v>
      </c>
      <c r="N2206" s="36" t="s">
        <v>3605</v>
      </c>
      <c r="O2206" s="38" t="s">
        <v>10290</v>
      </c>
      <c r="P2206" s="38"/>
    </row>
    <row r="2207" spans="11:16" x14ac:dyDescent="0.15">
      <c r="K2207" s="5" t="str">
        <f t="shared" si="90"/>
        <v>01235-23</v>
      </c>
      <c r="L2207" s="20" t="s">
        <v>3589</v>
      </c>
      <c r="M2207" s="44">
        <v>23</v>
      </c>
      <c r="N2207" s="36" t="s">
        <v>3606</v>
      </c>
      <c r="O2207" s="38" t="s">
        <v>10283</v>
      </c>
      <c r="P2207" s="38"/>
    </row>
    <row r="2208" spans="11:16" x14ac:dyDescent="0.15">
      <c r="K2208" s="5" t="str">
        <f t="shared" si="90"/>
        <v>01235-26</v>
      </c>
      <c r="L2208" s="20" t="s">
        <v>3589</v>
      </c>
      <c r="M2208" s="44">
        <v>26</v>
      </c>
      <c r="N2208" s="36" t="s">
        <v>3607</v>
      </c>
      <c r="O2208" s="38" t="s">
        <v>10282</v>
      </c>
      <c r="P2208" s="38"/>
    </row>
    <row r="2209" spans="11:16" x14ac:dyDescent="0.15">
      <c r="K2209" s="5" t="str">
        <f t="shared" si="90"/>
        <v>01235-27</v>
      </c>
      <c r="L2209" s="20" t="s">
        <v>3589</v>
      </c>
      <c r="M2209" s="44">
        <v>27</v>
      </c>
      <c r="N2209" s="36" t="s">
        <v>3608</v>
      </c>
      <c r="O2209" s="38" t="s">
        <v>10287</v>
      </c>
      <c r="P2209" s="38"/>
    </row>
    <row r="2210" spans="11:16" x14ac:dyDescent="0.15">
      <c r="K2210" s="5" t="str">
        <f t="shared" si="90"/>
        <v>01235-28</v>
      </c>
      <c r="L2210" s="20" t="s">
        <v>3589</v>
      </c>
      <c r="M2210" s="44">
        <v>28</v>
      </c>
      <c r="N2210" s="36" t="s">
        <v>3609</v>
      </c>
      <c r="O2210" s="38" t="s">
        <v>10290</v>
      </c>
      <c r="P2210" s="38"/>
    </row>
    <row r="2211" spans="11:16" x14ac:dyDescent="0.15">
      <c r="K2211" s="5" t="str">
        <f t="shared" si="90"/>
        <v>01235-29</v>
      </c>
      <c r="L2211" s="20" t="s">
        <v>3589</v>
      </c>
      <c r="M2211" s="44">
        <v>29</v>
      </c>
      <c r="N2211" s="36" t="s">
        <v>2712</v>
      </c>
      <c r="O2211" s="38" t="s">
        <v>10290</v>
      </c>
      <c r="P2211" s="38"/>
    </row>
    <row r="2212" spans="11:16" x14ac:dyDescent="0.15">
      <c r="K2212" s="5" t="str">
        <f t="shared" si="90"/>
        <v>01235-30</v>
      </c>
      <c r="L2212" s="20" t="s">
        <v>3589</v>
      </c>
      <c r="M2212" s="44">
        <v>30</v>
      </c>
      <c r="N2212" s="36" t="s">
        <v>3610</v>
      </c>
      <c r="O2212" s="38" t="s">
        <v>10290</v>
      </c>
      <c r="P2212" s="38"/>
    </row>
    <row r="2213" spans="11:16" x14ac:dyDescent="0.15">
      <c r="K2213" s="5" t="str">
        <f t="shared" si="90"/>
        <v>01235-31</v>
      </c>
      <c r="L2213" s="20" t="s">
        <v>3589</v>
      </c>
      <c r="M2213" s="44">
        <v>31</v>
      </c>
      <c r="N2213" s="36" t="s">
        <v>3611</v>
      </c>
      <c r="O2213" s="38" t="s">
        <v>10293</v>
      </c>
      <c r="P2213" s="38"/>
    </row>
    <row r="2214" spans="11:16" x14ac:dyDescent="0.15">
      <c r="K2214" s="5" t="str">
        <f t="shared" si="90"/>
        <v>01235-32</v>
      </c>
      <c r="L2214" s="20" t="s">
        <v>3589</v>
      </c>
      <c r="M2214" s="44">
        <v>32</v>
      </c>
      <c r="N2214" s="36" t="s">
        <v>3612</v>
      </c>
      <c r="O2214" s="38" t="s">
        <v>10293</v>
      </c>
      <c r="P2214" s="38"/>
    </row>
    <row r="2215" spans="11:16" x14ac:dyDescent="0.15">
      <c r="K2215" s="5" t="str">
        <f t="shared" si="90"/>
        <v>01235-33</v>
      </c>
      <c r="L2215" s="20" t="s">
        <v>3589</v>
      </c>
      <c r="M2215" s="44">
        <v>33</v>
      </c>
      <c r="N2215" s="36" t="s">
        <v>3596</v>
      </c>
      <c r="O2215" s="38" t="s">
        <v>10293</v>
      </c>
      <c r="P2215" s="38"/>
    </row>
    <row r="2216" spans="11:16" x14ac:dyDescent="0.15">
      <c r="K2216" s="5" t="str">
        <f t="shared" si="90"/>
        <v>01235-34</v>
      </c>
      <c r="L2216" s="20" t="s">
        <v>3589</v>
      </c>
      <c r="M2216" s="44">
        <v>34</v>
      </c>
      <c r="N2216" s="36" t="s">
        <v>3613</v>
      </c>
      <c r="O2216" s="38" t="s">
        <v>10293</v>
      </c>
      <c r="P2216" s="38"/>
    </row>
    <row r="2217" spans="11:16" x14ac:dyDescent="0.15">
      <c r="K2217" s="5" t="str">
        <f t="shared" si="90"/>
        <v>01235-35</v>
      </c>
      <c r="L2217" s="20" t="s">
        <v>3589</v>
      </c>
      <c r="M2217" s="44">
        <v>35</v>
      </c>
      <c r="N2217" s="36" t="s">
        <v>2180</v>
      </c>
      <c r="O2217" s="38" t="s">
        <v>10295</v>
      </c>
      <c r="P2217" s="38"/>
    </row>
    <row r="2218" spans="11:16" x14ac:dyDescent="0.15">
      <c r="K2218" s="5" t="str">
        <f t="shared" si="90"/>
        <v>01235-36</v>
      </c>
      <c r="L2218" s="20" t="s">
        <v>3589</v>
      </c>
      <c r="M2218" s="44">
        <v>36</v>
      </c>
      <c r="N2218" s="36" t="s">
        <v>2180</v>
      </c>
      <c r="O2218" s="38" t="s">
        <v>10295</v>
      </c>
      <c r="P2218" s="38"/>
    </row>
    <row r="2219" spans="11:16" x14ac:dyDescent="0.15">
      <c r="K2219" s="5" t="str">
        <f t="shared" si="90"/>
        <v>01235-37</v>
      </c>
      <c r="L2219" s="20" t="s">
        <v>3589</v>
      </c>
      <c r="M2219" s="44">
        <v>37</v>
      </c>
      <c r="N2219" s="36" t="s">
        <v>2180</v>
      </c>
      <c r="O2219" s="38" t="s">
        <v>10293</v>
      </c>
      <c r="P2219" s="38"/>
    </row>
    <row r="2220" spans="11:16" x14ac:dyDescent="0.15">
      <c r="K2220" s="5" t="str">
        <f t="shared" si="90"/>
        <v>01235-38</v>
      </c>
      <c r="L2220" s="20" t="s">
        <v>3589</v>
      </c>
      <c r="M2220" s="44">
        <v>38</v>
      </c>
      <c r="N2220" s="36" t="s">
        <v>3602</v>
      </c>
      <c r="O2220" s="38" t="s">
        <v>10295</v>
      </c>
      <c r="P2220" s="38"/>
    </row>
    <row r="2221" spans="11:16" x14ac:dyDescent="0.15">
      <c r="K2221" s="5" t="str">
        <f t="shared" si="90"/>
        <v>01235-39</v>
      </c>
      <c r="L2221" s="20" t="s">
        <v>3589</v>
      </c>
      <c r="M2221" s="44">
        <v>39</v>
      </c>
      <c r="N2221" s="36" t="s">
        <v>3602</v>
      </c>
      <c r="O2221" s="38" t="s">
        <v>10295</v>
      </c>
      <c r="P2221" s="38"/>
    </row>
    <row r="2222" spans="11:16" x14ac:dyDescent="0.15">
      <c r="K2222" s="5" t="str">
        <f t="shared" si="90"/>
        <v>01235-40</v>
      </c>
      <c r="L2222" s="20" t="s">
        <v>3589</v>
      </c>
      <c r="M2222" s="44">
        <v>40</v>
      </c>
      <c r="N2222" s="36" t="s">
        <v>3614</v>
      </c>
      <c r="O2222" s="38" t="s">
        <v>10286</v>
      </c>
      <c r="P2222" s="38"/>
    </row>
    <row r="2223" spans="11:16" x14ac:dyDescent="0.15">
      <c r="K2223" s="5" t="str">
        <f t="shared" si="90"/>
        <v>01235-41</v>
      </c>
      <c r="L2223" s="20" t="s">
        <v>3589</v>
      </c>
      <c r="M2223" s="44">
        <v>41</v>
      </c>
      <c r="N2223" s="36" t="s">
        <v>3615</v>
      </c>
      <c r="O2223" s="38" t="s">
        <v>10283</v>
      </c>
      <c r="P2223" s="38"/>
    </row>
    <row r="2224" spans="11:16" x14ac:dyDescent="0.15">
      <c r="K2224" s="5" t="str">
        <f t="shared" si="90"/>
        <v>01235-42</v>
      </c>
      <c r="L2224" s="20" t="s">
        <v>3589</v>
      </c>
      <c r="M2224" s="44">
        <v>42</v>
      </c>
      <c r="N2224" s="36" t="s">
        <v>3615</v>
      </c>
      <c r="O2224" s="38" t="s">
        <v>10295</v>
      </c>
      <c r="P2224" s="38"/>
    </row>
    <row r="2225" spans="11:16" x14ac:dyDescent="0.15">
      <c r="K2225" s="5" t="str">
        <f t="shared" si="90"/>
        <v>01235-43</v>
      </c>
      <c r="L2225" s="20" t="s">
        <v>3589</v>
      </c>
      <c r="M2225" s="44">
        <v>43</v>
      </c>
      <c r="N2225" s="36" t="s">
        <v>3616</v>
      </c>
      <c r="O2225" s="38" t="s">
        <v>10293</v>
      </c>
      <c r="P2225" s="38"/>
    </row>
    <row r="2226" spans="11:16" x14ac:dyDescent="0.15">
      <c r="K2226" s="5" t="str">
        <f t="shared" si="90"/>
        <v>01235-44</v>
      </c>
      <c r="L2226" s="20" t="s">
        <v>3589</v>
      </c>
      <c r="M2226" s="44">
        <v>44</v>
      </c>
      <c r="N2226" s="36" t="s">
        <v>3617</v>
      </c>
      <c r="O2226" s="38" t="s">
        <v>10284</v>
      </c>
      <c r="P2226" s="38"/>
    </row>
    <row r="2227" spans="11:16" x14ac:dyDescent="0.15">
      <c r="K2227" s="5" t="str">
        <f t="shared" si="90"/>
        <v>01235-45</v>
      </c>
      <c r="L2227" s="20" t="s">
        <v>3589</v>
      </c>
      <c r="M2227" s="44">
        <v>45</v>
      </c>
      <c r="N2227" s="36" t="s">
        <v>3618</v>
      </c>
      <c r="O2227" s="38" t="s">
        <v>10284</v>
      </c>
      <c r="P2227" s="38"/>
    </row>
    <row r="2228" spans="11:16" x14ac:dyDescent="0.15">
      <c r="K2228" s="5" t="str">
        <f t="shared" si="90"/>
        <v>01235-46</v>
      </c>
      <c r="L2228" s="20" t="s">
        <v>3589</v>
      </c>
      <c r="M2228" s="44">
        <v>46</v>
      </c>
      <c r="N2228" s="36" t="s">
        <v>3618</v>
      </c>
      <c r="O2228" s="38" t="s">
        <v>10284</v>
      </c>
      <c r="P2228" s="38"/>
    </row>
    <row r="2229" spans="11:16" x14ac:dyDescent="0.15">
      <c r="K2229" s="5" t="str">
        <f t="shared" si="90"/>
        <v>01235-47</v>
      </c>
      <c r="L2229" s="20" t="s">
        <v>3589</v>
      </c>
      <c r="M2229" s="44">
        <v>47</v>
      </c>
      <c r="N2229" s="36" t="s">
        <v>1877</v>
      </c>
      <c r="O2229" s="38" t="s">
        <v>10284</v>
      </c>
      <c r="P2229" s="38"/>
    </row>
    <row r="2230" spans="11:16" x14ac:dyDescent="0.15">
      <c r="K2230" s="5" t="str">
        <f t="shared" si="90"/>
        <v>01235-48</v>
      </c>
      <c r="L2230" s="20" t="s">
        <v>3589</v>
      </c>
      <c r="M2230" s="44">
        <v>48</v>
      </c>
      <c r="N2230" s="36" t="s">
        <v>1877</v>
      </c>
      <c r="O2230" s="38" t="s">
        <v>10284</v>
      </c>
      <c r="P2230" s="38"/>
    </row>
    <row r="2231" spans="11:16" x14ac:dyDescent="0.15">
      <c r="K2231" s="5" t="str">
        <f t="shared" si="90"/>
        <v>01235-49</v>
      </c>
      <c r="L2231" s="20" t="s">
        <v>3589</v>
      </c>
      <c r="M2231" s="44">
        <v>49</v>
      </c>
      <c r="N2231" s="36" t="s">
        <v>1846</v>
      </c>
      <c r="O2231" s="38" t="s">
        <v>10284</v>
      </c>
      <c r="P2231" s="38"/>
    </row>
    <row r="2232" spans="11:16" x14ac:dyDescent="0.15">
      <c r="K2232" s="5" t="str">
        <f t="shared" si="90"/>
        <v>01235-50</v>
      </c>
      <c r="L2232" s="20" t="s">
        <v>3589</v>
      </c>
      <c r="M2232" s="44">
        <v>50</v>
      </c>
      <c r="N2232" s="36" t="s">
        <v>1846</v>
      </c>
      <c r="O2232" s="38" t="s">
        <v>10284</v>
      </c>
      <c r="P2232" s="38"/>
    </row>
    <row r="2233" spans="11:16" x14ac:dyDescent="0.15">
      <c r="K2233" s="5" t="str">
        <f t="shared" si="90"/>
        <v>01235-51</v>
      </c>
      <c r="L2233" s="20" t="s">
        <v>3589</v>
      </c>
      <c r="M2233" s="44">
        <v>51</v>
      </c>
      <c r="N2233" s="36" t="s">
        <v>3619</v>
      </c>
      <c r="O2233" s="38" t="s">
        <v>10295</v>
      </c>
      <c r="P2233" s="38"/>
    </row>
    <row r="2234" spans="11:16" x14ac:dyDescent="0.15">
      <c r="K2234" s="5" t="str">
        <f t="shared" si="90"/>
        <v>01235-52</v>
      </c>
      <c r="L2234" s="20" t="s">
        <v>3589</v>
      </c>
      <c r="M2234" s="44">
        <v>52</v>
      </c>
      <c r="N2234" s="36" t="s">
        <v>3620</v>
      </c>
      <c r="O2234" s="38" t="s">
        <v>10295</v>
      </c>
      <c r="P2234" s="38"/>
    </row>
    <row r="2235" spans="11:16" x14ac:dyDescent="0.15">
      <c r="K2235" s="5" t="str">
        <f t="shared" si="90"/>
        <v>01235-53</v>
      </c>
      <c r="L2235" s="20" t="s">
        <v>3589</v>
      </c>
      <c r="M2235" s="44">
        <v>53</v>
      </c>
      <c r="N2235" s="36" t="s">
        <v>3621</v>
      </c>
      <c r="O2235" s="38" t="s">
        <v>10293</v>
      </c>
      <c r="P2235" s="38"/>
    </row>
    <row r="2236" spans="11:16" x14ac:dyDescent="0.15">
      <c r="K2236" s="5" t="str">
        <f t="shared" si="90"/>
        <v>01235-54</v>
      </c>
      <c r="L2236" s="20" t="s">
        <v>3589</v>
      </c>
      <c r="M2236" s="44">
        <v>54</v>
      </c>
      <c r="N2236" s="36" t="s">
        <v>3622</v>
      </c>
      <c r="O2236" s="38" t="s">
        <v>10295</v>
      </c>
      <c r="P2236" s="38"/>
    </row>
    <row r="2237" spans="11:16" x14ac:dyDescent="0.15">
      <c r="K2237" s="5" t="str">
        <f t="shared" si="90"/>
        <v>01235-55</v>
      </c>
      <c r="L2237" s="20" t="s">
        <v>3589</v>
      </c>
      <c r="M2237" s="44">
        <v>55</v>
      </c>
      <c r="N2237" s="36" t="s">
        <v>3623</v>
      </c>
      <c r="O2237" s="38" t="s">
        <v>10293</v>
      </c>
      <c r="P2237" s="38"/>
    </row>
    <row r="2238" spans="11:16" x14ac:dyDescent="0.15">
      <c r="K2238" s="5" t="str">
        <f t="shared" si="90"/>
        <v>01235-56</v>
      </c>
      <c r="L2238" s="20" t="s">
        <v>3589</v>
      </c>
      <c r="M2238" s="44">
        <v>56</v>
      </c>
      <c r="N2238" s="36" t="s">
        <v>1964</v>
      </c>
      <c r="O2238" s="38" t="s">
        <v>10284</v>
      </c>
      <c r="P2238" s="38"/>
    </row>
    <row r="2239" spans="11:16" x14ac:dyDescent="0.15">
      <c r="K2239" s="5" t="str">
        <f t="shared" si="90"/>
        <v>01235-57</v>
      </c>
      <c r="L2239" s="20" t="s">
        <v>3589</v>
      </c>
      <c r="M2239" s="44">
        <v>57</v>
      </c>
      <c r="N2239" s="36" t="s">
        <v>1871</v>
      </c>
      <c r="O2239" s="38" t="s">
        <v>10295</v>
      </c>
      <c r="P2239" s="38"/>
    </row>
    <row r="2240" spans="11:16" x14ac:dyDescent="0.15">
      <c r="K2240" s="5" t="str">
        <f t="shared" si="90"/>
        <v>01235-58</v>
      </c>
      <c r="L2240" s="20" t="s">
        <v>3589</v>
      </c>
      <c r="M2240" s="44">
        <v>58</v>
      </c>
      <c r="N2240" s="36" t="s">
        <v>3624</v>
      </c>
      <c r="O2240" s="38" t="s">
        <v>10293</v>
      </c>
      <c r="P2240" s="38"/>
    </row>
    <row r="2241" spans="11:16" x14ac:dyDescent="0.15">
      <c r="K2241" s="5" t="str">
        <f t="shared" si="90"/>
        <v>01235-59</v>
      </c>
      <c r="L2241" s="20" t="s">
        <v>3589</v>
      </c>
      <c r="M2241" s="44">
        <v>59</v>
      </c>
      <c r="N2241" s="36" t="s">
        <v>3625</v>
      </c>
      <c r="O2241" s="38" t="s">
        <v>10283</v>
      </c>
      <c r="P2241" s="38"/>
    </row>
    <row r="2242" spans="11:16" x14ac:dyDescent="0.15">
      <c r="K2242" s="5" t="str">
        <f t="shared" si="90"/>
        <v>01235-60</v>
      </c>
      <c r="L2242" s="20" t="s">
        <v>3589</v>
      </c>
      <c r="M2242" s="44">
        <v>60</v>
      </c>
      <c r="N2242" s="36" t="s">
        <v>3626</v>
      </c>
      <c r="O2242" s="38" t="s">
        <v>10288</v>
      </c>
      <c r="P2242" s="38"/>
    </row>
    <row r="2243" spans="11:16" x14ac:dyDescent="0.15">
      <c r="K2243" s="5" t="str">
        <f t="shared" si="90"/>
        <v>01236-1</v>
      </c>
      <c r="L2243" s="20" t="s">
        <v>3627</v>
      </c>
      <c r="M2243" s="44">
        <v>1</v>
      </c>
      <c r="N2243" s="36" t="s">
        <v>3628</v>
      </c>
      <c r="O2243" s="38" t="s">
        <v>10287</v>
      </c>
      <c r="P2243" s="38"/>
    </row>
    <row r="2244" spans="11:16" x14ac:dyDescent="0.15">
      <c r="K2244" s="5" t="str">
        <f t="shared" ref="K2244:K2307" si="91">L2244&amp;"-"&amp;M2244</f>
        <v>01236-2</v>
      </c>
      <c r="L2244" s="20" t="s">
        <v>3627</v>
      </c>
      <c r="M2244" s="44">
        <v>2</v>
      </c>
      <c r="N2244" s="36" t="s">
        <v>3629</v>
      </c>
      <c r="O2244" s="38" t="s">
        <v>10287</v>
      </c>
      <c r="P2244" s="38"/>
    </row>
    <row r="2245" spans="11:16" x14ac:dyDescent="0.15">
      <c r="K2245" s="5" t="str">
        <f t="shared" si="91"/>
        <v>01236-3</v>
      </c>
      <c r="L2245" s="20" t="s">
        <v>3627</v>
      </c>
      <c r="M2245" s="44">
        <v>3</v>
      </c>
      <c r="N2245" s="36" t="s">
        <v>3630</v>
      </c>
      <c r="O2245" s="38" t="s">
        <v>10286</v>
      </c>
      <c r="P2245" s="38"/>
    </row>
    <row r="2246" spans="11:16" x14ac:dyDescent="0.15">
      <c r="K2246" s="5" t="str">
        <f t="shared" si="91"/>
        <v>01236-4</v>
      </c>
      <c r="L2246" s="20" t="s">
        <v>3627</v>
      </c>
      <c r="M2246" s="44">
        <v>4</v>
      </c>
      <c r="N2246" s="36" t="s">
        <v>2982</v>
      </c>
      <c r="O2246" s="38" t="s">
        <v>10285</v>
      </c>
      <c r="P2246" s="38"/>
    </row>
    <row r="2247" spans="11:16" x14ac:dyDescent="0.15">
      <c r="K2247" s="5" t="str">
        <f t="shared" si="91"/>
        <v>01236-5</v>
      </c>
      <c r="L2247" s="20" t="s">
        <v>3627</v>
      </c>
      <c r="M2247" s="44">
        <v>5</v>
      </c>
      <c r="N2247" s="36" t="s">
        <v>3631</v>
      </c>
      <c r="O2247" s="38" t="s">
        <v>10288</v>
      </c>
      <c r="P2247" s="38"/>
    </row>
    <row r="2248" spans="11:16" x14ac:dyDescent="0.15">
      <c r="K2248" s="5" t="str">
        <f t="shared" si="91"/>
        <v>01236-6</v>
      </c>
      <c r="L2248" s="20" t="s">
        <v>3627</v>
      </c>
      <c r="M2248" s="44">
        <v>6</v>
      </c>
      <c r="N2248" s="36" t="s">
        <v>3632</v>
      </c>
      <c r="O2248" s="38" t="s">
        <v>10288</v>
      </c>
      <c r="P2248" s="38"/>
    </row>
    <row r="2249" spans="11:16" x14ac:dyDescent="0.15">
      <c r="K2249" s="5" t="str">
        <f t="shared" si="91"/>
        <v>01236-7</v>
      </c>
      <c r="L2249" s="20" t="s">
        <v>3627</v>
      </c>
      <c r="M2249" s="44">
        <v>7</v>
      </c>
      <c r="N2249" s="36" t="s">
        <v>2445</v>
      </c>
      <c r="O2249" s="38" t="s">
        <v>10285</v>
      </c>
      <c r="P2249" s="38"/>
    </row>
    <row r="2250" spans="11:16" x14ac:dyDescent="0.15">
      <c r="K2250" s="5" t="str">
        <f t="shared" si="91"/>
        <v>01236-8</v>
      </c>
      <c r="L2250" s="20" t="s">
        <v>3627</v>
      </c>
      <c r="M2250" s="44">
        <v>8</v>
      </c>
      <c r="N2250" s="36" t="s">
        <v>3633</v>
      </c>
      <c r="O2250" s="38" t="s">
        <v>10297</v>
      </c>
      <c r="P2250" s="38"/>
    </row>
    <row r="2251" spans="11:16" x14ac:dyDescent="0.15">
      <c r="K2251" s="5" t="str">
        <f t="shared" si="91"/>
        <v>01236-9</v>
      </c>
      <c r="L2251" s="20" t="s">
        <v>3627</v>
      </c>
      <c r="M2251" s="44">
        <v>9</v>
      </c>
      <c r="N2251" s="36" t="s">
        <v>3634</v>
      </c>
      <c r="O2251" s="38" t="s">
        <v>10285</v>
      </c>
      <c r="P2251" s="38"/>
    </row>
    <row r="2252" spans="11:16" x14ac:dyDescent="0.15">
      <c r="K2252" s="5" t="str">
        <f t="shared" si="91"/>
        <v>01236-10</v>
      </c>
      <c r="L2252" s="20" t="s">
        <v>3627</v>
      </c>
      <c r="M2252" s="44">
        <v>10</v>
      </c>
      <c r="N2252" s="36" t="s">
        <v>3635</v>
      </c>
      <c r="O2252" s="38" t="s">
        <v>10286</v>
      </c>
      <c r="P2252" s="38"/>
    </row>
    <row r="2253" spans="11:16" x14ac:dyDescent="0.15">
      <c r="K2253" s="5" t="str">
        <f t="shared" si="91"/>
        <v>01236-11</v>
      </c>
      <c r="L2253" s="20" t="s">
        <v>3627</v>
      </c>
      <c r="M2253" s="44">
        <v>11</v>
      </c>
      <c r="N2253" s="36" t="s">
        <v>3636</v>
      </c>
      <c r="O2253" s="38" t="s">
        <v>10285</v>
      </c>
      <c r="P2253" s="38"/>
    </row>
    <row r="2254" spans="11:16" x14ac:dyDescent="0.15">
      <c r="K2254" s="5" t="str">
        <f t="shared" si="91"/>
        <v>01236-12</v>
      </c>
      <c r="L2254" s="20" t="s">
        <v>3627</v>
      </c>
      <c r="M2254" s="44">
        <v>12</v>
      </c>
      <c r="N2254" s="36" t="s">
        <v>3637</v>
      </c>
      <c r="O2254" s="38" t="s">
        <v>10293</v>
      </c>
      <c r="P2254" s="38"/>
    </row>
    <row r="2255" spans="11:16" x14ac:dyDescent="0.15">
      <c r="K2255" s="5" t="str">
        <f t="shared" si="91"/>
        <v>01236-13</v>
      </c>
      <c r="L2255" s="20" t="s">
        <v>3627</v>
      </c>
      <c r="M2255" s="44">
        <v>13</v>
      </c>
      <c r="N2255" s="36" t="s">
        <v>3638</v>
      </c>
      <c r="O2255" s="38" t="s">
        <v>10290</v>
      </c>
      <c r="P2255" s="38"/>
    </row>
    <row r="2256" spans="11:16" x14ac:dyDescent="0.15">
      <c r="K2256" s="5" t="str">
        <f t="shared" si="91"/>
        <v>01236-14</v>
      </c>
      <c r="L2256" s="20" t="s">
        <v>3627</v>
      </c>
      <c r="M2256" s="44">
        <v>14</v>
      </c>
      <c r="N2256" s="36" t="s">
        <v>3639</v>
      </c>
      <c r="O2256" s="38" t="s">
        <v>10288</v>
      </c>
      <c r="P2256" s="38"/>
    </row>
    <row r="2257" spans="11:16" x14ac:dyDescent="0.15">
      <c r="K2257" s="5" t="str">
        <f t="shared" si="91"/>
        <v>01236-15</v>
      </c>
      <c r="L2257" s="20" t="s">
        <v>3627</v>
      </c>
      <c r="M2257" s="44">
        <v>15</v>
      </c>
      <c r="N2257" s="36" t="s">
        <v>3640</v>
      </c>
      <c r="O2257" s="38" t="s">
        <v>10293</v>
      </c>
      <c r="P2257" s="38"/>
    </row>
    <row r="2258" spans="11:16" x14ac:dyDescent="0.15">
      <c r="K2258" s="5" t="str">
        <f t="shared" si="91"/>
        <v>01236-17</v>
      </c>
      <c r="L2258" s="20" t="s">
        <v>3627</v>
      </c>
      <c r="M2258" s="44">
        <v>17</v>
      </c>
      <c r="N2258" s="36" t="s">
        <v>3641</v>
      </c>
      <c r="O2258" s="38" t="s">
        <v>10291</v>
      </c>
      <c r="P2258" s="38"/>
    </row>
    <row r="2259" spans="11:16" x14ac:dyDescent="0.15">
      <c r="K2259" s="5" t="str">
        <f t="shared" si="91"/>
        <v>01236-18</v>
      </c>
      <c r="L2259" s="20" t="s">
        <v>3627</v>
      </c>
      <c r="M2259" s="44">
        <v>18</v>
      </c>
      <c r="N2259" s="36" t="s">
        <v>3642</v>
      </c>
      <c r="O2259" s="38" t="s">
        <v>10291</v>
      </c>
      <c r="P2259" s="38"/>
    </row>
    <row r="2260" spans="11:16" x14ac:dyDescent="0.15">
      <c r="K2260" s="5" t="str">
        <f t="shared" si="91"/>
        <v>01236-19</v>
      </c>
      <c r="L2260" s="20" t="s">
        <v>3627</v>
      </c>
      <c r="M2260" s="44">
        <v>19</v>
      </c>
      <c r="N2260" s="36" t="s">
        <v>3643</v>
      </c>
      <c r="O2260" s="38" t="s">
        <v>10291</v>
      </c>
      <c r="P2260" s="38"/>
    </row>
    <row r="2261" spans="11:16" x14ac:dyDescent="0.15">
      <c r="K2261" s="5" t="str">
        <f t="shared" si="91"/>
        <v>01236-20</v>
      </c>
      <c r="L2261" s="20" t="s">
        <v>3627</v>
      </c>
      <c r="M2261" s="44">
        <v>20</v>
      </c>
      <c r="N2261" s="36" t="s">
        <v>1877</v>
      </c>
      <c r="O2261" s="38" t="s">
        <v>10291</v>
      </c>
      <c r="P2261" s="38"/>
    </row>
    <row r="2262" spans="11:16" x14ac:dyDescent="0.15">
      <c r="K2262" s="5" t="str">
        <f t="shared" si="91"/>
        <v>01236-21</v>
      </c>
      <c r="L2262" s="20" t="s">
        <v>3627</v>
      </c>
      <c r="M2262" s="44">
        <v>21</v>
      </c>
      <c r="N2262" s="36" t="s">
        <v>3644</v>
      </c>
      <c r="O2262" s="38" t="s">
        <v>10291</v>
      </c>
      <c r="P2262" s="38"/>
    </row>
    <row r="2263" spans="11:16" x14ac:dyDescent="0.15">
      <c r="K2263" s="5" t="str">
        <f t="shared" si="91"/>
        <v>01236-22</v>
      </c>
      <c r="L2263" s="20" t="s">
        <v>3627</v>
      </c>
      <c r="M2263" s="44">
        <v>22</v>
      </c>
      <c r="N2263" s="36" t="s">
        <v>3645</v>
      </c>
      <c r="O2263" s="38" t="s">
        <v>10293</v>
      </c>
      <c r="P2263" s="38"/>
    </row>
    <row r="2264" spans="11:16" x14ac:dyDescent="0.15">
      <c r="K2264" s="5" t="str">
        <f t="shared" si="91"/>
        <v>01236-23</v>
      </c>
      <c r="L2264" s="20" t="s">
        <v>3627</v>
      </c>
      <c r="M2264" s="44">
        <v>23</v>
      </c>
      <c r="N2264" s="36" t="s">
        <v>3646</v>
      </c>
      <c r="O2264" s="38" t="s">
        <v>10290</v>
      </c>
      <c r="P2264" s="38"/>
    </row>
    <row r="2265" spans="11:16" x14ac:dyDescent="0.15">
      <c r="K2265" s="5" t="str">
        <f t="shared" si="91"/>
        <v>01236-24</v>
      </c>
      <c r="L2265" s="20" t="s">
        <v>3627</v>
      </c>
      <c r="M2265" s="44">
        <v>24</v>
      </c>
      <c r="N2265" s="36" t="s">
        <v>3647</v>
      </c>
      <c r="O2265" s="38" t="s">
        <v>10285</v>
      </c>
      <c r="P2265" s="38"/>
    </row>
    <row r="2266" spans="11:16" x14ac:dyDescent="0.15">
      <c r="K2266" s="5" t="str">
        <f t="shared" si="91"/>
        <v>01236-25</v>
      </c>
      <c r="L2266" s="20" t="s">
        <v>3627</v>
      </c>
      <c r="M2266" s="44">
        <v>25</v>
      </c>
      <c r="N2266" s="36" t="s">
        <v>3648</v>
      </c>
      <c r="O2266" s="38" t="s">
        <v>10293</v>
      </c>
      <c r="P2266" s="38"/>
    </row>
    <row r="2267" spans="11:16" x14ac:dyDescent="0.15">
      <c r="K2267" s="5" t="str">
        <f t="shared" si="91"/>
        <v>01236-26</v>
      </c>
      <c r="L2267" s="20" t="s">
        <v>3627</v>
      </c>
      <c r="M2267" s="44">
        <v>26</v>
      </c>
      <c r="N2267" s="36" t="s">
        <v>3649</v>
      </c>
      <c r="O2267" s="38" t="s">
        <v>10285</v>
      </c>
      <c r="P2267" s="38"/>
    </row>
    <row r="2268" spans="11:16" x14ac:dyDescent="0.15">
      <c r="K2268" s="5" t="str">
        <f t="shared" si="91"/>
        <v>01236-27</v>
      </c>
      <c r="L2268" s="20" t="s">
        <v>3627</v>
      </c>
      <c r="M2268" s="44">
        <v>27</v>
      </c>
      <c r="N2268" s="36" t="s">
        <v>3650</v>
      </c>
      <c r="O2268" s="38" t="s">
        <v>10281</v>
      </c>
      <c r="P2268" s="38"/>
    </row>
    <row r="2269" spans="11:16" x14ac:dyDescent="0.15">
      <c r="K2269" s="5" t="str">
        <f t="shared" si="91"/>
        <v>01236-28</v>
      </c>
      <c r="L2269" s="20" t="s">
        <v>3627</v>
      </c>
      <c r="M2269" s="44">
        <v>28</v>
      </c>
      <c r="N2269" s="36" t="s">
        <v>3651</v>
      </c>
      <c r="O2269" s="38" t="s">
        <v>10286</v>
      </c>
      <c r="P2269" s="38"/>
    </row>
    <row r="2270" spans="11:16" x14ac:dyDescent="0.15">
      <c r="K2270" s="5" t="str">
        <f t="shared" si="91"/>
        <v>01236-29</v>
      </c>
      <c r="L2270" s="20" t="s">
        <v>3627</v>
      </c>
      <c r="M2270" s="44">
        <v>29</v>
      </c>
      <c r="N2270" s="36" t="s">
        <v>3652</v>
      </c>
      <c r="O2270" s="38" t="s">
        <v>10289</v>
      </c>
      <c r="P2270" s="38"/>
    </row>
    <row r="2271" spans="11:16" x14ac:dyDescent="0.15">
      <c r="K2271" s="5" t="str">
        <f t="shared" si="91"/>
        <v>01236-30</v>
      </c>
      <c r="L2271" s="20" t="s">
        <v>3627</v>
      </c>
      <c r="M2271" s="44">
        <v>30</v>
      </c>
      <c r="N2271" s="36" t="s">
        <v>3653</v>
      </c>
      <c r="O2271" s="38" t="s">
        <v>10289</v>
      </c>
      <c r="P2271" s="38"/>
    </row>
    <row r="2272" spans="11:16" x14ac:dyDescent="0.15">
      <c r="K2272" s="5" t="str">
        <f t="shared" si="91"/>
        <v>01236-31</v>
      </c>
      <c r="L2272" s="20" t="s">
        <v>3627</v>
      </c>
      <c r="M2272" s="44">
        <v>31</v>
      </c>
      <c r="N2272" s="36" t="s">
        <v>3654</v>
      </c>
      <c r="O2272" s="38" t="s">
        <v>10289</v>
      </c>
      <c r="P2272" s="38"/>
    </row>
    <row r="2273" spans="11:16" x14ac:dyDescent="0.15">
      <c r="K2273" s="5" t="str">
        <f t="shared" si="91"/>
        <v>01236-32</v>
      </c>
      <c r="L2273" s="20" t="s">
        <v>3627</v>
      </c>
      <c r="M2273" s="44">
        <v>32</v>
      </c>
      <c r="N2273" s="36" t="s">
        <v>3655</v>
      </c>
      <c r="O2273" s="38" t="s">
        <v>10286</v>
      </c>
      <c r="P2273" s="38"/>
    </row>
    <row r="2274" spans="11:16" x14ac:dyDescent="0.15">
      <c r="K2274" s="5" t="str">
        <f t="shared" si="91"/>
        <v>01236-33</v>
      </c>
      <c r="L2274" s="20" t="s">
        <v>3627</v>
      </c>
      <c r="M2274" s="44">
        <v>33</v>
      </c>
      <c r="N2274" s="36" t="s">
        <v>3656</v>
      </c>
      <c r="O2274" s="38" t="s">
        <v>10288</v>
      </c>
      <c r="P2274" s="38"/>
    </row>
    <row r="2275" spans="11:16" x14ac:dyDescent="0.15">
      <c r="K2275" s="5" t="str">
        <f t="shared" si="91"/>
        <v>01236-34</v>
      </c>
      <c r="L2275" s="20" t="s">
        <v>3627</v>
      </c>
      <c r="M2275" s="44">
        <v>34</v>
      </c>
      <c r="N2275" s="36" t="s">
        <v>3657</v>
      </c>
      <c r="O2275" s="38" t="s">
        <v>10285</v>
      </c>
      <c r="P2275" s="38"/>
    </row>
    <row r="2276" spans="11:16" x14ac:dyDescent="0.15">
      <c r="K2276" s="5" t="str">
        <f t="shared" si="91"/>
        <v>01236-35</v>
      </c>
      <c r="L2276" s="20" t="s">
        <v>3627</v>
      </c>
      <c r="M2276" s="44">
        <v>35</v>
      </c>
      <c r="N2276" s="36" t="s">
        <v>2542</v>
      </c>
      <c r="O2276" s="38" t="s">
        <v>10285</v>
      </c>
      <c r="P2276" s="38"/>
    </row>
    <row r="2277" spans="11:16" x14ac:dyDescent="0.15">
      <c r="K2277" s="5" t="str">
        <f t="shared" si="91"/>
        <v>01236-36</v>
      </c>
      <c r="L2277" s="20" t="s">
        <v>3627</v>
      </c>
      <c r="M2277" s="44">
        <v>36</v>
      </c>
      <c r="N2277" s="36" t="s">
        <v>3658</v>
      </c>
      <c r="O2277" s="38" t="s">
        <v>10292</v>
      </c>
      <c r="P2277" s="38"/>
    </row>
    <row r="2278" spans="11:16" x14ac:dyDescent="0.15">
      <c r="K2278" s="5" t="str">
        <f t="shared" si="91"/>
        <v>01236-37</v>
      </c>
      <c r="L2278" s="20" t="s">
        <v>3627</v>
      </c>
      <c r="M2278" s="44">
        <v>37</v>
      </c>
      <c r="N2278" s="36" t="s">
        <v>1846</v>
      </c>
      <c r="O2278" s="38" t="s">
        <v>10285</v>
      </c>
      <c r="P2278" s="38"/>
    </row>
    <row r="2279" spans="11:16" x14ac:dyDescent="0.15">
      <c r="K2279" s="5" t="str">
        <f t="shared" si="91"/>
        <v>01236-38</v>
      </c>
      <c r="L2279" s="20" t="s">
        <v>3627</v>
      </c>
      <c r="M2279" s="44">
        <v>38</v>
      </c>
      <c r="N2279" s="36" t="s">
        <v>3659</v>
      </c>
      <c r="O2279" s="38" t="s">
        <v>10285</v>
      </c>
      <c r="P2279" s="38"/>
    </row>
    <row r="2280" spans="11:16" x14ac:dyDescent="0.15">
      <c r="K2280" s="5" t="str">
        <f t="shared" si="91"/>
        <v>01236-39</v>
      </c>
      <c r="L2280" s="20" t="s">
        <v>3627</v>
      </c>
      <c r="M2280" s="44">
        <v>39</v>
      </c>
      <c r="N2280" s="36" t="s">
        <v>3660</v>
      </c>
      <c r="O2280" s="38" t="s">
        <v>10283</v>
      </c>
      <c r="P2280" s="38"/>
    </row>
    <row r="2281" spans="11:16" x14ac:dyDescent="0.15">
      <c r="K2281" s="5" t="str">
        <f t="shared" si="91"/>
        <v>01236-40</v>
      </c>
      <c r="L2281" s="20" t="s">
        <v>3627</v>
      </c>
      <c r="M2281" s="44">
        <v>40</v>
      </c>
      <c r="N2281" s="36" t="s">
        <v>3661</v>
      </c>
      <c r="O2281" s="38" t="s">
        <v>10290</v>
      </c>
      <c r="P2281" s="38"/>
    </row>
    <row r="2282" spans="11:16" x14ac:dyDescent="0.15">
      <c r="K2282" s="5" t="str">
        <f t="shared" si="91"/>
        <v>01236-41</v>
      </c>
      <c r="L2282" s="20" t="s">
        <v>3627</v>
      </c>
      <c r="M2282" s="44">
        <v>41</v>
      </c>
      <c r="N2282" s="36" t="s">
        <v>3662</v>
      </c>
      <c r="O2282" s="38" t="s">
        <v>10288</v>
      </c>
      <c r="P2282" s="38"/>
    </row>
    <row r="2283" spans="11:16" x14ac:dyDescent="0.15">
      <c r="K2283" s="5" t="str">
        <f t="shared" si="91"/>
        <v>01236-42</v>
      </c>
      <c r="L2283" s="20" t="s">
        <v>3627</v>
      </c>
      <c r="M2283" s="44">
        <v>42</v>
      </c>
      <c r="N2283" s="36" t="s">
        <v>3663</v>
      </c>
      <c r="O2283" s="38" t="s">
        <v>10284</v>
      </c>
      <c r="P2283" s="38"/>
    </row>
    <row r="2284" spans="11:16" x14ac:dyDescent="0.15">
      <c r="K2284" s="5" t="str">
        <f t="shared" si="91"/>
        <v>01236-43</v>
      </c>
      <c r="L2284" s="20" t="s">
        <v>3627</v>
      </c>
      <c r="M2284" s="44">
        <v>43</v>
      </c>
      <c r="N2284" s="36" t="s">
        <v>3664</v>
      </c>
      <c r="O2284" s="38" t="s">
        <v>10281</v>
      </c>
      <c r="P2284" s="38"/>
    </row>
    <row r="2285" spans="11:16" x14ac:dyDescent="0.15">
      <c r="K2285" s="5" t="str">
        <f t="shared" si="91"/>
        <v>01236-44</v>
      </c>
      <c r="L2285" s="20" t="s">
        <v>3627</v>
      </c>
      <c r="M2285" s="44">
        <v>44</v>
      </c>
      <c r="N2285" s="36" t="s">
        <v>3665</v>
      </c>
      <c r="O2285" s="38" t="s">
        <v>10291</v>
      </c>
      <c r="P2285" s="38"/>
    </row>
    <row r="2286" spans="11:16" x14ac:dyDescent="0.15">
      <c r="K2286" s="5" t="str">
        <f t="shared" si="91"/>
        <v>01236-45</v>
      </c>
      <c r="L2286" s="20" t="s">
        <v>3627</v>
      </c>
      <c r="M2286" s="44">
        <v>45</v>
      </c>
      <c r="N2286" s="36" t="s">
        <v>3666</v>
      </c>
      <c r="O2286" s="38" t="s">
        <v>10284</v>
      </c>
      <c r="P2286" s="38"/>
    </row>
    <row r="2287" spans="11:16" x14ac:dyDescent="0.15">
      <c r="K2287" s="5" t="str">
        <f t="shared" si="91"/>
        <v>01236-46</v>
      </c>
      <c r="L2287" s="20" t="s">
        <v>3627</v>
      </c>
      <c r="M2287" s="44">
        <v>46</v>
      </c>
      <c r="N2287" s="36" t="s">
        <v>3667</v>
      </c>
      <c r="O2287" s="38" t="s">
        <v>10281</v>
      </c>
      <c r="P2287" s="38"/>
    </row>
    <row r="2288" spans="11:16" x14ac:dyDescent="0.15">
      <c r="K2288" s="5" t="str">
        <f t="shared" si="91"/>
        <v>01236-47</v>
      </c>
      <c r="L2288" s="20" t="s">
        <v>3627</v>
      </c>
      <c r="M2288" s="44">
        <v>47</v>
      </c>
      <c r="N2288" s="36" t="s">
        <v>2038</v>
      </c>
      <c r="O2288" s="38" t="s">
        <v>10291</v>
      </c>
      <c r="P2288" s="38"/>
    </row>
    <row r="2289" spans="11:16" x14ac:dyDescent="0.15">
      <c r="K2289" s="5" t="str">
        <f t="shared" si="91"/>
        <v>01236-48</v>
      </c>
      <c r="L2289" s="20" t="s">
        <v>3627</v>
      </c>
      <c r="M2289" s="44">
        <v>48</v>
      </c>
      <c r="N2289" s="36" t="s">
        <v>2038</v>
      </c>
      <c r="O2289" s="38" t="s">
        <v>10291</v>
      </c>
      <c r="P2289" s="38"/>
    </row>
    <row r="2290" spans="11:16" x14ac:dyDescent="0.15">
      <c r="K2290" s="5" t="str">
        <f t="shared" si="91"/>
        <v>01236-49</v>
      </c>
      <c r="L2290" s="20" t="s">
        <v>3627</v>
      </c>
      <c r="M2290" s="44">
        <v>49</v>
      </c>
      <c r="N2290" s="36" t="s">
        <v>2038</v>
      </c>
      <c r="O2290" s="38" t="s">
        <v>10291</v>
      </c>
      <c r="P2290" s="38"/>
    </row>
    <row r="2291" spans="11:16" x14ac:dyDescent="0.15">
      <c r="K2291" s="5" t="str">
        <f t="shared" si="91"/>
        <v>01303-1</v>
      </c>
      <c r="L2291" s="20" t="s">
        <v>3668</v>
      </c>
      <c r="M2291" s="44">
        <v>1</v>
      </c>
      <c r="N2291" s="36" t="s">
        <v>3669</v>
      </c>
      <c r="O2291" s="38" t="s">
        <v>10284</v>
      </c>
      <c r="P2291" s="38"/>
    </row>
    <row r="2292" spans="11:16" x14ac:dyDescent="0.15">
      <c r="K2292" s="5" t="str">
        <f t="shared" si="91"/>
        <v>01303-2</v>
      </c>
      <c r="L2292" s="20" t="s">
        <v>3668</v>
      </c>
      <c r="M2292" s="44">
        <v>2</v>
      </c>
      <c r="N2292" s="36" t="s">
        <v>3670</v>
      </c>
      <c r="O2292" s="38" t="s">
        <v>10285</v>
      </c>
      <c r="P2292" s="38"/>
    </row>
    <row r="2293" spans="11:16" x14ac:dyDescent="0.15">
      <c r="K2293" s="5" t="str">
        <f t="shared" si="91"/>
        <v>01303-3</v>
      </c>
      <c r="L2293" s="20" t="s">
        <v>3668</v>
      </c>
      <c r="M2293" s="44">
        <v>3</v>
      </c>
      <c r="N2293" s="36" t="s">
        <v>3671</v>
      </c>
      <c r="O2293" s="38" t="s">
        <v>10287</v>
      </c>
      <c r="P2293" s="38"/>
    </row>
    <row r="2294" spans="11:16" x14ac:dyDescent="0.15">
      <c r="K2294" s="5" t="str">
        <f t="shared" si="91"/>
        <v>01303-4</v>
      </c>
      <c r="L2294" s="20" t="s">
        <v>3668</v>
      </c>
      <c r="M2294" s="44">
        <v>4</v>
      </c>
      <c r="N2294" s="36" t="s">
        <v>3672</v>
      </c>
      <c r="O2294" s="38" t="s">
        <v>10288</v>
      </c>
      <c r="P2294" s="38"/>
    </row>
    <row r="2295" spans="11:16" x14ac:dyDescent="0.15">
      <c r="K2295" s="5" t="str">
        <f t="shared" si="91"/>
        <v>01303-5</v>
      </c>
      <c r="L2295" s="20" t="s">
        <v>3668</v>
      </c>
      <c r="M2295" s="44">
        <v>5</v>
      </c>
      <c r="N2295" s="36" t="s">
        <v>3673</v>
      </c>
      <c r="O2295" s="38" t="s">
        <v>10288</v>
      </c>
      <c r="P2295" s="38"/>
    </row>
    <row r="2296" spans="11:16" x14ac:dyDescent="0.15">
      <c r="K2296" s="5" t="str">
        <f t="shared" si="91"/>
        <v>01303-6</v>
      </c>
      <c r="L2296" s="20" t="s">
        <v>3668</v>
      </c>
      <c r="M2296" s="44">
        <v>6</v>
      </c>
      <c r="N2296" s="36" t="s">
        <v>3674</v>
      </c>
      <c r="O2296" s="38" t="s">
        <v>10290</v>
      </c>
      <c r="P2296" s="38"/>
    </row>
    <row r="2297" spans="11:16" x14ac:dyDescent="0.15">
      <c r="K2297" s="5" t="str">
        <f t="shared" si="91"/>
        <v>01303-7</v>
      </c>
      <c r="L2297" s="20" t="s">
        <v>3668</v>
      </c>
      <c r="M2297" s="44">
        <v>7</v>
      </c>
      <c r="N2297" s="36" t="s">
        <v>3675</v>
      </c>
      <c r="O2297" s="38" t="s">
        <v>10290</v>
      </c>
      <c r="P2297" s="38"/>
    </row>
    <row r="2298" spans="11:16" x14ac:dyDescent="0.15">
      <c r="K2298" s="5" t="str">
        <f t="shared" si="91"/>
        <v>01303-8</v>
      </c>
      <c r="L2298" s="20" t="s">
        <v>3668</v>
      </c>
      <c r="M2298" s="44">
        <v>8</v>
      </c>
      <c r="N2298" s="36" t="s">
        <v>3676</v>
      </c>
      <c r="O2298" s="38" t="s">
        <v>10291</v>
      </c>
      <c r="P2298" s="38"/>
    </row>
    <row r="2299" spans="11:16" x14ac:dyDescent="0.15">
      <c r="K2299" s="5" t="str">
        <f t="shared" si="91"/>
        <v>01303-9</v>
      </c>
      <c r="L2299" s="20" t="s">
        <v>3668</v>
      </c>
      <c r="M2299" s="44">
        <v>9</v>
      </c>
      <c r="N2299" s="36" t="s">
        <v>3677</v>
      </c>
      <c r="O2299" s="38" t="s">
        <v>10291</v>
      </c>
      <c r="P2299" s="38"/>
    </row>
    <row r="2300" spans="11:16" x14ac:dyDescent="0.15">
      <c r="K2300" s="5" t="str">
        <f t="shared" si="91"/>
        <v>01303-10</v>
      </c>
      <c r="L2300" s="20" t="s">
        <v>3668</v>
      </c>
      <c r="M2300" s="44">
        <v>10</v>
      </c>
      <c r="N2300" s="36" t="s">
        <v>3052</v>
      </c>
      <c r="O2300" s="38" t="s">
        <v>10291</v>
      </c>
      <c r="P2300" s="38"/>
    </row>
    <row r="2301" spans="11:16" x14ac:dyDescent="0.15">
      <c r="K2301" s="5" t="str">
        <f t="shared" si="91"/>
        <v>01303-11</v>
      </c>
      <c r="L2301" s="20" t="s">
        <v>3668</v>
      </c>
      <c r="M2301" s="44">
        <v>11</v>
      </c>
      <c r="N2301" s="36" t="s">
        <v>1846</v>
      </c>
      <c r="O2301" s="38" t="s">
        <v>10285</v>
      </c>
      <c r="P2301" s="38"/>
    </row>
    <row r="2302" spans="11:16" x14ac:dyDescent="0.15">
      <c r="K2302" s="5" t="str">
        <f t="shared" si="91"/>
        <v>01303-12</v>
      </c>
      <c r="L2302" s="20" t="s">
        <v>3668</v>
      </c>
      <c r="M2302" s="44">
        <v>12</v>
      </c>
      <c r="N2302" s="36" t="s">
        <v>1846</v>
      </c>
      <c r="O2302" s="38" t="s">
        <v>10285</v>
      </c>
      <c r="P2302" s="38"/>
    </row>
    <row r="2303" spans="11:16" x14ac:dyDescent="0.15">
      <c r="K2303" s="5" t="str">
        <f t="shared" si="91"/>
        <v>01303-13</v>
      </c>
      <c r="L2303" s="20" t="s">
        <v>3668</v>
      </c>
      <c r="M2303" s="44">
        <v>13</v>
      </c>
      <c r="N2303" s="36" t="s">
        <v>3678</v>
      </c>
      <c r="O2303" s="38" t="s">
        <v>10284</v>
      </c>
      <c r="P2303" s="38"/>
    </row>
    <row r="2304" spans="11:16" x14ac:dyDescent="0.15">
      <c r="K2304" s="5" t="str">
        <f t="shared" si="91"/>
        <v>01303-14</v>
      </c>
      <c r="L2304" s="20" t="s">
        <v>3668</v>
      </c>
      <c r="M2304" s="44">
        <v>14</v>
      </c>
      <c r="N2304" s="36" t="s">
        <v>3679</v>
      </c>
      <c r="O2304" s="38" t="s">
        <v>10284</v>
      </c>
      <c r="P2304" s="38"/>
    </row>
    <row r="2305" spans="11:16" x14ac:dyDescent="0.15">
      <c r="K2305" s="5" t="str">
        <f t="shared" si="91"/>
        <v>01303-15</v>
      </c>
      <c r="L2305" s="20" t="s">
        <v>3668</v>
      </c>
      <c r="M2305" s="44">
        <v>15</v>
      </c>
      <c r="N2305" s="36" t="s">
        <v>3680</v>
      </c>
      <c r="O2305" s="38" t="s">
        <v>10282</v>
      </c>
      <c r="P2305" s="38"/>
    </row>
    <row r="2306" spans="11:16" x14ac:dyDescent="0.15">
      <c r="K2306" s="5" t="str">
        <f t="shared" si="91"/>
        <v>01303-16</v>
      </c>
      <c r="L2306" s="20" t="s">
        <v>3668</v>
      </c>
      <c r="M2306" s="44">
        <v>16</v>
      </c>
      <c r="N2306" s="36" t="s">
        <v>3681</v>
      </c>
      <c r="O2306" s="38" t="s">
        <v>10285</v>
      </c>
      <c r="P2306" s="38"/>
    </row>
    <row r="2307" spans="11:16" x14ac:dyDescent="0.15">
      <c r="K2307" s="5" t="str">
        <f t="shared" si="91"/>
        <v>01303-17</v>
      </c>
      <c r="L2307" s="20" t="s">
        <v>3668</v>
      </c>
      <c r="M2307" s="44">
        <v>17</v>
      </c>
      <c r="N2307" s="36" t="s">
        <v>3682</v>
      </c>
      <c r="O2307" s="38" t="s">
        <v>10286</v>
      </c>
      <c r="P2307" s="38"/>
    </row>
    <row r="2308" spans="11:16" x14ac:dyDescent="0.15">
      <c r="K2308" s="5" t="str">
        <f t="shared" ref="K2308:K2371" si="92">L2308&amp;"-"&amp;M2308</f>
        <v>01303-18</v>
      </c>
      <c r="L2308" s="20" t="s">
        <v>3668</v>
      </c>
      <c r="M2308" s="44">
        <v>18</v>
      </c>
      <c r="N2308" s="36" t="s">
        <v>3683</v>
      </c>
      <c r="O2308" s="38" t="s">
        <v>10293</v>
      </c>
      <c r="P2308" s="38"/>
    </row>
    <row r="2309" spans="11:16" x14ac:dyDescent="0.15">
      <c r="K2309" s="5" t="str">
        <f t="shared" si="92"/>
        <v>01303-19</v>
      </c>
      <c r="L2309" s="20" t="s">
        <v>3668</v>
      </c>
      <c r="M2309" s="44">
        <v>19</v>
      </c>
      <c r="N2309" s="36" t="s">
        <v>3684</v>
      </c>
      <c r="O2309" s="38" t="s">
        <v>10289</v>
      </c>
      <c r="P2309" s="38"/>
    </row>
    <row r="2310" spans="11:16" x14ac:dyDescent="0.15">
      <c r="K2310" s="5" t="str">
        <f t="shared" si="92"/>
        <v>01303-20</v>
      </c>
      <c r="L2310" s="20" t="s">
        <v>3668</v>
      </c>
      <c r="M2310" s="44">
        <v>20</v>
      </c>
      <c r="N2310" s="36" t="s">
        <v>3685</v>
      </c>
      <c r="O2310" s="38" t="s">
        <v>10289</v>
      </c>
      <c r="P2310" s="38"/>
    </row>
    <row r="2311" spans="11:16" x14ac:dyDescent="0.15">
      <c r="K2311" s="5" t="str">
        <f t="shared" si="92"/>
        <v>01303-21</v>
      </c>
      <c r="L2311" s="20" t="s">
        <v>3668</v>
      </c>
      <c r="M2311" s="44">
        <v>21</v>
      </c>
      <c r="N2311" s="36" t="s">
        <v>3686</v>
      </c>
      <c r="O2311" s="38" t="s">
        <v>10290</v>
      </c>
      <c r="P2311" s="38"/>
    </row>
    <row r="2312" spans="11:16" x14ac:dyDescent="0.15">
      <c r="K2312" s="5" t="str">
        <f t="shared" si="92"/>
        <v>01303-22</v>
      </c>
      <c r="L2312" s="20" t="s">
        <v>3668</v>
      </c>
      <c r="M2312" s="44">
        <v>22</v>
      </c>
      <c r="N2312" s="36" t="s">
        <v>3687</v>
      </c>
      <c r="O2312" s="38" t="s">
        <v>10285</v>
      </c>
      <c r="P2312" s="38"/>
    </row>
    <row r="2313" spans="11:16" x14ac:dyDescent="0.15">
      <c r="K2313" s="5" t="str">
        <f t="shared" si="92"/>
        <v>01303-23</v>
      </c>
      <c r="L2313" s="20" t="s">
        <v>3668</v>
      </c>
      <c r="M2313" s="44">
        <v>23</v>
      </c>
      <c r="N2313" s="36" t="s">
        <v>3688</v>
      </c>
      <c r="O2313" s="38" t="s">
        <v>10285</v>
      </c>
      <c r="P2313" s="38"/>
    </row>
    <row r="2314" spans="11:16" x14ac:dyDescent="0.15">
      <c r="K2314" s="5" t="str">
        <f t="shared" si="92"/>
        <v>01303-24</v>
      </c>
      <c r="L2314" s="20" t="s">
        <v>3668</v>
      </c>
      <c r="M2314" s="44">
        <v>24</v>
      </c>
      <c r="N2314" s="36" t="s">
        <v>3689</v>
      </c>
      <c r="O2314" s="38" t="s">
        <v>10285</v>
      </c>
      <c r="P2314" s="38"/>
    </row>
    <row r="2315" spans="11:16" x14ac:dyDescent="0.15">
      <c r="K2315" s="5" t="str">
        <f t="shared" si="92"/>
        <v>01303-25</v>
      </c>
      <c r="L2315" s="20" t="s">
        <v>3668</v>
      </c>
      <c r="M2315" s="44">
        <v>25</v>
      </c>
      <c r="N2315" s="36" t="s">
        <v>3690</v>
      </c>
      <c r="O2315" s="38" t="s">
        <v>10291</v>
      </c>
      <c r="P2315" s="38"/>
    </row>
    <row r="2316" spans="11:16" x14ac:dyDescent="0.15">
      <c r="K2316" s="5" t="str">
        <f t="shared" si="92"/>
        <v>01303-27</v>
      </c>
      <c r="L2316" s="20" t="s">
        <v>3668</v>
      </c>
      <c r="M2316" s="44">
        <v>27</v>
      </c>
      <c r="N2316" s="36" t="s">
        <v>3691</v>
      </c>
      <c r="O2316" s="38" t="s">
        <v>10282</v>
      </c>
      <c r="P2316" s="38"/>
    </row>
    <row r="2317" spans="11:16" x14ac:dyDescent="0.15">
      <c r="K2317" s="5" t="str">
        <f t="shared" si="92"/>
        <v>01303-28</v>
      </c>
      <c r="L2317" s="20" t="s">
        <v>3668</v>
      </c>
      <c r="M2317" s="44">
        <v>28</v>
      </c>
      <c r="N2317" s="36" t="s">
        <v>3692</v>
      </c>
      <c r="O2317" s="38" t="s">
        <v>10281</v>
      </c>
      <c r="P2317" s="38"/>
    </row>
    <row r="2318" spans="11:16" x14ac:dyDescent="0.15">
      <c r="K2318" s="5" t="str">
        <f t="shared" si="92"/>
        <v>01303-29</v>
      </c>
      <c r="L2318" s="20" t="s">
        <v>3668</v>
      </c>
      <c r="M2318" s="44">
        <v>29</v>
      </c>
      <c r="N2318" s="36" t="s">
        <v>2038</v>
      </c>
      <c r="O2318" s="38" t="s">
        <v>10291</v>
      </c>
      <c r="P2318" s="38"/>
    </row>
    <row r="2319" spans="11:16" x14ac:dyDescent="0.15">
      <c r="K2319" s="5" t="str">
        <f t="shared" si="92"/>
        <v>01304-1</v>
      </c>
      <c r="L2319" s="20" t="s">
        <v>3693</v>
      </c>
      <c r="M2319" s="44">
        <v>1</v>
      </c>
      <c r="N2319" s="36" t="s">
        <v>3694</v>
      </c>
      <c r="O2319" s="38" t="s">
        <v>10285</v>
      </c>
      <c r="P2319" s="38"/>
    </row>
    <row r="2320" spans="11:16" x14ac:dyDescent="0.15">
      <c r="K2320" s="5" t="str">
        <f t="shared" si="92"/>
        <v>01304-2</v>
      </c>
      <c r="L2320" s="20" t="s">
        <v>3693</v>
      </c>
      <c r="M2320" s="44">
        <v>2</v>
      </c>
      <c r="N2320" s="36" t="s">
        <v>3695</v>
      </c>
      <c r="O2320" s="38" t="s">
        <v>10287</v>
      </c>
      <c r="P2320" s="38"/>
    </row>
    <row r="2321" spans="11:16" x14ac:dyDescent="0.15">
      <c r="K2321" s="5" t="str">
        <f t="shared" si="92"/>
        <v>01304-3</v>
      </c>
      <c r="L2321" s="20" t="s">
        <v>3693</v>
      </c>
      <c r="M2321" s="44">
        <v>3</v>
      </c>
      <c r="N2321" s="36" t="s">
        <v>3696</v>
      </c>
      <c r="O2321" s="38" t="s">
        <v>10288</v>
      </c>
      <c r="P2321" s="38"/>
    </row>
    <row r="2322" spans="11:16" x14ac:dyDescent="0.15">
      <c r="K2322" s="5" t="str">
        <f t="shared" si="92"/>
        <v>01304-4</v>
      </c>
      <c r="L2322" s="20" t="s">
        <v>3693</v>
      </c>
      <c r="M2322" s="44">
        <v>4</v>
      </c>
      <c r="N2322" s="36" t="s">
        <v>3697</v>
      </c>
      <c r="O2322" s="38" t="s">
        <v>10288</v>
      </c>
      <c r="P2322" s="38"/>
    </row>
    <row r="2323" spans="11:16" x14ac:dyDescent="0.15">
      <c r="K2323" s="5" t="str">
        <f t="shared" si="92"/>
        <v>01304-5</v>
      </c>
      <c r="L2323" s="20" t="s">
        <v>3693</v>
      </c>
      <c r="M2323" s="44">
        <v>5</v>
      </c>
      <c r="N2323" s="36" t="s">
        <v>3698</v>
      </c>
      <c r="O2323" s="38" t="s">
        <v>10290</v>
      </c>
      <c r="P2323" s="38"/>
    </row>
    <row r="2324" spans="11:16" x14ac:dyDescent="0.15">
      <c r="K2324" s="5" t="str">
        <f t="shared" si="92"/>
        <v>01304-6</v>
      </c>
      <c r="L2324" s="20" t="s">
        <v>3693</v>
      </c>
      <c r="M2324" s="44">
        <v>6</v>
      </c>
      <c r="N2324" s="36" t="s">
        <v>3699</v>
      </c>
      <c r="O2324" s="38" t="s">
        <v>10285</v>
      </c>
      <c r="P2324" s="38"/>
    </row>
    <row r="2325" spans="11:16" x14ac:dyDescent="0.15">
      <c r="K2325" s="5" t="str">
        <f t="shared" si="92"/>
        <v>01304-7</v>
      </c>
      <c r="L2325" s="20" t="s">
        <v>3693</v>
      </c>
      <c r="M2325" s="44">
        <v>7</v>
      </c>
      <c r="N2325" s="36" t="s">
        <v>3700</v>
      </c>
      <c r="O2325" s="38" t="s">
        <v>10291</v>
      </c>
      <c r="P2325" s="38"/>
    </row>
    <row r="2326" spans="11:16" x14ac:dyDescent="0.15">
      <c r="K2326" s="5" t="str">
        <f t="shared" si="92"/>
        <v>01304-8</v>
      </c>
      <c r="L2326" s="20" t="s">
        <v>3693</v>
      </c>
      <c r="M2326" s="44">
        <v>8</v>
      </c>
      <c r="N2326" s="36" t="s">
        <v>1993</v>
      </c>
      <c r="O2326" s="38" t="s">
        <v>10285</v>
      </c>
      <c r="P2326" s="38"/>
    </row>
    <row r="2327" spans="11:16" x14ac:dyDescent="0.15">
      <c r="K2327" s="5" t="str">
        <f t="shared" si="92"/>
        <v>01304-9</v>
      </c>
      <c r="L2327" s="20" t="s">
        <v>3693</v>
      </c>
      <c r="M2327" s="44">
        <v>9</v>
      </c>
      <c r="N2327" s="36" t="s">
        <v>3701</v>
      </c>
      <c r="O2327" s="38" t="s">
        <v>10285</v>
      </c>
      <c r="P2327" s="38"/>
    </row>
    <row r="2328" spans="11:16" x14ac:dyDescent="0.15">
      <c r="K2328" s="5" t="str">
        <f t="shared" si="92"/>
        <v>01304-10</v>
      </c>
      <c r="L2328" s="20" t="s">
        <v>3693</v>
      </c>
      <c r="M2328" s="44">
        <v>10</v>
      </c>
      <c r="N2328" s="36" t="s">
        <v>3702</v>
      </c>
      <c r="O2328" s="38" t="s">
        <v>10284</v>
      </c>
      <c r="P2328" s="38"/>
    </row>
    <row r="2329" spans="11:16" x14ac:dyDescent="0.15">
      <c r="K2329" s="5" t="str">
        <f t="shared" si="92"/>
        <v>01304-11</v>
      </c>
      <c r="L2329" s="20" t="s">
        <v>3693</v>
      </c>
      <c r="M2329" s="44">
        <v>11</v>
      </c>
      <c r="N2329" s="36" t="s">
        <v>3640</v>
      </c>
      <c r="O2329" s="38" t="s">
        <v>10293</v>
      </c>
      <c r="P2329" s="38"/>
    </row>
    <row r="2330" spans="11:16" x14ac:dyDescent="0.15">
      <c r="K2330" s="5" t="str">
        <f t="shared" si="92"/>
        <v>01304-12</v>
      </c>
      <c r="L2330" s="20" t="s">
        <v>3693</v>
      </c>
      <c r="M2330" s="44">
        <v>12</v>
      </c>
      <c r="N2330" s="36" t="s">
        <v>3703</v>
      </c>
      <c r="O2330" s="38" t="s">
        <v>10283</v>
      </c>
      <c r="P2330" s="38"/>
    </row>
    <row r="2331" spans="11:16" x14ac:dyDescent="0.15">
      <c r="K2331" s="5" t="str">
        <f t="shared" si="92"/>
        <v>01304-13</v>
      </c>
      <c r="L2331" s="20" t="s">
        <v>3693</v>
      </c>
      <c r="M2331" s="44">
        <v>13</v>
      </c>
      <c r="N2331" s="36" t="s">
        <v>3704</v>
      </c>
      <c r="O2331" s="38" t="s">
        <v>10283</v>
      </c>
      <c r="P2331" s="38"/>
    </row>
    <row r="2332" spans="11:16" x14ac:dyDescent="0.15">
      <c r="K2332" s="5" t="str">
        <f t="shared" si="92"/>
        <v>01304-14</v>
      </c>
      <c r="L2332" s="20" t="s">
        <v>3693</v>
      </c>
      <c r="M2332" s="44">
        <v>14</v>
      </c>
      <c r="N2332" s="36" t="s">
        <v>3705</v>
      </c>
      <c r="O2332" s="38" t="s">
        <v>10285</v>
      </c>
      <c r="P2332" s="38"/>
    </row>
    <row r="2333" spans="11:16" x14ac:dyDescent="0.15">
      <c r="K2333" s="5" t="str">
        <f t="shared" si="92"/>
        <v>01304-15</v>
      </c>
      <c r="L2333" s="20" t="s">
        <v>3693</v>
      </c>
      <c r="M2333" s="44">
        <v>15</v>
      </c>
      <c r="N2333" s="36" t="s">
        <v>3706</v>
      </c>
      <c r="O2333" s="38" t="s">
        <v>10285</v>
      </c>
      <c r="P2333" s="38"/>
    </row>
    <row r="2334" spans="11:16" x14ac:dyDescent="0.15">
      <c r="K2334" s="5" t="str">
        <f t="shared" si="92"/>
        <v>01304-16</v>
      </c>
      <c r="L2334" s="20" t="s">
        <v>3693</v>
      </c>
      <c r="M2334" s="44">
        <v>16</v>
      </c>
      <c r="N2334" s="36" t="s">
        <v>3707</v>
      </c>
      <c r="O2334" s="38" t="s">
        <v>10285</v>
      </c>
      <c r="P2334" s="38"/>
    </row>
    <row r="2335" spans="11:16" x14ac:dyDescent="0.15">
      <c r="K2335" s="5" t="str">
        <f t="shared" si="92"/>
        <v>01304-17</v>
      </c>
      <c r="L2335" s="20" t="s">
        <v>3693</v>
      </c>
      <c r="M2335" s="44">
        <v>17</v>
      </c>
      <c r="N2335" s="36" t="s">
        <v>3708</v>
      </c>
      <c r="O2335" s="38" t="s">
        <v>10285</v>
      </c>
      <c r="P2335" s="38"/>
    </row>
    <row r="2336" spans="11:16" x14ac:dyDescent="0.15">
      <c r="K2336" s="5" t="str">
        <f t="shared" si="92"/>
        <v>01304-18</v>
      </c>
      <c r="L2336" s="20" t="s">
        <v>3693</v>
      </c>
      <c r="M2336" s="44">
        <v>18</v>
      </c>
      <c r="N2336" s="36" t="s">
        <v>3709</v>
      </c>
      <c r="O2336" s="38" t="s">
        <v>10285</v>
      </c>
      <c r="P2336" s="38"/>
    </row>
    <row r="2337" spans="11:16" x14ac:dyDescent="0.15">
      <c r="K2337" s="5" t="str">
        <f t="shared" si="92"/>
        <v>01304-19</v>
      </c>
      <c r="L2337" s="20" t="s">
        <v>3693</v>
      </c>
      <c r="M2337" s="44">
        <v>19</v>
      </c>
      <c r="N2337" s="36" t="s">
        <v>3710</v>
      </c>
      <c r="O2337" s="38" t="s">
        <v>10285</v>
      </c>
      <c r="P2337" s="38"/>
    </row>
    <row r="2338" spans="11:16" x14ac:dyDescent="0.15">
      <c r="K2338" s="5" t="str">
        <f t="shared" si="92"/>
        <v>01304-20</v>
      </c>
      <c r="L2338" s="20" t="s">
        <v>3693</v>
      </c>
      <c r="M2338" s="44">
        <v>20</v>
      </c>
      <c r="N2338" s="36" t="s">
        <v>3711</v>
      </c>
      <c r="O2338" s="38" t="s">
        <v>10285</v>
      </c>
      <c r="P2338" s="38"/>
    </row>
    <row r="2339" spans="11:16" x14ac:dyDescent="0.15">
      <c r="K2339" s="5" t="str">
        <f t="shared" si="92"/>
        <v>01304-21</v>
      </c>
      <c r="L2339" s="20" t="s">
        <v>3693</v>
      </c>
      <c r="M2339" s="44">
        <v>21</v>
      </c>
      <c r="N2339" s="36" t="s">
        <v>3712</v>
      </c>
      <c r="O2339" s="38" t="s">
        <v>10285</v>
      </c>
      <c r="P2339" s="38"/>
    </row>
    <row r="2340" spans="11:16" x14ac:dyDescent="0.15">
      <c r="K2340" s="5" t="str">
        <f t="shared" si="92"/>
        <v>01304-22</v>
      </c>
      <c r="L2340" s="20" t="s">
        <v>3693</v>
      </c>
      <c r="M2340" s="44">
        <v>22</v>
      </c>
      <c r="N2340" s="36" t="s">
        <v>1846</v>
      </c>
      <c r="O2340" s="38" t="s">
        <v>10285</v>
      </c>
      <c r="P2340" s="38"/>
    </row>
    <row r="2341" spans="11:16" x14ac:dyDescent="0.15">
      <c r="K2341" s="5" t="str">
        <f t="shared" si="92"/>
        <v>01304-23</v>
      </c>
      <c r="L2341" s="20" t="s">
        <v>3693</v>
      </c>
      <c r="M2341" s="44">
        <v>23</v>
      </c>
      <c r="N2341" s="36" t="s">
        <v>3713</v>
      </c>
      <c r="O2341" s="38" t="s">
        <v>10285</v>
      </c>
      <c r="P2341" s="38"/>
    </row>
    <row r="2342" spans="11:16" x14ac:dyDescent="0.15">
      <c r="K2342" s="5" t="str">
        <f t="shared" si="92"/>
        <v>01304-24</v>
      </c>
      <c r="L2342" s="20" t="s">
        <v>3693</v>
      </c>
      <c r="M2342" s="44">
        <v>24</v>
      </c>
      <c r="N2342" s="36" t="s">
        <v>3714</v>
      </c>
      <c r="O2342" s="38" t="s">
        <v>10285</v>
      </c>
      <c r="P2342" s="38"/>
    </row>
    <row r="2343" spans="11:16" x14ac:dyDescent="0.15">
      <c r="K2343" s="5" t="str">
        <f t="shared" si="92"/>
        <v>01304-25</v>
      </c>
      <c r="L2343" s="20" t="s">
        <v>3693</v>
      </c>
      <c r="M2343" s="44">
        <v>25</v>
      </c>
      <c r="N2343" s="36" t="s">
        <v>3715</v>
      </c>
      <c r="O2343" s="38" t="s">
        <v>10290</v>
      </c>
      <c r="P2343" s="38"/>
    </row>
    <row r="2344" spans="11:16" x14ac:dyDescent="0.15">
      <c r="K2344" s="5" t="str">
        <f t="shared" si="92"/>
        <v>01304-26</v>
      </c>
      <c r="L2344" s="20" t="s">
        <v>3693</v>
      </c>
      <c r="M2344" s="44">
        <v>26</v>
      </c>
      <c r="N2344" s="36" t="s">
        <v>3716</v>
      </c>
      <c r="O2344" s="38" t="s">
        <v>10289</v>
      </c>
      <c r="P2344" s="38"/>
    </row>
    <row r="2345" spans="11:16" x14ac:dyDescent="0.15">
      <c r="K2345" s="5" t="str">
        <f t="shared" si="92"/>
        <v>01304-27</v>
      </c>
      <c r="L2345" s="20" t="s">
        <v>3693</v>
      </c>
      <c r="M2345" s="44">
        <v>27</v>
      </c>
      <c r="N2345" s="36" t="s">
        <v>3717</v>
      </c>
      <c r="O2345" s="38" t="s">
        <v>10284</v>
      </c>
      <c r="P2345" s="38"/>
    </row>
    <row r="2346" spans="11:16" x14ac:dyDescent="0.15">
      <c r="K2346" s="5" t="str">
        <f t="shared" si="92"/>
        <v>01304-28</v>
      </c>
      <c r="L2346" s="20" t="s">
        <v>3693</v>
      </c>
      <c r="M2346" s="44">
        <v>28</v>
      </c>
      <c r="N2346" s="36" t="s">
        <v>3718</v>
      </c>
      <c r="O2346" s="38" t="s">
        <v>10287</v>
      </c>
      <c r="P2346" s="38"/>
    </row>
    <row r="2347" spans="11:16" x14ac:dyDescent="0.15">
      <c r="K2347" s="5" t="str">
        <f t="shared" si="92"/>
        <v>01304-29</v>
      </c>
      <c r="L2347" s="20" t="s">
        <v>3693</v>
      </c>
      <c r="M2347" s="44">
        <v>29</v>
      </c>
      <c r="N2347" s="36" t="s">
        <v>3719</v>
      </c>
      <c r="O2347" s="38" t="s">
        <v>10291</v>
      </c>
      <c r="P2347" s="38"/>
    </row>
    <row r="2348" spans="11:16" x14ac:dyDescent="0.15">
      <c r="K2348" s="5" t="str">
        <f t="shared" si="92"/>
        <v>01304-30</v>
      </c>
      <c r="L2348" s="20" t="s">
        <v>3693</v>
      </c>
      <c r="M2348" s="44">
        <v>30</v>
      </c>
      <c r="N2348" s="36" t="s">
        <v>3720</v>
      </c>
      <c r="O2348" s="38" t="s">
        <v>10288</v>
      </c>
      <c r="P2348" s="38"/>
    </row>
    <row r="2349" spans="11:16" x14ac:dyDescent="0.15">
      <c r="K2349" s="5" t="str">
        <f t="shared" si="92"/>
        <v>01304-31</v>
      </c>
      <c r="L2349" s="20" t="s">
        <v>3693</v>
      </c>
      <c r="M2349" s="44">
        <v>31</v>
      </c>
      <c r="N2349" s="36" t="s">
        <v>3721</v>
      </c>
      <c r="O2349" s="38" t="s">
        <v>10283</v>
      </c>
      <c r="P2349" s="38"/>
    </row>
    <row r="2350" spans="11:16" x14ac:dyDescent="0.15">
      <c r="K2350" s="5" t="str">
        <f t="shared" si="92"/>
        <v>01304-32</v>
      </c>
      <c r="L2350" s="20" t="s">
        <v>3693</v>
      </c>
      <c r="M2350" s="44">
        <v>32</v>
      </c>
      <c r="N2350" s="36" t="s">
        <v>3722</v>
      </c>
      <c r="O2350" s="38" t="s">
        <v>10287</v>
      </c>
      <c r="P2350" s="38"/>
    </row>
    <row r="2351" spans="11:16" x14ac:dyDescent="0.15">
      <c r="K2351" s="5" t="str">
        <f t="shared" si="92"/>
        <v>01304-33</v>
      </c>
      <c r="L2351" s="20" t="s">
        <v>3693</v>
      </c>
      <c r="M2351" s="44">
        <v>33</v>
      </c>
      <c r="N2351" s="36" t="s">
        <v>3723</v>
      </c>
      <c r="O2351" s="38" t="s">
        <v>10285</v>
      </c>
      <c r="P2351" s="38"/>
    </row>
    <row r="2352" spans="11:16" x14ac:dyDescent="0.15">
      <c r="K2352" s="5" t="str">
        <f t="shared" si="92"/>
        <v>01304-34</v>
      </c>
      <c r="L2352" s="20" t="s">
        <v>3693</v>
      </c>
      <c r="M2352" s="44">
        <v>34</v>
      </c>
      <c r="N2352" s="36" t="s">
        <v>1846</v>
      </c>
      <c r="O2352" s="38" t="s">
        <v>10285</v>
      </c>
      <c r="P2352" s="38"/>
    </row>
    <row r="2353" spans="11:16" x14ac:dyDescent="0.15">
      <c r="K2353" s="5" t="str">
        <f t="shared" si="92"/>
        <v>01331-1</v>
      </c>
      <c r="L2353" s="20" t="s">
        <v>3724</v>
      </c>
      <c r="M2353" s="44">
        <v>1</v>
      </c>
      <c r="N2353" s="36" t="s">
        <v>3725</v>
      </c>
      <c r="O2353" s="38" t="s">
        <v>10285</v>
      </c>
      <c r="P2353" s="38"/>
    </row>
    <row r="2354" spans="11:16" x14ac:dyDescent="0.15">
      <c r="K2354" s="5" t="str">
        <f t="shared" si="92"/>
        <v>01331-2</v>
      </c>
      <c r="L2354" s="20" t="s">
        <v>3724</v>
      </c>
      <c r="M2354" s="44">
        <v>2</v>
      </c>
      <c r="N2354" s="36" t="s">
        <v>3726</v>
      </c>
      <c r="O2354" s="38" t="s">
        <v>10290</v>
      </c>
      <c r="P2354" s="38"/>
    </row>
    <row r="2355" spans="11:16" x14ac:dyDescent="0.15">
      <c r="K2355" s="5" t="str">
        <f t="shared" si="92"/>
        <v>01331-3</v>
      </c>
      <c r="L2355" s="20" t="s">
        <v>3724</v>
      </c>
      <c r="M2355" s="44">
        <v>3</v>
      </c>
      <c r="N2355" s="36" t="s">
        <v>3509</v>
      </c>
      <c r="O2355" s="38" t="s">
        <v>10286</v>
      </c>
      <c r="P2355" s="38"/>
    </row>
    <row r="2356" spans="11:16" x14ac:dyDescent="0.15">
      <c r="K2356" s="5" t="str">
        <f t="shared" si="92"/>
        <v>01331-4</v>
      </c>
      <c r="L2356" s="20" t="s">
        <v>3724</v>
      </c>
      <c r="M2356" s="44">
        <v>4</v>
      </c>
      <c r="N2356" s="36" t="s">
        <v>3727</v>
      </c>
      <c r="O2356" s="38" t="s">
        <v>10288</v>
      </c>
      <c r="P2356" s="38"/>
    </row>
    <row r="2357" spans="11:16" x14ac:dyDescent="0.15">
      <c r="K2357" s="5" t="str">
        <f t="shared" si="92"/>
        <v>01331-5</v>
      </c>
      <c r="L2357" s="20" t="s">
        <v>3724</v>
      </c>
      <c r="M2357" s="44">
        <v>5</v>
      </c>
      <c r="N2357" s="36" t="s">
        <v>3728</v>
      </c>
      <c r="O2357" s="38" t="s">
        <v>10288</v>
      </c>
      <c r="P2357" s="38"/>
    </row>
    <row r="2358" spans="11:16" x14ac:dyDescent="0.15">
      <c r="K2358" s="5" t="str">
        <f t="shared" si="92"/>
        <v>01331-6</v>
      </c>
      <c r="L2358" s="20" t="s">
        <v>3724</v>
      </c>
      <c r="M2358" s="44">
        <v>6</v>
      </c>
      <c r="N2358" s="36" t="s">
        <v>3725</v>
      </c>
      <c r="O2358" s="38" t="s">
        <v>10285</v>
      </c>
      <c r="P2358" s="38"/>
    </row>
    <row r="2359" spans="11:16" x14ac:dyDescent="0.15">
      <c r="K2359" s="5" t="str">
        <f t="shared" si="92"/>
        <v>01331-7</v>
      </c>
      <c r="L2359" s="20" t="s">
        <v>3724</v>
      </c>
      <c r="M2359" s="44">
        <v>7</v>
      </c>
      <c r="N2359" s="36" t="s">
        <v>3725</v>
      </c>
      <c r="O2359" s="38" t="s">
        <v>10285</v>
      </c>
      <c r="P2359" s="38"/>
    </row>
    <row r="2360" spans="11:16" x14ac:dyDescent="0.15">
      <c r="K2360" s="5" t="str">
        <f t="shared" si="92"/>
        <v>01331-8</v>
      </c>
      <c r="L2360" s="20" t="s">
        <v>3724</v>
      </c>
      <c r="M2360" s="44">
        <v>8</v>
      </c>
      <c r="N2360" s="36" t="s">
        <v>3729</v>
      </c>
      <c r="O2360" s="38" t="s">
        <v>10290</v>
      </c>
      <c r="P2360" s="38"/>
    </row>
    <row r="2361" spans="11:16" x14ac:dyDescent="0.15">
      <c r="K2361" s="5" t="str">
        <f t="shared" si="92"/>
        <v>01331-9</v>
      </c>
      <c r="L2361" s="20" t="s">
        <v>3724</v>
      </c>
      <c r="M2361" s="44">
        <v>9</v>
      </c>
      <c r="N2361" s="36" t="s">
        <v>2222</v>
      </c>
      <c r="O2361" s="38" t="s">
        <v>10285</v>
      </c>
      <c r="P2361" s="38"/>
    </row>
    <row r="2362" spans="11:16" x14ac:dyDescent="0.15">
      <c r="K2362" s="5" t="str">
        <f t="shared" si="92"/>
        <v>01331-10</v>
      </c>
      <c r="L2362" s="20" t="s">
        <v>3724</v>
      </c>
      <c r="M2362" s="44">
        <v>10</v>
      </c>
      <c r="N2362" s="36" t="s">
        <v>3730</v>
      </c>
      <c r="O2362" s="38" t="s">
        <v>10289</v>
      </c>
      <c r="P2362" s="38"/>
    </row>
    <row r="2363" spans="11:16" x14ac:dyDescent="0.15">
      <c r="K2363" s="5" t="str">
        <f t="shared" si="92"/>
        <v>01331-11</v>
      </c>
      <c r="L2363" s="20" t="s">
        <v>3724</v>
      </c>
      <c r="M2363" s="44">
        <v>11</v>
      </c>
      <c r="N2363" s="36" t="s">
        <v>3730</v>
      </c>
      <c r="O2363" s="38" t="s">
        <v>10289</v>
      </c>
      <c r="P2363" s="38"/>
    </row>
    <row r="2364" spans="11:16" x14ac:dyDescent="0.15">
      <c r="K2364" s="5" t="str">
        <f t="shared" si="92"/>
        <v>01331-12</v>
      </c>
      <c r="L2364" s="20" t="s">
        <v>3724</v>
      </c>
      <c r="M2364" s="44">
        <v>12</v>
      </c>
      <c r="N2364" s="36" t="s">
        <v>3731</v>
      </c>
      <c r="O2364" s="38" t="s">
        <v>10283</v>
      </c>
      <c r="P2364" s="38"/>
    </row>
    <row r="2365" spans="11:16" x14ac:dyDescent="0.15">
      <c r="K2365" s="5" t="str">
        <f t="shared" si="92"/>
        <v>01331-13</v>
      </c>
      <c r="L2365" s="20" t="s">
        <v>3724</v>
      </c>
      <c r="M2365" s="44">
        <v>13</v>
      </c>
      <c r="N2365" s="36" t="s">
        <v>3732</v>
      </c>
      <c r="O2365" s="38" t="s">
        <v>10289</v>
      </c>
      <c r="P2365" s="38"/>
    </row>
    <row r="2366" spans="11:16" x14ac:dyDescent="0.15">
      <c r="K2366" s="5" t="str">
        <f t="shared" si="92"/>
        <v>01331-14</v>
      </c>
      <c r="L2366" s="20" t="s">
        <v>3724</v>
      </c>
      <c r="M2366" s="44">
        <v>14</v>
      </c>
      <c r="N2366" s="36" t="s">
        <v>3733</v>
      </c>
      <c r="O2366" s="38" t="s">
        <v>10295</v>
      </c>
      <c r="P2366" s="38"/>
    </row>
    <row r="2367" spans="11:16" x14ac:dyDescent="0.15">
      <c r="K2367" s="5" t="str">
        <f t="shared" si="92"/>
        <v>01331-15</v>
      </c>
      <c r="L2367" s="20" t="s">
        <v>3724</v>
      </c>
      <c r="M2367" s="44">
        <v>15</v>
      </c>
      <c r="N2367" s="36" t="s">
        <v>2982</v>
      </c>
      <c r="O2367" s="38" t="s">
        <v>10285</v>
      </c>
      <c r="P2367" s="38"/>
    </row>
    <row r="2368" spans="11:16" x14ac:dyDescent="0.15">
      <c r="K2368" s="5" t="str">
        <f t="shared" si="92"/>
        <v>01331-16</v>
      </c>
      <c r="L2368" s="20" t="s">
        <v>3724</v>
      </c>
      <c r="M2368" s="44">
        <v>16</v>
      </c>
      <c r="N2368" s="36" t="s">
        <v>3734</v>
      </c>
      <c r="O2368" s="38" t="s">
        <v>10288</v>
      </c>
      <c r="P2368" s="38"/>
    </row>
    <row r="2369" spans="11:16" x14ac:dyDescent="0.15">
      <c r="K2369" s="5" t="str">
        <f t="shared" si="92"/>
        <v>01331-17</v>
      </c>
      <c r="L2369" s="20" t="s">
        <v>3724</v>
      </c>
      <c r="M2369" s="44">
        <v>17</v>
      </c>
      <c r="N2369" s="36" t="s">
        <v>3735</v>
      </c>
      <c r="O2369" s="38" t="s">
        <v>10290</v>
      </c>
      <c r="P2369" s="38"/>
    </row>
    <row r="2370" spans="11:16" x14ac:dyDescent="0.15">
      <c r="K2370" s="5" t="str">
        <f t="shared" si="92"/>
        <v>01331-19</v>
      </c>
      <c r="L2370" s="20" t="s">
        <v>3724</v>
      </c>
      <c r="M2370" s="44">
        <v>19</v>
      </c>
      <c r="N2370" s="36" t="s">
        <v>3736</v>
      </c>
      <c r="O2370" s="38" t="s">
        <v>10288</v>
      </c>
      <c r="P2370" s="38"/>
    </row>
    <row r="2371" spans="11:16" x14ac:dyDescent="0.15">
      <c r="K2371" s="5" t="str">
        <f t="shared" si="92"/>
        <v>01331-20</v>
      </c>
      <c r="L2371" s="20" t="s">
        <v>3724</v>
      </c>
      <c r="M2371" s="44">
        <v>20</v>
      </c>
      <c r="N2371" s="36" t="s">
        <v>3737</v>
      </c>
      <c r="O2371" s="38" t="s">
        <v>10290</v>
      </c>
      <c r="P2371" s="38"/>
    </row>
    <row r="2372" spans="11:16" x14ac:dyDescent="0.15">
      <c r="K2372" s="5" t="str">
        <f t="shared" ref="K2372:K2435" si="93">L2372&amp;"-"&amp;M2372</f>
        <v>01331-21</v>
      </c>
      <c r="L2372" s="20" t="s">
        <v>3724</v>
      </c>
      <c r="M2372" s="44">
        <v>21</v>
      </c>
      <c r="N2372" s="36" t="s">
        <v>3738</v>
      </c>
      <c r="O2372" s="38" t="s">
        <v>10289</v>
      </c>
      <c r="P2372" s="38"/>
    </row>
    <row r="2373" spans="11:16" x14ac:dyDescent="0.15">
      <c r="K2373" s="5" t="str">
        <f t="shared" si="93"/>
        <v>01331-22</v>
      </c>
      <c r="L2373" s="20" t="s">
        <v>3724</v>
      </c>
      <c r="M2373" s="44">
        <v>22</v>
      </c>
      <c r="N2373" s="36" t="s">
        <v>3739</v>
      </c>
      <c r="O2373" s="38" t="s">
        <v>10289</v>
      </c>
      <c r="P2373" s="38"/>
    </row>
    <row r="2374" spans="11:16" x14ac:dyDescent="0.15">
      <c r="K2374" s="5" t="str">
        <f t="shared" si="93"/>
        <v>01331-23</v>
      </c>
      <c r="L2374" s="20" t="s">
        <v>3724</v>
      </c>
      <c r="M2374" s="44">
        <v>23</v>
      </c>
      <c r="N2374" s="36" t="s">
        <v>3740</v>
      </c>
      <c r="O2374" s="38" t="s">
        <v>10291</v>
      </c>
      <c r="P2374" s="38"/>
    </row>
    <row r="2375" spans="11:16" x14ac:dyDescent="0.15">
      <c r="K2375" s="5" t="str">
        <f t="shared" si="93"/>
        <v>01331-25</v>
      </c>
      <c r="L2375" s="20" t="s">
        <v>3724</v>
      </c>
      <c r="M2375" s="44">
        <v>25</v>
      </c>
      <c r="N2375" s="36" t="s">
        <v>3741</v>
      </c>
      <c r="O2375" s="38" t="s">
        <v>10284</v>
      </c>
      <c r="P2375" s="38"/>
    </row>
    <row r="2376" spans="11:16" x14ac:dyDescent="0.15">
      <c r="K2376" s="5" t="str">
        <f t="shared" si="93"/>
        <v>01331-26</v>
      </c>
      <c r="L2376" s="20" t="s">
        <v>3724</v>
      </c>
      <c r="M2376" s="44">
        <v>26</v>
      </c>
      <c r="N2376" s="36" t="s">
        <v>3742</v>
      </c>
      <c r="O2376" s="38" t="s">
        <v>10283</v>
      </c>
      <c r="P2376" s="38"/>
    </row>
    <row r="2377" spans="11:16" x14ac:dyDescent="0.15">
      <c r="K2377" s="5" t="str">
        <f t="shared" si="93"/>
        <v>01331-27</v>
      </c>
      <c r="L2377" s="20" t="s">
        <v>3724</v>
      </c>
      <c r="M2377" s="44">
        <v>27</v>
      </c>
      <c r="N2377" s="36" t="s">
        <v>3743</v>
      </c>
      <c r="O2377" s="38" t="s">
        <v>10283</v>
      </c>
      <c r="P2377" s="38"/>
    </row>
    <row r="2378" spans="11:16" x14ac:dyDescent="0.15">
      <c r="K2378" s="5" t="str">
        <f t="shared" si="93"/>
        <v>01331-28</v>
      </c>
      <c r="L2378" s="20" t="s">
        <v>3724</v>
      </c>
      <c r="M2378" s="44">
        <v>28</v>
      </c>
      <c r="N2378" s="36" t="s">
        <v>3744</v>
      </c>
      <c r="O2378" s="38" t="s">
        <v>10290</v>
      </c>
      <c r="P2378" s="38"/>
    </row>
    <row r="2379" spans="11:16" x14ac:dyDescent="0.15">
      <c r="K2379" s="5" t="str">
        <f t="shared" si="93"/>
        <v>01331-29</v>
      </c>
      <c r="L2379" s="20" t="s">
        <v>3724</v>
      </c>
      <c r="M2379" s="44">
        <v>29</v>
      </c>
      <c r="N2379" s="36" t="s">
        <v>3745</v>
      </c>
      <c r="O2379" s="38" t="s">
        <v>10285</v>
      </c>
      <c r="P2379" s="38"/>
    </row>
    <row r="2380" spans="11:16" x14ac:dyDescent="0.15">
      <c r="K2380" s="5" t="str">
        <f t="shared" si="93"/>
        <v>01331-30</v>
      </c>
      <c r="L2380" s="20" t="s">
        <v>3724</v>
      </c>
      <c r="M2380" s="44">
        <v>30</v>
      </c>
      <c r="N2380" s="36" t="s">
        <v>3746</v>
      </c>
      <c r="O2380" s="38" t="s">
        <v>10285</v>
      </c>
      <c r="P2380" s="38"/>
    </row>
    <row r="2381" spans="11:16" x14ac:dyDescent="0.15">
      <c r="K2381" s="5" t="str">
        <f t="shared" si="93"/>
        <v>01331-31</v>
      </c>
      <c r="L2381" s="20" t="s">
        <v>3724</v>
      </c>
      <c r="M2381" s="44">
        <v>31</v>
      </c>
      <c r="N2381" s="36" t="s">
        <v>3747</v>
      </c>
      <c r="O2381" s="38" t="s">
        <v>10285</v>
      </c>
      <c r="P2381" s="38"/>
    </row>
    <row r="2382" spans="11:16" x14ac:dyDescent="0.15">
      <c r="K2382" s="5" t="str">
        <f t="shared" si="93"/>
        <v>01331-32</v>
      </c>
      <c r="L2382" s="20" t="s">
        <v>3724</v>
      </c>
      <c r="M2382" s="44">
        <v>32</v>
      </c>
      <c r="N2382" s="36" t="s">
        <v>3748</v>
      </c>
      <c r="O2382" s="38" t="s">
        <v>10285</v>
      </c>
      <c r="P2382" s="38"/>
    </row>
    <row r="2383" spans="11:16" x14ac:dyDescent="0.15">
      <c r="K2383" s="5" t="str">
        <f t="shared" si="93"/>
        <v>01331-33</v>
      </c>
      <c r="L2383" s="20" t="s">
        <v>3724</v>
      </c>
      <c r="M2383" s="44">
        <v>33</v>
      </c>
      <c r="N2383" s="36" t="s">
        <v>3749</v>
      </c>
      <c r="O2383" s="38" t="s">
        <v>10285</v>
      </c>
      <c r="P2383" s="38"/>
    </row>
    <row r="2384" spans="11:16" x14ac:dyDescent="0.15">
      <c r="K2384" s="5" t="str">
        <f t="shared" si="93"/>
        <v>01331-34</v>
      </c>
      <c r="L2384" s="20" t="s">
        <v>3724</v>
      </c>
      <c r="M2384" s="44">
        <v>34</v>
      </c>
      <c r="N2384" s="36" t="s">
        <v>3750</v>
      </c>
      <c r="O2384" s="38" t="s">
        <v>10285</v>
      </c>
      <c r="P2384" s="38"/>
    </row>
    <row r="2385" spans="11:16" x14ac:dyDescent="0.15">
      <c r="K2385" s="5" t="str">
        <f t="shared" si="93"/>
        <v>01331-35</v>
      </c>
      <c r="L2385" s="20" t="s">
        <v>3724</v>
      </c>
      <c r="M2385" s="44">
        <v>35</v>
      </c>
      <c r="N2385" s="36" t="s">
        <v>3751</v>
      </c>
      <c r="O2385" s="38" t="s">
        <v>10285</v>
      </c>
      <c r="P2385" s="38"/>
    </row>
    <row r="2386" spans="11:16" x14ac:dyDescent="0.15">
      <c r="K2386" s="5" t="str">
        <f t="shared" si="93"/>
        <v>01331-36</v>
      </c>
      <c r="L2386" s="20" t="s">
        <v>3724</v>
      </c>
      <c r="M2386" s="44">
        <v>36</v>
      </c>
      <c r="N2386" s="36" t="s">
        <v>3752</v>
      </c>
      <c r="O2386" s="38" t="s">
        <v>10285</v>
      </c>
      <c r="P2386" s="38"/>
    </row>
    <row r="2387" spans="11:16" x14ac:dyDescent="0.15">
      <c r="K2387" s="5" t="str">
        <f t="shared" si="93"/>
        <v>01331-37</v>
      </c>
      <c r="L2387" s="20" t="s">
        <v>3724</v>
      </c>
      <c r="M2387" s="44">
        <v>37</v>
      </c>
      <c r="N2387" s="36" t="s">
        <v>3753</v>
      </c>
      <c r="O2387" s="38" t="s">
        <v>10285</v>
      </c>
      <c r="P2387" s="38"/>
    </row>
    <row r="2388" spans="11:16" x14ac:dyDescent="0.15">
      <c r="K2388" s="5" t="str">
        <f t="shared" si="93"/>
        <v>01331-38</v>
      </c>
      <c r="L2388" s="20" t="s">
        <v>3724</v>
      </c>
      <c r="M2388" s="44">
        <v>38</v>
      </c>
      <c r="N2388" s="36" t="s">
        <v>3754</v>
      </c>
      <c r="O2388" s="38" t="s">
        <v>10295</v>
      </c>
      <c r="P2388" s="38"/>
    </row>
    <row r="2389" spans="11:16" x14ac:dyDescent="0.15">
      <c r="K2389" s="5" t="str">
        <f t="shared" si="93"/>
        <v>01331-39</v>
      </c>
      <c r="L2389" s="20" t="s">
        <v>3724</v>
      </c>
      <c r="M2389" s="44">
        <v>39</v>
      </c>
      <c r="N2389" s="36" t="s">
        <v>1846</v>
      </c>
      <c r="O2389" s="38" t="s">
        <v>10285</v>
      </c>
      <c r="P2389" s="38"/>
    </row>
    <row r="2390" spans="11:16" x14ac:dyDescent="0.15">
      <c r="K2390" s="5" t="str">
        <f t="shared" si="93"/>
        <v>01331-40</v>
      </c>
      <c r="L2390" s="20" t="s">
        <v>3724</v>
      </c>
      <c r="M2390" s="44">
        <v>40</v>
      </c>
      <c r="N2390" s="36" t="s">
        <v>1846</v>
      </c>
      <c r="O2390" s="38" t="s">
        <v>10285</v>
      </c>
      <c r="P2390" s="38"/>
    </row>
    <row r="2391" spans="11:16" x14ac:dyDescent="0.15">
      <c r="K2391" s="5" t="str">
        <f t="shared" si="93"/>
        <v>01331-41</v>
      </c>
      <c r="L2391" s="20" t="s">
        <v>3724</v>
      </c>
      <c r="M2391" s="44">
        <v>41</v>
      </c>
      <c r="N2391" s="36" t="s">
        <v>2038</v>
      </c>
      <c r="O2391" s="38" t="s">
        <v>10291</v>
      </c>
      <c r="P2391" s="38"/>
    </row>
    <row r="2392" spans="11:16" x14ac:dyDescent="0.15">
      <c r="K2392" s="5" t="str">
        <f t="shared" si="93"/>
        <v>01331-42</v>
      </c>
      <c r="L2392" s="20" t="s">
        <v>3724</v>
      </c>
      <c r="M2392" s="44">
        <v>42</v>
      </c>
      <c r="N2392" s="36" t="s">
        <v>2521</v>
      </c>
      <c r="O2392" s="38" t="s">
        <v>10295</v>
      </c>
      <c r="P2392" s="38"/>
    </row>
    <row r="2393" spans="11:16" x14ac:dyDescent="0.15">
      <c r="K2393" s="5" t="str">
        <f t="shared" si="93"/>
        <v>01331-43</v>
      </c>
      <c r="L2393" s="20" t="s">
        <v>3724</v>
      </c>
      <c r="M2393" s="44">
        <v>43</v>
      </c>
      <c r="N2393" s="36" t="s">
        <v>2521</v>
      </c>
      <c r="O2393" s="38" t="s">
        <v>10295</v>
      </c>
      <c r="P2393" s="38"/>
    </row>
    <row r="2394" spans="11:16" x14ac:dyDescent="0.15">
      <c r="K2394" s="5" t="str">
        <f t="shared" si="93"/>
        <v>01331-44</v>
      </c>
      <c r="L2394" s="20" t="s">
        <v>3724</v>
      </c>
      <c r="M2394" s="44">
        <v>44</v>
      </c>
      <c r="N2394" s="36" t="s">
        <v>3755</v>
      </c>
      <c r="O2394" s="38" t="s">
        <v>10288</v>
      </c>
      <c r="P2394" s="38"/>
    </row>
    <row r="2395" spans="11:16" x14ac:dyDescent="0.15">
      <c r="K2395" s="5" t="str">
        <f t="shared" si="93"/>
        <v>01331-45</v>
      </c>
      <c r="L2395" s="20" t="s">
        <v>3724</v>
      </c>
      <c r="M2395" s="44">
        <v>45</v>
      </c>
      <c r="N2395" s="36" t="s">
        <v>3736</v>
      </c>
      <c r="O2395" s="38" t="s">
        <v>10288</v>
      </c>
      <c r="P2395" s="38"/>
    </row>
    <row r="2396" spans="11:16" x14ac:dyDescent="0.15">
      <c r="K2396" s="5" t="str">
        <f t="shared" si="93"/>
        <v>01332-1</v>
      </c>
      <c r="L2396" s="20" t="s">
        <v>3756</v>
      </c>
      <c r="M2396" s="44">
        <v>1</v>
      </c>
      <c r="N2396" s="36" t="s">
        <v>3757</v>
      </c>
      <c r="O2396" s="38" t="s">
        <v>10285</v>
      </c>
      <c r="P2396" s="38"/>
    </row>
    <row r="2397" spans="11:16" x14ac:dyDescent="0.15">
      <c r="K2397" s="5" t="str">
        <f t="shared" si="93"/>
        <v>01332-2</v>
      </c>
      <c r="L2397" s="20" t="s">
        <v>3756</v>
      </c>
      <c r="M2397" s="44">
        <v>2</v>
      </c>
      <c r="N2397" s="36" t="s">
        <v>3758</v>
      </c>
      <c r="O2397" s="38" t="s">
        <v>10290</v>
      </c>
      <c r="P2397" s="38"/>
    </row>
    <row r="2398" spans="11:16" x14ac:dyDescent="0.15">
      <c r="K2398" s="5" t="str">
        <f t="shared" si="93"/>
        <v>01332-3</v>
      </c>
      <c r="L2398" s="20" t="s">
        <v>3756</v>
      </c>
      <c r="M2398" s="44">
        <v>3</v>
      </c>
      <c r="N2398" s="36" t="s">
        <v>3759</v>
      </c>
      <c r="O2398" s="38" t="s">
        <v>10290</v>
      </c>
      <c r="P2398" s="38"/>
    </row>
    <row r="2399" spans="11:16" x14ac:dyDescent="0.15">
      <c r="K2399" s="5" t="str">
        <f t="shared" si="93"/>
        <v>01332-4</v>
      </c>
      <c r="L2399" s="20" t="s">
        <v>3756</v>
      </c>
      <c r="M2399" s="44">
        <v>4</v>
      </c>
      <c r="N2399" s="36" t="s">
        <v>3760</v>
      </c>
      <c r="O2399" s="38" t="s">
        <v>10291</v>
      </c>
      <c r="P2399" s="38"/>
    </row>
    <row r="2400" spans="11:16" x14ac:dyDescent="0.15">
      <c r="K2400" s="5" t="str">
        <f t="shared" si="93"/>
        <v>01332-5</v>
      </c>
      <c r="L2400" s="20" t="s">
        <v>3756</v>
      </c>
      <c r="M2400" s="44">
        <v>5</v>
      </c>
      <c r="N2400" s="36" t="s">
        <v>3761</v>
      </c>
      <c r="O2400" s="38" t="s">
        <v>10288</v>
      </c>
      <c r="P2400" s="38"/>
    </row>
    <row r="2401" spans="11:16" x14ac:dyDescent="0.15">
      <c r="K2401" s="5" t="str">
        <f t="shared" si="93"/>
        <v>01332-6</v>
      </c>
      <c r="L2401" s="20" t="s">
        <v>3756</v>
      </c>
      <c r="M2401" s="44">
        <v>6</v>
      </c>
      <c r="N2401" s="36" t="s">
        <v>3312</v>
      </c>
      <c r="O2401" s="38" t="s">
        <v>10285</v>
      </c>
      <c r="P2401" s="38"/>
    </row>
    <row r="2402" spans="11:16" x14ac:dyDescent="0.15">
      <c r="K2402" s="5" t="str">
        <f t="shared" si="93"/>
        <v>01332-7</v>
      </c>
      <c r="L2402" s="20" t="s">
        <v>3756</v>
      </c>
      <c r="M2402" s="44">
        <v>7</v>
      </c>
      <c r="N2402" s="36" t="s">
        <v>3762</v>
      </c>
      <c r="O2402" s="38" t="s">
        <v>10288</v>
      </c>
      <c r="P2402" s="38"/>
    </row>
    <row r="2403" spans="11:16" x14ac:dyDescent="0.15">
      <c r="K2403" s="5" t="str">
        <f t="shared" si="93"/>
        <v>01332-8</v>
      </c>
      <c r="L2403" s="20" t="s">
        <v>3756</v>
      </c>
      <c r="M2403" s="44">
        <v>8</v>
      </c>
      <c r="N2403" s="36" t="s">
        <v>3763</v>
      </c>
      <c r="O2403" s="38" t="s">
        <v>10288</v>
      </c>
      <c r="P2403" s="38"/>
    </row>
    <row r="2404" spans="11:16" x14ac:dyDescent="0.15">
      <c r="K2404" s="5" t="str">
        <f t="shared" si="93"/>
        <v>01332-9</v>
      </c>
      <c r="L2404" s="20" t="s">
        <v>3756</v>
      </c>
      <c r="M2404" s="44">
        <v>9</v>
      </c>
      <c r="N2404" s="36" t="s">
        <v>3764</v>
      </c>
      <c r="O2404" s="38" t="s">
        <v>10287</v>
      </c>
      <c r="P2404" s="38"/>
    </row>
    <row r="2405" spans="11:16" x14ac:dyDescent="0.15">
      <c r="K2405" s="5" t="str">
        <f t="shared" si="93"/>
        <v>01332-10</v>
      </c>
      <c r="L2405" s="20" t="s">
        <v>3756</v>
      </c>
      <c r="M2405" s="44">
        <v>10</v>
      </c>
      <c r="N2405" s="36" t="s">
        <v>3765</v>
      </c>
      <c r="O2405" s="38" t="s">
        <v>10289</v>
      </c>
      <c r="P2405" s="38"/>
    </row>
    <row r="2406" spans="11:16" x14ac:dyDescent="0.15">
      <c r="K2406" s="5" t="str">
        <f t="shared" si="93"/>
        <v>01332-11</v>
      </c>
      <c r="L2406" s="20" t="s">
        <v>3756</v>
      </c>
      <c r="M2406" s="44">
        <v>11</v>
      </c>
      <c r="N2406" s="36" t="s">
        <v>3766</v>
      </c>
      <c r="O2406" s="38" t="s">
        <v>10289</v>
      </c>
      <c r="P2406" s="38"/>
    </row>
    <row r="2407" spans="11:16" x14ac:dyDescent="0.15">
      <c r="K2407" s="5" t="str">
        <f t="shared" si="93"/>
        <v>01332-12</v>
      </c>
      <c r="L2407" s="20" t="s">
        <v>3756</v>
      </c>
      <c r="M2407" s="44">
        <v>12</v>
      </c>
      <c r="N2407" s="36" t="s">
        <v>3767</v>
      </c>
      <c r="O2407" s="38" t="s">
        <v>10285</v>
      </c>
      <c r="P2407" s="38"/>
    </row>
    <row r="2408" spans="11:16" x14ac:dyDescent="0.15">
      <c r="K2408" s="5" t="str">
        <f t="shared" si="93"/>
        <v>01332-13</v>
      </c>
      <c r="L2408" s="20" t="s">
        <v>3756</v>
      </c>
      <c r="M2408" s="44">
        <v>13</v>
      </c>
      <c r="N2408" s="36" t="s">
        <v>3768</v>
      </c>
      <c r="O2408" s="38" t="s">
        <v>10283</v>
      </c>
      <c r="P2408" s="38"/>
    </row>
    <row r="2409" spans="11:16" x14ac:dyDescent="0.15">
      <c r="K2409" s="5" t="str">
        <f t="shared" si="93"/>
        <v>01332-14</v>
      </c>
      <c r="L2409" s="20" t="s">
        <v>3756</v>
      </c>
      <c r="M2409" s="44">
        <v>14</v>
      </c>
      <c r="N2409" s="36" t="s">
        <v>3769</v>
      </c>
      <c r="O2409" s="38" t="s">
        <v>10282</v>
      </c>
      <c r="P2409" s="38"/>
    </row>
    <row r="2410" spans="11:16" x14ac:dyDescent="0.15">
      <c r="K2410" s="5" t="str">
        <f t="shared" si="93"/>
        <v>01332-15</v>
      </c>
      <c r="L2410" s="20" t="s">
        <v>3756</v>
      </c>
      <c r="M2410" s="44">
        <v>15</v>
      </c>
      <c r="N2410" s="36" t="s">
        <v>3770</v>
      </c>
      <c r="O2410" s="38" t="s">
        <v>10291</v>
      </c>
      <c r="P2410" s="38"/>
    </row>
    <row r="2411" spans="11:16" x14ac:dyDescent="0.15">
      <c r="K2411" s="5" t="str">
        <f t="shared" si="93"/>
        <v>01332-16</v>
      </c>
      <c r="L2411" s="20" t="s">
        <v>3756</v>
      </c>
      <c r="M2411" s="44">
        <v>16</v>
      </c>
      <c r="N2411" s="36" t="s">
        <v>3771</v>
      </c>
      <c r="O2411" s="38" t="s">
        <v>10293</v>
      </c>
      <c r="P2411" s="38"/>
    </row>
    <row r="2412" spans="11:16" x14ac:dyDescent="0.15">
      <c r="K2412" s="5" t="str">
        <f t="shared" si="93"/>
        <v>01332-17</v>
      </c>
      <c r="L2412" s="20" t="s">
        <v>3756</v>
      </c>
      <c r="M2412" s="44">
        <v>17</v>
      </c>
      <c r="N2412" s="36" t="s">
        <v>3772</v>
      </c>
      <c r="O2412" s="38" t="s">
        <v>10285</v>
      </c>
      <c r="P2412" s="38"/>
    </row>
    <row r="2413" spans="11:16" x14ac:dyDescent="0.15">
      <c r="K2413" s="5" t="str">
        <f t="shared" si="93"/>
        <v>01332-18</v>
      </c>
      <c r="L2413" s="20" t="s">
        <v>3756</v>
      </c>
      <c r="M2413" s="44">
        <v>18</v>
      </c>
      <c r="N2413" s="36" t="s">
        <v>3773</v>
      </c>
      <c r="O2413" s="38" t="s">
        <v>10289</v>
      </c>
      <c r="P2413" s="38"/>
    </row>
    <row r="2414" spans="11:16" x14ac:dyDescent="0.15">
      <c r="K2414" s="5" t="str">
        <f t="shared" si="93"/>
        <v>01332-19</v>
      </c>
      <c r="L2414" s="20" t="s">
        <v>3756</v>
      </c>
      <c r="M2414" s="44">
        <v>19</v>
      </c>
      <c r="N2414" s="36" t="s">
        <v>3774</v>
      </c>
      <c r="O2414" s="38" t="s">
        <v>10290</v>
      </c>
      <c r="P2414" s="38"/>
    </row>
    <row r="2415" spans="11:16" x14ac:dyDescent="0.15">
      <c r="K2415" s="5" t="str">
        <f t="shared" si="93"/>
        <v>01332-20</v>
      </c>
      <c r="L2415" s="20" t="s">
        <v>3756</v>
      </c>
      <c r="M2415" s="44">
        <v>20</v>
      </c>
      <c r="N2415" s="36" t="s">
        <v>3775</v>
      </c>
      <c r="O2415" s="38" t="s">
        <v>10288</v>
      </c>
      <c r="P2415" s="38"/>
    </row>
    <row r="2416" spans="11:16" x14ac:dyDescent="0.15">
      <c r="K2416" s="5" t="str">
        <f t="shared" si="93"/>
        <v>01332-21</v>
      </c>
      <c r="L2416" s="20" t="s">
        <v>3756</v>
      </c>
      <c r="M2416" s="44">
        <v>21</v>
      </c>
      <c r="N2416" s="36" t="s">
        <v>3776</v>
      </c>
      <c r="O2416" s="38" t="s">
        <v>10288</v>
      </c>
      <c r="P2416" s="38"/>
    </row>
    <row r="2417" spans="11:16" x14ac:dyDescent="0.15">
      <c r="K2417" s="5" t="str">
        <f t="shared" si="93"/>
        <v>01332-22</v>
      </c>
      <c r="L2417" s="20" t="s">
        <v>3756</v>
      </c>
      <c r="M2417" s="44">
        <v>22</v>
      </c>
      <c r="N2417" s="36" t="s">
        <v>3777</v>
      </c>
      <c r="O2417" s="38" t="s">
        <v>10285</v>
      </c>
      <c r="P2417" s="38"/>
    </row>
    <row r="2418" spans="11:16" x14ac:dyDescent="0.15">
      <c r="K2418" s="5" t="str">
        <f t="shared" si="93"/>
        <v>01332-23</v>
      </c>
      <c r="L2418" s="20" t="s">
        <v>3756</v>
      </c>
      <c r="M2418" s="44">
        <v>23</v>
      </c>
      <c r="N2418" s="36" t="s">
        <v>3778</v>
      </c>
      <c r="O2418" s="38" t="s">
        <v>10285</v>
      </c>
      <c r="P2418" s="38"/>
    </row>
    <row r="2419" spans="11:16" x14ac:dyDescent="0.15">
      <c r="K2419" s="5" t="str">
        <f t="shared" si="93"/>
        <v>01332-24</v>
      </c>
      <c r="L2419" s="20" t="s">
        <v>3756</v>
      </c>
      <c r="M2419" s="44">
        <v>24</v>
      </c>
      <c r="N2419" s="36" t="s">
        <v>3779</v>
      </c>
      <c r="O2419" s="38" t="s">
        <v>10285</v>
      </c>
      <c r="P2419" s="38"/>
    </row>
    <row r="2420" spans="11:16" x14ac:dyDescent="0.15">
      <c r="K2420" s="5" t="str">
        <f t="shared" si="93"/>
        <v>01332-25</v>
      </c>
      <c r="L2420" s="20" t="s">
        <v>3756</v>
      </c>
      <c r="M2420" s="44">
        <v>25</v>
      </c>
      <c r="N2420" s="36" t="s">
        <v>3780</v>
      </c>
      <c r="O2420" s="38" t="s">
        <v>10281</v>
      </c>
      <c r="P2420" s="38"/>
    </row>
    <row r="2421" spans="11:16" x14ac:dyDescent="0.15">
      <c r="K2421" s="5" t="str">
        <f t="shared" si="93"/>
        <v>01332-26</v>
      </c>
      <c r="L2421" s="20" t="s">
        <v>3756</v>
      </c>
      <c r="M2421" s="44">
        <v>26</v>
      </c>
      <c r="N2421" s="36" t="s">
        <v>3781</v>
      </c>
      <c r="O2421" s="38" t="s">
        <v>10282</v>
      </c>
      <c r="P2421" s="38"/>
    </row>
    <row r="2422" spans="11:16" x14ac:dyDescent="0.15">
      <c r="K2422" s="5" t="str">
        <f t="shared" si="93"/>
        <v>01332-27</v>
      </c>
      <c r="L2422" s="20" t="s">
        <v>3756</v>
      </c>
      <c r="M2422" s="44">
        <v>27</v>
      </c>
      <c r="N2422" s="36" t="s">
        <v>3782</v>
      </c>
      <c r="O2422" s="38" t="s">
        <v>10293</v>
      </c>
      <c r="P2422" s="38"/>
    </row>
    <row r="2423" spans="11:16" x14ac:dyDescent="0.15">
      <c r="K2423" s="5" t="str">
        <f t="shared" si="93"/>
        <v>01332-28</v>
      </c>
      <c r="L2423" s="20" t="s">
        <v>3756</v>
      </c>
      <c r="M2423" s="44">
        <v>28</v>
      </c>
      <c r="N2423" s="36" t="s">
        <v>3783</v>
      </c>
      <c r="O2423" s="38" t="s">
        <v>10293</v>
      </c>
      <c r="P2423" s="38"/>
    </row>
    <row r="2424" spans="11:16" x14ac:dyDescent="0.15">
      <c r="K2424" s="5" t="str">
        <f t="shared" si="93"/>
        <v>01332-29</v>
      </c>
      <c r="L2424" s="20" t="s">
        <v>3756</v>
      </c>
      <c r="M2424" s="44">
        <v>29</v>
      </c>
      <c r="N2424" s="36" t="s">
        <v>3784</v>
      </c>
      <c r="O2424" s="38" t="s">
        <v>10293</v>
      </c>
      <c r="P2424" s="38"/>
    </row>
    <row r="2425" spans="11:16" x14ac:dyDescent="0.15">
      <c r="K2425" s="5" t="str">
        <f t="shared" si="93"/>
        <v>01332-30</v>
      </c>
      <c r="L2425" s="20" t="s">
        <v>3756</v>
      </c>
      <c r="M2425" s="44">
        <v>30</v>
      </c>
      <c r="N2425" s="36" t="s">
        <v>1846</v>
      </c>
      <c r="O2425" s="38" t="s">
        <v>10284</v>
      </c>
      <c r="P2425" s="38"/>
    </row>
    <row r="2426" spans="11:16" x14ac:dyDescent="0.15">
      <c r="K2426" s="5" t="str">
        <f t="shared" si="93"/>
        <v>01332-31</v>
      </c>
      <c r="L2426" s="20" t="s">
        <v>3756</v>
      </c>
      <c r="M2426" s="44">
        <v>31</v>
      </c>
      <c r="N2426" s="36" t="s">
        <v>1846</v>
      </c>
      <c r="O2426" s="38" t="s">
        <v>10284</v>
      </c>
      <c r="P2426" s="38"/>
    </row>
    <row r="2427" spans="11:16" x14ac:dyDescent="0.15">
      <c r="K2427" s="5" t="str">
        <f t="shared" si="93"/>
        <v>01332-32</v>
      </c>
      <c r="L2427" s="20" t="s">
        <v>3756</v>
      </c>
      <c r="M2427" s="44">
        <v>32</v>
      </c>
      <c r="N2427" s="36" t="s">
        <v>1846</v>
      </c>
      <c r="O2427" s="38" t="s">
        <v>10284</v>
      </c>
      <c r="P2427" s="38"/>
    </row>
    <row r="2428" spans="11:16" x14ac:dyDescent="0.15">
      <c r="K2428" s="5" t="str">
        <f t="shared" si="93"/>
        <v>01332-33</v>
      </c>
      <c r="L2428" s="20" t="s">
        <v>3756</v>
      </c>
      <c r="M2428" s="44">
        <v>33</v>
      </c>
      <c r="N2428" s="36" t="s">
        <v>3785</v>
      </c>
      <c r="O2428" s="38" t="s">
        <v>10288</v>
      </c>
      <c r="P2428" s="38"/>
    </row>
    <row r="2429" spans="11:16" x14ac:dyDescent="0.15">
      <c r="K2429" s="5" t="str">
        <f t="shared" si="93"/>
        <v>01332-34</v>
      </c>
      <c r="L2429" s="20" t="s">
        <v>3756</v>
      </c>
      <c r="M2429" s="44">
        <v>34</v>
      </c>
      <c r="N2429" s="36" t="s">
        <v>3786</v>
      </c>
      <c r="O2429" s="38" t="s">
        <v>10290</v>
      </c>
      <c r="P2429" s="38"/>
    </row>
    <row r="2430" spans="11:16" x14ac:dyDescent="0.15">
      <c r="K2430" s="5" t="str">
        <f t="shared" si="93"/>
        <v>01332-35</v>
      </c>
      <c r="L2430" s="20" t="s">
        <v>3756</v>
      </c>
      <c r="M2430" s="44">
        <v>35</v>
      </c>
      <c r="N2430" s="36" t="s">
        <v>3787</v>
      </c>
      <c r="O2430" s="38" t="s">
        <v>10288</v>
      </c>
      <c r="P2430" s="38"/>
    </row>
    <row r="2431" spans="11:16" x14ac:dyDescent="0.15">
      <c r="K2431" s="5" t="str">
        <f t="shared" si="93"/>
        <v>01332-36</v>
      </c>
      <c r="L2431" s="20" t="s">
        <v>3756</v>
      </c>
      <c r="M2431" s="44">
        <v>36</v>
      </c>
      <c r="N2431" s="36" t="s">
        <v>3788</v>
      </c>
      <c r="O2431" s="38" t="s">
        <v>10289</v>
      </c>
      <c r="P2431" s="38"/>
    </row>
    <row r="2432" spans="11:16" x14ac:dyDescent="0.15">
      <c r="K2432" s="5" t="str">
        <f t="shared" si="93"/>
        <v>01332-37</v>
      </c>
      <c r="L2432" s="20" t="s">
        <v>3756</v>
      </c>
      <c r="M2432" s="44">
        <v>37</v>
      </c>
      <c r="N2432" s="36" t="s">
        <v>3789</v>
      </c>
      <c r="O2432" s="38" t="s">
        <v>10282</v>
      </c>
      <c r="P2432" s="38"/>
    </row>
    <row r="2433" spans="11:16" x14ac:dyDescent="0.15">
      <c r="K2433" s="5" t="str">
        <f t="shared" si="93"/>
        <v>01332-38</v>
      </c>
      <c r="L2433" s="20" t="s">
        <v>3756</v>
      </c>
      <c r="M2433" s="44">
        <v>38</v>
      </c>
      <c r="N2433" s="36" t="s">
        <v>3790</v>
      </c>
      <c r="O2433" s="38" t="s">
        <v>10288</v>
      </c>
      <c r="P2433" s="38"/>
    </row>
    <row r="2434" spans="11:16" x14ac:dyDescent="0.15">
      <c r="K2434" s="5" t="str">
        <f t="shared" si="93"/>
        <v>01332-39</v>
      </c>
      <c r="L2434" s="20" t="s">
        <v>3756</v>
      </c>
      <c r="M2434" s="44">
        <v>39</v>
      </c>
      <c r="N2434" s="36" t="s">
        <v>1846</v>
      </c>
      <c r="O2434" s="38" t="s">
        <v>10285</v>
      </c>
      <c r="P2434" s="38"/>
    </row>
    <row r="2435" spans="11:16" x14ac:dyDescent="0.15">
      <c r="K2435" s="5" t="str">
        <f t="shared" si="93"/>
        <v>01332-40</v>
      </c>
      <c r="L2435" s="20" t="s">
        <v>3756</v>
      </c>
      <c r="M2435" s="44">
        <v>40</v>
      </c>
      <c r="N2435" s="36" t="s">
        <v>3791</v>
      </c>
      <c r="O2435" s="38" t="s">
        <v>10288</v>
      </c>
      <c r="P2435" s="38"/>
    </row>
    <row r="2436" spans="11:16" x14ac:dyDescent="0.15">
      <c r="K2436" s="5" t="str">
        <f t="shared" ref="K2436:K2499" si="94">L2436&amp;"-"&amp;M2436</f>
        <v>01332-41</v>
      </c>
      <c r="L2436" s="20" t="s">
        <v>3756</v>
      </c>
      <c r="M2436" s="44">
        <v>41</v>
      </c>
      <c r="N2436" s="36" t="s">
        <v>1846</v>
      </c>
      <c r="O2436" s="38" t="s">
        <v>10285</v>
      </c>
      <c r="P2436" s="38"/>
    </row>
    <row r="2437" spans="11:16" x14ac:dyDescent="0.15">
      <c r="K2437" s="5" t="str">
        <f t="shared" si="94"/>
        <v>01332-42</v>
      </c>
      <c r="L2437" s="20" t="s">
        <v>3756</v>
      </c>
      <c r="M2437" s="44">
        <v>42</v>
      </c>
      <c r="N2437" s="36" t="s">
        <v>1877</v>
      </c>
      <c r="O2437" s="38" t="s">
        <v>10291</v>
      </c>
      <c r="P2437" s="38"/>
    </row>
    <row r="2438" spans="11:16" x14ac:dyDescent="0.15">
      <c r="K2438" s="5" t="str">
        <f t="shared" si="94"/>
        <v>01332-43</v>
      </c>
      <c r="L2438" s="20" t="s">
        <v>3756</v>
      </c>
      <c r="M2438" s="44">
        <v>43</v>
      </c>
      <c r="N2438" s="36" t="s">
        <v>1877</v>
      </c>
      <c r="O2438" s="38" t="s">
        <v>10291</v>
      </c>
      <c r="P2438" s="38"/>
    </row>
    <row r="2439" spans="11:16" x14ac:dyDescent="0.15">
      <c r="K2439" s="5" t="str">
        <f t="shared" si="94"/>
        <v>01332-44</v>
      </c>
      <c r="L2439" s="20" t="s">
        <v>3756</v>
      </c>
      <c r="M2439" s="44">
        <v>44</v>
      </c>
      <c r="N2439" s="36" t="s">
        <v>1814</v>
      </c>
      <c r="O2439" s="38" t="s">
        <v>10284</v>
      </c>
      <c r="P2439" s="38"/>
    </row>
    <row r="2440" spans="11:16" x14ac:dyDescent="0.15">
      <c r="K2440" s="5" t="str">
        <f t="shared" si="94"/>
        <v>01332-45</v>
      </c>
      <c r="L2440" s="20" t="s">
        <v>3756</v>
      </c>
      <c r="M2440" s="44">
        <v>45</v>
      </c>
      <c r="N2440" s="36" t="s">
        <v>1849</v>
      </c>
      <c r="O2440" s="38" t="s">
        <v>10284</v>
      </c>
      <c r="P2440" s="38"/>
    </row>
    <row r="2441" spans="11:16" x14ac:dyDescent="0.15">
      <c r="K2441" s="5" t="str">
        <f t="shared" si="94"/>
        <v>01332-46</v>
      </c>
      <c r="L2441" s="20" t="s">
        <v>3756</v>
      </c>
      <c r="M2441" s="44">
        <v>46</v>
      </c>
      <c r="N2441" s="36" t="s">
        <v>2038</v>
      </c>
      <c r="O2441" s="38" t="s">
        <v>10291</v>
      </c>
      <c r="P2441" s="38"/>
    </row>
    <row r="2442" spans="11:16" x14ac:dyDescent="0.15">
      <c r="K2442" s="5" t="str">
        <f t="shared" si="94"/>
        <v>01332-47</v>
      </c>
      <c r="L2442" s="20" t="s">
        <v>3756</v>
      </c>
      <c r="M2442" s="44">
        <v>47</v>
      </c>
      <c r="N2442" s="36" t="s">
        <v>3792</v>
      </c>
      <c r="O2442" s="38" t="s">
        <v>10285</v>
      </c>
      <c r="P2442" s="38"/>
    </row>
    <row r="2443" spans="11:16" x14ac:dyDescent="0.15">
      <c r="K2443" s="5" t="str">
        <f t="shared" si="94"/>
        <v>01333-1</v>
      </c>
      <c r="L2443" s="20" t="s">
        <v>3793</v>
      </c>
      <c r="M2443" s="44">
        <v>1</v>
      </c>
      <c r="N2443" s="36" t="s">
        <v>3794</v>
      </c>
      <c r="O2443" s="38" t="s">
        <v>10287</v>
      </c>
      <c r="P2443" s="38"/>
    </row>
    <row r="2444" spans="11:16" x14ac:dyDescent="0.15">
      <c r="K2444" s="5" t="str">
        <f t="shared" si="94"/>
        <v>01333-2</v>
      </c>
      <c r="L2444" s="20" t="s">
        <v>3793</v>
      </c>
      <c r="M2444" s="44">
        <v>2</v>
      </c>
      <c r="N2444" s="36" t="s">
        <v>3795</v>
      </c>
      <c r="O2444" s="38" t="s">
        <v>10288</v>
      </c>
      <c r="P2444" s="38"/>
    </row>
    <row r="2445" spans="11:16" x14ac:dyDescent="0.15">
      <c r="K2445" s="5" t="str">
        <f t="shared" si="94"/>
        <v>01333-3</v>
      </c>
      <c r="L2445" s="20" t="s">
        <v>3793</v>
      </c>
      <c r="M2445" s="44">
        <v>3</v>
      </c>
      <c r="N2445" s="36" t="s">
        <v>3796</v>
      </c>
      <c r="O2445" s="38" t="s">
        <v>10285</v>
      </c>
      <c r="P2445" s="38"/>
    </row>
    <row r="2446" spans="11:16" x14ac:dyDescent="0.15">
      <c r="K2446" s="5" t="str">
        <f t="shared" si="94"/>
        <v>01333-4</v>
      </c>
      <c r="L2446" s="20" t="s">
        <v>3793</v>
      </c>
      <c r="M2446" s="44">
        <v>4</v>
      </c>
      <c r="N2446" s="36" t="s">
        <v>3797</v>
      </c>
      <c r="O2446" s="38" t="s">
        <v>10288</v>
      </c>
      <c r="P2446" s="38"/>
    </row>
    <row r="2447" spans="11:16" x14ac:dyDescent="0.15">
      <c r="K2447" s="5" t="str">
        <f t="shared" si="94"/>
        <v>01333-5</v>
      </c>
      <c r="L2447" s="20" t="s">
        <v>3793</v>
      </c>
      <c r="M2447" s="44">
        <v>5</v>
      </c>
      <c r="N2447" s="36" t="s">
        <v>3798</v>
      </c>
      <c r="O2447" s="38" t="s">
        <v>10288</v>
      </c>
      <c r="P2447" s="38"/>
    </row>
    <row r="2448" spans="11:16" x14ac:dyDescent="0.15">
      <c r="K2448" s="5" t="str">
        <f t="shared" si="94"/>
        <v>01333-6</v>
      </c>
      <c r="L2448" s="20" t="s">
        <v>3793</v>
      </c>
      <c r="M2448" s="44">
        <v>6</v>
      </c>
      <c r="N2448" s="36" t="s">
        <v>3799</v>
      </c>
      <c r="O2448" s="38" t="s">
        <v>10288</v>
      </c>
      <c r="P2448" s="38"/>
    </row>
    <row r="2449" spans="11:16" x14ac:dyDescent="0.15">
      <c r="K2449" s="5" t="str">
        <f t="shared" si="94"/>
        <v>01333-7</v>
      </c>
      <c r="L2449" s="20" t="s">
        <v>3793</v>
      </c>
      <c r="M2449" s="44">
        <v>7</v>
      </c>
      <c r="N2449" s="36" t="s">
        <v>3800</v>
      </c>
      <c r="O2449" s="38" t="s">
        <v>10288</v>
      </c>
      <c r="P2449" s="38"/>
    </row>
    <row r="2450" spans="11:16" x14ac:dyDescent="0.15">
      <c r="K2450" s="5" t="str">
        <f t="shared" si="94"/>
        <v>01333-8</v>
      </c>
      <c r="L2450" s="20" t="s">
        <v>3793</v>
      </c>
      <c r="M2450" s="44">
        <v>8</v>
      </c>
      <c r="N2450" s="36" t="s">
        <v>3801</v>
      </c>
      <c r="O2450" s="38" t="s">
        <v>10290</v>
      </c>
      <c r="P2450" s="38"/>
    </row>
    <row r="2451" spans="11:16" x14ac:dyDescent="0.15">
      <c r="K2451" s="5" t="str">
        <f t="shared" si="94"/>
        <v>01333-9</v>
      </c>
      <c r="L2451" s="20" t="s">
        <v>3793</v>
      </c>
      <c r="M2451" s="44">
        <v>9</v>
      </c>
      <c r="N2451" s="36" t="s">
        <v>3802</v>
      </c>
      <c r="O2451" s="38" t="s">
        <v>10293</v>
      </c>
      <c r="P2451" s="38"/>
    </row>
    <row r="2452" spans="11:16" x14ac:dyDescent="0.15">
      <c r="K2452" s="5" t="str">
        <f t="shared" si="94"/>
        <v>01333-10</v>
      </c>
      <c r="L2452" s="20" t="s">
        <v>3793</v>
      </c>
      <c r="M2452" s="44">
        <v>10</v>
      </c>
      <c r="N2452" s="36" t="s">
        <v>3803</v>
      </c>
      <c r="O2452" s="38" t="s">
        <v>10293</v>
      </c>
      <c r="P2452" s="38"/>
    </row>
    <row r="2453" spans="11:16" x14ac:dyDescent="0.15">
      <c r="K2453" s="5" t="str">
        <f t="shared" si="94"/>
        <v>01333-11</v>
      </c>
      <c r="L2453" s="20" t="s">
        <v>3793</v>
      </c>
      <c r="M2453" s="44">
        <v>11</v>
      </c>
      <c r="N2453" s="36" t="s">
        <v>3804</v>
      </c>
      <c r="O2453" s="38" t="s">
        <v>10288</v>
      </c>
      <c r="P2453" s="38"/>
    </row>
    <row r="2454" spans="11:16" x14ac:dyDescent="0.15">
      <c r="K2454" s="5" t="str">
        <f t="shared" si="94"/>
        <v>01333-12</v>
      </c>
      <c r="L2454" s="20" t="s">
        <v>3793</v>
      </c>
      <c r="M2454" s="44">
        <v>12</v>
      </c>
      <c r="N2454" s="36" t="s">
        <v>3805</v>
      </c>
      <c r="O2454" s="38" t="s">
        <v>10288</v>
      </c>
      <c r="P2454" s="38"/>
    </row>
    <row r="2455" spans="11:16" x14ac:dyDescent="0.15">
      <c r="K2455" s="5" t="str">
        <f t="shared" si="94"/>
        <v>01333-13</v>
      </c>
      <c r="L2455" s="20" t="s">
        <v>3793</v>
      </c>
      <c r="M2455" s="44">
        <v>13</v>
      </c>
      <c r="N2455" s="36" t="s">
        <v>3806</v>
      </c>
      <c r="O2455" s="38" t="s">
        <v>10288</v>
      </c>
      <c r="P2455" s="38"/>
    </row>
    <row r="2456" spans="11:16" x14ac:dyDescent="0.15">
      <c r="K2456" s="5" t="str">
        <f t="shared" si="94"/>
        <v>01333-14</v>
      </c>
      <c r="L2456" s="20" t="s">
        <v>3793</v>
      </c>
      <c r="M2456" s="44">
        <v>14</v>
      </c>
      <c r="N2456" s="36" t="s">
        <v>3807</v>
      </c>
      <c r="O2456" s="38" t="s">
        <v>10290</v>
      </c>
      <c r="P2456" s="38"/>
    </row>
    <row r="2457" spans="11:16" x14ac:dyDescent="0.15">
      <c r="K2457" s="5" t="str">
        <f t="shared" si="94"/>
        <v>01333-15</v>
      </c>
      <c r="L2457" s="20" t="s">
        <v>3793</v>
      </c>
      <c r="M2457" s="44">
        <v>15</v>
      </c>
      <c r="N2457" s="36" t="s">
        <v>3808</v>
      </c>
      <c r="O2457" s="38" t="s">
        <v>10285</v>
      </c>
      <c r="P2457" s="38"/>
    </row>
    <row r="2458" spans="11:16" x14ac:dyDescent="0.15">
      <c r="K2458" s="5" t="str">
        <f t="shared" si="94"/>
        <v>01333-16</v>
      </c>
      <c r="L2458" s="20" t="s">
        <v>3793</v>
      </c>
      <c r="M2458" s="44">
        <v>16</v>
      </c>
      <c r="N2458" s="36" t="s">
        <v>3809</v>
      </c>
      <c r="O2458" s="38" t="s">
        <v>10285</v>
      </c>
      <c r="P2458" s="38"/>
    </row>
    <row r="2459" spans="11:16" x14ac:dyDescent="0.15">
      <c r="K2459" s="5" t="str">
        <f t="shared" si="94"/>
        <v>01333-17</v>
      </c>
      <c r="L2459" s="20" t="s">
        <v>3793</v>
      </c>
      <c r="M2459" s="44">
        <v>17</v>
      </c>
      <c r="N2459" s="36" t="s">
        <v>3810</v>
      </c>
      <c r="O2459" s="38" t="s">
        <v>10285</v>
      </c>
      <c r="P2459" s="38"/>
    </row>
    <row r="2460" spans="11:16" x14ac:dyDescent="0.15">
      <c r="K2460" s="5" t="str">
        <f t="shared" si="94"/>
        <v>01333-18</v>
      </c>
      <c r="L2460" s="20" t="s">
        <v>3793</v>
      </c>
      <c r="M2460" s="44">
        <v>18</v>
      </c>
      <c r="N2460" s="36" t="s">
        <v>3811</v>
      </c>
      <c r="O2460" s="38" t="s">
        <v>10285</v>
      </c>
      <c r="P2460" s="38"/>
    </row>
    <row r="2461" spans="11:16" x14ac:dyDescent="0.15">
      <c r="K2461" s="5" t="str">
        <f t="shared" si="94"/>
        <v>01333-19</v>
      </c>
      <c r="L2461" s="20" t="s">
        <v>3793</v>
      </c>
      <c r="M2461" s="44">
        <v>19</v>
      </c>
      <c r="N2461" s="36" t="s">
        <v>3812</v>
      </c>
      <c r="O2461" s="38" t="s">
        <v>10285</v>
      </c>
      <c r="P2461" s="38"/>
    </row>
    <row r="2462" spans="11:16" x14ac:dyDescent="0.15">
      <c r="K2462" s="5" t="str">
        <f t="shared" si="94"/>
        <v>01333-20</v>
      </c>
      <c r="L2462" s="20" t="s">
        <v>3793</v>
      </c>
      <c r="M2462" s="44">
        <v>20</v>
      </c>
      <c r="N2462" s="36" t="s">
        <v>3813</v>
      </c>
      <c r="O2462" s="38" t="s">
        <v>10285</v>
      </c>
      <c r="P2462" s="38"/>
    </row>
    <row r="2463" spans="11:16" x14ac:dyDescent="0.15">
      <c r="K2463" s="5" t="str">
        <f t="shared" si="94"/>
        <v>01333-21</v>
      </c>
      <c r="L2463" s="20" t="s">
        <v>3793</v>
      </c>
      <c r="M2463" s="44">
        <v>21</v>
      </c>
      <c r="N2463" s="36" t="s">
        <v>3814</v>
      </c>
      <c r="O2463" s="38" t="s">
        <v>10285</v>
      </c>
      <c r="P2463" s="38"/>
    </row>
    <row r="2464" spans="11:16" x14ac:dyDescent="0.15">
      <c r="K2464" s="5" t="str">
        <f t="shared" si="94"/>
        <v>01333-22</v>
      </c>
      <c r="L2464" s="20" t="s">
        <v>3793</v>
      </c>
      <c r="M2464" s="44">
        <v>22</v>
      </c>
      <c r="N2464" s="36" t="s">
        <v>3815</v>
      </c>
      <c r="O2464" s="38" t="s">
        <v>10285</v>
      </c>
      <c r="P2464" s="38"/>
    </row>
    <row r="2465" spans="11:16" x14ac:dyDescent="0.15">
      <c r="K2465" s="5" t="str">
        <f t="shared" si="94"/>
        <v>01333-23</v>
      </c>
      <c r="L2465" s="20" t="s">
        <v>3793</v>
      </c>
      <c r="M2465" s="44">
        <v>23</v>
      </c>
      <c r="N2465" s="36" t="s">
        <v>3816</v>
      </c>
      <c r="O2465" s="38" t="s">
        <v>10290</v>
      </c>
      <c r="P2465" s="38"/>
    </row>
    <row r="2466" spans="11:16" x14ac:dyDescent="0.15">
      <c r="K2466" s="5" t="str">
        <f t="shared" si="94"/>
        <v>01333-24</v>
      </c>
      <c r="L2466" s="20" t="s">
        <v>3793</v>
      </c>
      <c r="M2466" s="44">
        <v>24</v>
      </c>
      <c r="N2466" s="36" t="s">
        <v>3817</v>
      </c>
      <c r="O2466" s="38" t="s">
        <v>10283</v>
      </c>
      <c r="P2466" s="38"/>
    </row>
    <row r="2467" spans="11:16" x14ac:dyDescent="0.15">
      <c r="K2467" s="5" t="str">
        <f t="shared" si="94"/>
        <v>01333-25</v>
      </c>
      <c r="L2467" s="20" t="s">
        <v>3793</v>
      </c>
      <c r="M2467" s="44">
        <v>25</v>
      </c>
      <c r="N2467" s="36" t="s">
        <v>3818</v>
      </c>
      <c r="O2467" s="38" t="s">
        <v>10295</v>
      </c>
      <c r="P2467" s="38"/>
    </row>
    <row r="2468" spans="11:16" x14ac:dyDescent="0.15">
      <c r="K2468" s="5" t="str">
        <f t="shared" si="94"/>
        <v>01333-26</v>
      </c>
      <c r="L2468" s="20" t="s">
        <v>3793</v>
      </c>
      <c r="M2468" s="44">
        <v>26</v>
      </c>
      <c r="N2468" s="36" t="s">
        <v>3819</v>
      </c>
      <c r="O2468" s="38" t="s">
        <v>10290</v>
      </c>
      <c r="P2468" s="38"/>
    </row>
    <row r="2469" spans="11:16" x14ac:dyDescent="0.15">
      <c r="K2469" s="5" t="str">
        <f t="shared" si="94"/>
        <v>01333-27</v>
      </c>
      <c r="L2469" s="20" t="s">
        <v>3793</v>
      </c>
      <c r="M2469" s="44">
        <v>27</v>
      </c>
      <c r="N2469" s="36" t="s">
        <v>3820</v>
      </c>
      <c r="O2469" s="38" t="s">
        <v>10289</v>
      </c>
      <c r="P2469" s="38"/>
    </row>
    <row r="2470" spans="11:16" x14ac:dyDescent="0.15">
      <c r="K2470" s="5" t="str">
        <f t="shared" si="94"/>
        <v>01333-28</v>
      </c>
      <c r="L2470" s="20" t="s">
        <v>3793</v>
      </c>
      <c r="M2470" s="44">
        <v>28</v>
      </c>
      <c r="N2470" s="36" t="s">
        <v>3821</v>
      </c>
      <c r="O2470" s="38" t="s">
        <v>10285</v>
      </c>
      <c r="P2470" s="38"/>
    </row>
    <row r="2471" spans="11:16" x14ac:dyDescent="0.15">
      <c r="K2471" s="5" t="str">
        <f t="shared" si="94"/>
        <v>01333-29</v>
      </c>
      <c r="L2471" s="20" t="s">
        <v>3793</v>
      </c>
      <c r="M2471" s="44">
        <v>29</v>
      </c>
      <c r="N2471" s="36" t="s">
        <v>3822</v>
      </c>
      <c r="O2471" s="38" t="s">
        <v>10283</v>
      </c>
      <c r="P2471" s="38"/>
    </row>
    <row r="2472" spans="11:16" x14ac:dyDescent="0.15">
      <c r="K2472" s="5" t="str">
        <f t="shared" si="94"/>
        <v>01333-31</v>
      </c>
      <c r="L2472" s="20" t="s">
        <v>3793</v>
      </c>
      <c r="M2472" s="44">
        <v>31</v>
      </c>
      <c r="N2472" s="36" t="s">
        <v>3474</v>
      </c>
      <c r="O2472" s="38" t="s">
        <v>10285</v>
      </c>
      <c r="P2472" s="38"/>
    </row>
    <row r="2473" spans="11:16" x14ac:dyDescent="0.15">
      <c r="K2473" s="5" t="str">
        <f t="shared" si="94"/>
        <v>01333-33</v>
      </c>
      <c r="L2473" s="20" t="s">
        <v>3793</v>
      </c>
      <c r="M2473" s="44">
        <v>33</v>
      </c>
      <c r="N2473" s="36" t="s">
        <v>3823</v>
      </c>
      <c r="O2473" s="38" t="s">
        <v>10288</v>
      </c>
      <c r="P2473" s="38"/>
    </row>
    <row r="2474" spans="11:16" x14ac:dyDescent="0.15">
      <c r="K2474" s="5" t="str">
        <f t="shared" si="94"/>
        <v>01333-35</v>
      </c>
      <c r="L2474" s="20" t="s">
        <v>3793</v>
      </c>
      <c r="M2474" s="44">
        <v>35</v>
      </c>
      <c r="N2474" s="36" t="s">
        <v>3824</v>
      </c>
      <c r="O2474" s="38" t="s">
        <v>10284</v>
      </c>
      <c r="P2474" s="38"/>
    </row>
    <row r="2475" spans="11:16" x14ac:dyDescent="0.15">
      <c r="K2475" s="5" t="str">
        <f t="shared" si="94"/>
        <v>01333-36</v>
      </c>
      <c r="L2475" s="20" t="s">
        <v>3793</v>
      </c>
      <c r="M2475" s="44">
        <v>36</v>
      </c>
      <c r="N2475" s="36" t="s">
        <v>3825</v>
      </c>
      <c r="O2475" s="38" t="s">
        <v>10284</v>
      </c>
      <c r="P2475" s="38"/>
    </row>
    <row r="2476" spans="11:16" x14ac:dyDescent="0.15">
      <c r="K2476" s="5" t="str">
        <f t="shared" si="94"/>
        <v>01333-37</v>
      </c>
      <c r="L2476" s="20" t="s">
        <v>3793</v>
      </c>
      <c r="M2476" s="44">
        <v>37</v>
      </c>
      <c r="N2476" s="36" t="s">
        <v>1877</v>
      </c>
      <c r="O2476" s="38" t="s">
        <v>10284</v>
      </c>
      <c r="P2476" s="38"/>
    </row>
    <row r="2477" spans="11:16" x14ac:dyDescent="0.15">
      <c r="K2477" s="5" t="str">
        <f t="shared" si="94"/>
        <v>01333-38</v>
      </c>
      <c r="L2477" s="20" t="s">
        <v>3793</v>
      </c>
      <c r="M2477" s="44">
        <v>38</v>
      </c>
      <c r="N2477" s="36" t="s">
        <v>1846</v>
      </c>
      <c r="O2477" s="38" t="s">
        <v>10285</v>
      </c>
      <c r="P2477" s="38"/>
    </row>
    <row r="2478" spans="11:16" x14ac:dyDescent="0.15">
      <c r="K2478" s="5" t="str">
        <f t="shared" si="94"/>
        <v>01333-39</v>
      </c>
      <c r="L2478" s="20" t="s">
        <v>3793</v>
      </c>
      <c r="M2478" s="44">
        <v>39</v>
      </c>
      <c r="N2478" s="36" t="s">
        <v>3826</v>
      </c>
      <c r="O2478" s="38" t="s">
        <v>10285</v>
      </c>
      <c r="P2478" s="38"/>
    </row>
    <row r="2479" spans="11:16" x14ac:dyDescent="0.15">
      <c r="K2479" s="5" t="str">
        <f t="shared" si="94"/>
        <v>01333-40</v>
      </c>
      <c r="L2479" s="20" t="s">
        <v>3793</v>
      </c>
      <c r="M2479" s="44">
        <v>40</v>
      </c>
      <c r="N2479" s="36" t="s">
        <v>3827</v>
      </c>
      <c r="O2479" s="38" t="s">
        <v>10290</v>
      </c>
      <c r="P2479" s="38"/>
    </row>
    <row r="2480" spans="11:16" x14ac:dyDescent="0.15">
      <c r="K2480" s="5" t="str">
        <f t="shared" si="94"/>
        <v>01333-41</v>
      </c>
      <c r="L2480" s="20" t="s">
        <v>3793</v>
      </c>
      <c r="M2480" s="44">
        <v>41</v>
      </c>
      <c r="N2480" s="36" t="s">
        <v>3828</v>
      </c>
      <c r="O2480" s="38" t="s">
        <v>10284</v>
      </c>
      <c r="P2480" s="38"/>
    </row>
    <row r="2481" spans="11:16" x14ac:dyDescent="0.15">
      <c r="K2481" s="5" t="str">
        <f t="shared" si="94"/>
        <v>01333-42</v>
      </c>
      <c r="L2481" s="20" t="s">
        <v>3793</v>
      </c>
      <c r="M2481" s="44">
        <v>42</v>
      </c>
      <c r="N2481" s="36" t="s">
        <v>3829</v>
      </c>
      <c r="O2481" s="38" t="s">
        <v>10285</v>
      </c>
      <c r="P2481" s="38"/>
    </row>
    <row r="2482" spans="11:16" x14ac:dyDescent="0.15">
      <c r="K2482" s="5" t="str">
        <f t="shared" si="94"/>
        <v>01333-43</v>
      </c>
      <c r="L2482" s="20" t="s">
        <v>3793</v>
      </c>
      <c r="M2482" s="44">
        <v>43</v>
      </c>
      <c r="N2482" s="36" t="s">
        <v>3830</v>
      </c>
      <c r="O2482" s="38" t="s">
        <v>10282</v>
      </c>
      <c r="P2482" s="38"/>
    </row>
    <row r="2483" spans="11:16" x14ac:dyDescent="0.15">
      <c r="K2483" s="5" t="str">
        <f t="shared" si="94"/>
        <v>01333-44</v>
      </c>
      <c r="L2483" s="20" t="s">
        <v>3793</v>
      </c>
      <c r="M2483" s="44">
        <v>44</v>
      </c>
      <c r="N2483" s="36" t="s">
        <v>3800</v>
      </c>
      <c r="O2483" s="38" t="s">
        <v>10288</v>
      </c>
      <c r="P2483" s="38"/>
    </row>
    <row r="2484" spans="11:16" x14ac:dyDescent="0.15">
      <c r="K2484" s="5" t="str">
        <f t="shared" si="94"/>
        <v>01333-45</v>
      </c>
      <c r="L2484" s="20" t="s">
        <v>3793</v>
      </c>
      <c r="M2484" s="44">
        <v>45</v>
      </c>
      <c r="N2484" s="36" t="s">
        <v>3831</v>
      </c>
      <c r="O2484" s="38" t="s">
        <v>10288</v>
      </c>
      <c r="P2484" s="38"/>
    </row>
    <row r="2485" spans="11:16" x14ac:dyDescent="0.15">
      <c r="K2485" s="5" t="str">
        <f t="shared" si="94"/>
        <v>01333-46</v>
      </c>
      <c r="L2485" s="20" t="s">
        <v>3793</v>
      </c>
      <c r="M2485" s="44">
        <v>46</v>
      </c>
      <c r="N2485" s="36" t="s">
        <v>3832</v>
      </c>
      <c r="O2485" s="38" t="s">
        <v>10288</v>
      </c>
      <c r="P2485" s="38"/>
    </row>
    <row r="2486" spans="11:16" x14ac:dyDescent="0.15">
      <c r="K2486" s="5" t="str">
        <f t="shared" si="94"/>
        <v>01333-47</v>
      </c>
      <c r="L2486" s="20" t="s">
        <v>3793</v>
      </c>
      <c r="M2486" s="44">
        <v>47</v>
      </c>
      <c r="N2486" s="36" t="s">
        <v>3806</v>
      </c>
      <c r="O2486" s="38" t="s">
        <v>10288</v>
      </c>
      <c r="P2486" s="38"/>
    </row>
    <row r="2487" spans="11:16" x14ac:dyDescent="0.15">
      <c r="K2487" s="5" t="str">
        <f t="shared" si="94"/>
        <v>01333-48</v>
      </c>
      <c r="L2487" s="20" t="s">
        <v>3793</v>
      </c>
      <c r="M2487" s="44">
        <v>48</v>
      </c>
      <c r="N2487" s="36" t="s">
        <v>3833</v>
      </c>
      <c r="O2487" s="38" t="s">
        <v>10288</v>
      </c>
      <c r="P2487" s="38"/>
    </row>
    <row r="2488" spans="11:16" x14ac:dyDescent="0.15">
      <c r="K2488" s="5" t="str">
        <f t="shared" si="94"/>
        <v>01333-49</v>
      </c>
      <c r="L2488" s="20" t="s">
        <v>3793</v>
      </c>
      <c r="M2488" s="44">
        <v>49</v>
      </c>
      <c r="N2488" s="36" t="s">
        <v>3834</v>
      </c>
      <c r="O2488" s="38" t="s">
        <v>10290</v>
      </c>
      <c r="P2488" s="38"/>
    </row>
    <row r="2489" spans="11:16" x14ac:dyDescent="0.15">
      <c r="K2489" s="5" t="str">
        <f t="shared" si="94"/>
        <v>01333-50</v>
      </c>
      <c r="L2489" s="20" t="s">
        <v>3793</v>
      </c>
      <c r="M2489" s="44">
        <v>50</v>
      </c>
      <c r="N2489" s="36" t="s">
        <v>1846</v>
      </c>
      <c r="O2489" s="38" t="s">
        <v>10285</v>
      </c>
      <c r="P2489" s="38"/>
    </row>
    <row r="2490" spans="11:16" x14ac:dyDescent="0.15">
      <c r="K2490" s="5" t="str">
        <f t="shared" si="94"/>
        <v>01334-1</v>
      </c>
      <c r="L2490" s="20" t="s">
        <v>3835</v>
      </c>
      <c r="M2490" s="44">
        <v>1</v>
      </c>
      <c r="N2490" s="36" t="s">
        <v>3836</v>
      </c>
      <c r="O2490" s="38" t="s">
        <v>10288</v>
      </c>
      <c r="P2490" s="38"/>
    </row>
    <row r="2491" spans="11:16" x14ac:dyDescent="0.15">
      <c r="K2491" s="5" t="str">
        <f t="shared" si="94"/>
        <v>01334-2</v>
      </c>
      <c r="L2491" s="20" t="s">
        <v>3835</v>
      </c>
      <c r="M2491" s="44">
        <v>2</v>
      </c>
      <c r="N2491" s="36" t="s">
        <v>3837</v>
      </c>
      <c r="O2491" s="38" t="s">
        <v>10288</v>
      </c>
      <c r="P2491" s="38"/>
    </row>
    <row r="2492" spans="11:16" x14ac:dyDescent="0.15">
      <c r="K2492" s="5" t="str">
        <f t="shared" si="94"/>
        <v>01334-3</v>
      </c>
      <c r="L2492" s="20" t="s">
        <v>3835</v>
      </c>
      <c r="M2492" s="44">
        <v>3</v>
      </c>
      <c r="N2492" s="36" t="s">
        <v>3838</v>
      </c>
      <c r="O2492" s="38" t="s">
        <v>10288</v>
      </c>
      <c r="P2492" s="38"/>
    </row>
    <row r="2493" spans="11:16" x14ac:dyDescent="0.15">
      <c r="K2493" s="5" t="str">
        <f t="shared" si="94"/>
        <v>01334-4</v>
      </c>
      <c r="L2493" s="20" t="s">
        <v>3835</v>
      </c>
      <c r="M2493" s="44">
        <v>4</v>
      </c>
      <c r="N2493" s="36" t="s">
        <v>3839</v>
      </c>
      <c r="O2493" s="38" t="s">
        <v>10293</v>
      </c>
      <c r="P2493" s="38"/>
    </row>
    <row r="2494" spans="11:16" x14ac:dyDescent="0.15">
      <c r="K2494" s="5" t="str">
        <f t="shared" si="94"/>
        <v>01334-5</v>
      </c>
      <c r="L2494" s="20" t="s">
        <v>3835</v>
      </c>
      <c r="M2494" s="44">
        <v>5</v>
      </c>
      <c r="N2494" s="36" t="s">
        <v>3840</v>
      </c>
      <c r="O2494" s="38" t="s">
        <v>10285</v>
      </c>
      <c r="P2494" s="38"/>
    </row>
    <row r="2495" spans="11:16" x14ac:dyDescent="0.15">
      <c r="K2495" s="5" t="str">
        <f t="shared" si="94"/>
        <v>01334-6</v>
      </c>
      <c r="L2495" s="20" t="s">
        <v>3835</v>
      </c>
      <c r="M2495" s="44">
        <v>6</v>
      </c>
      <c r="N2495" s="36" t="s">
        <v>3841</v>
      </c>
      <c r="O2495" s="38" t="s">
        <v>10289</v>
      </c>
      <c r="P2495" s="38"/>
    </row>
    <row r="2496" spans="11:16" x14ac:dyDescent="0.15">
      <c r="K2496" s="5" t="str">
        <f t="shared" si="94"/>
        <v>01334-7</v>
      </c>
      <c r="L2496" s="20" t="s">
        <v>3835</v>
      </c>
      <c r="M2496" s="44">
        <v>7</v>
      </c>
      <c r="N2496" s="36" t="s">
        <v>3842</v>
      </c>
      <c r="O2496" s="38" t="s">
        <v>10293</v>
      </c>
      <c r="P2496" s="38"/>
    </row>
    <row r="2497" spans="11:16" x14ac:dyDescent="0.15">
      <c r="K2497" s="5" t="str">
        <f t="shared" si="94"/>
        <v>01334-8</v>
      </c>
      <c r="L2497" s="20" t="s">
        <v>3835</v>
      </c>
      <c r="M2497" s="44">
        <v>8</v>
      </c>
      <c r="N2497" s="36" t="s">
        <v>3843</v>
      </c>
      <c r="O2497" s="38" t="s">
        <v>10282</v>
      </c>
      <c r="P2497" s="38"/>
    </row>
    <row r="2498" spans="11:16" x14ac:dyDescent="0.15">
      <c r="K2498" s="5" t="str">
        <f t="shared" si="94"/>
        <v>01334-9</v>
      </c>
      <c r="L2498" s="20" t="s">
        <v>3835</v>
      </c>
      <c r="M2498" s="44">
        <v>9</v>
      </c>
      <c r="N2498" s="36" t="s">
        <v>3844</v>
      </c>
      <c r="O2498" s="38" t="s">
        <v>10285</v>
      </c>
      <c r="P2498" s="38"/>
    </row>
    <row r="2499" spans="11:16" x14ac:dyDescent="0.15">
      <c r="K2499" s="5" t="str">
        <f t="shared" si="94"/>
        <v>01334-10</v>
      </c>
      <c r="L2499" s="20" t="s">
        <v>3835</v>
      </c>
      <c r="M2499" s="44">
        <v>10</v>
      </c>
      <c r="N2499" s="36" t="s">
        <v>3845</v>
      </c>
      <c r="O2499" s="38" t="s">
        <v>10287</v>
      </c>
      <c r="P2499" s="38"/>
    </row>
    <row r="2500" spans="11:16" x14ac:dyDescent="0.15">
      <c r="K2500" s="5" t="str">
        <f t="shared" ref="K2500:K2563" si="95">L2500&amp;"-"&amp;M2500</f>
        <v>01334-11</v>
      </c>
      <c r="L2500" s="20" t="s">
        <v>3835</v>
      </c>
      <c r="M2500" s="44">
        <v>11</v>
      </c>
      <c r="N2500" s="36" t="s">
        <v>3846</v>
      </c>
      <c r="O2500" s="38" t="s">
        <v>10284</v>
      </c>
      <c r="P2500" s="38"/>
    </row>
    <row r="2501" spans="11:16" x14ac:dyDescent="0.15">
      <c r="K2501" s="5" t="str">
        <f t="shared" si="95"/>
        <v>01334-12</v>
      </c>
      <c r="L2501" s="20" t="s">
        <v>3835</v>
      </c>
      <c r="M2501" s="44">
        <v>12</v>
      </c>
      <c r="N2501" s="36" t="s">
        <v>3847</v>
      </c>
      <c r="O2501" s="38" t="s">
        <v>10285</v>
      </c>
      <c r="P2501" s="38"/>
    </row>
    <row r="2502" spans="11:16" x14ac:dyDescent="0.15">
      <c r="K2502" s="5" t="str">
        <f t="shared" si="95"/>
        <v>01334-13</v>
      </c>
      <c r="L2502" s="20" t="s">
        <v>3835</v>
      </c>
      <c r="M2502" s="44">
        <v>13</v>
      </c>
      <c r="N2502" s="36" t="s">
        <v>3848</v>
      </c>
      <c r="O2502" s="38" t="s">
        <v>10284</v>
      </c>
      <c r="P2502" s="38"/>
    </row>
    <row r="2503" spans="11:16" x14ac:dyDescent="0.15">
      <c r="K2503" s="5" t="str">
        <f t="shared" si="95"/>
        <v>01334-14</v>
      </c>
      <c r="L2503" s="20" t="s">
        <v>3835</v>
      </c>
      <c r="M2503" s="44">
        <v>14</v>
      </c>
      <c r="N2503" s="36" t="s">
        <v>3849</v>
      </c>
      <c r="O2503" s="38" t="s">
        <v>10295</v>
      </c>
      <c r="P2503" s="38"/>
    </row>
    <row r="2504" spans="11:16" x14ac:dyDescent="0.15">
      <c r="K2504" s="5" t="str">
        <f t="shared" si="95"/>
        <v>01334-15</v>
      </c>
      <c r="L2504" s="20" t="s">
        <v>3835</v>
      </c>
      <c r="M2504" s="44">
        <v>15</v>
      </c>
      <c r="N2504" s="36" t="s">
        <v>3850</v>
      </c>
      <c r="O2504" s="38" t="s">
        <v>10290</v>
      </c>
      <c r="P2504" s="38"/>
    </row>
    <row r="2505" spans="11:16" x14ac:dyDescent="0.15">
      <c r="K2505" s="5" t="str">
        <f t="shared" si="95"/>
        <v>01334-16</v>
      </c>
      <c r="L2505" s="20" t="s">
        <v>3835</v>
      </c>
      <c r="M2505" s="44">
        <v>16</v>
      </c>
      <c r="N2505" s="36" t="s">
        <v>3851</v>
      </c>
      <c r="O2505" s="38" t="s">
        <v>10293</v>
      </c>
      <c r="P2505" s="38"/>
    </row>
    <row r="2506" spans="11:16" x14ac:dyDescent="0.15">
      <c r="K2506" s="5" t="str">
        <f t="shared" si="95"/>
        <v>01334-17</v>
      </c>
      <c r="L2506" s="20" t="s">
        <v>3835</v>
      </c>
      <c r="M2506" s="44">
        <v>17</v>
      </c>
      <c r="N2506" s="36" t="s">
        <v>3852</v>
      </c>
      <c r="O2506" s="38" t="s">
        <v>10293</v>
      </c>
      <c r="P2506" s="38"/>
    </row>
    <row r="2507" spans="11:16" x14ac:dyDescent="0.15">
      <c r="K2507" s="5" t="str">
        <f t="shared" si="95"/>
        <v>01334-18</v>
      </c>
      <c r="L2507" s="20" t="s">
        <v>3835</v>
      </c>
      <c r="M2507" s="44">
        <v>18</v>
      </c>
      <c r="N2507" s="36" t="s">
        <v>3853</v>
      </c>
      <c r="O2507" s="38" t="s">
        <v>10295</v>
      </c>
      <c r="P2507" s="38"/>
    </row>
    <row r="2508" spans="11:16" x14ac:dyDescent="0.15">
      <c r="K2508" s="5" t="str">
        <f t="shared" si="95"/>
        <v>01334-19</v>
      </c>
      <c r="L2508" s="20" t="s">
        <v>3835</v>
      </c>
      <c r="M2508" s="44">
        <v>19</v>
      </c>
      <c r="N2508" s="36" t="s">
        <v>3854</v>
      </c>
      <c r="O2508" s="38" t="s">
        <v>10286</v>
      </c>
      <c r="P2508" s="38"/>
    </row>
    <row r="2509" spans="11:16" x14ac:dyDescent="0.15">
      <c r="K2509" s="5" t="str">
        <f t="shared" si="95"/>
        <v>01334-20</v>
      </c>
      <c r="L2509" s="20" t="s">
        <v>3835</v>
      </c>
      <c r="M2509" s="44">
        <v>20</v>
      </c>
      <c r="N2509" s="36" t="s">
        <v>3855</v>
      </c>
      <c r="O2509" s="38" t="s">
        <v>10281</v>
      </c>
      <c r="P2509" s="38"/>
    </row>
    <row r="2510" spans="11:16" x14ac:dyDescent="0.15">
      <c r="K2510" s="5" t="str">
        <f t="shared" si="95"/>
        <v>01334-21</v>
      </c>
      <c r="L2510" s="20" t="s">
        <v>3835</v>
      </c>
      <c r="M2510" s="44">
        <v>21</v>
      </c>
      <c r="N2510" s="36" t="s">
        <v>3856</v>
      </c>
      <c r="O2510" s="38" t="s">
        <v>10281</v>
      </c>
      <c r="P2510" s="38"/>
    </row>
    <row r="2511" spans="11:16" x14ac:dyDescent="0.15">
      <c r="K2511" s="5" t="str">
        <f t="shared" si="95"/>
        <v>01334-22</v>
      </c>
      <c r="L2511" s="20" t="s">
        <v>3835</v>
      </c>
      <c r="M2511" s="44">
        <v>22</v>
      </c>
      <c r="N2511" s="36" t="s">
        <v>3857</v>
      </c>
      <c r="O2511" s="38" t="s">
        <v>10282</v>
      </c>
      <c r="P2511" s="38"/>
    </row>
    <row r="2512" spans="11:16" x14ac:dyDescent="0.15">
      <c r="K2512" s="5" t="str">
        <f t="shared" si="95"/>
        <v>01334-23</v>
      </c>
      <c r="L2512" s="20" t="s">
        <v>3835</v>
      </c>
      <c r="M2512" s="44">
        <v>23</v>
      </c>
      <c r="N2512" s="36" t="s">
        <v>3858</v>
      </c>
      <c r="O2512" s="38" t="s">
        <v>10289</v>
      </c>
      <c r="P2512" s="38"/>
    </row>
    <row r="2513" spans="11:16" x14ac:dyDescent="0.15">
      <c r="K2513" s="5" t="str">
        <f t="shared" si="95"/>
        <v>01334-24</v>
      </c>
      <c r="L2513" s="20" t="s">
        <v>3835</v>
      </c>
      <c r="M2513" s="44">
        <v>24</v>
      </c>
      <c r="N2513" s="36" t="s">
        <v>3859</v>
      </c>
      <c r="O2513" s="38" t="s">
        <v>10282</v>
      </c>
      <c r="P2513" s="38"/>
    </row>
    <row r="2514" spans="11:16" x14ac:dyDescent="0.15">
      <c r="K2514" s="5" t="str">
        <f t="shared" si="95"/>
        <v>01334-25</v>
      </c>
      <c r="L2514" s="20" t="s">
        <v>3835</v>
      </c>
      <c r="M2514" s="44">
        <v>25</v>
      </c>
      <c r="N2514" s="36" t="s">
        <v>3860</v>
      </c>
      <c r="O2514" s="38" t="s">
        <v>10289</v>
      </c>
      <c r="P2514" s="38"/>
    </row>
    <row r="2515" spans="11:16" x14ac:dyDescent="0.15">
      <c r="K2515" s="5" t="str">
        <f t="shared" si="95"/>
        <v>01334-26</v>
      </c>
      <c r="L2515" s="20" t="s">
        <v>3835</v>
      </c>
      <c r="M2515" s="44">
        <v>26</v>
      </c>
      <c r="N2515" s="36" t="s">
        <v>3861</v>
      </c>
      <c r="O2515" s="38" t="s">
        <v>10289</v>
      </c>
      <c r="P2515" s="38"/>
    </row>
    <row r="2516" spans="11:16" x14ac:dyDescent="0.15">
      <c r="K2516" s="5" t="str">
        <f t="shared" si="95"/>
        <v>01334-27</v>
      </c>
      <c r="L2516" s="20" t="s">
        <v>3835</v>
      </c>
      <c r="M2516" s="44">
        <v>27</v>
      </c>
      <c r="N2516" s="36" t="s">
        <v>3862</v>
      </c>
      <c r="O2516" s="38" t="s">
        <v>10293</v>
      </c>
      <c r="P2516" s="38"/>
    </row>
    <row r="2517" spans="11:16" x14ac:dyDescent="0.15">
      <c r="K2517" s="5" t="str">
        <f t="shared" si="95"/>
        <v>01334-28</v>
      </c>
      <c r="L2517" s="20" t="s">
        <v>3835</v>
      </c>
      <c r="M2517" s="44">
        <v>28</v>
      </c>
      <c r="N2517" s="36" t="s">
        <v>3863</v>
      </c>
      <c r="O2517" s="38" t="s">
        <v>10288</v>
      </c>
      <c r="P2517" s="38"/>
    </row>
    <row r="2518" spans="11:16" x14ac:dyDescent="0.15">
      <c r="K2518" s="5" t="str">
        <f t="shared" si="95"/>
        <v>01334-29</v>
      </c>
      <c r="L2518" s="20" t="s">
        <v>3835</v>
      </c>
      <c r="M2518" s="44">
        <v>29</v>
      </c>
      <c r="N2518" s="36" t="s">
        <v>3864</v>
      </c>
      <c r="O2518" s="38" t="s">
        <v>10284</v>
      </c>
      <c r="P2518" s="38"/>
    </row>
    <row r="2519" spans="11:16" x14ac:dyDescent="0.15">
      <c r="K2519" s="5" t="str">
        <f t="shared" si="95"/>
        <v>01334-30</v>
      </c>
      <c r="L2519" s="20" t="s">
        <v>3835</v>
      </c>
      <c r="M2519" s="44">
        <v>30</v>
      </c>
      <c r="N2519" s="36" t="s">
        <v>3865</v>
      </c>
      <c r="O2519" s="38" t="s">
        <v>10286</v>
      </c>
      <c r="P2519" s="38"/>
    </row>
    <row r="2520" spans="11:16" x14ac:dyDescent="0.15">
      <c r="K2520" s="5" t="str">
        <f t="shared" si="95"/>
        <v>01334-31</v>
      </c>
      <c r="L2520" s="20" t="s">
        <v>3835</v>
      </c>
      <c r="M2520" s="44">
        <v>31</v>
      </c>
      <c r="N2520" s="36" t="s">
        <v>3866</v>
      </c>
      <c r="O2520" s="38" t="s">
        <v>10286</v>
      </c>
      <c r="P2520" s="38"/>
    </row>
    <row r="2521" spans="11:16" x14ac:dyDescent="0.15">
      <c r="K2521" s="5" t="str">
        <f t="shared" si="95"/>
        <v>01334-32</v>
      </c>
      <c r="L2521" s="20" t="s">
        <v>3835</v>
      </c>
      <c r="M2521" s="44">
        <v>32</v>
      </c>
      <c r="N2521" s="36" t="s">
        <v>3867</v>
      </c>
      <c r="O2521" s="38" t="s">
        <v>10284</v>
      </c>
      <c r="P2521" s="38"/>
    </row>
    <row r="2522" spans="11:16" x14ac:dyDescent="0.15">
      <c r="K2522" s="5" t="str">
        <f t="shared" si="95"/>
        <v>01334-33</v>
      </c>
      <c r="L2522" s="20" t="s">
        <v>3835</v>
      </c>
      <c r="M2522" s="44">
        <v>33</v>
      </c>
      <c r="N2522" s="36" t="s">
        <v>3868</v>
      </c>
      <c r="O2522" s="38" t="s">
        <v>10288</v>
      </c>
      <c r="P2522" s="38"/>
    </row>
    <row r="2523" spans="11:16" x14ac:dyDescent="0.15">
      <c r="K2523" s="5" t="str">
        <f t="shared" si="95"/>
        <v>01334-35</v>
      </c>
      <c r="L2523" s="20" t="s">
        <v>3835</v>
      </c>
      <c r="M2523" s="44">
        <v>35</v>
      </c>
      <c r="N2523" s="36" t="s">
        <v>2038</v>
      </c>
      <c r="O2523" s="38" t="s">
        <v>10291</v>
      </c>
      <c r="P2523" s="38"/>
    </row>
    <row r="2524" spans="11:16" x14ac:dyDescent="0.15">
      <c r="K2524" s="5" t="str">
        <f t="shared" si="95"/>
        <v>01334-36</v>
      </c>
      <c r="L2524" s="20" t="s">
        <v>3835</v>
      </c>
      <c r="M2524" s="44">
        <v>36</v>
      </c>
      <c r="N2524" s="36" t="s">
        <v>1849</v>
      </c>
      <c r="O2524" s="38" t="s">
        <v>10284</v>
      </c>
      <c r="P2524" s="38"/>
    </row>
    <row r="2525" spans="11:16" x14ac:dyDescent="0.15">
      <c r="K2525" s="5" t="str">
        <f t="shared" si="95"/>
        <v>01334-37</v>
      </c>
      <c r="L2525" s="20" t="s">
        <v>3835</v>
      </c>
      <c r="M2525" s="44">
        <v>37</v>
      </c>
      <c r="N2525" s="36" t="s">
        <v>1814</v>
      </c>
      <c r="O2525" s="38" t="s">
        <v>10284</v>
      </c>
      <c r="P2525" s="38"/>
    </row>
    <row r="2526" spans="11:16" x14ac:dyDescent="0.15">
      <c r="K2526" s="5" t="str">
        <f t="shared" si="95"/>
        <v>01334-38</v>
      </c>
      <c r="L2526" s="20" t="s">
        <v>3835</v>
      </c>
      <c r="M2526" s="44">
        <v>38</v>
      </c>
      <c r="N2526" s="36" t="s">
        <v>1846</v>
      </c>
      <c r="O2526" s="38" t="s">
        <v>10285</v>
      </c>
      <c r="P2526" s="38"/>
    </row>
    <row r="2527" spans="11:16" x14ac:dyDescent="0.15">
      <c r="K2527" s="5" t="str">
        <f t="shared" si="95"/>
        <v>01334-39</v>
      </c>
      <c r="L2527" s="20" t="s">
        <v>3835</v>
      </c>
      <c r="M2527" s="44">
        <v>39</v>
      </c>
      <c r="N2527" s="36" t="s">
        <v>1846</v>
      </c>
      <c r="O2527" s="38" t="s">
        <v>10285</v>
      </c>
      <c r="P2527" s="38"/>
    </row>
    <row r="2528" spans="11:16" x14ac:dyDescent="0.15">
      <c r="K2528" s="5" t="str">
        <f t="shared" si="95"/>
        <v>01334-40</v>
      </c>
      <c r="L2528" s="20" t="s">
        <v>3835</v>
      </c>
      <c r="M2528" s="44">
        <v>40</v>
      </c>
      <c r="N2528" s="36" t="s">
        <v>3869</v>
      </c>
      <c r="O2528" s="38" t="s">
        <v>10290</v>
      </c>
      <c r="P2528" s="38"/>
    </row>
    <row r="2529" spans="11:16" x14ac:dyDescent="0.15">
      <c r="K2529" s="5" t="str">
        <f t="shared" si="95"/>
        <v>01334-41</v>
      </c>
      <c r="L2529" s="20" t="s">
        <v>3835</v>
      </c>
      <c r="M2529" s="44">
        <v>41</v>
      </c>
      <c r="N2529" s="36" t="s">
        <v>3870</v>
      </c>
      <c r="O2529" s="38" t="s">
        <v>10289</v>
      </c>
      <c r="P2529" s="38"/>
    </row>
    <row r="2530" spans="11:16" x14ac:dyDescent="0.15">
      <c r="K2530" s="5" t="str">
        <f t="shared" si="95"/>
        <v>01334-42</v>
      </c>
      <c r="L2530" s="20" t="s">
        <v>3835</v>
      </c>
      <c r="M2530" s="44">
        <v>42</v>
      </c>
      <c r="N2530" s="36" t="s">
        <v>3871</v>
      </c>
      <c r="O2530" s="38" t="s">
        <v>10289</v>
      </c>
      <c r="P2530" s="38"/>
    </row>
    <row r="2531" spans="11:16" x14ac:dyDescent="0.15">
      <c r="K2531" s="5" t="str">
        <f t="shared" si="95"/>
        <v>01334-43</v>
      </c>
      <c r="L2531" s="20" t="s">
        <v>3835</v>
      </c>
      <c r="M2531" s="44">
        <v>43</v>
      </c>
      <c r="N2531" s="36" t="s">
        <v>3872</v>
      </c>
      <c r="O2531" s="38" t="s">
        <v>10288</v>
      </c>
      <c r="P2531" s="38"/>
    </row>
    <row r="2532" spans="11:16" x14ac:dyDescent="0.15">
      <c r="K2532" s="5" t="str">
        <f t="shared" si="95"/>
        <v>01334-44</v>
      </c>
      <c r="L2532" s="20" t="s">
        <v>3835</v>
      </c>
      <c r="M2532" s="44">
        <v>44</v>
      </c>
      <c r="N2532" s="36" t="s">
        <v>3873</v>
      </c>
      <c r="O2532" s="38" t="s">
        <v>10290</v>
      </c>
      <c r="P2532" s="38"/>
    </row>
    <row r="2533" spans="11:16" x14ac:dyDescent="0.15">
      <c r="K2533" s="5" t="str">
        <f t="shared" si="95"/>
        <v>01334-45</v>
      </c>
      <c r="L2533" s="20" t="s">
        <v>3835</v>
      </c>
      <c r="M2533" s="44">
        <v>45</v>
      </c>
      <c r="N2533" s="36" t="s">
        <v>3874</v>
      </c>
      <c r="O2533" s="38" t="s">
        <v>10286</v>
      </c>
      <c r="P2533" s="38"/>
    </row>
    <row r="2534" spans="11:16" x14ac:dyDescent="0.15">
      <c r="K2534" s="5" t="str">
        <f t="shared" si="95"/>
        <v>01334-47</v>
      </c>
      <c r="L2534" s="20" t="s">
        <v>3835</v>
      </c>
      <c r="M2534" s="44">
        <v>47</v>
      </c>
      <c r="N2534" s="36" t="s">
        <v>1846</v>
      </c>
      <c r="O2534" s="38" t="s">
        <v>10285</v>
      </c>
      <c r="P2534" s="38"/>
    </row>
    <row r="2535" spans="11:16" x14ac:dyDescent="0.15">
      <c r="K2535" s="5" t="str">
        <f t="shared" si="95"/>
        <v>01337-1</v>
      </c>
      <c r="L2535" s="20" t="s">
        <v>3875</v>
      </c>
      <c r="M2535" s="44">
        <v>1</v>
      </c>
      <c r="N2535" s="36" t="s">
        <v>3876</v>
      </c>
      <c r="O2535" s="38" t="s">
        <v>10289</v>
      </c>
      <c r="P2535" s="38"/>
    </row>
    <row r="2536" spans="11:16" x14ac:dyDescent="0.15">
      <c r="K2536" s="5" t="str">
        <f t="shared" si="95"/>
        <v>01337-3</v>
      </c>
      <c r="L2536" s="20" t="s">
        <v>3875</v>
      </c>
      <c r="M2536" s="44">
        <v>3</v>
      </c>
      <c r="N2536" s="36" t="s">
        <v>3877</v>
      </c>
      <c r="O2536" s="38" t="s">
        <v>10288</v>
      </c>
      <c r="P2536" s="38"/>
    </row>
    <row r="2537" spans="11:16" x14ac:dyDescent="0.15">
      <c r="K2537" s="5" t="str">
        <f t="shared" si="95"/>
        <v>01337-4</v>
      </c>
      <c r="L2537" s="20" t="s">
        <v>3875</v>
      </c>
      <c r="M2537" s="44">
        <v>4</v>
      </c>
      <c r="N2537" s="36" t="s">
        <v>3878</v>
      </c>
      <c r="O2537" s="38" t="s">
        <v>10287</v>
      </c>
      <c r="P2537" s="38"/>
    </row>
    <row r="2538" spans="11:16" x14ac:dyDescent="0.15">
      <c r="K2538" s="5" t="str">
        <f t="shared" si="95"/>
        <v>01337-5</v>
      </c>
      <c r="L2538" s="20" t="s">
        <v>3875</v>
      </c>
      <c r="M2538" s="44">
        <v>5</v>
      </c>
      <c r="N2538" s="36" t="s">
        <v>3879</v>
      </c>
      <c r="O2538" s="38" t="s">
        <v>10287</v>
      </c>
      <c r="P2538" s="38"/>
    </row>
    <row r="2539" spans="11:16" x14ac:dyDescent="0.15">
      <c r="K2539" s="5" t="str">
        <f t="shared" si="95"/>
        <v>01337-6</v>
      </c>
      <c r="L2539" s="20" t="s">
        <v>3875</v>
      </c>
      <c r="M2539" s="44">
        <v>6</v>
      </c>
      <c r="N2539" s="36" t="s">
        <v>3880</v>
      </c>
      <c r="O2539" s="38" t="s">
        <v>10290</v>
      </c>
      <c r="P2539" s="38"/>
    </row>
    <row r="2540" spans="11:16" x14ac:dyDescent="0.15">
      <c r="K2540" s="5" t="str">
        <f t="shared" si="95"/>
        <v>01337-7</v>
      </c>
      <c r="L2540" s="20" t="s">
        <v>3875</v>
      </c>
      <c r="M2540" s="44">
        <v>7</v>
      </c>
      <c r="N2540" s="36" t="s">
        <v>3881</v>
      </c>
      <c r="O2540" s="38" t="s">
        <v>10290</v>
      </c>
      <c r="P2540" s="38"/>
    </row>
    <row r="2541" spans="11:16" x14ac:dyDescent="0.15">
      <c r="K2541" s="5" t="str">
        <f t="shared" si="95"/>
        <v>01337-8</v>
      </c>
      <c r="L2541" s="20" t="s">
        <v>3875</v>
      </c>
      <c r="M2541" s="44">
        <v>8</v>
      </c>
      <c r="N2541" s="36" t="s">
        <v>3882</v>
      </c>
      <c r="O2541" s="38" t="s">
        <v>10290</v>
      </c>
      <c r="P2541" s="38"/>
    </row>
    <row r="2542" spans="11:16" x14ac:dyDescent="0.15">
      <c r="K2542" s="5" t="str">
        <f t="shared" si="95"/>
        <v>01337-9</v>
      </c>
      <c r="L2542" s="20" t="s">
        <v>3875</v>
      </c>
      <c r="M2542" s="44">
        <v>9</v>
      </c>
      <c r="N2542" s="36" t="s">
        <v>3883</v>
      </c>
      <c r="O2542" s="38" t="s">
        <v>10290</v>
      </c>
      <c r="P2542" s="38"/>
    </row>
    <row r="2543" spans="11:16" x14ac:dyDescent="0.15">
      <c r="K2543" s="5" t="str">
        <f t="shared" si="95"/>
        <v>01337-10</v>
      </c>
      <c r="L2543" s="20" t="s">
        <v>3875</v>
      </c>
      <c r="M2543" s="44">
        <v>10</v>
      </c>
      <c r="N2543" s="36" t="s">
        <v>3884</v>
      </c>
      <c r="O2543" s="38" t="s">
        <v>10285</v>
      </c>
      <c r="P2543" s="38"/>
    </row>
    <row r="2544" spans="11:16" x14ac:dyDescent="0.15">
      <c r="K2544" s="5" t="str">
        <f t="shared" si="95"/>
        <v>01337-11</v>
      </c>
      <c r="L2544" s="20" t="s">
        <v>3875</v>
      </c>
      <c r="M2544" s="44">
        <v>11</v>
      </c>
      <c r="N2544" s="36" t="s">
        <v>3885</v>
      </c>
      <c r="O2544" s="38" t="s">
        <v>10281</v>
      </c>
      <c r="P2544" s="38"/>
    </row>
    <row r="2545" spans="11:16" x14ac:dyDescent="0.15">
      <c r="K2545" s="5" t="str">
        <f t="shared" si="95"/>
        <v>01337-12</v>
      </c>
      <c r="L2545" s="20" t="s">
        <v>3875</v>
      </c>
      <c r="M2545" s="44">
        <v>12</v>
      </c>
      <c r="N2545" s="36" t="s">
        <v>2222</v>
      </c>
      <c r="O2545" s="38" t="s">
        <v>10285</v>
      </c>
      <c r="P2545" s="38"/>
    </row>
    <row r="2546" spans="11:16" x14ac:dyDescent="0.15">
      <c r="K2546" s="5" t="str">
        <f t="shared" si="95"/>
        <v>01337-13</v>
      </c>
      <c r="L2546" s="20" t="s">
        <v>3875</v>
      </c>
      <c r="M2546" s="44">
        <v>13</v>
      </c>
      <c r="N2546" s="36" t="s">
        <v>1816</v>
      </c>
      <c r="O2546" s="38" t="s">
        <v>10286</v>
      </c>
      <c r="P2546" s="38"/>
    </row>
    <row r="2547" spans="11:16" x14ac:dyDescent="0.15">
      <c r="K2547" s="5" t="str">
        <f t="shared" si="95"/>
        <v>01337-14</v>
      </c>
      <c r="L2547" s="20" t="s">
        <v>3875</v>
      </c>
      <c r="M2547" s="44">
        <v>14</v>
      </c>
      <c r="N2547" s="36" t="s">
        <v>3753</v>
      </c>
      <c r="O2547" s="38" t="s">
        <v>10290</v>
      </c>
      <c r="P2547" s="38"/>
    </row>
    <row r="2548" spans="11:16" x14ac:dyDescent="0.15">
      <c r="K2548" s="5" t="str">
        <f t="shared" si="95"/>
        <v>01337-15</v>
      </c>
      <c r="L2548" s="20" t="s">
        <v>3875</v>
      </c>
      <c r="M2548" s="44">
        <v>15</v>
      </c>
      <c r="N2548" s="36" t="s">
        <v>3886</v>
      </c>
      <c r="O2548" s="38" t="s">
        <v>10285</v>
      </c>
      <c r="P2548" s="38"/>
    </row>
    <row r="2549" spans="11:16" x14ac:dyDescent="0.15">
      <c r="K2549" s="5" t="str">
        <f t="shared" si="95"/>
        <v>01337-16</v>
      </c>
      <c r="L2549" s="20" t="s">
        <v>3875</v>
      </c>
      <c r="M2549" s="44">
        <v>16</v>
      </c>
      <c r="N2549" s="36" t="s">
        <v>3887</v>
      </c>
      <c r="O2549" s="38" t="s">
        <v>10284</v>
      </c>
      <c r="P2549" s="38"/>
    </row>
    <row r="2550" spans="11:16" x14ac:dyDescent="0.15">
      <c r="K2550" s="5" t="str">
        <f t="shared" si="95"/>
        <v>01337-17</v>
      </c>
      <c r="L2550" s="20" t="s">
        <v>3875</v>
      </c>
      <c r="M2550" s="44">
        <v>17</v>
      </c>
      <c r="N2550" s="36" t="s">
        <v>3888</v>
      </c>
      <c r="O2550" s="38" t="s">
        <v>10288</v>
      </c>
      <c r="P2550" s="38"/>
    </row>
    <row r="2551" spans="11:16" x14ac:dyDescent="0.15">
      <c r="K2551" s="5" t="str">
        <f t="shared" si="95"/>
        <v>01337-19</v>
      </c>
      <c r="L2551" s="20" t="s">
        <v>3875</v>
      </c>
      <c r="M2551" s="44">
        <v>19</v>
      </c>
      <c r="N2551" s="36" t="s">
        <v>3889</v>
      </c>
      <c r="O2551" s="38" t="s">
        <v>10289</v>
      </c>
      <c r="P2551" s="38"/>
    </row>
    <row r="2552" spans="11:16" x14ac:dyDescent="0.15">
      <c r="K2552" s="5" t="str">
        <f t="shared" si="95"/>
        <v>01337-20</v>
      </c>
      <c r="L2552" s="20" t="s">
        <v>3875</v>
      </c>
      <c r="M2552" s="44">
        <v>20</v>
      </c>
      <c r="N2552" s="36" t="s">
        <v>3890</v>
      </c>
      <c r="O2552" s="38" t="s">
        <v>10293</v>
      </c>
      <c r="P2552" s="38"/>
    </row>
    <row r="2553" spans="11:16" x14ac:dyDescent="0.15">
      <c r="K2553" s="5" t="str">
        <f t="shared" si="95"/>
        <v>01337-21</v>
      </c>
      <c r="L2553" s="20" t="s">
        <v>3875</v>
      </c>
      <c r="M2553" s="44">
        <v>21</v>
      </c>
      <c r="N2553" s="36" t="s">
        <v>3891</v>
      </c>
      <c r="O2553" s="38" t="s">
        <v>10288</v>
      </c>
      <c r="P2553" s="38"/>
    </row>
    <row r="2554" spans="11:16" x14ac:dyDescent="0.15">
      <c r="K2554" s="5" t="str">
        <f t="shared" si="95"/>
        <v>01337-22</v>
      </c>
      <c r="L2554" s="20" t="s">
        <v>3875</v>
      </c>
      <c r="M2554" s="44">
        <v>22</v>
      </c>
      <c r="N2554" s="36" t="s">
        <v>3892</v>
      </c>
      <c r="O2554" s="38" t="s">
        <v>10293</v>
      </c>
      <c r="P2554" s="38"/>
    </row>
    <row r="2555" spans="11:16" x14ac:dyDescent="0.15">
      <c r="K2555" s="5" t="str">
        <f t="shared" si="95"/>
        <v>01337-23</v>
      </c>
      <c r="L2555" s="20" t="s">
        <v>3875</v>
      </c>
      <c r="M2555" s="44">
        <v>23</v>
      </c>
      <c r="N2555" s="36" t="s">
        <v>3893</v>
      </c>
      <c r="O2555" s="38" t="s">
        <v>10282</v>
      </c>
      <c r="P2555" s="38"/>
    </row>
    <row r="2556" spans="11:16" x14ac:dyDescent="0.15">
      <c r="K2556" s="5" t="str">
        <f t="shared" si="95"/>
        <v>01337-24</v>
      </c>
      <c r="L2556" s="20" t="s">
        <v>3875</v>
      </c>
      <c r="M2556" s="44">
        <v>24</v>
      </c>
      <c r="N2556" s="36" t="s">
        <v>3894</v>
      </c>
      <c r="O2556" s="38" t="s">
        <v>10284</v>
      </c>
      <c r="P2556" s="38"/>
    </row>
    <row r="2557" spans="11:16" x14ac:dyDescent="0.15">
      <c r="K2557" s="5" t="str">
        <f t="shared" si="95"/>
        <v>01337-25</v>
      </c>
      <c r="L2557" s="20" t="s">
        <v>3875</v>
      </c>
      <c r="M2557" s="44">
        <v>25</v>
      </c>
      <c r="N2557" s="36" t="s">
        <v>3895</v>
      </c>
      <c r="O2557" s="38" t="s">
        <v>10284</v>
      </c>
      <c r="P2557" s="38"/>
    </row>
    <row r="2558" spans="11:16" x14ac:dyDescent="0.15">
      <c r="K2558" s="5" t="str">
        <f t="shared" si="95"/>
        <v>01337-26</v>
      </c>
      <c r="L2558" s="20" t="s">
        <v>3875</v>
      </c>
      <c r="M2558" s="44">
        <v>26</v>
      </c>
      <c r="N2558" s="36" t="s">
        <v>3896</v>
      </c>
      <c r="O2558" s="38" t="s">
        <v>10284</v>
      </c>
      <c r="P2558" s="38"/>
    </row>
    <row r="2559" spans="11:16" x14ac:dyDescent="0.15">
      <c r="K2559" s="5" t="str">
        <f t="shared" si="95"/>
        <v>01337-27</v>
      </c>
      <c r="L2559" s="20" t="s">
        <v>3875</v>
      </c>
      <c r="M2559" s="44">
        <v>27</v>
      </c>
      <c r="N2559" s="36" t="s">
        <v>3897</v>
      </c>
      <c r="O2559" s="38" t="s">
        <v>10284</v>
      </c>
      <c r="P2559" s="38"/>
    </row>
    <row r="2560" spans="11:16" x14ac:dyDescent="0.15">
      <c r="K2560" s="5" t="str">
        <f t="shared" si="95"/>
        <v>01337-28</v>
      </c>
      <c r="L2560" s="20" t="s">
        <v>3875</v>
      </c>
      <c r="M2560" s="44">
        <v>28</v>
      </c>
      <c r="N2560" s="36" t="s">
        <v>3898</v>
      </c>
      <c r="O2560" s="38" t="s">
        <v>10284</v>
      </c>
      <c r="P2560" s="38"/>
    </row>
    <row r="2561" spans="11:16" x14ac:dyDescent="0.15">
      <c r="K2561" s="5" t="str">
        <f t="shared" si="95"/>
        <v>01337-29</v>
      </c>
      <c r="L2561" s="20" t="s">
        <v>3875</v>
      </c>
      <c r="M2561" s="44">
        <v>29</v>
      </c>
      <c r="N2561" s="36" t="s">
        <v>3899</v>
      </c>
      <c r="O2561" s="38" t="s">
        <v>10284</v>
      </c>
      <c r="P2561" s="38"/>
    </row>
    <row r="2562" spans="11:16" x14ac:dyDescent="0.15">
      <c r="K2562" s="5" t="str">
        <f t="shared" si="95"/>
        <v>01337-30</v>
      </c>
      <c r="L2562" s="20" t="s">
        <v>3875</v>
      </c>
      <c r="M2562" s="44">
        <v>30</v>
      </c>
      <c r="N2562" s="36" t="s">
        <v>3900</v>
      </c>
      <c r="O2562" s="38" t="s">
        <v>10284</v>
      </c>
      <c r="P2562" s="38"/>
    </row>
    <row r="2563" spans="11:16" x14ac:dyDescent="0.15">
      <c r="K2563" s="5" t="str">
        <f t="shared" si="95"/>
        <v>01337-31</v>
      </c>
      <c r="L2563" s="20" t="s">
        <v>3875</v>
      </c>
      <c r="M2563" s="44">
        <v>31</v>
      </c>
      <c r="N2563" s="36" t="s">
        <v>3901</v>
      </c>
      <c r="O2563" s="38" t="s">
        <v>10289</v>
      </c>
      <c r="P2563" s="38"/>
    </row>
    <row r="2564" spans="11:16" x14ac:dyDescent="0.15">
      <c r="K2564" s="5" t="str">
        <f t="shared" ref="K2564:K2627" si="96">L2564&amp;"-"&amp;M2564</f>
        <v>01337-32</v>
      </c>
      <c r="L2564" s="20" t="s">
        <v>3875</v>
      </c>
      <c r="M2564" s="44">
        <v>32</v>
      </c>
      <c r="N2564" s="36" t="s">
        <v>3902</v>
      </c>
      <c r="O2564" s="38" t="s">
        <v>10285</v>
      </c>
      <c r="P2564" s="38"/>
    </row>
    <row r="2565" spans="11:16" x14ac:dyDescent="0.15">
      <c r="K2565" s="5" t="str">
        <f t="shared" si="96"/>
        <v>01337-33</v>
      </c>
      <c r="L2565" s="20" t="s">
        <v>3875</v>
      </c>
      <c r="M2565" s="44">
        <v>33</v>
      </c>
      <c r="N2565" s="36" t="s">
        <v>3903</v>
      </c>
      <c r="O2565" s="38" t="s">
        <v>10289</v>
      </c>
      <c r="P2565" s="38"/>
    </row>
    <row r="2566" spans="11:16" x14ac:dyDescent="0.15">
      <c r="K2566" s="5" t="str">
        <f t="shared" si="96"/>
        <v>01337-34</v>
      </c>
      <c r="L2566" s="20" t="s">
        <v>3875</v>
      </c>
      <c r="M2566" s="44">
        <v>34</v>
      </c>
      <c r="N2566" s="36" t="s">
        <v>3904</v>
      </c>
      <c r="O2566" s="38" t="s">
        <v>10291</v>
      </c>
      <c r="P2566" s="38"/>
    </row>
    <row r="2567" spans="11:16" x14ac:dyDescent="0.15">
      <c r="K2567" s="5" t="str">
        <f t="shared" si="96"/>
        <v>01337-35</v>
      </c>
      <c r="L2567" s="20" t="s">
        <v>3875</v>
      </c>
      <c r="M2567" s="44">
        <v>35</v>
      </c>
      <c r="N2567" s="36" t="s">
        <v>3905</v>
      </c>
      <c r="O2567" s="38" t="s">
        <v>10285</v>
      </c>
      <c r="P2567" s="38"/>
    </row>
    <row r="2568" spans="11:16" x14ac:dyDescent="0.15">
      <c r="K2568" s="5" t="str">
        <f t="shared" si="96"/>
        <v>01337-36</v>
      </c>
      <c r="L2568" s="20" t="s">
        <v>3875</v>
      </c>
      <c r="M2568" s="44">
        <v>36</v>
      </c>
      <c r="N2568" s="36" t="s">
        <v>3906</v>
      </c>
      <c r="O2568" s="38" t="s">
        <v>10281</v>
      </c>
      <c r="P2568" s="38"/>
    </row>
    <row r="2569" spans="11:16" x14ac:dyDescent="0.15">
      <c r="K2569" s="5" t="str">
        <f t="shared" si="96"/>
        <v>01337-37</v>
      </c>
      <c r="L2569" s="20" t="s">
        <v>3875</v>
      </c>
      <c r="M2569" s="44">
        <v>37</v>
      </c>
      <c r="N2569" s="36" t="s">
        <v>1846</v>
      </c>
      <c r="O2569" s="38" t="s">
        <v>10302</v>
      </c>
      <c r="P2569" s="38"/>
    </row>
    <row r="2570" spans="11:16" x14ac:dyDescent="0.15">
      <c r="K2570" s="5" t="str">
        <f t="shared" si="96"/>
        <v>01337-38</v>
      </c>
      <c r="L2570" s="20" t="s">
        <v>3875</v>
      </c>
      <c r="M2570" s="44">
        <v>38</v>
      </c>
      <c r="N2570" s="36" t="s">
        <v>1846</v>
      </c>
      <c r="O2570" s="38" t="s">
        <v>10285</v>
      </c>
      <c r="P2570" s="38"/>
    </row>
    <row r="2571" spans="11:16" x14ac:dyDescent="0.15">
      <c r="K2571" s="5" t="str">
        <f t="shared" si="96"/>
        <v>01337-39</v>
      </c>
      <c r="L2571" s="20" t="s">
        <v>3875</v>
      </c>
      <c r="M2571" s="44">
        <v>39</v>
      </c>
      <c r="N2571" s="36" t="s">
        <v>3907</v>
      </c>
      <c r="O2571" s="38" t="s">
        <v>10291</v>
      </c>
      <c r="P2571" s="38"/>
    </row>
    <row r="2572" spans="11:16" x14ac:dyDescent="0.15">
      <c r="K2572" s="5" t="str">
        <f t="shared" si="96"/>
        <v>01337-40</v>
      </c>
      <c r="L2572" s="20" t="s">
        <v>3875</v>
      </c>
      <c r="M2572" s="44">
        <v>40</v>
      </c>
      <c r="N2572" s="36" t="s">
        <v>1877</v>
      </c>
      <c r="O2572" s="38" t="s">
        <v>10291</v>
      </c>
      <c r="P2572" s="38"/>
    </row>
    <row r="2573" spans="11:16" x14ac:dyDescent="0.15">
      <c r="K2573" s="5" t="str">
        <f t="shared" si="96"/>
        <v>01337-41</v>
      </c>
      <c r="L2573" s="20" t="s">
        <v>3875</v>
      </c>
      <c r="M2573" s="44">
        <v>41</v>
      </c>
      <c r="N2573" s="36" t="s">
        <v>3908</v>
      </c>
      <c r="O2573" s="38" t="s">
        <v>10284</v>
      </c>
      <c r="P2573" s="38"/>
    </row>
    <row r="2574" spans="11:16" x14ac:dyDescent="0.15">
      <c r="K2574" s="5" t="str">
        <f t="shared" si="96"/>
        <v>01337-42</v>
      </c>
      <c r="L2574" s="20" t="s">
        <v>3875</v>
      </c>
      <c r="M2574" s="44">
        <v>42</v>
      </c>
      <c r="N2574" s="36" t="s">
        <v>2038</v>
      </c>
      <c r="O2574" s="38" t="s">
        <v>10291</v>
      </c>
      <c r="P2574" s="38"/>
    </row>
    <row r="2575" spans="11:16" x14ac:dyDescent="0.15">
      <c r="K2575" s="5" t="str">
        <f t="shared" si="96"/>
        <v>01337-43</v>
      </c>
      <c r="L2575" s="20" t="s">
        <v>3875</v>
      </c>
      <c r="M2575" s="44">
        <v>43</v>
      </c>
      <c r="N2575" s="36" t="s">
        <v>3883</v>
      </c>
      <c r="O2575" s="38" t="s">
        <v>10290</v>
      </c>
      <c r="P2575" s="38"/>
    </row>
    <row r="2576" spans="11:16" x14ac:dyDescent="0.15">
      <c r="K2576" s="5" t="str">
        <f t="shared" si="96"/>
        <v>01337-44</v>
      </c>
      <c r="L2576" s="20" t="s">
        <v>3875</v>
      </c>
      <c r="M2576" s="44">
        <v>44</v>
      </c>
      <c r="N2576" s="36" t="s">
        <v>3909</v>
      </c>
      <c r="O2576" s="38" t="s">
        <v>10281</v>
      </c>
      <c r="P2576" s="38"/>
    </row>
    <row r="2577" spans="11:16" x14ac:dyDescent="0.15">
      <c r="K2577" s="5" t="str">
        <f t="shared" si="96"/>
        <v>01337-45</v>
      </c>
      <c r="L2577" s="20" t="s">
        <v>3875</v>
      </c>
      <c r="M2577" s="44">
        <v>45</v>
      </c>
      <c r="N2577" s="36" t="s">
        <v>3910</v>
      </c>
      <c r="O2577" s="38" t="s">
        <v>10283</v>
      </c>
      <c r="P2577" s="38"/>
    </row>
    <row r="2578" spans="11:16" x14ac:dyDescent="0.15">
      <c r="K2578" s="5" t="str">
        <f t="shared" si="96"/>
        <v>01337-46</v>
      </c>
      <c r="L2578" s="20" t="s">
        <v>3875</v>
      </c>
      <c r="M2578" s="44">
        <v>46</v>
      </c>
      <c r="N2578" s="36" t="s">
        <v>3911</v>
      </c>
      <c r="O2578" s="38" t="s">
        <v>10283</v>
      </c>
      <c r="P2578" s="38"/>
    </row>
    <row r="2579" spans="11:16" x14ac:dyDescent="0.15">
      <c r="K2579" s="5" t="str">
        <f t="shared" si="96"/>
        <v>01337-47</v>
      </c>
      <c r="L2579" s="20" t="s">
        <v>3875</v>
      </c>
      <c r="M2579" s="44">
        <v>47</v>
      </c>
      <c r="N2579" s="36" t="s">
        <v>3912</v>
      </c>
      <c r="O2579" s="38" t="s">
        <v>10281</v>
      </c>
      <c r="P2579" s="38"/>
    </row>
    <row r="2580" spans="11:16" x14ac:dyDescent="0.15">
      <c r="K2580" s="5" t="str">
        <f t="shared" si="96"/>
        <v>01343-2</v>
      </c>
      <c r="L2580" s="20" t="s">
        <v>3913</v>
      </c>
      <c r="M2580" s="44">
        <v>2</v>
      </c>
      <c r="N2580" s="36" t="s">
        <v>3914</v>
      </c>
      <c r="O2580" s="38" t="s">
        <v>10288</v>
      </c>
      <c r="P2580" s="38"/>
    </row>
    <row r="2581" spans="11:16" x14ac:dyDescent="0.15">
      <c r="K2581" s="5" t="str">
        <f t="shared" si="96"/>
        <v>01343-3</v>
      </c>
      <c r="L2581" s="20" t="s">
        <v>3913</v>
      </c>
      <c r="M2581" s="44">
        <v>3</v>
      </c>
      <c r="N2581" s="36" t="s">
        <v>3915</v>
      </c>
      <c r="O2581" s="38" t="s">
        <v>10293</v>
      </c>
      <c r="P2581" s="38"/>
    </row>
    <row r="2582" spans="11:16" x14ac:dyDescent="0.15">
      <c r="K2582" s="5" t="str">
        <f t="shared" si="96"/>
        <v>01343-4</v>
      </c>
      <c r="L2582" s="20" t="s">
        <v>3913</v>
      </c>
      <c r="M2582" s="44">
        <v>4</v>
      </c>
      <c r="N2582" s="36" t="s">
        <v>3916</v>
      </c>
      <c r="O2582" s="38" t="s">
        <v>10291</v>
      </c>
      <c r="P2582" s="38"/>
    </row>
    <row r="2583" spans="11:16" x14ac:dyDescent="0.15">
      <c r="K2583" s="5" t="str">
        <f t="shared" si="96"/>
        <v>01343-5</v>
      </c>
      <c r="L2583" s="20" t="s">
        <v>3913</v>
      </c>
      <c r="M2583" s="44">
        <v>5</v>
      </c>
      <c r="N2583" s="36" t="s">
        <v>3917</v>
      </c>
      <c r="O2583" s="38" t="s">
        <v>10288</v>
      </c>
      <c r="P2583" s="38"/>
    </row>
    <row r="2584" spans="11:16" x14ac:dyDescent="0.15">
      <c r="K2584" s="5" t="str">
        <f t="shared" si="96"/>
        <v>01343-6</v>
      </c>
      <c r="L2584" s="20" t="s">
        <v>3913</v>
      </c>
      <c r="M2584" s="44">
        <v>6</v>
      </c>
      <c r="N2584" s="36" t="s">
        <v>3918</v>
      </c>
      <c r="O2584" s="38" t="s">
        <v>10289</v>
      </c>
      <c r="P2584" s="38"/>
    </row>
    <row r="2585" spans="11:16" x14ac:dyDescent="0.15">
      <c r="K2585" s="5" t="str">
        <f t="shared" si="96"/>
        <v>01343-7</v>
      </c>
      <c r="L2585" s="20" t="s">
        <v>3913</v>
      </c>
      <c r="M2585" s="44">
        <v>7</v>
      </c>
      <c r="N2585" s="36" t="s">
        <v>3919</v>
      </c>
      <c r="O2585" s="38" t="s">
        <v>10285</v>
      </c>
      <c r="P2585" s="38"/>
    </row>
    <row r="2586" spans="11:16" x14ac:dyDescent="0.15">
      <c r="K2586" s="5" t="str">
        <f t="shared" si="96"/>
        <v>01343-8</v>
      </c>
      <c r="L2586" s="20" t="s">
        <v>3913</v>
      </c>
      <c r="M2586" s="44">
        <v>8</v>
      </c>
      <c r="N2586" s="36" t="s">
        <v>3920</v>
      </c>
      <c r="O2586" s="38" t="s">
        <v>10282</v>
      </c>
      <c r="P2586" s="38"/>
    </row>
    <row r="2587" spans="11:16" x14ac:dyDescent="0.15">
      <c r="K2587" s="5" t="str">
        <f t="shared" si="96"/>
        <v>01343-9</v>
      </c>
      <c r="L2587" s="20" t="s">
        <v>3913</v>
      </c>
      <c r="M2587" s="44">
        <v>9</v>
      </c>
      <c r="N2587" s="36" t="s">
        <v>3921</v>
      </c>
      <c r="O2587" s="38" t="s">
        <v>10293</v>
      </c>
      <c r="P2587" s="38"/>
    </row>
    <row r="2588" spans="11:16" x14ac:dyDescent="0.15">
      <c r="K2588" s="5" t="str">
        <f t="shared" si="96"/>
        <v>01343-10</v>
      </c>
      <c r="L2588" s="20" t="s">
        <v>3913</v>
      </c>
      <c r="M2588" s="44">
        <v>10</v>
      </c>
      <c r="N2588" s="36" t="s">
        <v>3922</v>
      </c>
      <c r="O2588" s="38" t="s">
        <v>10290</v>
      </c>
      <c r="P2588" s="38"/>
    </row>
    <row r="2589" spans="11:16" x14ac:dyDescent="0.15">
      <c r="K2589" s="5" t="str">
        <f t="shared" si="96"/>
        <v>01343-11</v>
      </c>
      <c r="L2589" s="20" t="s">
        <v>3913</v>
      </c>
      <c r="M2589" s="44">
        <v>11</v>
      </c>
      <c r="N2589" s="36" t="s">
        <v>3923</v>
      </c>
      <c r="O2589" s="38" t="s">
        <v>10290</v>
      </c>
      <c r="P2589" s="38"/>
    </row>
    <row r="2590" spans="11:16" x14ac:dyDescent="0.15">
      <c r="K2590" s="5" t="str">
        <f t="shared" si="96"/>
        <v>01343-12</v>
      </c>
      <c r="L2590" s="20" t="s">
        <v>3913</v>
      </c>
      <c r="M2590" s="44">
        <v>12</v>
      </c>
      <c r="N2590" s="36" t="s">
        <v>3924</v>
      </c>
      <c r="O2590" s="38" t="s">
        <v>10290</v>
      </c>
      <c r="P2590" s="38"/>
    </row>
    <row r="2591" spans="11:16" x14ac:dyDescent="0.15">
      <c r="K2591" s="5" t="str">
        <f t="shared" si="96"/>
        <v>01343-13</v>
      </c>
      <c r="L2591" s="20" t="s">
        <v>3913</v>
      </c>
      <c r="M2591" s="44">
        <v>13</v>
      </c>
      <c r="N2591" s="36" t="s">
        <v>3925</v>
      </c>
      <c r="O2591" s="38" t="s">
        <v>10292</v>
      </c>
      <c r="P2591" s="38"/>
    </row>
    <row r="2592" spans="11:16" x14ac:dyDescent="0.15">
      <c r="K2592" s="5" t="str">
        <f t="shared" si="96"/>
        <v>01343-14</v>
      </c>
      <c r="L2592" s="20" t="s">
        <v>3913</v>
      </c>
      <c r="M2592" s="44">
        <v>14</v>
      </c>
      <c r="N2592" s="36" t="s">
        <v>3926</v>
      </c>
      <c r="O2592" s="38" t="s">
        <v>10292</v>
      </c>
      <c r="P2592" s="38"/>
    </row>
    <row r="2593" spans="11:16" x14ac:dyDescent="0.15">
      <c r="K2593" s="5" t="str">
        <f t="shared" si="96"/>
        <v>01343-15</v>
      </c>
      <c r="L2593" s="20" t="s">
        <v>3913</v>
      </c>
      <c r="M2593" s="44">
        <v>15</v>
      </c>
      <c r="N2593" s="36" t="s">
        <v>3927</v>
      </c>
      <c r="O2593" s="38" t="s">
        <v>10292</v>
      </c>
      <c r="P2593" s="38"/>
    </row>
    <row r="2594" spans="11:16" x14ac:dyDescent="0.15">
      <c r="K2594" s="5" t="str">
        <f t="shared" si="96"/>
        <v>01343-16</v>
      </c>
      <c r="L2594" s="20" t="s">
        <v>3913</v>
      </c>
      <c r="M2594" s="44">
        <v>16</v>
      </c>
      <c r="N2594" s="36" t="s">
        <v>3083</v>
      </c>
      <c r="O2594" s="38" t="s">
        <v>10282</v>
      </c>
      <c r="P2594" s="38"/>
    </row>
    <row r="2595" spans="11:16" x14ac:dyDescent="0.15">
      <c r="K2595" s="5" t="str">
        <f t="shared" si="96"/>
        <v>01343-17</v>
      </c>
      <c r="L2595" s="20" t="s">
        <v>3913</v>
      </c>
      <c r="M2595" s="44">
        <v>17</v>
      </c>
      <c r="N2595" s="36" t="s">
        <v>3928</v>
      </c>
      <c r="O2595" s="38" t="s">
        <v>10295</v>
      </c>
      <c r="P2595" s="38"/>
    </row>
    <row r="2596" spans="11:16" x14ac:dyDescent="0.15">
      <c r="K2596" s="5" t="str">
        <f t="shared" si="96"/>
        <v>01343-18</v>
      </c>
      <c r="L2596" s="20" t="s">
        <v>3913</v>
      </c>
      <c r="M2596" s="44">
        <v>18</v>
      </c>
      <c r="N2596" s="36" t="s">
        <v>3929</v>
      </c>
      <c r="O2596" s="38" t="s">
        <v>10295</v>
      </c>
      <c r="P2596" s="38"/>
    </row>
    <row r="2597" spans="11:16" x14ac:dyDescent="0.15">
      <c r="K2597" s="5" t="str">
        <f t="shared" si="96"/>
        <v>01343-19</v>
      </c>
      <c r="L2597" s="20" t="s">
        <v>3913</v>
      </c>
      <c r="M2597" s="44">
        <v>19</v>
      </c>
      <c r="N2597" s="36" t="s">
        <v>3930</v>
      </c>
      <c r="O2597" s="38" t="s">
        <v>10295</v>
      </c>
      <c r="P2597" s="38"/>
    </row>
    <row r="2598" spans="11:16" x14ac:dyDescent="0.15">
      <c r="K2598" s="5" t="str">
        <f t="shared" si="96"/>
        <v>01343-20</v>
      </c>
      <c r="L2598" s="20" t="s">
        <v>3913</v>
      </c>
      <c r="M2598" s="44">
        <v>20</v>
      </c>
      <c r="N2598" s="36" t="s">
        <v>3931</v>
      </c>
      <c r="O2598" s="38" t="s">
        <v>10285</v>
      </c>
      <c r="P2598" s="38"/>
    </row>
    <row r="2599" spans="11:16" x14ac:dyDescent="0.15">
      <c r="K2599" s="5" t="str">
        <f t="shared" si="96"/>
        <v>01343-21</v>
      </c>
      <c r="L2599" s="20" t="s">
        <v>3913</v>
      </c>
      <c r="M2599" s="44">
        <v>21</v>
      </c>
      <c r="N2599" s="36" t="s">
        <v>3932</v>
      </c>
      <c r="O2599" s="38" t="s">
        <v>10282</v>
      </c>
      <c r="P2599" s="38"/>
    </row>
    <row r="2600" spans="11:16" x14ac:dyDescent="0.15">
      <c r="K2600" s="5" t="str">
        <f t="shared" si="96"/>
        <v>01343-22</v>
      </c>
      <c r="L2600" s="20" t="s">
        <v>3913</v>
      </c>
      <c r="M2600" s="44">
        <v>22</v>
      </c>
      <c r="N2600" s="36" t="s">
        <v>3933</v>
      </c>
      <c r="O2600" s="38" t="s">
        <v>10291</v>
      </c>
      <c r="P2600" s="38"/>
    </row>
    <row r="2601" spans="11:16" x14ac:dyDescent="0.15">
      <c r="K2601" s="5" t="str">
        <f t="shared" si="96"/>
        <v>01343-23</v>
      </c>
      <c r="L2601" s="20" t="s">
        <v>3913</v>
      </c>
      <c r="M2601" s="44">
        <v>23</v>
      </c>
      <c r="N2601" s="36" t="s">
        <v>3934</v>
      </c>
      <c r="O2601" s="38" t="s">
        <v>10295</v>
      </c>
      <c r="P2601" s="38"/>
    </row>
    <row r="2602" spans="11:16" x14ac:dyDescent="0.15">
      <c r="K2602" s="5" t="str">
        <f t="shared" si="96"/>
        <v>01343-24</v>
      </c>
      <c r="L2602" s="20" t="s">
        <v>3913</v>
      </c>
      <c r="M2602" s="44">
        <v>24</v>
      </c>
      <c r="N2602" s="36" t="s">
        <v>3935</v>
      </c>
      <c r="O2602" s="38" t="s">
        <v>10285</v>
      </c>
      <c r="P2602" s="38"/>
    </row>
    <row r="2603" spans="11:16" x14ac:dyDescent="0.15">
      <c r="K2603" s="5" t="str">
        <f t="shared" si="96"/>
        <v>01343-25</v>
      </c>
      <c r="L2603" s="20" t="s">
        <v>3913</v>
      </c>
      <c r="M2603" s="44">
        <v>25</v>
      </c>
      <c r="N2603" s="36" t="s">
        <v>3936</v>
      </c>
      <c r="O2603" s="38" t="s">
        <v>10291</v>
      </c>
      <c r="P2603" s="38"/>
    </row>
    <row r="2604" spans="11:16" x14ac:dyDescent="0.15">
      <c r="K2604" s="5" t="str">
        <f t="shared" si="96"/>
        <v>01343-26</v>
      </c>
      <c r="L2604" s="20" t="s">
        <v>3913</v>
      </c>
      <c r="M2604" s="44">
        <v>26</v>
      </c>
      <c r="N2604" s="36" t="s">
        <v>3937</v>
      </c>
      <c r="O2604" s="38" t="s">
        <v>10291</v>
      </c>
      <c r="P2604" s="38"/>
    </row>
    <row r="2605" spans="11:16" x14ac:dyDescent="0.15">
      <c r="K2605" s="5" t="str">
        <f t="shared" si="96"/>
        <v>01343-27</v>
      </c>
      <c r="L2605" s="20" t="s">
        <v>3913</v>
      </c>
      <c r="M2605" s="44">
        <v>27</v>
      </c>
      <c r="N2605" s="36" t="s">
        <v>3938</v>
      </c>
      <c r="O2605" s="38" t="s">
        <v>10291</v>
      </c>
      <c r="P2605" s="38"/>
    </row>
    <row r="2606" spans="11:16" x14ac:dyDescent="0.15">
      <c r="K2606" s="5" t="str">
        <f t="shared" si="96"/>
        <v>01343-28</v>
      </c>
      <c r="L2606" s="20" t="s">
        <v>3913</v>
      </c>
      <c r="M2606" s="44">
        <v>28</v>
      </c>
      <c r="N2606" s="36" t="s">
        <v>3939</v>
      </c>
      <c r="O2606" s="38" t="s">
        <v>10293</v>
      </c>
      <c r="P2606" s="38"/>
    </row>
    <row r="2607" spans="11:16" x14ac:dyDescent="0.15">
      <c r="K2607" s="5" t="str">
        <f t="shared" si="96"/>
        <v>01343-29</v>
      </c>
      <c r="L2607" s="20" t="s">
        <v>3913</v>
      </c>
      <c r="M2607" s="44">
        <v>29</v>
      </c>
      <c r="N2607" s="36" t="s">
        <v>3940</v>
      </c>
      <c r="O2607" s="38" t="s">
        <v>10293</v>
      </c>
      <c r="P2607" s="38"/>
    </row>
    <row r="2608" spans="11:16" x14ac:dyDescent="0.15">
      <c r="K2608" s="5" t="str">
        <f t="shared" si="96"/>
        <v>01343-30</v>
      </c>
      <c r="L2608" s="20" t="s">
        <v>3913</v>
      </c>
      <c r="M2608" s="44">
        <v>30</v>
      </c>
      <c r="N2608" s="36" t="s">
        <v>3941</v>
      </c>
      <c r="O2608" s="38" t="s">
        <v>10295</v>
      </c>
      <c r="P2608" s="38"/>
    </row>
    <row r="2609" spans="11:16" x14ac:dyDescent="0.15">
      <c r="K2609" s="5" t="str">
        <f t="shared" si="96"/>
        <v>01343-31</v>
      </c>
      <c r="L2609" s="20" t="s">
        <v>3913</v>
      </c>
      <c r="M2609" s="44">
        <v>31</v>
      </c>
      <c r="N2609" s="36" t="s">
        <v>3942</v>
      </c>
      <c r="O2609" s="38" t="s">
        <v>10292</v>
      </c>
      <c r="P2609" s="38"/>
    </row>
    <row r="2610" spans="11:16" x14ac:dyDescent="0.15">
      <c r="K2610" s="5" t="str">
        <f t="shared" si="96"/>
        <v>01343-32</v>
      </c>
      <c r="L2610" s="20" t="s">
        <v>3913</v>
      </c>
      <c r="M2610" s="44">
        <v>32</v>
      </c>
      <c r="N2610" s="36" t="s">
        <v>1846</v>
      </c>
      <c r="O2610" s="38" t="s">
        <v>10285</v>
      </c>
      <c r="P2610" s="38"/>
    </row>
    <row r="2611" spans="11:16" x14ac:dyDescent="0.15">
      <c r="K2611" s="5" t="str">
        <f t="shared" si="96"/>
        <v>01343-33</v>
      </c>
      <c r="L2611" s="20" t="s">
        <v>3913</v>
      </c>
      <c r="M2611" s="44">
        <v>33</v>
      </c>
      <c r="N2611" s="36" t="s">
        <v>1846</v>
      </c>
      <c r="O2611" s="38" t="s">
        <v>10285</v>
      </c>
      <c r="P2611" s="38"/>
    </row>
    <row r="2612" spans="11:16" x14ac:dyDescent="0.15">
      <c r="K2612" s="5" t="str">
        <f t="shared" si="96"/>
        <v>01343-34</v>
      </c>
      <c r="L2612" s="20" t="s">
        <v>3913</v>
      </c>
      <c r="M2612" s="44">
        <v>34</v>
      </c>
      <c r="N2612" s="36" t="s">
        <v>1877</v>
      </c>
      <c r="O2612" s="38" t="s">
        <v>10291</v>
      </c>
      <c r="P2612" s="38"/>
    </row>
    <row r="2613" spans="11:16" x14ac:dyDescent="0.15">
      <c r="K2613" s="5" t="str">
        <f t="shared" si="96"/>
        <v>01343-35</v>
      </c>
      <c r="L2613" s="20" t="s">
        <v>3913</v>
      </c>
      <c r="M2613" s="44">
        <v>35</v>
      </c>
      <c r="N2613" s="36" t="s">
        <v>1814</v>
      </c>
      <c r="O2613" s="38" t="s">
        <v>10284</v>
      </c>
      <c r="P2613" s="38"/>
    </row>
    <row r="2614" spans="11:16" x14ac:dyDescent="0.15">
      <c r="K2614" s="5" t="str">
        <f t="shared" si="96"/>
        <v>01343-36</v>
      </c>
      <c r="L2614" s="20" t="s">
        <v>3913</v>
      </c>
      <c r="M2614" s="44">
        <v>36</v>
      </c>
      <c r="N2614" s="36" t="s">
        <v>1846</v>
      </c>
      <c r="O2614" s="38" t="s">
        <v>10285</v>
      </c>
      <c r="P2614" s="38"/>
    </row>
    <row r="2615" spans="11:16" x14ac:dyDescent="0.15">
      <c r="K2615" s="5" t="str">
        <f t="shared" si="96"/>
        <v>01343-37</v>
      </c>
      <c r="L2615" s="20" t="s">
        <v>3913</v>
      </c>
      <c r="M2615" s="44">
        <v>37</v>
      </c>
      <c r="N2615" s="36" t="s">
        <v>1886</v>
      </c>
      <c r="O2615" s="38" t="s">
        <v>10285</v>
      </c>
      <c r="P2615" s="38"/>
    </row>
    <row r="2616" spans="11:16" x14ac:dyDescent="0.15">
      <c r="K2616" s="5" t="str">
        <f t="shared" si="96"/>
        <v>01345-1</v>
      </c>
      <c r="L2616" s="20" t="s">
        <v>3943</v>
      </c>
      <c r="M2616" s="44">
        <v>1</v>
      </c>
      <c r="N2616" s="36" t="s">
        <v>3944</v>
      </c>
      <c r="O2616" s="38" t="s">
        <v>10285</v>
      </c>
      <c r="P2616" s="38"/>
    </row>
    <row r="2617" spans="11:16" x14ac:dyDescent="0.15">
      <c r="K2617" s="5" t="str">
        <f t="shared" si="96"/>
        <v>01345-2</v>
      </c>
      <c r="L2617" s="20" t="s">
        <v>3943</v>
      </c>
      <c r="M2617" s="44">
        <v>2</v>
      </c>
      <c r="N2617" s="36" t="s">
        <v>2445</v>
      </c>
      <c r="O2617" s="38" t="s">
        <v>10285</v>
      </c>
      <c r="P2617" s="38"/>
    </row>
    <row r="2618" spans="11:16" x14ac:dyDescent="0.15">
      <c r="K2618" s="5" t="str">
        <f t="shared" si="96"/>
        <v>01345-4</v>
      </c>
      <c r="L2618" s="20" t="s">
        <v>3943</v>
      </c>
      <c r="M2618" s="44">
        <v>4</v>
      </c>
      <c r="N2618" s="36" t="s">
        <v>1964</v>
      </c>
      <c r="O2618" s="38" t="s">
        <v>10284</v>
      </c>
      <c r="P2618" s="38"/>
    </row>
    <row r="2619" spans="11:16" x14ac:dyDescent="0.15">
      <c r="K2619" s="5" t="str">
        <f t="shared" si="96"/>
        <v>01345-5</v>
      </c>
      <c r="L2619" s="20" t="s">
        <v>3943</v>
      </c>
      <c r="M2619" s="44">
        <v>5</v>
      </c>
      <c r="N2619" s="36" t="s">
        <v>3916</v>
      </c>
      <c r="O2619" s="38" t="s">
        <v>10291</v>
      </c>
      <c r="P2619" s="38"/>
    </row>
    <row r="2620" spans="11:16" x14ac:dyDescent="0.15">
      <c r="K2620" s="5" t="str">
        <f t="shared" si="96"/>
        <v>01345-6</v>
      </c>
      <c r="L2620" s="20" t="s">
        <v>3943</v>
      </c>
      <c r="M2620" s="44">
        <v>6</v>
      </c>
      <c r="N2620" s="36" t="s">
        <v>3945</v>
      </c>
      <c r="O2620" s="38" t="s">
        <v>10287</v>
      </c>
      <c r="P2620" s="38"/>
    </row>
    <row r="2621" spans="11:16" x14ac:dyDescent="0.15">
      <c r="K2621" s="5" t="str">
        <f t="shared" si="96"/>
        <v>01345-7</v>
      </c>
      <c r="L2621" s="20" t="s">
        <v>3943</v>
      </c>
      <c r="M2621" s="44">
        <v>7</v>
      </c>
      <c r="N2621" s="36" t="s">
        <v>3946</v>
      </c>
      <c r="O2621" s="38" t="s">
        <v>10287</v>
      </c>
      <c r="P2621" s="38"/>
    </row>
    <row r="2622" spans="11:16" x14ac:dyDescent="0.15">
      <c r="K2622" s="5" t="str">
        <f t="shared" si="96"/>
        <v>01345-8</v>
      </c>
      <c r="L2622" s="20" t="s">
        <v>3943</v>
      </c>
      <c r="M2622" s="44">
        <v>8</v>
      </c>
      <c r="N2622" s="36" t="s">
        <v>3947</v>
      </c>
      <c r="O2622" s="38" t="s">
        <v>10293</v>
      </c>
      <c r="P2622" s="38"/>
    </row>
    <row r="2623" spans="11:16" x14ac:dyDescent="0.15">
      <c r="K2623" s="5" t="str">
        <f t="shared" si="96"/>
        <v>01345-9</v>
      </c>
      <c r="L2623" s="20" t="s">
        <v>3943</v>
      </c>
      <c r="M2623" s="44">
        <v>9</v>
      </c>
      <c r="N2623" s="36" t="s">
        <v>3948</v>
      </c>
      <c r="O2623" s="38" t="s">
        <v>10288</v>
      </c>
      <c r="P2623" s="38"/>
    </row>
    <row r="2624" spans="11:16" x14ac:dyDescent="0.15">
      <c r="K2624" s="5" t="str">
        <f t="shared" si="96"/>
        <v>01345-10</v>
      </c>
      <c r="L2624" s="20" t="s">
        <v>3943</v>
      </c>
      <c r="M2624" s="44">
        <v>10</v>
      </c>
      <c r="N2624" s="36" t="s">
        <v>3949</v>
      </c>
      <c r="O2624" s="38" t="s">
        <v>10290</v>
      </c>
      <c r="P2624" s="38"/>
    </row>
    <row r="2625" spans="11:16" x14ac:dyDescent="0.15">
      <c r="K2625" s="5" t="str">
        <f t="shared" si="96"/>
        <v>01345-11</v>
      </c>
      <c r="L2625" s="20" t="s">
        <v>3943</v>
      </c>
      <c r="M2625" s="44">
        <v>11</v>
      </c>
      <c r="N2625" s="36" t="s">
        <v>1846</v>
      </c>
      <c r="O2625" s="38" t="s">
        <v>10285</v>
      </c>
      <c r="P2625" s="38"/>
    </row>
    <row r="2626" spans="11:16" x14ac:dyDescent="0.15">
      <c r="K2626" s="5" t="str">
        <f t="shared" si="96"/>
        <v>01345-12</v>
      </c>
      <c r="L2626" s="20" t="s">
        <v>3943</v>
      </c>
      <c r="M2626" s="44">
        <v>12</v>
      </c>
      <c r="N2626" s="36" t="s">
        <v>1846</v>
      </c>
      <c r="O2626" s="38" t="s">
        <v>10285</v>
      </c>
      <c r="P2626" s="38"/>
    </row>
    <row r="2627" spans="11:16" x14ac:dyDescent="0.15">
      <c r="K2627" s="5" t="str">
        <f t="shared" si="96"/>
        <v>01345-13</v>
      </c>
      <c r="L2627" s="20" t="s">
        <v>3943</v>
      </c>
      <c r="M2627" s="44">
        <v>13</v>
      </c>
      <c r="N2627" s="36" t="s">
        <v>1877</v>
      </c>
      <c r="O2627" s="38" t="s">
        <v>10291</v>
      </c>
      <c r="P2627" s="38"/>
    </row>
    <row r="2628" spans="11:16" x14ac:dyDescent="0.15">
      <c r="K2628" s="5" t="str">
        <f t="shared" ref="K2628:K2691" si="97">L2628&amp;"-"&amp;M2628</f>
        <v>01345-14</v>
      </c>
      <c r="L2628" s="20" t="s">
        <v>3943</v>
      </c>
      <c r="M2628" s="44">
        <v>14</v>
      </c>
      <c r="N2628" s="36" t="s">
        <v>1877</v>
      </c>
      <c r="O2628" s="38" t="s">
        <v>10291</v>
      </c>
      <c r="P2628" s="38"/>
    </row>
    <row r="2629" spans="11:16" x14ac:dyDescent="0.15">
      <c r="K2629" s="5" t="str">
        <f t="shared" si="97"/>
        <v>01345-15</v>
      </c>
      <c r="L2629" s="20" t="s">
        <v>3943</v>
      </c>
      <c r="M2629" s="44">
        <v>15</v>
      </c>
      <c r="N2629" s="36" t="s">
        <v>2222</v>
      </c>
      <c r="O2629" s="38" t="s">
        <v>10285</v>
      </c>
      <c r="P2629" s="38"/>
    </row>
    <row r="2630" spans="11:16" x14ac:dyDescent="0.15">
      <c r="K2630" s="5" t="str">
        <f t="shared" si="97"/>
        <v>01345-16</v>
      </c>
      <c r="L2630" s="20" t="s">
        <v>3943</v>
      </c>
      <c r="M2630" s="44">
        <v>16</v>
      </c>
      <c r="N2630" s="36" t="s">
        <v>3916</v>
      </c>
      <c r="O2630" s="38" t="s">
        <v>10291</v>
      </c>
      <c r="P2630" s="38"/>
    </row>
    <row r="2631" spans="11:16" x14ac:dyDescent="0.15">
      <c r="K2631" s="5" t="str">
        <f t="shared" si="97"/>
        <v>01345-17</v>
      </c>
      <c r="L2631" s="20" t="s">
        <v>3943</v>
      </c>
      <c r="M2631" s="44">
        <v>17</v>
      </c>
      <c r="N2631" s="36" t="s">
        <v>3950</v>
      </c>
      <c r="O2631" s="38" t="s">
        <v>10283</v>
      </c>
      <c r="P2631" s="38"/>
    </row>
    <row r="2632" spans="11:16" x14ac:dyDescent="0.15">
      <c r="K2632" s="5" t="str">
        <f t="shared" si="97"/>
        <v>01345-18</v>
      </c>
      <c r="L2632" s="20" t="s">
        <v>3943</v>
      </c>
      <c r="M2632" s="44">
        <v>18</v>
      </c>
      <c r="N2632" s="36" t="s">
        <v>3951</v>
      </c>
      <c r="O2632" s="38" t="s">
        <v>10290</v>
      </c>
      <c r="P2632" s="38"/>
    </row>
    <row r="2633" spans="11:16" x14ac:dyDescent="0.15">
      <c r="K2633" s="5" t="str">
        <f t="shared" si="97"/>
        <v>01345-19</v>
      </c>
      <c r="L2633" s="20" t="s">
        <v>3943</v>
      </c>
      <c r="M2633" s="44">
        <v>19</v>
      </c>
      <c r="N2633" s="36" t="s">
        <v>3952</v>
      </c>
      <c r="O2633" s="38" t="s">
        <v>10282</v>
      </c>
      <c r="P2633" s="38"/>
    </row>
    <row r="2634" spans="11:16" x14ac:dyDescent="0.15">
      <c r="K2634" s="5" t="str">
        <f t="shared" si="97"/>
        <v>01345-20</v>
      </c>
      <c r="L2634" s="20" t="s">
        <v>3943</v>
      </c>
      <c r="M2634" s="44">
        <v>20</v>
      </c>
      <c r="N2634" s="36" t="s">
        <v>3953</v>
      </c>
      <c r="O2634" s="38" t="s">
        <v>10282</v>
      </c>
      <c r="P2634" s="38"/>
    </row>
    <row r="2635" spans="11:16" x14ac:dyDescent="0.15">
      <c r="K2635" s="5" t="str">
        <f t="shared" si="97"/>
        <v>01345-21</v>
      </c>
      <c r="L2635" s="20" t="s">
        <v>3943</v>
      </c>
      <c r="M2635" s="44">
        <v>21</v>
      </c>
      <c r="N2635" s="36" t="s">
        <v>3954</v>
      </c>
      <c r="O2635" s="38" t="s">
        <v>10285</v>
      </c>
      <c r="P2635" s="38"/>
    </row>
    <row r="2636" spans="11:16" x14ac:dyDescent="0.15">
      <c r="K2636" s="5" t="str">
        <f t="shared" si="97"/>
        <v>01345-22</v>
      </c>
      <c r="L2636" s="20" t="s">
        <v>3943</v>
      </c>
      <c r="M2636" s="44">
        <v>22</v>
      </c>
      <c r="N2636" s="36" t="s">
        <v>3955</v>
      </c>
      <c r="O2636" s="38" t="s">
        <v>10285</v>
      </c>
      <c r="P2636" s="38"/>
    </row>
    <row r="2637" spans="11:16" x14ac:dyDescent="0.15">
      <c r="K2637" s="5" t="str">
        <f t="shared" si="97"/>
        <v>01345-23</v>
      </c>
      <c r="L2637" s="20" t="s">
        <v>3943</v>
      </c>
      <c r="M2637" s="44">
        <v>23</v>
      </c>
      <c r="N2637" s="36" t="s">
        <v>3956</v>
      </c>
      <c r="O2637" s="38" t="s">
        <v>10285</v>
      </c>
      <c r="P2637" s="38"/>
    </row>
    <row r="2638" spans="11:16" x14ac:dyDescent="0.15">
      <c r="K2638" s="5" t="str">
        <f t="shared" si="97"/>
        <v>01345-24</v>
      </c>
      <c r="L2638" s="20" t="s">
        <v>3943</v>
      </c>
      <c r="M2638" s="44">
        <v>24</v>
      </c>
      <c r="N2638" s="36" t="s">
        <v>3957</v>
      </c>
      <c r="O2638" s="38" t="s">
        <v>10288</v>
      </c>
      <c r="P2638" s="38"/>
    </row>
    <row r="2639" spans="11:16" x14ac:dyDescent="0.15">
      <c r="K2639" s="5" t="str">
        <f t="shared" si="97"/>
        <v>01345-25</v>
      </c>
      <c r="L2639" s="20" t="s">
        <v>3943</v>
      </c>
      <c r="M2639" s="44">
        <v>25</v>
      </c>
      <c r="N2639" s="36" t="s">
        <v>3958</v>
      </c>
      <c r="O2639" s="38" t="s">
        <v>10290</v>
      </c>
      <c r="P2639" s="38"/>
    </row>
    <row r="2640" spans="11:16" x14ac:dyDescent="0.15">
      <c r="K2640" s="5" t="str">
        <f t="shared" si="97"/>
        <v>01345-26</v>
      </c>
      <c r="L2640" s="20" t="s">
        <v>3943</v>
      </c>
      <c r="M2640" s="44">
        <v>26</v>
      </c>
      <c r="N2640" s="36" t="s">
        <v>3959</v>
      </c>
      <c r="O2640" s="38" t="s">
        <v>10290</v>
      </c>
      <c r="P2640" s="38"/>
    </row>
    <row r="2641" spans="11:16" x14ac:dyDescent="0.15">
      <c r="K2641" s="5" t="str">
        <f t="shared" si="97"/>
        <v>01345-27</v>
      </c>
      <c r="L2641" s="20" t="s">
        <v>3943</v>
      </c>
      <c r="M2641" s="44">
        <v>27</v>
      </c>
      <c r="N2641" s="36" t="s">
        <v>3960</v>
      </c>
      <c r="O2641" s="38" t="s">
        <v>10282</v>
      </c>
      <c r="P2641" s="38"/>
    </row>
    <row r="2642" spans="11:16" x14ac:dyDescent="0.15">
      <c r="K2642" s="5" t="str">
        <f t="shared" si="97"/>
        <v>01345-28</v>
      </c>
      <c r="L2642" s="20" t="s">
        <v>3943</v>
      </c>
      <c r="M2642" s="44">
        <v>28</v>
      </c>
      <c r="N2642" s="36" t="s">
        <v>3947</v>
      </c>
      <c r="O2642" s="38" t="s">
        <v>10293</v>
      </c>
      <c r="P2642" s="38"/>
    </row>
    <row r="2643" spans="11:16" x14ac:dyDescent="0.15">
      <c r="K2643" s="5" t="str">
        <f t="shared" si="97"/>
        <v>01345-29</v>
      </c>
      <c r="L2643" s="20" t="s">
        <v>3943</v>
      </c>
      <c r="M2643" s="44">
        <v>29</v>
      </c>
      <c r="N2643" s="36" t="s">
        <v>3961</v>
      </c>
      <c r="O2643" s="38" t="s">
        <v>10285</v>
      </c>
      <c r="P2643" s="38"/>
    </row>
    <row r="2644" spans="11:16" x14ac:dyDescent="0.15">
      <c r="K2644" s="5" t="str">
        <f t="shared" si="97"/>
        <v>01345-30</v>
      </c>
      <c r="L2644" s="20" t="s">
        <v>3943</v>
      </c>
      <c r="M2644" s="44">
        <v>30</v>
      </c>
      <c r="N2644" s="36" t="s">
        <v>3962</v>
      </c>
      <c r="O2644" s="38" t="s">
        <v>10282</v>
      </c>
      <c r="P2644" s="38"/>
    </row>
    <row r="2645" spans="11:16" x14ac:dyDescent="0.15">
      <c r="K2645" s="5" t="str">
        <f t="shared" si="97"/>
        <v>01345-31</v>
      </c>
      <c r="L2645" s="20" t="s">
        <v>3943</v>
      </c>
      <c r="M2645" s="44">
        <v>31</v>
      </c>
      <c r="N2645" s="36" t="s">
        <v>1846</v>
      </c>
      <c r="O2645" s="38" t="s">
        <v>10285</v>
      </c>
      <c r="P2645" s="38"/>
    </row>
    <row r="2646" spans="11:16" x14ac:dyDescent="0.15">
      <c r="K2646" s="5" t="str">
        <f t="shared" si="97"/>
        <v>01345-32</v>
      </c>
      <c r="L2646" s="20" t="s">
        <v>3943</v>
      </c>
      <c r="M2646" s="44">
        <v>32</v>
      </c>
      <c r="N2646" s="36" t="s">
        <v>3916</v>
      </c>
      <c r="O2646" s="38" t="s">
        <v>10291</v>
      </c>
      <c r="P2646" s="38"/>
    </row>
    <row r="2647" spans="11:16" x14ac:dyDescent="0.15">
      <c r="K2647" s="5" t="str">
        <f t="shared" si="97"/>
        <v>01345-33</v>
      </c>
      <c r="L2647" s="20" t="s">
        <v>3943</v>
      </c>
      <c r="M2647" s="44">
        <v>33</v>
      </c>
      <c r="N2647" s="36" t="s">
        <v>3963</v>
      </c>
      <c r="O2647" s="38" t="s">
        <v>10287</v>
      </c>
      <c r="P2647" s="38"/>
    </row>
    <row r="2648" spans="11:16" x14ac:dyDescent="0.15">
      <c r="K2648" s="5" t="str">
        <f t="shared" si="97"/>
        <v>01345-34</v>
      </c>
      <c r="L2648" s="20" t="s">
        <v>3943</v>
      </c>
      <c r="M2648" s="44">
        <v>34</v>
      </c>
      <c r="N2648" s="36" t="s">
        <v>3964</v>
      </c>
      <c r="O2648" s="38" t="s">
        <v>10287</v>
      </c>
      <c r="P2648" s="38"/>
    </row>
    <row r="2649" spans="11:16" x14ac:dyDescent="0.15">
      <c r="K2649" s="5" t="str">
        <f t="shared" si="97"/>
        <v>01345-35</v>
      </c>
      <c r="L2649" s="20" t="s">
        <v>3943</v>
      </c>
      <c r="M2649" s="44">
        <v>35</v>
      </c>
      <c r="N2649" s="36" t="s">
        <v>1849</v>
      </c>
      <c r="O2649" s="38" t="s">
        <v>10286</v>
      </c>
      <c r="P2649" s="38"/>
    </row>
    <row r="2650" spans="11:16" x14ac:dyDescent="0.15">
      <c r="K2650" s="5" t="str">
        <f t="shared" si="97"/>
        <v>01345-36</v>
      </c>
      <c r="L2650" s="20" t="s">
        <v>3943</v>
      </c>
      <c r="M2650" s="44">
        <v>36</v>
      </c>
      <c r="N2650" s="36" t="s">
        <v>3959</v>
      </c>
      <c r="O2650" s="38" t="s">
        <v>10287</v>
      </c>
      <c r="P2650" s="38"/>
    </row>
    <row r="2651" spans="11:16" x14ac:dyDescent="0.15">
      <c r="K2651" s="5" t="str">
        <f t="shared" si="97"/>
        <v>01345-37</v>
      </c>
      <c r="L2651" s="20" t="s">
        <v>3943</v>
      </c>
      <c r="M2651" s="44">
        <v>37</v>
      </c>
      <c r="N2651" s="36" t="s">
        <v>3965</v>
      </c>
      <c r="O2651" s="38" t="s">
        <v>10290</v>
      </c>
      <c r="P2651" s="38"/>
    </row>
    <row r="2652" spans="11:16" x14ac:dyDescent="0.15">
      <c r="K2652" s="5" t="str">
        <f t="shared" si="97"/>
        <v>01345-38</v>
      </c>
      <c r="L2652" s="20" t="s">
        <v>3943</v>
      </c>
      <c r="M2652" s="44">
        <v>38</v>
      </c>
      <c r="N2652" s="36" t="s">
        <v>2887</v>
      </c>
      <c r="O2652" s="38" t="s">
        <v>10285</v>
      </c>
      <c r="P2652" s="38"/>
    </row>
    <row r="2653" spans="11:16" x14ac:dyDescent="0.15">
      <c r="K2653" s="5" t="str">
        <f t="shared" si="97"/>
        <v>01346-1</v>
      </c>
      <c r="L2653" s="20" t="s">
        <v>3966</v>
      </c>
      <c r="M2653" s="44">
        <v>1</v>
      </c>
      <c r="N2653" s="36" t="s">
        <v>3967</v>
      </c>
      <c r="O2653" s="38" t="s">
        <v>10287</v>
      </c>
      <c r="P2653" s="38"/>
    </row>
    <row r="2654" spans="11:16" x14ac:dyDescent="0.15">
      <c r="K2654" s="5" t="str">
        <f t="shared" si="97"/>
        <v>01346-3</v>
      </c>
      <c r="L2654" s="20" t="s">
        <v>3966</v>
      </c>
      <c r="M2654" s="44">
        <v>3</v>
      </c>
      <c r="N2654" s="36" t="s">
        <v>3968</v>
      </c>
      <c r="O2654" s="38" t="s">
        <v>10290</v>
      </c>
      <c r="P2654" s="38"/>
    </row>
    <row r="2655" spans="11:16" x14ac:dyDescent="0.15">
      <c r="K2655" s="5" t="str">
        <f t="shared" si="97"/>
        <v>01346-4</v>
      </c>
      <c r="L2655" s="20" t="s">
        <v>3966</v>
      </c>
      <c r="M2655" s="44">
        <v>4</v>
      </c>
      <c r="N2655" s="36" t="s">
        <v>3969</v>
      </c>
      <c r="O2655" s="38" t="s">
        <v>10290</v>
      </c>
      <c r="P2655" s="38"/>
    </row>
    <row r="2656" spans="11:16" x14ac:dyDescent="0.15">
      <c r="K2656" s="5" t="str">
        <f t="shared" si="97"/>
        <v>01346-5</v>
      </c>
      <c r="L2656" s="20" t="s">
        <v>3966</v>
      </c>
      <c r="M2656" s="44">
        <v>5</v>
      </c>
      <c r="N2656" s="36" t="s">
        <v>3970</v>
      </c>
      <c r="O2656" s="38" t="s">
        <v>10288</v>
      </c>
      <c r="P2656" s="38"/>
    </row>
    <row r="2657" spans="11:16" x14ac:dyDescent="0.15">
      <c r="K2657" s="5" t="str">
        <f t="shared" si="97"/>
        <v>01346-6</v>
      </c>
      <c r="L2657" s="20" t="s">
        <v>3966</v>
      </c>
      <c r="M2657" s="44">
        <v>6</v>
      </c>
      <c r="N2657" s="36" t="s">
        <v>3971</v>
      </c>
      <c r="O2657" s="38" t="s">
        <v>10290</v>
      </c>
      <c r="P2657" s="38"/>
    </row>
    <row r="2658" spans="11:16" x14ac:dyDescent="0.15">
      <c r="K2658" s="5" t="str">
        <f t="shared" si="97"/>
        <v>01346-7</v>
      </c>
      <c r="L2658" s="20" t="s">
        <v>3966</v>
      </c>
      <c r="M2658" s="44">
        <v>7</v>
      </c>
      <c r="N2658" s="36" t="s">
        <v>3972</v>
      </c>
      <c r="O2658" s="38" t="s">
        <v>10285</v>
      </c>
      <c r="P2658" s="38"/>
    </row>
    <row r="2659" spans="11:16" x14ac:dyDescent="0.15">
      <c r="K2659" s="5" t="str">
        <f t="shared" si="97"/>
        <v>01346-8</v>
      </c>
      <c r="L2659" s="20" t="s">
        <v>3966</v>
      </c>
      <c r="M2659" s="44">
        <v>8</v>
      </c>
      <c r="N2659" s="36" t="s">
        <v>3973</v>
      </c>
      <c r="O2659" s="38" t="s">
        <v>10293</v>
      </c>
      <c r="P2659" s="38"/>
    </row>
    <row r="2660" spans="11:16" x14ac:dyDescent="0.15">
      <c r="K2660" s="5" t="str">
        <f t="shared" si="97"/>
        <v>01346-9</v>
      </c>
      <c r="L2660" s="20" t="s">
        <v>3966</v>
      </c>
      <c r="M2660" s="44">
        <v>9</v>
      </c>
      <c r="N2660" s="36" t="s">
        <v>3974</v>
      </c>
      <c r="O2660" s="38" t="s">
        <v>10291</v>
      </c>
      <c r="P2660" s="38"/>
    </row>
    <row r="2661" spans="11:16" x14ac:dyDescent="0.15">
      <c r="K2661" s="5" t="str">
        <f t="shared" si="97"/>
        <v>01346-10</v>
      </c>
      <c r="L2661" s="20" t="s">
        <v>3966</v>
      </c>
      <c r="M2661" s="44">
        <v>10</v>
      </c>
      <c r="N2661" s="36" t="s">
        <v>3972</v>
      </c>
      <c r="O2661" s="38" t="s">
        <v>10281</v>
      </c>
      <c r="P2661" s="38"/>
    </row>
    <row r="2662" spans="11:16" x14ac:dyDescent="0.15">
      <c r="K2662" s="5" t="str">
        <f t="shared" si="97"/>
        <v>01346-11</v>
      </c>
      <c r="L2662" s="20" t="s">
        <v>3966</v>
      </c>
      <c r="M2662" s="44">
        <v>11</v>
      </c>
      <c r="N2662" s="36" t="s">
        <v>3968</v>
      </c>
      <c r="O2662" s="38" t="s">
        <v>10290</v>
      </c>
      <c r="P2662" s="38"/>
    </row>
    <row r="2663" spans="11:16" x14ac:dyDescent="0.15">
      <c r="K2663" s="5" t="str">
        <f t="shared" si="97"/>
        <v>01346-12</v>
      </c>
      <c r="L2663" s="20" t="s">
        <v>3966</v>
      </c>
      <c r="M2663" s="44">
        <v>12</v>
      </c>
      <c r="N2663" s="36" t="s">
        <v>3975</v>
      </c>
      <c r="O2663" s="38" t="s">
        <v>10288</v>
      </c>
      <c r="P2663" s="38"/>
    </row>
    <row r="2664" spans="11:16" x14ac:dyDescent="0.15">
      <c r="K2664" s="5" t="str">
        <f t="shared" si="97"/>
        <v>01346-13</v>
      </c>
      <c r="L2664" s="20" t="s">
        <v>3966</v>
      </c>
      <c r="M2664" s="44">
        <v>13</v>
      </c>
      <c r="N2664" s="36" t="s">
        <v>3976</v>
      </c>
      <c r="O2664" s="38" t="s">
        <v>10293</v>
      </c>
      <c r="P2664" s="38"/>
    </row>
    <row r="2665" spans="11:16" x14ac:dyDescent="0.15">
      <c r="K2665" s="5" t="str">
        <f t="shared" si="97"/>
        <v>01346-14</v>
      </c>
      <c r="L2665" s="20" t="s">
        <v>3966</v>
      </c>
      <c r="M2665" s="44">
        <v>14</v>
      </c>
      <c r="N2665" s="36" t="s">
        <v>3977</v>
      </c>
      <c r="O2665" s="38" t="s">
        <v>10281</v>
      </c>
      <c r="P2665" s="38"/>
    </row>
    <row r="2666" spans="11:16" x14ac:dyDescent="0.15">
      <c r="K2666" s="5" t="str">
        <f t="shared" si="97"/>
        <v>01346-15</v>
      </c>
      <c r="L2666" s="20" t="s">
        <v>3966</v>
      </c>
      <c r="M2666" s="44">
        <v>15</v>
      </c>
      <c r="N2666" s="36" t="s">
        <v>3978</v>
      </c>
      <c r="O2666" s="38" t="s">
        <v>10288</v>
      </c>
      <c r="P2666" s="38"/>
    </row>
    <row r="2667" spans="11:16" x14ac:dyDescent="0.15">
      <c r="K2667" s="5" t="str">
        <f t="shared" si="97"/>
        <v>01346-16</v>
      </c>
      <c r="L2667" s="20" t="s">
        <v>3966</v>
      </c>
      <c r="M2667" s="44">
        <v>16</v>
      </c>
      <c r="N2667" s="36" t="s">
        <v>2038</v>
      </c>
      <c r="O2667" s="38" t="s">
        <v>10291</v>
      </c>
      <c r="P2667" s="38"/>
    </row>
    <row r="2668" spans="11:16" x14ac:dyDescent="0.15">
      <c r="K2668" s="5" t="str">
        <f t="shared" si="97"/>
        <v>01346-17</v>
      </c>
      <c r="L2668" s="20" t="s">
        <v>3966</v>
      </c>
      <c r="M2668" s="44">
        <v>17</v>
      </c>
      <c r="N2668" s="36" t="s">
        <v>3979</v>
      </c>
      <c r="O2668" s="38" t="s">
        <v>10291</v>
      </c>
      <c r="P2668" s="38"/>
    </row>
    <row r="2669" spans="11:16" x14ac:dyDescent="0.15">
      <c r="K2669" s="5" t="str">
        <f t="shared" si="97"/>
        <v>01346-18</v>
      </c>
      <c r="L2669" s="20" t="s">
        <v>3966</v>
      </c>
      <c r="M2669" s="44">
        <v>18</v>
      </c>
      <c r="N2669" s="36" t="s">
        <v>3980</v>
      </c>
      <c r="O2669" s="38" t="s">
        <v>10291</v>
      </c>
      <c r="P2669" s="38"/>
    </row>
    <row r="2670" spans="11:16" x14ac:dyDescent="0.15">
      <c r="K2670" s="5" t="str">
        <f t="shared" si="97"/>
        <v>01346-19</v>
      </c>
      <c r="L2670" s="20" t="s">
        <v>3966</v>
      </c>
      <c r="M2670" s="44">
        <v>19</v>
      </c>
      <c r="N2670" s="36" t="s">
        <v>3981</v>
      </c>
      <c r="O2670" s="38" t="s">
        <v>10285</v>
      </c>
      <c r="P2670" s="38"/>
    </row>
    <row r="2671" spans="11:16" x14ac:dyDescent="0.15">
      <c r="K2671" s="5" t="str">
        <f t="shared" si="97"/>
        <v>01346-20</v>
      </c>
      <c r="L2671" s="20" t="s">
        <v>3966</v>
      </c>
      <c r="M2671" s="44">
        <v>20</v>
      </c>
      <c r="N2671" s="36" t="s">
        <v>2251</v>
      </c>
      <c r="O2671" s="38" t="s">
        <v>10286</v>
      </c>
      <c r="P2671" s="38"/>
    </row>
    <row r="2672" spans="11:16" x14ac:dyDescent="0.15">
      <c r="K2672" s="5" t="str">
        <f t="shared" si="97"/>
        <v>01346-21</v>
      </c>
      <c r="L2672" s="20" t="s">
        <v>3966</v>
      </c>
      <c r="M2672" s="44">
        <v>21</v>
      </c>
      <c r="N2672" s="36" t="s">
        <v>3982</v>
      </c>
      <c r="O2672" s="38" t="s">
        <v>10288</v>
      </c>
      <c r="P2672" s="38"/>
    </row>
    <row r="2673" spans="11:16" x14ac:dyDescent="0.15">
      <c r="K2673" s="5" t="str">
        <f t="shared" si="97"/>
        <v>01346-22</v>
      </c>
      <c r="L2673" s="20" t="s">
        <v>3966</v>
      </c>
      <c r="M2673" s="44">
        <v>22</v>
      </c>
      <c r="N2673" s="36" t="s">
        <v>3983</v>
      </c>
      <c r="O2673" s="38" t="s">
        <v>10290</v>
      </c>
      <c r="P2673" s="38"/>
    </row>
    <row r="2674" spans="11:16" x14ac:dyDescent="0.15">
      <c r="K2674" s="5" t="str">
        <f t="shared" si="97"/>
        <v>01346-23</v>
      </c>
      <c r="L2674" s="20" t="s">
        <v>3966</v>
      </c>
      <c r="M2674" s="44">
        <v>23</v>
      </c>
      <c r="N2674" s="36" t="s">
        <v>1846</v>
      </c>
      <c r="O2674" s="38" t="s">
        <v>10285</v>
      </c>
      <c r="P2674" s="38"/>
    </row>
    <row r="2675" spans="11:16" x14ac:dyDescent="0.15">
      <c r="K2675" s="5" t="str">
        <f t="shared" si="97"/>
        <v>01347-1</v>
      </c>
      <c r="L2675" s="20" t="s">
        <v>3984</v>
      </c>
      <c r="M2675" s="44">
        <v>1</v>
      </c>
      <c r="N2675" s="36" t="s">
        <v>3985</v>
      </c>
      <c r="O2675" s="38" t="s">
        <v>10288</v>
      </c>
      <c r="P2675" s="38"/>
    </row>
    <row r="2676" spans="11:16" x14ac:dyDescent="0.15">
      <c r="K2676" s="5" t="str">
        <f t="shared" si="97"/>
        <v>01347-2</v>
      </c>
      <c r="L2676" s="20" t="s">
        <v>3984</v>
      </c>
      <c r="M2676" s="44">
        <v>2</v>
      </c>
      <c r="N2676" s="36" t="s">
        <v>3986</v>
      </c>
      <c r="O2676" s="38" t="s">
        <v>10288</v>
      </c>
      <c r="P2676" s="38"/>
    </row>
    <row r="2677" spans="11:16" x14ac:dyDescent="0.15">
      <c r="K2677" s="5" t="str">
        <f t="shared" si="97"/>
        <v>01347-3</v>
      </c>
      <c r="L2677" s="20" t="s">
        <v>3984</v>
      </c>
      <c r="M2677" s="44">
        <v>3</v>
      </c>
      <c r="N2677" s="36" t="s">
        <v>3987</v>
      </c>
      <c r="O2677" s="38" t="s">
        <v>10290</v>
      </c>
      <c r="P2677" s="38"/>
    </row>
    <row r="2678" spans="11:16" x14ac:dyDescent="0.15">
      <c r="K2678" s="5" t="str">
        <f t="shared" si="97"/>
        <v>01347-4</v>
      </c>
      <c r="L2678" s="20" t="s">
        <v>3984</v>
      </c>
      <c r="M2678" s="44">
        <v>4</v>
      </c>
      <c r="N2678" s="36" t="s">
        <v>3988</v>
      </c>
      <c r="O2678" s="38" t="s">
        <v>10285</v>
      </c>
      <c r="P2678" s="38"/>
    </row>
    <row r="2679" spans="11:16" x14ac:dyDescent="0.15">
      <c r="K2679" s="5" t="str">
        <f t="shared" si="97"/>
        <v>01347-5</v>
      </c>
      <c r="L2679" s="20" t="s">
        <v>3984</v>
      </c>
      <c r="M2679" s="44">
        <v>5</v>
      </c>
      <c r="N2679" s="36" t="s">
        <v>3989</v>
      </c>
      <c r="O2679" s="38" t="s">
        <v>10285</v>
      </c>
      <c r="P2679" s="38"/>
    </row>
    <row r="2680" spans="11:16" x14ac:dyDescent="0.15">
      <c r="K2680" s="5" t="str">
        <f t="shared" si="97"/>
        <v>01347-6</v>
      </c>
      <c r="L2680" s="20" t="s">
        <v>3984</v>
      </c>
      <c r="M2680" s="44">
        <v>6</v>
      </c>
      <c r="N2680" s="36" t="s">
        <v>3990</v>
      </c>
      <c r="O2680" s="38" t="s">
        <v>10285</v>
      </c>
      <c r="P2680" s="38"/>
    </row>
    <row r="2681" spans="11:16" x14ac:dyDescent="0.15">
      <c r="K2681" s="5" t="str">
        <f t="shared" si="97"/>
        <v>01347-7</v>
      </c>
      <c r="L2681" s="20" t="s">
        <v>3984</v>
      </c>
      <c r="M2681" s="44">
        <v>7</v>
      </c>
      <c r="N2681" s="36" t="s">
        <v>3991</v>
      </c>
      <c r="O2681" s="38" t="s">
        <v>10285</v>
      </c>
      <c r="P2681" s="38"/>
    </row>
    <row r="2682" spans="11:16" x14ac:dyDescent="0.15">
      <c r="K2682" s="5" t="str">
        <f t="shared" si="97"/>
        <v>01347-8</v>
      </c>
      <c r="L2682" s="20" t="s">
        <v>3984</v>
      </c>
      <c r="M2682" s="44">
        <v>8</v>
      </c>
      <c r="N2682" s="36" t="s">
        <v>3992</v>
      </c>
      <c r="O2682" s="38" t="s">
        <v>10285</v>
      </c>
      <c r="P2682" s="38"/>
    </row>
    <row r="2683" spans="11:16" x14ac:dyDescent="0.15">
      <c r="K2683" s="5" t="str">
        <f t="shared" si="97"/>
        <v>01347-9</v>
      </c>
      <c r="L2683" s="20" t="s">
        <v>3984</v>
      </c>
      <c r="M2683" s="44">
        <v>9</v>
      </c>
      <c r="N2683" s="36" t="s">
        <v>3993</v>
      </c>
      <c r="O2683" s="38" t="s">
        <v>10285</v>
      </c>
      <c r="P2683" s="38"/>
    </row>
    <row r="2684" spans="11:16" x14ac:dyDescent="0.15">
      <c r="K2684" s="5" t="str">
        <f t="shared" si="97"/>
        <v>01347-10</v>
      </c>
      <c r="L2684" s="20" t="s">
        <v>3984</v>
      </c>
      <c r="M2684" s="44">
        <v>10</v>
      </c>
      <c r="N2684" s="36" t="s">
        <v>3994</v>
      </c>
      <c r="O2684" s="38" t="s">
        <v>10283</v>
      </c>
      <c r="P2684" s="38"/>
    </row>
    <row r="2685" spans="11:16" x14ac:dyDescent="0.15">
      <c r="K2685" s="5" t="str">
        <f t="shared" si="97"/>
        <v>01347-11</v>
      </c>
      <c r="L2685" s="20" t="s">
        <v>3984</v>
      </c>
      <c r="M2685" s="44">
        <v>11</v>
      </c>
      <c r="N2685" s="36" t="s">
        <v>3995</v>
      </c>
      <c r="O2685" s="38" t="s">
        <v>10291</v>
      </c>
      <c r="P2685" s="38"/>
    </row>
    <row r="2686" spans="11:16" x14ac:dyDescent="0.15">
      <c r="K2686" s="5" t="str">
        <f t="shared" si="97"/>
        <v>01347-12</v>
      </c>
      <c r="L2686" s="20" t="s">
        <v>3984</v>
      </c>
      <c r="M2686" s="44">
        <v>12</v>
      </c>
      <c r="N2686" s="36" t="s">
        <v>3996</v>
      </c>
      <c r="O2686" s="38" t="s">
        <v>10290</v>
      </c>
      <c r="P2686" s="38"/>
    </row>
    <row r="2687" spans="11:16" x14ac:dyDescent="0.15">
      <c r="K2687" s="5" t="str">
        <f t="shared" si="97"/>
        <v>01347-13</v>
      </c>
      <c r="L2687" s="20" t="s">
        <v>3984</v>
      </c>
      <c r="M2687" s="44">
        <v>13</v>
      </c>
      <c r="N2687" s="36" t="s">
        <v>3997</v>
      </c>
      <c r="O2687" s="38" t="s">
        <v>10293</v>
      </c>
      <c r="P2687" s="38"/>
    </row>
    <row r="2688" spans="11:16" x14ac:dyDescent="0.15">
      <c r="K2688" s="5" t="str">
        <f t="shared" si="97"/>
        <v>01347-14</v>
      </c>
      <c r="L2688" s="20" t="s">
        <v>3984</v>
      </c>
      <c r="M2688" s="44">
        <v>14</v>
      </c>
      <c r="N2688" s="36" t="s">
        <v>3998</v>
      </c>
      <c r="O2688" s="38" t="s">
        <v>10285</v>
      </c>
      <c r="P2688" s="38"/>
    </row>
    <row r="2689" spans="11:16" x14ac:dyDescent="0.15">
      <c r="K2689" s="5" t="str">
        <f t="shared" si="97"/>
        <v>01347-15</v>
      </c>
      <c r="L2689" s="20" t="s">
        <v>3984</v>
      </c>
      <c r="M2689" s="44">
        <v>15</v>
      </c>
      <c r="N2689" s="36" t="s">
        <v>3999</v>
      </c>
      <c r="O2689" s="38" t="s">
        <v>10285</v>
      </c>
      <c r="P2689" s="38"/>
    </row>
    <row r="2690" spans="11:16" x14ac:dyDescent="0.15">
      <c r="K2690" s="5" t="str">
        <f t="shared" si="97"/>
        <v>01347-16</v>
      </c>
      <c r="L2690" s="20" t="s">
        <v>3984</v>
      </c>
      <c r="M2690" s="44">
        <v>16</v>
      </c>
      <c r="N2690" s="36" t="s">
        <v>4000</v>
      </c>
      <c r="O2690" s="38" t="s">
        <v>10285</v>
      </c>
      <c r="P2690" s="38"/>
    </row>
    <row r="2691" spans="11:16" x14ac:dyDescent="0.15">
      <c r="K2691" s="5" t="str">
        <f t="shared" si="97"/>
        <v>01347-17</v>
      </c>
      <c r="L2691" s="20" t="s">
        <v>3984</v>
      </c>
      <c r="M2691" s="44">
        <v>17</v>
      </c>
      <c r="N2691" s="36" t="s">
        <v>4001</v>
      </c>
      <c r="O2691" s="38" t="s">
        <v>10285</v>
      </c>
      <c r="P2691" s="38"/>
    </row>
    <row r="2692" spans="11:16" x14ac:dyDescent="0.15">
      <c r="K2692" s="5" t="str">
        <f t="shared" ref="K2692:K2755" si="98">L2692&amp;"-"&amp;M2692</f>
        <v>01347-18</v>
      </c>
      <c r="L2692" s="20" t="s">
        <v>3984</v>
      </c>
      <c r="M2692" s="44">
        <v>18</v>
      </c>
      <c r="N2692" s="36" t="s">
        <v>4002</v>
      </c>
      <c r="O2692" s="38" t="s">
        <v>10285</v>
      </c>
      <c r="P2692" s="38"/>
    </row>
    <row r="2693" spans="11:16" x14ac:dyDescent="0.15">
      <c r="K2693" s="5" t="str">
        <f t="shared" si="98"/>
        <v>01347-19</v>
      </c>
      <c r="L2693" s="20" t="s">
        <v>3984</v>
      </c>
      <c r="M2693" s="44">
        <v>19</v>
      </c>
      <c r="N2693" s="36" t="s">
        <v>4003</v>
      </c>
      <c r="O2693" s="38" t="s">
        <v>10289</v>
      </c>
      <c r="P2693" s="38"/>
    </row>
    <row r="2694" spans="11:16" x14ac:dyDescent="0.15">
      <c r="K2694" s="5" t="str">
        <f t="shared" si="98"/>
        <v>01347-20</v>
      </c>
      <c r="L2694" s="20" t="s">
        <v>3984</v>
      </c>
      <c r="M2694" s="44">
        <v>20</v>
      </c>
      <c r="N2694" s="36" t="s">
        <v>4004</v>
      </c>
      <c r="O2694" s="38" t="s">
        <v>10288</v>
      </c>
      <c r="P2694" s="38"/>
    </row>
    <row r="2695" spans="11:16" x14ac:dyDescent="0.15">
      <c r="K2695" s="5" t="str">
        <f t="shared" si="98"/>
        <v>01347-21</v>
      </c>
      <c r="L2695" s="20" t="s">
        <v>3984</v>
      </c>
      <c r="M2695" s="44">
        <v>21</v>
      </c>
      <c r="N2695" s="36" t="s">
        <v>4005</v>
      </c>
      <c r="O2695" s="38" t="s">
        <v>10285</v>
      </c>
      <c r="P2695" s="38"/>
    </row>
    <row r="2696" spans="11:16" x14ac:dyDescent="0.15">
      <c r="K2696" s="5" t="str">
        <f t="shared" si="98"/>
        <v>01347-22</v>
      </c>
      <c r="L2696" s="20" t="s">
        <v>3984</v>
      </c>
      <c r="M2696" s="44">
        <v>22</v>
      </c>
      <c r="N2696" s="36" t="s">
        <v>4006</v>
      </c>
      <c r="O2696" s="38" t="s">
        <v>10285</v>
      </c>
      <c r="P2696" s="38"/>
    </row>
    <row r="2697" spans="11:16" x14ac:dyDescent="0.15">
      <c r="K2697" s="5" t="str">
        <f t="shared" si="98"/>
        <v>01347-23</v>
      </c>
      <c r="L2697" s="20" t="s">
        <v>3984</v>
      </c>
      <c r="M2697" s="44">
        <v>23</v>
      </c>
      <c r="N2697" s="36" t="s">
        <v>4007</v>
      </c>
      <c r="O2697" s="38" t="s">
        <v>10285</v>
      </c>
      <c r="P2697" s="38"/>
    </row>
    <row r="2698" spans="11:16" x14ac:dyDescent="0.15">
      <c r="K2698" s="5" t="str">
        <f t="shared" si="98"/>
        <v>01347-24</v>
      </c>
      <c r="L2698" s="20" t="s">
        <v>3984</v>
      </c>
      <c r="M2698" s="44">
        <v>24</v>
      </c>
      <c r="N2698" s="36" t="s">
        <v>4008</v>
      </c>
      <c r="O2698" s="38" t="s">
        <v>10285</v>
      </c>
      <c r="P2698" s="38"/>
    </row>
    <row r="2699" spans="11:16" x14ac:dyDescent="0.15">
      <c r="K2699" s="5" t="str">
        <f t="shared" si="98"/>
        <v>01347-25</v>
      </c>
      <c r="L2699" s="20" t="s">
        <v>3984</v>
      </c>
      <c r="M2699" s="44">
        <v>25</v>
      </c>
      <c r="N2699" s="36" t="s">
        <v>4009</v>
      </c>
      <c r="O2699" s="38" t="s">
        <v>10293</v>
      </c>
      <c r="P2699" s="38"/>
    </row>
    <row r="2700" spans="11:16" x14ac:dyDescent="0.15">
      <c r="K2700" s="5" t="str">
        <f t="shared" si="98"/>
        <v>01347-26</v>
      </c>
      <c r="L2700" s="20" t="s">
        <v>3984</v>
      </c>
      <c r="M2700" s="44">
        <v>26</v>
      </c>
      <c r="N2700" s="36" t="s">
        <v>4010</v>
      </c>
      <c r="O2700" s="38" t="s">
        <v>10291</v>
      </c>
      <c r="P2700" s="38"/>
    </row>
    <row r="2701" spans="11:16" x14ac:dyDescent="0.15">
      <c r="K2701" s="5" t="str">
        <f t="shared" si="98"/>
        <v>01347-28</v>
      </c>
      <c r="L2701" s="20" t="s">
        <v>3984</v>
      </c>
      <c r="M2701" s="44">
        <v>28</v>
      </c>
      <c r="N2701" s="36" t="s">
        <v>4011</v>
      </c>
      <c r="O2701" s="38" t="s">
        <v>10285</v>
      </c>
      <c r="P2701" s="38"/>
    </row>
    <row r="2702" spans="11:16" x14ac:dyDescent="0.15">
      <c r="K2702" s="5" t="str">
        <f t="shared" si="98"/>
        <v>01347-29</v>
      </c>
      <c r="L2702" s="20" t="s">
        <v>3984</v>
      </c>
      <c r="M2702" s="44">
        <v>29</v>
      </c>
      <c r="N2702" s="36" t="s">
        <v>4012</v>
      </c>
      <c r="O2702" s="38" t="s">
        <v>10291</v>
      </c>
      <c r="P2702" s="38"/>
    </row>
    <row r="2703" spans="11:16" x14ac:dyDescent="0.15">
      <c r="K2703" s="5" t="str">
        <f t="shared" si="98"/>
        <v>01347-30</v>
      </c>
      <c r="L2703" s="20" t="s">
        <v>3984</v>
      </c>
      <c r="M2703" s="44">
        <v>30</v>
      </c>
      <c r="N2703" s="36" t="s">
        <v>4013</v>
      </c>
      <c r="O2703" s="38" t="s">
        <v>10291</v>
      </c>
      <c r="P2703" s="38"/>
    </row>
    <row r="2704" spans="11:16" x14ac:dyDescent="0.15">
      <c r="K2704" s="5" t="str">
        <f t="shared" si="98"/>
        <v>01347-31</v>
      </c>
      <c r="L2704" s="20" t="s">
        <v>3984</v>
      </c>
      <c r="M2704" s="44">
        <v>31</v>
      </c>
      <c r="N2704" s="36" t="s">
        <v>4014</v>
      </c>
      <c r="O2704" s="38" t="s">
        <v>10290</v>
      </c>
      <c r="P2704" s="38"/>
    </row>
    <row r="2705" spans="11:16" x14ac:dyDescent="0.15">
      <c r="K2705" s="5" t="str">
        <f t="shared" si="98"/>
        <v>01347-32</v>
      </c>
      <c r="L2705" s="20" t="s">
        <v>3984</v>
      </c>
      <c r="M2705" s="44">
        <v>32</v>
      </c>
      <c r="N2705" s="36" t="s">
        <v>4015</v>
      </c>
      <c r="O2705" s="38" t="s">
        <v>10285</v>
      </c>
      <c r="P2705" s="38"/>
    </row>
    <row r="2706" spans="11:16" x14ac:dyDescent="0.15">
      <c r="K2706" s="5" t="str">
        <f t="shared" si="98"/>
        <v>01347-33</v>
      </c>
      <c r="L2706" s="20" t="s">
        <v>3984</v>
      </c>
      <c r="M2706" s="44">
        <v>33</v>
      </c>
      <c r="N2706" s="36" t="s">
        <v>1858</v>
      </c>
      <c r="O2706" s="38" t="s">
        <v>10293</v>
      </c>
      <c r="P2706" s="38"/>
    </row>
    <row r="2707" spans="11:16" x14ac:dyDescent="0.15">
      <c r="K2707" s="5" t="str">
        <f t="shared" si="98"/>
        <v>01347-34</v>
      </c>
      <c r="L2707" s="20" t="s">
        <v>3984</v>
      </c>
      <c r="M2707" s="44">
        <v>34</v>
      </c>
      <c r="N2707" s="36" t="s">
        <v>2038</v>
      </c>
      <c r="O2707" s="38" t="s">
        <v>10291</v>
      </c>
      <c r="P2707" s="38"/>
    </row>
    <row r="2708" spans="11:16" x14ac:dyDescent="0.15">
      <c r="K2708" s="5" t="str">
        <f t="shared" si="98"/>
        <v>01347-35</v>
      </c>
      <c r="L2708" s="20" t="s">
        <v>3984</v>
      </c>
      <c r="M2708" s="44">
        <v>35</v>
      </c>
      <c r="N2708" s="36" t="s">
        <v>1846</v>
      </c>
      <c r="O2708" s="38" t="s">
        <v>10285</v>
      </c>
      <c r="P2708" s="38"/>
    </row>
    <row r="2709" spans="11:16" x14ac:dyDescent="0.15">
      <c r="K2709" s="5" t="str">
        <f t="shared" si="98"/>
        <v>01347-36</v>
      </c>
      <c r="L2709" s="20" t="s">
        <v>3984</v>
      </c>
      <c r="M2709" s="44">
        <v>36</v>
      </c>
      <c r="N2709" s="36" t="s">
        <v>1846</v>
      </c>
      <c r="O2709" s="38" t="s">
        <v>10285</v>
      </c>
      <c r="P2709" s="38"/>
    </row>
    <row r="2710" spans="11:16" x14ac:dyDescent="0.15">
      <c r="K2710" s="5" t="str">
        <f t="shared" si="98"/>
        <v>01347-37</v>
      </c>
      <c r="L2710" s="20" t="s">
        <v>3984</v>
      </c>
      <c r="M2710" s="44">
        <v>37</v>
      </c>
      <c r="N2710" s="36" t="s">
        <v>1877</v>
      </c>
      <c r="O2710" s="38" t="s">
        <v>10291</v>
      </c>
      <c r="P2710" s="38"/>
    </row>
    <row r="2711" spans="11:16" x14ac:dyDescent="0.15">
      <c r="K2711" s="5" t="str">
        <f t="shared" si="98"/>
        <v>01347-38</v>
      </c>
      <c r="L2711" s="20" t="s">
        <v>3984</v>
      </c>
      <c r="M2711" s="44">
        <v>38</v>
      </c>
      <c r="N2711" s="36" t="s">
        <v>1877</v>
      </c>
      <c r="O2711" s="38" t="s">
        <v>10291</v>
      </c>
      <c r="P2711" s="38"/>
    </row>
    <row r="2712" spans="11:16" x14ac:dyDescent="0.15">
      <c r="K2712" s="5" t="str">
        <f t="shared" si="98"/>
        <v>01347-39</v>
      </c>
      <c r="L2712" s="20" t="s">
        <v>3984</v>
      </c>
      <c r="M2712" s="44">
        <v>39</v>
      </c>
      <c r="N2712" s="36" t="s">
        <v>1846</v>
      </c>
      <c r="O2712" s="38" t="s">
        <v>10285</v>
      </c>
      <c r="P2712" s="38"/>
    </row>
    <row r="2713" spans="11:16" x14ac:dyDescent="0.15">
      <c r="K2713" s="5" t="str">
        <f t="shared" si="98"/>
        <v>01361-1</v>
      </c>
      <c r="L2713" s="20" t="s">
        <v>4016</v>
      </c>
      <c r="M2713" s="44">
        <v>1</v>
      </c>
      <c r="N2713" s="36" t="s">
        <v>4017</v>
      </c>
      <c r="O2713" s="38" t="s">
        <v>10285</v>
      </c>
      <c r="P2713" s="38"/>
    </row>
    <row r="2714" spans="11:16" x14ac:dyDescent="0.15">
      <c r="K2714" s="5" t="str">
        <f t="shared" si="98"/>
        <v>01361-2</v>
      </c>
      <c r="L2714" s="20" t="s">
        <v>4016</v>
      </c>
      <c r="M2714" s="44">
        <v>2</v>
      </c>
      <c r="N2714" s="36" t="s">
        <v>2222</v>
      </c>
      <c r="O2714" s="38" t="s">
        <v>10285</v>
      </c>
      <c r="P2714" s="38"/>
    </row>
    <row r="2715" spans="11:16" x14ac:dyDescent="0.15">
      <c r="K2715" s="5" t="str">
        <f t="shared" si="98"/>
        <v>01361-3</v>
      </c>
      <c r="L2715" s="20" t="s">
        <v>4016</v>
      </c>
      <c r="M2715" s="44">
        <v>3</v>
      </c>
      <c r="N2715" s="36" t="s">
        <v>2587</v>
      </c>
      <c r="O2715" s="38" t="s">
        <v>10283</v>
      </c>
      <c r="P2715" s="38"/>
    </row>
    <row r="2716" spans="11:16" x14ac:dyDescent="0.15">
      <c r="K2716" s="5" t="str">
        <f t="shared" si="98"/>
        <v>01361-4</v>
      </c>
      <c r="L2716" s="20" t="s">
        <v>4016</v>
      </c>
      <c r="M2716" s="44">
        <v>4</v>
      </c>
      <c r="N2716" s="36" t="s">
        <v>4018</v>
      </c>
      <c r="O2716" s="38" t="s">
        <v>10288</v>
      </c>
      <c r="P2716" s="38"/>
    </row>
    <row r="2717" spans="11:16" x14ac:dyDescent="0.15">
      <c r="K2717" s="5" t="str">
        <f t="shared" si="98"/>
        <v>01361-5</v>
      </c>
      <c r="L2717" s="20" t="s">
        <v>4016</v>
      </c>
      <c r="M2717" s="44">
        <v>5</v>
      </c>
      <c r="N2717" s="36" t="s">
        <v>4019</v>
      </c>
      <c r="O2717" s="38" t="s">
        <v>10283</v>
      </c>
      <c r="P2717" s="38"/>
    </row>
    <row r="2718" spans="11:16" x14ac:dyDescent="0.15">
      <c r="K2718" s="5" t="str">
        <f t="shared" si="98"/>
        <v>01361-6</v>
      </c>
      <c r="L2718" s="20" t="s">
        <v>4016</v>
      </c>
      <c r="M2718" s="44">
        <v>6</v>
      </c>
      <c r="N2718" s="36" t="s">
        <v>4020</v>
      </c>
      <c r="O2718" s="38" t="s">
        <v>10288</v>
      </c>
      <c r="P2718" s="38"/>
    </row>
    <row r="2719" spans="11:16" x14ac:dyDescent="0.15">
      <c r="K2719" s="5" t="str">
        <f t="shared" si="98"/>
        <v>01361-7</v>
      </c>
      <c r="L2719" s="20" t="s">
        <v>4016</v>
      </c>
      <c r="M2719" s="44">
        <v>7</v>
      </c>
      <c r="N2719" s="36" t="s">
        <v>4021</v>
      </c>
      <c r="O2719" s="38" t="s">
        <v>10288</v>
      </c>
      <c r="P2719" s="38"/>
    </row>
    <row r="2720" spans="11:16" x14ac:dyDescent="0.15">
      <c r="K2720" s="5" t="str">
        <f t="shared" si="98"/>
        <v>01361-8</v>
      </c>
      <c r="L2720" s="20" t="s">
        <v>4016</v>
      </c>
      <c r="M2720" s="44">
        <v>8</v>
      </c>
      <c r="N2720" s="36" t="s">
        <v>4022</v>
      </c>
      <c r="O2720" s="38" t="s">
        <v>10292</v>
      </c>
      <c r="P2720" s="38"/>
    </row>
    <row r="2721" spans="11:16" x14ac:dyDescent="0.15">
      <c r="K2721" s="5" t="str">
        <f t="shared" si="98"/>
        <v>01361-9</v>
      </c>
      <c r="L2721" s="20" t="s">
        <v>4016</v>
      </c>
      <c r="M2721" s="44">
        <v>9</v>
      </c>
      <c r="N2721" s="36" t="s">
        <v>4023</v>
      </c>
      <c r="O2721" s="38" t="s">
        <v>10281</v>
      </c>
      <c r="P2721" s="38"/>
    </row>
    <row r="2722" spans="11:16" x14ac:dyDescent="0.15">
      <c r="K2722" s="5" t="str">
        <f t="shared" si="98"/>
        <v>01361-10</v>
      </c>
      <c r="L2722" s="20" t="s">
        <v>4016</v>
      </c>
      <c r="M2722" s="44">
        <v>10</v>
      </c>
      <c r="N2722" s="36" t="s">
        <v>4024</v>
      </c>
      <c r="O2722" s="38" t="s">
        <v>10284</v>
      </c>
      <c r="P2722" s="38"/>
    </row>
    <row r="2723" spans="11:16" x14ac:dyDescent="0.15">
      <c r="K2723" s="5" t="str">
        <f t="shared" si="98"/>
        <v>01361-11</v>
      </c>
      <c r="L2723" s="20" t="s">
        <v>4016</v>
      </c>
      <c r="M2723" s="44">
        <v>11</v>
      </c>
      <c r="N2723" s="36" t="s">
        <v>4025</v>
      </c>
      <c r="O2723" s="38" t="s">
        <v>10282</v>
      </c>
      <c r="P2723" s="38"/>
    </row>
    <row r="2724" spans="11:16" x14ac:dyDescent="0.15">
      <c r="K2724" s="5" t="str">
        <f t="shared" si="98"/>
        <v>01361-12</v>
      </c>
      <c r="L2724" s="20" t="s">
        <v>4016</v>
      </c>
      <c r="M2724" s="44">
        <v>12</v>
      </c>
      <c r="N2724" s="36" t="s">
        <v>4026</v>
      </c>
      <c r="O2724" s="38" t="s">
        <v>10285</v>
      </c>
      <c r="P2724" s="38"/>
    </row>
    <row r="2725" spans="11:16" x14ac:dyDescent="0.15">
      <c r="K2725" s="5" t="str">
        <f t="shared" si="98"/>
        <v>01361-13</v>
      </c>
      <c r="L2725" s="20" t="s">
        <v>4016</v>
      </c>
      <c r="M2725" s="44">
        <v>13</v>
      </c>
      <c r="N2725" s="36" t="s">
        <v>4027</v>
      </c>
      <c r="O2725" s="38" t="s">
        <v>10284</v>
      </c>
      <c r="P2725" s="38"/>
    </row>
    <row r="2726" spans="11:16" x14ac:dyDescent="0.15">
      <c r="K2726" s="5" t="str">
        <f t="shared" si="98"/>
        <v>01361-14</v>
      </c>
      <c r="L2726" s="20" t="s">
        <v>4016</v>
      </c>
      <c r="M2726" s="44">
        <v>14</v>
      </c>
      <c r="N2726" s="36" t="s">
        <v>4028</v>
      </c>
      <c r="O2726" s="38" t="s">
        <v>10293</v>
      </c>
      <c r="P2726" s="38"/>
    </row>
    <row r="2727" spans="11:16" x14ac:dyDescent="0.15">
      <c r="K2727" s="5" t="str">
        <f t="shared" si="98"/>
        <v>01361-15</v>
      </c>
      <c r="L2727" s="20" t="s">
        <v>4016</v>
      </c>
      <c r="M2727" s="44">
        <v>15</v>
      </c>
      <c r="N2727" s="36" t="s">
        <v>4029</v>
      </c>
      <c r="O2727" s="38" t="s">
        <v>10293</v>
      </c>
      <c r="P2727" s="38"/>
    </row>
    <row r="2728" spans="11:16" x14ac:dyDescent="0.15">
      <c r="K2728" s="5" t="str">
        <f t="shared" si="98"/>
        <v>01361-16</v>
      </c>
      <c r="L2728" s="20" t="s">
        <v>4016</v>
      </c>
      <c r="M2728" s="44">
        <v>16</v>
      </c>
      <c r="N2728" s="36" t="s">
        <v>4030</v>
      </c>
      <c r="O2728" s="38" t="s">
        <v>10291</v>
      </c>
      <c r="P2728" s="38"/>
    </row>
    <row r="2729" spans="11:16" x14ac:dyDescent="0.15">
      <c r="K2729" s="5" t="str">
        <f t="shared" si="98"/>
        <v>01361-17</v>
      </c>
      <c r="L2729" s="20" t="s">
        <v>4016</v>
      </c>
      <c r="M2729" s="44">
        <v>17</v>
      </c>
      <c r="N2729" s="36" t="s">
        <v>4031</v>
      </c>
      <c r="O2729" s="38" t="s">
        <v>10282</v>
      </c>
      <c r="P2729" s="38"/>
    </row>
    <row r="2730" spans="11:16" x14ac:dyDescent="0.15">
      <c r="K2730" s="5" t="str">
        <f t="shared" si="98"/>
        <v>01361-18</v>
      </c>
      <c r="L2730" s="20" t="s">
        <v>4016</v>
      </c>
      <c r="M2730" s="44">
        <v>18</v>
      </c>
      <c r="N2730" s="36" t="s">
        <v>4032</v>
      </c>
      <c r="O2730" s="38" t="s">
        <v>10293</v>
      </c>
      <c r="P2730" s="38"/>
    </row>
    <row r="2731" spans="11:16" x14ac:dyDescent="0.15">
      <c r="K2731" s="5" t="str">
        <f t="shared" si="98"/>
        <v>01361-19</v>
      </c>
      <c r="L2731" s="20" t="s">
        <v>4016</v>
      </c>
      <c r="M2731" s="44">
        <v>19</v>
      </c>
      <c r="N2731" s="36" t="s">
        <v>4033</v>
      </c>
      <c r="O2731" s="38" t="s">
        <v>10295</v>
      </c>
      <c r="P2731" s="38"/>
    </row>
    <row r="2732" spans="11:16" x14ac:dyDescent="0.15">
      <c r="K2732" s="5" t="str">
        <f t="shared" si="98"/>
        <v>01361-20</v>
      </c>
      <c r="L2732" s="20" t="s">
        <v>4016</v>
      </c>
      <c r="M2732" s="44">
        <v>20</v>
      </c>
      <c r="N2732" s="36" t="s">
        <v>4034</v>
      </c>
      <c r="O2732" s="38" t="s">
        <v>10295</v>
      </c>
      <c r="P2732" s="38"/>
    </row>
    <row r="2733" spans="11:16" x14ac:dyDescent="0.15">
      <c r="K2733" s="5" t="str">
        <f t="shared" si="98"/>
        <v>01361-21</v>
      </c>
      <c r="L2733" s="20" t="s">
        <v>4016</v>
      </c>
      <c r="M2733" s="44">
        <v>21</v>
      </c>
      <c r="N2733" s="36" t="s">
        <v>4035</v>
      </c>
      <c r="O2733" s="38" t="s">
        <v>10293</v>
      </c>
      <c r="P2733" s="38"/>
    </row>
    <row r="2734" spans="11:16" x14ac:dyDescent="0.15">
      <c r="K2734" s="5" t="str">
        <f t="shared" si="98"/>
        <v>01361-22</v>
      </c>
      <c r="L2734" s="20" t="s">
        <v>4016</v>
      </c>
      <c r="M2734" s="44">
        <v>22</v>
      </c>
      <c r="N2734" s="36" t="s">
        <v>4036</v>
      </c>
      <c r="O2734" s="38" t="s">
        <v>10282</v>
      </c>
      <c r="P2734" s="38"/>
    </row>
    <row r="2735" spans="11:16" x14ac:dyDescent="0.15">
      <c r="K2735" s="5" t="str">
        <f t="shared" si="98"/>
        <v>01361-23</v>
      </c>
      <c r="L2735" s="20" t="s">
        <v>4016</v>
      </c>
      <c r="M2735" s="44">
        <v>23</v>
      </c>
      <c r="N2735" s="36" t="s">
        <v>4037</v>
      </c>
      <c r="O2735" s="38" t="s">
        <v>10284</v>
      </c>
      <c r="P2735" s="38"/>
    </row>
    <row r="2736" spans="11:16" x14ac:dyDescent="0.15">
      <c r="K2736" s="5" t="str">
        <f t="shared" si="98"/>
        <v>01361-24</v>
      </c>
      <c r="L2736" s="20" t="s">
        <v>4016</v>
      </c>
      <c r="M2736" s="44">
        <v>24</v>
      </c>
      <c r="N2736" s="36" t="s">
        <v>4038</v>
      </c>
      <c r="O2736" s="38" t="s">
        <v>10284</v>
      </c>
      <c r="P2736" s="38"/>
    </row>
    <row r="2737" spans="11:16" x14ac:dyDescent="0.15">
      <c r="K2737" s="5" t="str">
        <f t="shared" si="98"/>
        <v>01361-25</v>
      </c>
      <c r="L2737" s="20" t="s">
        <v>4016</v>
      </c>
      <c r="M2737" s="44">
        <v>25</v>
      </c>
      <c r="N2737" s="36" t="s">
        <v>4039</v>
      </c>
      <c r="O2737" s="38" t="s">
        <v>10282</v>
      </c>
      <c r="P2737" s="38"/>
    </row>
    <row r="2738" spans="11:16" x14ac:dyDescent="0.15">
      <c r="K2738" s="5" t="str">
        <f t="shared" si="98"/>
        <v>01361-26</v>
      </c>
      <c r="L2738" s="20" t="s">
        <v>4016</v>
      </c>
      <c r="M2738" s="44">
        <v>26</v>
      </c>
      <c r="N2738" s="36" t="s">
        <v>4040</v>
      </c>
      <c r="O2738" s="38" t="s">
        <v>10288</v>
      </c>
      <c r="P2738" s="38"/>
    </row>
    <row r="2739" spans="11:16" x14ac:dyDescent="0.15">
      <c r="K2739" s="5" t="str">
        <f t="shared" si="98"/>
        <v>01361-27</v>
      </c>
      <c r="L2739" s="20" t="s">
        <v>4016</v>
      </c>
      <c r="M2739" s="44">
        <v>27</v>
      </c>
      <c r="N2739" s="36" t="s">
        <v>4041</v>
      </c>
      <c r="O2739" s="38" t="s">
        <v>10288</v>
      </c>
      <c r="P2739" s="38"/>
    </row>
    <row r="2740" spans="11:16" x14ac:dyDescent="0.15">
      <c r="K2740" s="5" t="str">
        <f t="shared" si="98"/>
        <v>01361-28</v>
      </c>
      <c r="L2740" s="20" t="s">
        <v>4016</v>
      </c>
      <c r="M2740" s="44">
        <v>28</v>
      </c>
      <c r="N2740" s="36" t="s">
        <v>4042</v>
      </c>
      <c r="O2740" s="38" t="s">
        <v>10290</v>
      </c>
      <c r="P2740" s="38"/>
    </row>
    <row r="2741" spans="11:16" x14ac:dyDescent="0.15">
      <c r="K2741" s="5" t="str">
        <f t="shared" si="98"/>
        <v>01361-29</v>
      </c>
      <c r="L2741" s="20" t="s">
        <v>4016</v>
      </c>
      <c r="M2741" s="44">
        <v>29</v>
      </c>
      <c r="N2741" s="36" t="s">
        <v>4043</v>
      </c>
      <c r="O2741" s="38" t="s">
        <v>10290</v>
      </c>
      <c r="P2741" s="38"/>
    </row>
    <row r="2742" spans="11:16" x14ac:dyDescent="0.15">
      <c r="K2742" s="5" t="str">
        <f t="shared" si="98"/>
        <v>01361-30</v>
      </c>
      <c r="L2742" s="20" t="s">
        <v>4016</v>
      </c>
      <c r="M2742" s="44">
        <v>30</v>
      </c>
      <c r="N2742" s="36" t="s">
        <v>4044</v>
      </c>
      <c r="O2742" s="38" t="s">
        <v>10290</v>
      </c>
      <c r="P2742" s="38"/>
    </row>
    <row r="2743" spans="11:16" x14ac:dyDescent="0.15">
      <c r="K2743" s="5" t="str">
        <f t="shared" si="98"/>
        <v>01361-31</v>
      </c>
      <c r="L2743" s="20" t="s">
        <v>4016</v>
      </c>
      <c r="M2743" s="44">
        <v>31</v>
      </c>
      <c r="N2743" s="36" t="s">
        <v>4045</v>
      </c>
      <c r="O2743" s="38" t="s">
        <v>10290</v>
      </c>
      <c r="P2743" s="38"/>
    </row>
    <row r="2744" spans="11:16" x14ac:dyDescent="0.15">
      <c r="K2744" s="5" t="str">
        <f t="shared" si="98"/>
        <v>01361-32</v>
      </c>
      <c r="L2744" s="20" t="s">
        <v>4016</v>
      </c>
      <c r="M2744" s="44">
        <v>32</v>
      </c>
      <c r="N2744" s="36" t="s">
        <v>4046</v>
      </c>
      <c r="O2744" s="38" t="s">
        <v>10289</v>
      </c>
      <c r="P2744" s="38"/>
    </row>
    <row r="2745" spans="11:16" x14ac:dyDescent="0.15">
      <c r="K2745" s="5" t="str">
        <f t="shared" si="98"/>
        <v>01361-33</v>
      </c>
      <c r="L2745" s="20" t="s">
        <v>4016</v>
      </c>
      <c r="M2745" s="44">
        <v>33</v>
      </c>
      <c r="N2745" s="36" t="s">
        <v>4047</v>
      </c>
      <c r="O2745" s="38" t="s">
        <v>10290</v>
      </c>
      <c r="P2745" s="38"/>
    </row>
    <row r="2746" spans="11:16" x14ac:dyDescent="0.15">
      <c r="K2746" s="5" t="str">
        <f t="shared" si="98"/>
        <v>01361-34</v>
      </c>
      <c r="L2746" s="20" t="s">
        <v>4016</v>
      </c>
      <c r="M2746" s="44">
        <v>34</v>
      </c>
      <c r="N2746" s="36" t="s">
        <v>4048</v>
      </c>
      <c r="O2746" s="38" t="s">
        <v>10290</v>
      </c>
      <c r="P2746" s="38"/>
    </row>
    <row r="2747" spans="11:16" x14ac:dyDescent="0.15">
      <c r="K2747" s="5" t="str">
        <f t="shared" si="98"/>
        <v>01361-35</v>
      </c>
      <c r="L2747" s="20" t="s">
        <v>4016</v>
      </c>
      <c r="M2747" s="44">
        <v>35</v>
      </c>
      <c r="N2747" s="36" t="s">
        <v>4049</v>
      </c>
      <c r="O2747" s="38" t="s">
        <v>10282</v>
      </c>
      <c r="P2747" s="38"/>
    </row>
    <row r="2748" spans="11:16" x14ac:dyDescent="0.15">
      <c r="K2748" s="5" t="str">
        <f t="shared" si="98"/>
        <v>01361-36</v>
      </c>
      <c r="L2748" s="20" t="s">
        <v>4016</v>
      </c>
      <c r="M2748" s="44">
        <v>36</v>
      </c>
      <c r="N2748" s="36" t="s">
        <v>4050</v>
      </c>
      <c r="O2748" s="38" t="s">
        <v>10285</v>
      </c>
      <c r="P2748" s="38"/>
    </row>
    <row r="2749" spans="11:16" x14ac:dyDescent="0.15">
      <c r="K2749" s="5" t="str">
        <f t="shared" si="98"/>
        <v>01361-37</v>
      </c>
      <c r="L2749" s="20" t="s">
        <v>4016</v>
      </c>
      <c r="M2749" s="44">
        <v>37</v>
      </c>
      <c r="N2749" s="36" t="s">
        <v>4051</v>
      </c>
      <c r="O2749" s="38" t="s">
        <v>10295</v>
      </c>
      <c r="P2749" s="38"/>
    </row>
    <row r="2750" spans="11:16" x14ac:dyDescent="0.15">
      <c r="K2750" s="5" t="str">
        <f t="shared" si="98"/>
        <v>01361-38</v>
      </c>
      <c r="L2750" s="20" t="s">
        <v>4016</v>
      </c>
      <c r="M2750" s="44">
        <v>38</v>
      </c>
      <c r="N2750" s="36" t="s">
        <v>4052</v>
      </c>
      <c r="O2750" s="38" t="s">
        <v>10290</v>
      </c>
      <c r="P2750" s="38"/>
    </row>
    <row r="2751" spans="11:16" x14ac:dyDescent="0.15">
      <c r="K2751" s="5" t="str">
        <f t="shared" si="98"/>
        <v>01361-39</v>
      </c>
      <c r="L2751" s="20" t="s">
        <v>4016</v>
      </c>
      <c r="M2751" s="44">
        <v>39</v>
      </c>
      <c r="N2751" s="36" t="s">
        <v>4053</v>
      </c>
      <c r="O2751" s="38" t="s">
        <v>10286</v>
      </c>
      <c r="P2751" s="38"/>
    </row>
    <row r="2752" spans="11:16" x14ac:dyDescent="0.15">
      <c r="K2752" s="5" t="str">
        <f t="shared" si="98"/>
        <v>01361-40</v>
      </c>
      <c r="L2752" s="20" t="s">
        <v>4016</v>
      </c>
      <c r="M2752" s="44">
        <v>40</v>
      </c>
      <c r="N2752" s="36" t="s">
        <v>4054</v>
      </c>
      <c r="O2752" s="38" t="s">
        <v>10284</v>
      </c>
      <c r="P2752" s="38"/>
    </row>
    <row r="2753" spans="11:16" x14ac:dyDescent="0.15">
      <c r="K2753" s="5" t="str">
        <f t="shared" si="98"/>
        <v>01361-41</v>
      </c>
      <c r="L2753" s="20" t="s">
        <v>4016</v>
      </c>
      <c r="M2753" s="44">
        <v>41</v>
      </c>
      <c r="N2753" s="36" t="s">
        <v>4055</v>
      </c>
      <c r="O2753" s="38" t="s">
        <v>10288</v>
      </c>
      <c r="P2753" s="38"/>
    </row>
    <row r="2754" spans="11:16" x14ac:dyDescent="0.15">
      <c r="K2754" s="5" t="str">
        <f t="shared" si="98"/>
        <v>01361-42</v>
      </c>
      <c r="L2754" s="20" t="s">
        <v>4016</v>
      </c>
      <c r="M2754" s="44">
        <v>42</v>
      </c>
      <c r="N2754" s="36" t="s">
        <v>4056</v>
      </c>
      <c r="O2754" s="38" t="s">
        <v>10295</v>
      </c>
      <c r="P2754" s="38"/>
    </row>
    <row r="2755" spans="11:16" x14ac:dyDescent="0.15">
      <c r="K2755" s="5" t="str">
        <f t="shared" si="98"/>
        <v>01361-43</v>
      </c>
      <c r="L2755" s="20" t="s">
        <v>4016</v>
      </c>
      <c r="M2755" s="44">
        <v>43</v>
      </c>
      <c r="N2755" s="36" t="s">
        <v>4057</v>
      </c>
      <c r="O2755" s="38" t="s">
        <v>10295</v>
      </c>
      <c r="P2755" s="38"/>
    </row>
    <row r="2756" spans="11:16" x14ac:dyDescent="0.15">
      <c r="K2756" s="5" t="str">
        <f t="shared" ref="K2756:K2819" si="99">L2756&amp;"-"&amp;M2756</f>
        <v>01361-44</v>
      </c>
      <c r="L2756" s="20" t="s">
        <v>4016</v>
      </c>
      <c r="M2756" s="44">
        <v>44</v>
      </c>
      <c r="N2756" s="36" t="s">
        <v>4058</v>
      </c>
      <c r="O2756" s="38" t="s">
        <v>10295</v>
      </c>
      <c r="P2756" s="38"/>
    </row>
    <row r="2757" spans="11:16" x14ac:dyDescent="0.15">
      <c r="K2757" s="5" t="str">
        <f t="shared" si="99"/>
        <v>01361-45</v>
      </c>
      <c r="L2757" s="20" t="s">
        <v>4016</v>
      </c>
      <c r="M2757" s="44">
        <v>45</v>
      </c>
      <c r="N2757" s="36" t="s">
        <v>4059</v>
      </c>
      <c r="O2757" s="38" t="s">
        <v>10282</v>
      </c>
      <c r="P2757" s="38"/>
    </row>
    <row r="2758" spans="11:16" x14ac:dyDescent="0.15">
      <c r="K2758" s="5" t="str">
        <f t="shared" si="99"/>
        <v>01361-46</v>
      </c>
      <c r="L2758" s="20" t="s">
        <v>4016</v>
      </c>
      <c r="M2758" s="44">
        <v>46</v>
      </c>
      <c r="N2758" s="36" t="s">
        <v>4060</v>
      </c>
      <c r="O2758" s="38" t="s">
        <v>10295</v>
      </c>
      <c r="P2758" s="38"/>
    </row>
    <row r="2759" spans="11:16" x14ac:dyDescent="0.15">
      <c r="K2759" s="5" t="str">
        <f t="shared" si="99"/>
        <v>01361-47</v>
      </c>
      <c r="L2759" s="20" t="s">
        <v>4016</v>
      </c>
      <c r="M2759" s="44">
        <v>47</v>
      </c>
      <c r="N2759" s="36" t="s">
        <v>4061</v>
      </c>
      <c r="O2759" s="38" t="s">
        <v>10295</v>
      </c>
      <c r="P2759" s="38"/>
    </row>
    <row r="2760" spans="11:16" x14ac:dyDescent="0.15">
      <c r="K2760" s="5" t="str">
        <f t="shared" si="99"/>
        <v>01361-48</v>
      </c>
      <c r="L2760" s="20" t="s">
        <v>4016</v>
      </c>
      <c r="M2760" s="44">
        <v>48</v>
      </c>
      <c r="N2760" s="36" t="s">
        <v>1877</v>
      </c>
      <c r="O2760" s="38" t="s">
        <v>10284</v>
      </c>
      <c r="P2760" s="38"/>
    </row>
    <row r="2761" spans="11:16" x14ac:dyDescent="0.15">
      <c r="K2761" s="5" t="str">
        <f t="shared" si="99"/>
        <v>01361-49</v>
      </c>
      <c r="L2761" s="20" t="s">
        <v>4016</v>
      </c>
      <c r="M2761" s="44">
        <v>49</v>
      </c>
      <c r="N2761" s="36" t="s">
        <v>1846</v>
      </c>
      <c r="O2761" s="38" t="s">
        <v>10284</v>
      </c>
      <c r="P2761" s="38"/>
    </row>
    <row r="2762" spans="11:16" x14ac:dyDescent="0.15">
      <c r="K2762" s="5" t="str">
        <f t="shared" si="99"/>
        <v>01361-51</v>
      </c>
      <c r="L2762" s="20" t="s">
        <v>4016</v>
      </c>
      <c r="M2762" s="44">
        <v>51</v>
      </c>
      <c r="N2762" s="36" t="s">
        <v>1846</v>
      </c>
      <c r="O2762" s="38" t="s">
        <v>10284</v>
      </c>
      <c r="P2762" s="38"/>
    </row>
    <row r="2763" spans="11:16" x14ac:dyDescent="0.15">
      <c r="K2763" s="5" t="str">
        <f t="shared" si="99"/>
        <v>01361-52</v>
      </c>
      <c r="L2763" s="20" t="s">
        <v>4016</v>
      </c>
      <c r="M2763" s="44">
        <v>52</v>
      </c>
      <c r="N2763" s="36" t="s">
        <v>4062</v>
      </c>
      <c r="O2763" s="38" t="s">
        <v>10293</v>
      </c>
      <c r="P2763" s="38"/>
    </row>
    <row r="2764" spans="11:16" x14ac:dyDescent="0.15">
      <c r="K2764" s="5" t="str">
        <f t="shared" si="99"/>
        <v>01361-54</v>
      </c>
      <c r="L2764" s="20" t="s">
        <v>4016</v>
      </c>
      <c r="M2764" s="44">
        <v>54</v>
      </c>
      <c r="N2764" s="36" t="s">
        <v>4063</v>
      </c>
      <c r="O2764" s="38" t="s">
        <v>10288</v>
      </c>
      <c r="P2764" s="38"/>
    </row>
    <row r="2765" spans="11:16" x14ac:dyDescent="0.15">
      <c r="K2765" s="5" t="str">
        <f t="shared" si="99"/>
        <v>01361-56</v>
      </c>
      <c r="L2765" s="20" t="s">
        <v>4016</v>
      </c>
      <c r="M2765" s="44">
        <v>56</v>
      </c>
      <c r="N2765" s="36" t="s">
        <v>4064</v>
      </c>
      <c r="O2765" s="38" t="s">
        <v>10290</v>
      </c>
      <c r="P2765" s="38"/>
    </row>
    <row r="2766" spans="11:16" x14ac:dyDescent="0.15">
      <c r="K2766" s="5" t="str">
        <f t="shared" si="99"/>
        <v>01361-59</v>
      </c>
      <c r="L2766" s="20" t="s">
        <v>4016</v>
      </c>
      <c r="M2766" s="44">
        <v>59</v>
      </c>
      <c r="N2766" s="36" t="s">
        <v>4065</v>
      </c>
      <c r="O2766" s="38" t="s">
        <v>10281</v>
      </c>
      <c r="P2766" s="38"/>
    </row>
    <row r="2767" spans="11:16" x14ac:dyDescent="0.15">
      <c r="K2767" s="5" t="str">
        <f t="shared" si="99"/>
        <v>01361-60</v>
      </c>
      <c r="L2767" s="20" t="s">
        <v>4016</v>
      </c>
      <c r="M2767" s="44">
        <v>60</v>
      </c>
      <c r="N2767" s="36" t="s">
        <v>4021</v>
      </c>
      <c r="O2767" s="38" t="s">
        <v>10288</v>
      </c>
      <c r="P2767" s="38"/>
    </row>
    <row r="2768" spans="11:16" x14ac:dyDescent="0.15">
      <c r="K2768" s="5" t="str">
        <f t="shared" si="99"/>
        <v>01361-61</v>
      </c>
      <c r="L2768" s="20" t="s">
        <v>4016</v>
      </c>
      <c r="M2768" s="44">
        <v>61</v>
      </c>
      <c r="N2768" s="36" t="s">
        <v>4066</v>
      </c>
      <c r="O2768" s="38" t="s">
        <v>10287</v>
      </c>
      <c r="P2768" s="38"/>
    </row>
    <row r="2769" spans="11:16" x14ac:dyDescent="0.15">
      <c r="K2769" s="5" t="str">
        <f t="shared" si="99"/>
        <v>01361-62</v>
      </c>
      <c r="L2769" s="20" t="s">
        <v>4016</v>
      </c>
      <c r="M2769" s="44">
        <v>62</v>
      </c>
      <c r="N2769" s="36" t="s">
        <v>4067</v>
      </c>
      <c r="O2769" s="38" t="s">
        <v>10290</v>
      </c>
      <c r="P2769" s="38"/>
    </row>
    <row r="2770" spans="11:16" x14ac:dyDescent="0.15">
      <c r="K2770" s="5" t="str">
        <f t="shared" si="99"/>
        <v>01361-63</v>
      </c>
      <c r="L2770" s="20" t="s">
        <v>4016</v>
      </c>
      <c r="M2770" s="44">
        <v>63</v>
      </c>
      <c r="N2770" s="36" t="s">
        <v>4068</v>
      </c>
      <c r="O2770" s="38" t="s">
        <v>10282</v>
      </c>
      <c r="P2770" s="38"/>
    </row>
    <row r="2771" spans="11:16" x14ac:dyDescent="0.15">
      <c r="K2771" s="5" t="str">
        <f t="shared" si="99"/>
        <v>01361-64</v>
      </c>
      <c r="L2771" s="20" t="s">
        <v>4016</v>
      </c>
      <c r="M2771" s="44">
        <v>64</v>
      </c>
      <c r="N2771" s="36" t="s">
        <v>2038</v>
      </c>
      <c r="O2771" s="38" t="s">
        <v>10291</v>
      </c>
      <c r="P2771" s="38"/>
    </row>
    <row r="2772" spans="11:16" x14ac:dyDescent="0.15">
      <c r="K2772" s="5" t="str">
        <f t="shared" si="99"/>
        <v>01361-65</v>
      </c>
      <c r="L2772" s="20" t="s">
        <v>4016</v>
      </c>
      <c r="M2772" s="44">
        <v>65</v>
      </c>
      <c r="N2772" s="36" t="s">
        <v>4069</v>
      </c>
      <c r="O2772" s="38" t="s">
        <v>10293</v>
      </c>
      <c r="P2772" s="38"/>
    </row>
    <row r="2773" spans="11:16" x14ac:dyDescent="0.15">
      <c r="K2773" s="5" t="str">
        <f t="shared" si="99"/>
        <v>01361-66</v>
      </c>
      <c r="L2773" s="20" t="s">
        <v>4016</v>
      </c>
      <c r="M2773" s="44">
        <v>66</v>
      </c>
      <c r="N2773" s="36" t="s">
        <v>4070</v>
      </c>
      <c r="O2773" s="38" t="s">
        <v>10284</v>
      </c>
      <c r="P2773" s="38"/>
    </row>
    <row r="2774" spans="11:16" x14ac:dyDescent="0.15">
      <c r="K2774" s="5" t="str">
        <f t="shared" si="99"/>
        <v>01361-67</v>
      </c>
      <c r="L2774" s="20" t="s">
        <v>4016</v>
      </c>
      <c r="M2774" s="44">
        <v>67</v>
      </c>
      <c r="N2774" s="36" t="s">
        <v>1846</v>
      </c>
      <c r="O2774" s="38" t="s">
        <v>10284</v>
      </c>
      <c r="P2774" s="38"/>
    </row>
    <row r="2775" spans="11:16" x14ac:dyDescent="0.15">
      <c r="K2775" s="5" t="str">
        <f t="shared" si="99"/>
        <v>01362-1</v>
      </c>
      <c r="L2775" s="20" t="s">
        <v>4071</v>
      </c>
      <c r="M2775" s="44">
        <v>1</v>
      </c>
      <c r="N2775" s="36" t="s">
        <v>4072</v>
      </c>
      <c r="O2775" s="38" t="s">
        <v>10285</v>
      </c>
      <c r="P2775" s="38"/>
    </row>
    <row r="2776" spans="11:16" x14ac:dyDescent="0.15">
      <c r="K2776" s="5" t="str">
        <f t="shared" si="99"/>
        <v>01362-2</v>
      </c>
      <c r="L2776" s="20" t="s">
        <v>4071</v>
      </c>
      <c r="M2776" s="44">
        <v>2</v>
      </c>
      <c r="N2776" s="36" t="s">
        <v>4073</v>
      </c>
      <c r="O2776" s="38" t="s">
        <v>10285</v>
      </c>
      <c r="P2776" s="38"/>
    </row>
    <row r="2777" spans="11:16" x14ac:dyDescent="0.15">
      <c r="K2777" s="5" t="str">
        <f t="shared" si="99"/>
        <v>01362-3</v>
      </c>
      <c r="L2777" s="20" t="s">
        <v>4071</v>
      </c>
      <c r="M2777" s="44">
        <v>3</v>
      </c>
      <c r="N2777" s="36" t="s">
        <v>4074</v>
      </c>
      <c r="O2777" s="38" t="s">
        <v>10287</v>
      </c>
      <c r="P2777" s="38"/>
    </row>
    <row r="2778" spans="11:16" x14ac:dyDescent="0.15">
      <c r="K2778" s="5" t="str">
        <f t="shared" si="99"/>
        <v>01362-4</v>
      </c>
      <c r="L2778" s="20" t="s">
        <v>4071</v>
      </c>
      <c r="M2778" s="44">
        <v>4</v>
      </c>
      <c r="N2778" s="36" t="s">
        <v>4075</v>
      </c>
      <c r="O2778" s="38" t="s">
        <v>10288</v>
      </c>
      <c r="P2778" s="38"/>
    </row>
    <row r="2779" spans="11:16" x14ac:dyDescent="0.15">
      <c r="K2779" s="5" t="str">
        <f t="shared" si="99"/>
        <v>01362-5</v>
      </c>
      <c r="L2779" s="20" t="s">
        <v>4071</v>
      </c>
      <c r="M2779" s="44">
        <v>5</v>
      </c>
      <c r="N2779" s="36" t="s">
        <v>4076</v>
      </c>
      <c r="O2779" s="38" t="s">
        <v>10288</v>
      </c>
      <c r="P2779" s="38"/>
    </row>
    <row r="2780" spans="11:16" x14ac:dyDescent="0.15">
      <c r="K2780" s="5" t="str">
        <f t="shared" si="99"/>
        <v>01362-6</v>
      </c>
      <c r="L2780" s="20" t="s">
        <v>4071</v>
      </c>
      <c r="M2780" s="44">
        <v>6</v>
      </c>
      <c r="N2780" s="36" t="s">
        <v>4077</v>
      </c>
      <c r="O2780" s="38" t="s">
        <v>10293</v>
      </c>
      <c r="P2780" s="38"/>
    </row>
    <row r="2781" spans="11:16" x14ac:dyDescent="0.15">
      <c r="K2781" s="5" t="str">
        <f t="shared" si="99"/>
        <v>01362-7</v>
      </c>
      <c r="L2781" s="20" t="s">
        <v>4071</v>
      </c>
      <c r="M2781" s="44">
        <v>7</v>
      </c>
      <c r="N2781" s="36" t="s">
        <v>2965</v>
      </c>
      <c r="O2781" s="38" t="s">
        <v>10290</v>
      </c>
      <c r="P2781" s="38"/>
    </row>
    <row r="2782" spans="11:16" x14ac:dyDescent="0.15">
      <c r="K2782" s="5" t="str">
        <f t="shared" si="99"/>
        <v>01362-8</v>
      </c>
      <c r="L2782" s="20" t="s">
        <v>4071</v>
      </c>
      <c r="M2782" s="44">
        <v>8</v>
      </c>
      <c r="N2782" s="36" t="s">
        <v>4078</v>
      </c>
      <c r="O2782" s="38" t="s">
        <v>10289</v>
      </c>
      <c r="P2782" s="38"/>
    </row>
    <row r="2783" spans="11:16" x14ac:dyDescent="0.15">
      <c r="K2783" s="5" t="str">
        <f t="shared" si="99"/>
        <v>01362-9</v>
      </c>
      <c r="L2783" s="20" t="s">
        <v>4071</v>
      </c>
      <c r="M2783" s="44">
        <v>9</v>
      </c>
      <c r="N2783" s="36" t="s">
        <v>4079</v>
      </c>
      <c r="O2783" s="38" t="s">
        <v>10290</v>
      </c>
      <c r="P2783" s="38"/>
    </row>
    <row r="2784" spans="11:16" x14ac:dyDescent="0.15">
      <c r="K2784" s="5" t="str">
        <f t="shared" si="99"/>
        <v>01362-10</v>
      </c>
      <c r="L2784" s="20" t="s">
        <v>4071</v>
      </c>
      <c r="M2784" s="44">
        <v>10</v>
      </c>
      <c r="N2784" s="36" t="s">
        <v>4080</v>
      </c>
      <c r="O2784" s="38" t="s">
        <v>10285</v>
      </c>
      <c r="P2784" s="38"/>
    </row>
    <row r="2785" spans="11:16" x14ac:dyDescent="0.15">
      <c r="K2785" s="5" t="str">
        <f t="shared" si="99"/>
        <v>01362-11</v>
      </c>
      <c r="L2785" s="20" t="s">
        <v>4071</v>
      </c>
      <c r="M2785" s="44">
        <v>11</v>
      </c>
      <c r="N2785" s="36" t="s">
        <v>4081</v>
      </c>
      <c r="O2785" s="38" t="s">
        <v>10285</v>
      </c>
      <c r="P2785" s="38"/>
    </row>
    <row r="2786" spans="11:16" x14ac:dyDescent="0.15">
      <c r="K2786" s="5" t="str">
        <f t="shared" si="99"/>
        <v>01362-12</v>
      </c>
      <c r="L2786" s="20" t="s">
        <v>4071</v>
      </c>
      <c r="M2786" s="44">
        <v>12</v>
      </c>
      <c r="N2786" s="36" t="s">
        <v>4082</v>
      </c>
      <c r="O2786" s="38" t="s">
        <v>10285</v>
      </c>
      <c r="P2786" s="38"/>
    </row>
    <row r="2787" spans="11:16" x14ac:dyDescent="0.15">
      <c r="K2787" s="5" t="str">
        <f t="shared" si="99"/>
        <v>01362-13</v>
      </c>
      <c r="L2787" s="20" t="s">
        <v>4071</v>
      </c>
      <c r="M2787" s="44">
        <v>13</v>
      </c>
      <c r="N2787" s="36" t="s">
        <v>4083</v>
      </c>
      <c r="O2787" s="38" t="s">
        <v>10290</v>
      </c>
      <c r="P2787" s="38"/>
    </row>
    <row r="2788" spans="11:16" x14ac:dyDescent="0.15">
      <c r="K2788" s="5" t="str">
        <f t="shared" si="99"/>
        <v>01362-15</v>
      </c>
      <c r="L2788" s="20" t="s">
        <v>4071</v>
      </c>
      <c r="M2788" s="44">
        <v>15</v>
      </c>
      <c r="N2788" s="36" t="s">
        <v>4084</v>
      </c>
      <c r="O2788" s="38" t="s">
        <v>10290</v>
      </c>
      <c r="P2788" s="38"/>
    </row>
    <row r="2789" spans="11:16" x14ac:dyDescent="0.15">
      <c r="K2789" s="5" t="str">
        <f t="shared" si="99"/>
        <v>01362-16</v>
      </c>
      <c r="L2789" s="20" t="s">
        <v>4071</v>
      </c>
      <c r="M2789" s="44">
        <v>16</v>
      </c>
      <c r="N2789" s="36" t="s">
        <v>4085</v>
      </c>
      <c r="O2789" s="38" t="s">
        <v>10285</v>
      </c>
      <c r="P2789" s="38"/>
    </row>
    <row r="2790" spans="11:16" x14ac:dyDescent="0.15">
      <c r="K2790" s="5" t="str">
        <f t="shared" si="99"/>
        <v>01362-17</v>
      </c>
      <c r="L2790" s="20" t="s">
        <v>4071</v>
      </c>
      <c r="M2790" s="44">
        <v>17</v>
      </c>
      <c r="N2790" s="36" t="s">
        <v>4086</v>
      </c>
      <c r="O2790" s="38" t="s">
        <v>10288</v>
      </c>
      <c r="P2790" s="38"/>
    </row>
    <row r="2791" spans="11:16" x14ac:dyDescent="0.15">
      <c r="K2791" s="5" t="str">
        <f t="shared" si="99"/>
        <v>01362-18</v>
      </c>
      <c r="L2791" s="20" t="s">
        <v>4071</v>
      </c>
      <c r="M2791" s="44">
        <v>18</v>
      </c>
      <c r="N2791" s="36" t="s">
        <v>4087</v>
      </c>
      <c r="O2791" s="38" t="s">
        <v>10285</v>
      </c>
      <c r="P2791" s="38"/>
    </row>
    <row r="2792" spans="11:16" x14ac:dyDescent="0.15">
      <c r="K2792" s="5" t="str">
        <f t="shared" si="99"/>
        <v>01362-19</v>
      </c>
      <c r="L2792" s="20" t="s">
        <v>4071</v>
      </c>
      <c r="M2792" s="44">
        <v>19</v>
      </c>
      <c r="N2792" s="36" t="s">
        <v>4030</v>
      </c>
      <c r="O2792" s="38" t="s">
        <v>10291</v>
      </c>
      <c r="P2792" s="38"/>
    </row>
    <row r="2793" spans="11:16" x14ac:dyDescent="0.15">
      <c r="K2793" s="5" t="str">
        <f t="shared" si="99"/>
        <v>01362-20</v>
      </c>
      <c r="L2793" s="20" t="s">
        <v>4071</v>
      </c>
      <c r="M2793" s="44">
        <v>20</v>
      </c>
      <c r="N2793" s="36" t="s">
        <v>4088</v>
      </c>
      <c r="O2793" s="38" t="s">
        <v>10289</v>
      </c>
      <c r="P2793" s="38"/>
    </row>
    <row r="2794" spans="11:16" x14ac:dyDescent="0.15">
      <c r="K2794" s="5" t="str">
        <f t="shared" si="99"/>
        <v>01362-21</v>
      </c>
      <c r="L2794" s="20" t="s">
        <v>4071</v>
      </c>
      <c r="M2794" s="44">
        <v>21</v>
      </c>
      <c r="N2794" s="36" t="s">
        <v>4089</v>
      </c>
      <c r="O2794" s="38" t="s">
        <v>10285</v>
      </c>
      <c r="P2794" s="38"/>
    </row>
    <row r="2795" spans="11:16" x14ac:dyDescent="0.15">
      <c r="K2795" s="5" t="str">
        <f t="shared" si="99"/>
        <v>01362-22</v>
      </c>
      <c r="L2795" s="20" t="s">
        <v>4071</v>
      </c>
      <c r="M2795" s="44">
        <v>22</v>
      </c>
      <c r="N2795" s="36" t="s">
        <v>4090</v>
      </c>
      <c r="O2795" s="38" t="s">
        <v>10285</v>
      </c>
      <c r="P2795" s="38"/>
    </row>
    <row r="2796" spans="11:16" x14ac:dyDescent="0.15">
      <c r="K2796" s="5" t="str">
        <f t="shared" si="99"/>
        <v>01362-23</v>
      </c>
      <c r="L2796" s="20" t="s">
        <v>4071</v>
      </c>
      <c r="M2796" s="44">
        <v>23</v>
      </c>
      <c r="N2796" s="36" t="s">
        <v>4091</v>
      </c>
      <c r="O2796" s="38" t="s">
        <v>10291</v>
      </c>
      <c r="P2796" s="38"/>
    </row>
    <row r="2797" spans="11:16" x14ac:dyDescent="0.15">
      <c r="K2797" s="5" t="str">
        <f t="shared" si="99"/>
        <v>01362-24</v>
      </c>
      <c r="L2797" s="20" t="s">
        <v>4071</v>
      </c>
      <c r="M2797" s="44">
        <v>24</v>
      </c>
      <c r="N2797" s="36" t="s">
        <v>4092</v>
      </c>
      <c r="O2797" s="38" t="s">
        <v>10285</v>
      </c>
      <c r="P2797" s="38"/>
    </row>
    <row r="2798" spans="11:16" x14ac:dyDescent="0.15">
      <c r="K2798" s="5" t="str">
        <f t="shared" si="99"/>
        <v>01362-25</v>
      </c>
      <c r="L2798" s="20" t="s">
        <v>4071</v>
      </c>
      <c r="M2798" s="44">
        <v>25</v>
      </c>
      <c r="N2798" s="36" t="s">
        <v>4093</v>
      </c>
      <c r="O2798" s="38" t="s">
        <v>10285</v>
      </c>
      <c r="P2798" s="38"/>
    </row>
    <row r="2799" spans="11:16" x14ac:dyDescent="0.15">
      <c r="K2799" s="5" t="str">
        <f t="shared" si="99"/>
        <v>01362-26</v>
      </c>
      <c r="L2799" s="20" t="s">
        <v>4071</v>
      </c>
      <c r="M2799" s="44">
        <v>26</v>
      </c>
      <c r="N2799" s="36" t="s">
        <v>4094</v>
      </c>
      <c r="O2799" s="38" t="s">
        <v>10285</v>
      </c>
      <c r="P2799" s="38"/>
    </row>
    <row r="2800" spans="11:16" x14ac:dyDescent="0.15">
      <c r="K2800" s="5" t="str">
        <f t="shared" si="99"/>
        <v>01362-27</v>
      </c>
      <c r="L2800" s="20" t="s">
        <v>4071</v>
      </c>
      <c r="M2800" s="44">
        <v>27</v>
      </c>
      <c r="N2800" s="36" t="s">
        <v>4095</v>
      </c>
      <c r="O2800" s="38" t="s">
        <v>10285</v>
      </c>
      <c r="P2800" s="38"/>
    </row>
    <row r="2801" spans="11:16" x14ac:dyDescent="0.15">
      <c r="K2801" s="5" t="str">
        <f t="shared" si="99"/>
        <v>01362-29</v>
      </c>
      <c r="L2801" s="20" t="s">
        <v>4071</v>
      </c>
      <c r="M2801" s="44">
        <v>29</v>
      </c>
      <c r="N2801" s="36" t="s">
        <v>4096</v>
      </c>
      <c r="O2801" s="38" t="s">
        <v>10285</v>
      </c>
      <c r="P2801" s="38"/>
    </row>
    <row r="2802" spans="11:16" x14ac:dyDescent="0.15">
      <c r="K2802" s="5" t="str">
        <f t="shared" si="99"/>
        <v>01362-30</v>
      </c>
      <c r="L2802" s="20" t="s">
        <v>4071</v>
      </c>
      <c r="M2802" s="44">
        <v>30</v>
      </c>
      <c r="N2802" s="36" t="s">
        <v>4097</v>
      </c>
      <c r="O2802" s="38" t="s">
        <v>10282</v>
      </c>
      <c r="P2802" s="38"/>
    </row>
    <row r="2803" spans="11:16" x14ac:dyDescent="0.15">
      <c r="K2803" s="5" t="str">
        <f t="shared" si="99"/>
        <v>01362-31</v>
      </c>
      <c r="L2803" s="20" t="s">
        <v>4071</v>
      </c>
      <c r="M2803" s="44">
        <v>31</v>
      </c>
      <c r="N2803" s="36" t="s">
        <v>4098</v>
      </c>
      <c r="O2803" s="38" t="s">
        <v>10288</v>
      </c>
      <c r="P2803" s="38"/>
    </row>
    <row r="2804" spans="11:16" x14ac:dyDescent="0.15">
      <c r="K2804" s="5" t="str">
        <f t="shared" si="99"/>
        <v>01362-32</v>
      </c>
      <c r="L2804" s="20" t="s">
        <v>4071</v>
      </c>
      <c r="M2804" s="44">
        <v>32</v>
      </c>
      <c r="N2804" s="36" t="s">
        <v>2608</v>
      </c>
      <c r="O2804" s="38" t="s">
        <v>10293</v>
      </c>
      <c r="P2804" s="38"/>
    </row>
    <row r="2805" spans="11:16" x14ac:dyDescent="0.15">
      <c r="K2805" s="5" t="str">
        <f t="shared" si="99"/>
        <v>01362-33</v>
      </c>
      <c r="L2805" s="20" t="s">
        <v>4071</v>
      </c>
      <c r="M2805" s="44">
        <v>33</v>
      </c>
      <c r="N2805" s="36" t="s">
        <v>4099</v>
      </c>
      <c r="O2805" s="38" t="s">
        <v>10295</v>
      </c>
      <c r="P2805" s="38"/>
    </row>
    <row r="2806" spans="11:16" x14ac:dyDescent="0.15">
      <c r="K2806" s="5" t="str">
        <f t="shared" si="99"/>
        <v>01362-34</v>
      </c>
      <c r="L2806" s="20" t="s">
        <v>4071</v>
      </c>
      <c r="M2806" s="44">
        <v>34</v>
      </c>
      <c r="N2806" s="36" t="s">
        <v>4100</v>
      </c>
      <c r="O2806" s="38" t="s">
        <v>10291</v>
      </c>
      <c r="P2806" s="38"/>
    </row>
    <row r="2807" spans="11:16" x14ac:dyDescent="0.15">
      <c r="K2807" s="5" t="str">
        <f t="shared" si="99"/>
        <v>01362-35</v>
      </c>
      <c r="L2807" s="20" t="s">
        <v>4071</v>
      </c>
      <c r="M2807" s="44">
        <v>35</v>
      </c>
      <c r="N2807" s="36" t="s">
        <v>1877</v>
      </c>
      <c r="O2807" s="38" t="s">
        <v>10291</v>
      </c>
      <c r="P2807" s="38"/>
    </row>
    <row r="2808" spans="11:16" x14ac:dyDescent="0.15">
      <c r="K2808" s="5" t="str">
        <f t="shared" si="99"/>
        <v>01362-36</v>
      </c>
      <c r="L2808" s="20" t="s">
        <v>4071</v>
      </c>
      <c r="M2808" s="44">
        <v>36</v>
      </c>
      <c r="N2808" s="36" t="s">
        <v>4101</v>
      </c>
      <c r="O2808" s="38" t="s">
        <v>10291</v>
      </c>
      <c r="P2808" s="38"/>
    </row>
    <row r="2809" spans="11:16" x14ac:dyDescent="0.15">
      <c r="K2809" s="5" t="str">
        <f t="shared" si="99"/>
        <v>01362-37</v>
      </c>
      <c r="L2809" s="20" t="s">
        <v>4071</v>
      </c>
      <c r="M2809" s="44">
        <v>37</v>
      </c>
      <c r="N2809" s="36" t="s">
        <v>4102</v>
      </c>
      <c r="O2809" s="38" t="s">
        <v>10291</v>
      </c>
      <c r="P2809" s="38"/>
    </row>
    <row r="2810" spans="11:16" x14ac:dyDescent="0.15">
      <c r="K2810" s="5" t="str">
        <f t="shared" si="99"/>
        <v>01362-38</v>
      </c>
      <c r="L2810" s="20" t="s">
        <v>4071</v>
      </c>
      <c r="M2810" s="44">
        <v>38</v>
      </c>
      <c r="N2810" s="36" t="s">
        <v>4103</v>
      </c>
      <c r="O2810" s="38" t="s">
        <v>10291</v>
      </c>
      <c r="P2810" s="38"/>
    </row>
    <row r="2811" spans="11:16" x14ac:dyDescent="0.15">
      <c r="K2811" s="5" t="str">
        <f t="shared" si="99"/>
        <v>01362-40</v>
      </c>
      <c r="L2811" s="20" t="s">
        <v>4071</v>
      </c>
      <c r="M2811" s="44">
        <v>40</v>
      </c>
      <c r="N2811" s="36" t="s">
        <v>1846</v>
      </c>
      <c r="O2811" s="38" t="s">
        <v>10285</v>
      </c>
      <c r="P2811" s="38"/>
    </row>
    <row r="2812" spans="11:16" x14ac:dyDescent="0.15">
      <c r="K2812" s="5" t="str">
        <f t="shared" si="99"/>
        <v>01362-41</v>
      </c>
      <c r="L2812" s="20" t="s">
        <v>4071</v>
      </c>
      <c r="M2812" s="44">
        <v>41</v>
      </c>
      <c r="N2812" s="36" t="s">
        <v>1846</v>
      </c>
      <c r="O2812" s="38" t="s">
        <v>10284</v>
      </c>
      <c r="P2812" s="38"/>
    </row>
    <row r="2813" spans="11:16" x14ac:dyDescent="0.15">
      <c r="K2813" s="5" t="str">
        <f t="shared" si="99"/>
        <v>01362-42</v>
      </c>
      <c r="L2813" s="20" t="s">
        <v>4071</v>
      </c>
      <c r="M2813" s="44">
        <v>42</v>
      </c>
      <c r="N2813" s="36" t="s">
        <v>1849</v>
      </c>
      <c r="O2813" s="38" t="s">
        <v>10284</v>
      </c>
      <c r="P2813" s="38"/>
    </row>
    <row r="2814" spans="11:16" x14ac:dyDescent="0.15">
      <c r="K2814" s="5" t="str">
        <f t="shared" si="99"/>
        <v>01362-43</v>
      </c>
      <c r="L2814" s="20" t="s">
        <v>4071</v>
      </c>
      <c r="M2814" s="44">
        <v>43</v>
      </c>
      <c r="N2814" s="36" t="s">
        <v>4104</v>
      </c>
      <c r="O2814" s="38" t="s">
        <v>10284</v>
      </c>
      <c r="P2814" s="38"/>
    </row>
    <row r="2815" spans="11:16" x14ac:dyDescent="0.15">
      <c r="K2815" s="5" t="str">
        <f t="shared" si="99"/>
        <v>01362-44</v>
      </c>
      <c r="L2815" s="20" t="s">
        <v>4071</v>
      </c>
      <c r="M2815" s="44">
        <v>44</v>
      </c>
      <c r="N2815" s="36" t="s">
        <v>1846</v>
      </c>
      <c r="O2815" s="38" t="s">
        <v>10285</v>
      </c>
      <c r="P2815" s="38"/>
    </row>
    <row r="2816" spans="11:16" x14ac:dyDescent="0.15">
      <c r="K2816" s="5" t="str">
        <f t="shared" si="99"/>
        <v>01363-1</v>
      </c>
      <c r="L2816" s="20" t="s">
        <v>4105</v>
      </c>
      <c r="M2816" s="44">
        <v>1</v>
      </c>
      <c r="N2816" s="36" t="s">
        <v>4106</v>
      </c>
      <c r="O2816" s="38" t="s">
        <v>10282</v>
      </c>
      <c r="P2816" s="38"/>
    </row>
    <row r="2817" spans="11:16" x14ac:dyDescent="0.15">
      <c r="K2817" s="5" t="str">
        <f t="shared" si="99"/>
        <v>01363-2</v>
      </c>
      <c r="L2817" s="20" t="s">
        <v>4105</v>
      </c>
      <c r="M2817" s="44">
        <v>2</v>
      </c>
      <c r="N2817" s="36" t="s">
        <v>4080</v>
      </c>
      <c r="O2817" s="38" t="s">
        <v>10285</v>
      </c>
      <c r="P2817" s="38"/>
    </row>
    <row r="2818" spans="11:16" x14ac:dyDescent="0.15">
      <c r="K2818" s="5" t="str">
        <f t="shared" si="99"/>
        <v>01363-3</v>
      </c>
      <c r="L2818" s="20" t="s">
        <v>4105</v>
      </c>
      <c r="M2818" s="44">
        <v>3</v>
      </c>
      <c r="N2818" s="36" t="s">
        <v>4107</v>
      </c>
      <c r="O2818" s="38" t="s">
        <v>10285</v>
      </c>
      <c r="P2818" s="38"/>
    </row>
    <row r="2819" spans="11:16" x14ac:dyDescent="0.15">
      <c r="K2819" s="5" t="str">
        <f t="shared" si="99"/>
        <v>01363-5</v>
      </c>
      <c r="L2819" s="20" t="s">
        <v>4105</v>
      </c>
      <c r="M2819" s="44">
        <v>5</v>
      </c>
      <c r="N2819" s="36" t="s">
        <v>4108</v>
      </c>
      <c r="O2819" s="38" t="s">
        <v>10285</v>
      </c>
      <c r="P2819" s="38"/>
    </row>
    <row r="2820" spans="11:16" x14ac:dyDescent="0.15">
      <c r="K2820" s="5" t="str">
        <f t="shared" ref="K2820:K2883" si="100">L2820&amp;"-"&amp;M2820</f>
        <v>01363-8</v>
      </c>
      <c r="L2820" s="20" t="s">
        <v>4105</v>
      </c>
      <c r="M2820" s="44">
        <v>8</v>
      </c>
      <c r="N2820" s="36" t="s">
        <v>2657</v>
      </c>
      <c r="O2820" s="38" t="s">
        <v>10284</v>
      </c>
      <c r="P2820" s="38"/>
    </row>
    <row r="2821" spans="11:16" x14ac:dyDescent="0.15">
      <c r="K2821" s="5" t="str">
        <f t="shared" si="100"/>
        <v>01363-9</v>
      </c>
      <c r="L2821" s="20" t="s">
        <v>4105</v>
      </c>
      <c r="M2821" s="44">
        <v>9</v>
      </c>
      <c r="N2821" s="36" t="s">
        <v>2712</v>
      </c>
      <c r="O2821" s="38" t="s">
        <v>10290</v>
      </c>
      <c r="P2821" s="38"/>
    </row>
    <row r="2822" spans="11:16" x14ac:dyDescent="0.15">
      <c r="K2822" s="5" t="str">
        <f t="shared" si="100"/>
        <v>01363-10</v>
      </c>
      <c r="L2822" s="20" t="s">
        <v>4105</v>
      </c>
      <c r="M2822" s="44">
        <v>10</v>
      </c>
      <c r="N2822" s="36" t="s">
        <v>4109</v>
      </c>
      <c r="O2822" s="38" t="s">
        <v>10288</v>
      </c>
      <c r="P2822" s="38"/>
    </row>
    <row r="2823" spans="11:16" x14ac:dyDescent="0.15">
      <c r="K2823" s="5" t="str">
        <f t="shared" si="100"/>
        <v>01363-15</v>
      </c>
      <c r="L2823" s="20" t="s">
        <v>4105</v>
      </c>
      <c r="M2823" s="44">
        <v>15</v>
      </c>
      <c r="N2823" s="36" t="s">
        <v>3026</v>
      </c>
      <c r="O2823" s="38" t="s">
        <v>10291</v>
      </c>
      <c r="P2823" s="38"/>
    </row>
    <row r="2824" spans="11:16" x14ac:dyDescent="0.15">
      <c r="K2824" s="5" t="str">
        <f t="shared" si="100"/>
        <v>01363-17</v>
      </c>
      <c r="L2824" s="20" t="s">
        <v>4105</v>
      </c>
      <c r="M2824" s="44">
        <v>17</v>
      </c>
      <c r="N2824" s="36" t="s">
        <v>3573</v>
      </c>
      <c r="O2824" s="38" t="s">
        <v>10284</v>
      </c>
      <c r="P2824" s="38"/>
    </row>
    <row r="2825" spans="11:16" x14ac:dyDescent="0.15">
      <c r="K2825" s="5" t="str">
        <f t="shared" si="100"/>
        <v>01363-18</v>
      </c>
      <c r="L2825" s="20" t="s">
        <v>4105</v>
      </c>
      <c r="M2825" s="44">
        <v>18</v>
      </c>
      <c r="N2825" s="36" t="s">
        <v>4110</v>
      </c>
      <c r="O2825" s="38" t="s">
        <v>10293</v>
      </c>
      <c r="P2825" s="38"/>
    </row>
    <row r="2826" spans="11:16" x14ac:dyDescent="0.15">
      <c r="K2826" s="5" t="str">
        <f t="shared" si="100"/>
        <v>01363-22</v>
      </c>
      <c r="L2826" s="20" t="s">
        <v>4105</v>
      </c>
      <c r="M2826" s="44">
        <v>22</v>
      </c>
      <c r="N2826" s="36" t="s">
        <v>4111</v>
      </c>
      <c r="O2826" s="38" t="s">
        <v>10295</v>
      </c>
      <c r="P2826" s="38"/>
    </row>
    <row r="2827" spans="11:16" x14ac:dyDescent="0.15">
      <c r="K2827" s="5" t="str">
        <f t="shared" si="100"/>
        <v>01363-23</v>
      </c>
      <c r="L2827" s="20" t="s">
        <v>4105</v>
      </c>
      <c r="M2827" s="44">
        <v>23</v>
      </c>
      <c r="N2827" s="36" t="s">
        <v>4112</v>
      </c>
      <c r="O2827" s="38" t="s">
        <v>10293</v>
      </c>
      <c r="P2827" s="38"/>
    </row>
    <row r="2828" spans="11:16" x14ac:dyDescent="0.15">
      <c r="K2828" s="5" t="str">
        <f t="shared" si="100"/>
        <v>01363-25</v>
      </c>
      <c r="L2828" s="20" t="s">
        <v>4105</v>
      </c>
      <c r="M2828" s="44">
        <v>25</v>
      </c>
      <c r="N2828" s="36" t="s">
        <v>4113</v>
      </c>
      <c r="O2828" s="38" t="s">
        <v>10293</v>
      </c>
      <c r="P2828" s="38"/>
    </row>
    <row r="2829" spans="11:16" x14ac:dyDescent="0.15">
      <c r="K2829" s="5" t="str">
        <f t="shared" si="100"/>
        <v>01363-26</v>
      </c>
      <c r="L2829" s="20" t="s">
        <v>4105</v>
      </c>
      <c r="M2829" s="44">
        <v>26</v>
      </c>
      <c r="N2829" s="36" t="s">
        <v>4114</v>
      </c>
      <c r="O2829" s="38" t="s">
        <v>10292</v>
      </c>
      <c r="P2829" s="38"/>
    </row>
    <row r="2830" spans="11:16" x14ac:dyDescent="0.15">
      <c r="K2830" s="5" t="str">
        <f t="shared" si="100"/>
        <v>01363-27</v>
      </c>
      <c r="L2830" s="20" t="s">
        <v>4105</v>
      </c>
      <c r="M2830" s="44">
        <v>27</v>
      </c>
      <c r="N2830" s="36" t="s">
        <v>4115</v>
      </c>
      <c r="O2830" s="38" t="s">
        <v>10290</v>
      </c>
      <c r="P2830" s="38"/>
    </row>
    <row r="2831" spans="11:16" x14ac:dyDescent="0.15">
      <c r="K2831" s="5" t="str">
        <f t="shared" si="100"/>
        <v>01363-28</v>
      </c>
      <c r="L2831" s="20" t="s">
        <v>4105</v>
      </c>
      <c r="M2831" s="44">
        <v>28</v>
      </c>
      <c r="N2831" s="36" t="s">
        <v>4116</v>
      </c>
      <c r="O2831" s="38" t="s">
        <v>10289</v>
      </c>
      <c r="P2831" s="38"/>
    </row>
    <row r="2832" spans="11:16" x14ac:dyDescent="0.15">
      <c r="K2832" s="5" t="str">
        <f t="shared" si="100"/>
        <v>01363-29</v>
      </c>
      <c r="L2832" s="20" t="s">
        <v>4105</v>
      </c>
      <c r="M2832" s="44">
        <v>29</v>
      </c>
      <c r="N2832" s="36" t="s">
        <v>4117</v>
      </c>
      <c r="O2832" s="38" t="s">
        <v>10291</v>
      </c>
      <c r="P2832" s="38"/>
    </row>
    <row r="2833" spans="11:16" x14ac:dyDescent="0.15">
      <c r="K2833" s="5" t="str">
        <f t="shared" si="100"/>
        <v>01363-30</v>
      </c>
      <c r="L2833" s="20" t="s">
        <v>4105</v>
      </c>
      <c r="M2833" s="44">
        <v>30</v>
      </c>
      <c r="N2833" s="36" t="s">
        <v>4118</v>
      </c>
      <c r="O2833" s="38" t="s">
        <v>10293</v>
      </c>
      <c r="P2833" s="38"/>
    </row>
    <row r="2834" spans="11:16" x14ac:dyDescent="0.15">
      <c r="K2834" s="5" t="str">
        <f t="shared" si="100"/>
        <v>01364-1</v>
      </c>
      <c r="L2834" s="20" t="s">
        <v>4119</v>
      </c>
      <c r="M2834" s="44">
        <v>1</v>
      </c>
      <c r="N2834" s="36" t="s">
        <v>4120</v>
      </c>
      <c r="O2834" s="38" t="s">
        <v>10290</v>
      </c>
      <c r="P2834" s="38"/>
    </row>
    <row r="2835" spans="11:16" x14ac:dyDescent="0.15">
      <c r="K2835" s="5" t="str">
        <f t="shared" si="100"/>
        <v>01364-2</v>
      </c>
      <c r="L2835" s="20" t="s">
        <v>4119</v>
      </c>
      <c r="M2835" s="44">
        <v>2</v>
      </c>
      <c r="N2835" s="36" t="s">
        <v>4121</v>
      </c>
      <c r="O2835" s="38" t="s">
        <v>10288</v>
      </c>
      <c r="P2835" s="38"/>
    </row>
    <row r="2836" spans="11:16" x14ac:dyDescent="0.15">
      <c r="K2836" s="5" t="str">
        <f t="shared" si="100"/>
        <v>01364-3</v>
      </c>
      <c r="L2836" s="20" t="s">
        <v>4119</v>
      </c>
      <c r="M2836" s="44">
        <v>3</v>
      </c>
      <c r="N2836" s="36" t="s">
        <v>4122</v>
      </c>
      <c r="O2836" s="38" t="s">
        <v>10285</v>
      </c>
      <c r="P2836" s="38"/>
    </row>
    <row r="2837" spans="11:16" x14ac:dyDescent="0.15">
      <c r="K2837" s="5" t="str">
        <f t="shared" si="100"/>
        <v>01364-4</v>
      </c>
      <c r="L2837" s="20" t="s">
        <v>4119</v>
      </c>
      <c r="M2837" s="44">
        <v>4</v>
      </c>
      <c r="N2837" s="36" t="s">
        <v>4123</v>
      </c>
      <c r="O2837" s="38" t="s">
        <v>10288</v>
      </c>
      <c r="P2837" s="38"/>
    </row>
    <row r="2838" spans="11:16" x14ac:dyDescent="0.15">
      <c r="K2838" s="5" t="str">
        <f t="shared" si="100"/>
        <v>01364-6</v>
      </c>
      <c r="L2838" s="20" t="s">
        <v>4119</v>
      </c>
      <c r="M2838" s="44">
        <v>6</v>
      </c>
      <c r="N2838" s="36" t="s">
        <v>4124</v>
      </c>
      <c r="O2838" s="38" t="s">
        <v>10287</v>
      </c>
      <c r="P2838" s="38"/>
    </row>
    <row r="2839" spans="11:16" x14ac:dyDescent="0.15">
      <c r="K2839" s="5" t="str">
        <f t="shared" si="100"/>
        <v>01364-7</v>
      </c>
      <c r="L2839" s="20" t="s">
        <v>4119</v>
      </c>
      <c r="M2839" s="44">
        <v>7</v>
      </c>
      <c r="N2839" s="36" t="s">
        <v>4125</v>
      </c>
      <c r="O2839" s="38" t="s">
        <v>10284</v>
      </c>
      <c r="P2839" s="38"/>
    </row>
    <row r="2840" spans="11:16" x14ac:dyDescent="0.15">
      <c r="K2840" s="5" t="str">
        <f t="shared" si="100"/>
        <v>01364-8</v>
      </c>
      <c r="L2840" s="20" t="s">
        <v>4119</v>
      </c>
      <c r="M2840" s="44">
        <v>8</v>
      </c>
      <c r="N2840" s="36" t="s">
        <v>4126</v>
      </c>
      <c r="O2840" s="38" t="s">
        <v>10285</v>
      </c>
      <c r="P2840" s="38"/>
    </row>
    <row r="2841" spans="11:16" x14ac:dyDescent="0.15">
      <c r="K2841" s="5" t="str">
        <f t="shared" si="100"/>
        <v>01364-9</v>
      </c>
      <c r="L2841" s="20" t="s">
        <v>4119</v>
      </c>
      <c r="M2841" s="44">
        <v>9</v>
      </c>
      <c r="N2841" s="36" t="s">
        <v>4127</v>
      </c>
      <c r="O2841" s="38" t="s">
        <v>10290</v>
      </c>
      <c r="P2841" s="38"/>
    </row>
    <row r="2842" spans="11:16" x14ac:dyDescent="0.15">
      <c r="K2842" s="5" t="str">
        <f t="shared" si="100"/>
        <v>01364-10</v>
      </c>
      <c r="L2842" s="20" t="s">
        <v>4119</v>
      </c>
      <c r="M2842" s="44">
        <v>10</v>
      </c>
      <c r="N2842" s="36" t="s">
        <v>4128</v>
      </c>
      <c r="O2842" s="38" t="s">
        <v>10291</v>
      </c>
      <c r="P2842" s="38"/>
    </row>
    <row r="2843" spans="11:16" x14ac:dyDescent="0.15">
      <c r="K2843" s="5" t="str">
        <f t="shared" si="100"/>
        <v>01364-11</v>
      </c>
      <c r="L2843" s="20" t="s">
        <v>4119</v>
      </c>
      <c r="M2843" s="44">
        <v>11</v>
      </c>
      <c r="N2843" s="36" t="s">
        <v>4129</v>
      </c>
      <c r="O2843" s="38" t="s">
        <v>10285</v>
      </c>
      <c r="P2843" s="38"/>
    </row>
    <row r="2844" spans="11:16" x14ac:dyDescent="0.15">
      <c r="K2844" s="5" t="str">
        <f t="shared" si="100"/>
        <v>01364-12</v>
      </c>
      <c r="L2844" s="20" t="s">
        <v>4119</v>
      </c>
      <c r="M2844" s="44">
        <v>12</v>
      </c>
      <c r="N2844" s="36" t="s">
        <v>4130</v>
      </c>
      <c r="O2844" s="38" t="s">
        <v>10290</v>
      </c>
      <c r="P2844" s="38"/>
    </row>
    <row r="2845" spans="11:16" x14ac:dyDescent="0.15">
      <c r="K2845" s="5" t="str">
        <f t="shared" si="100"/>
        <v>01364-13</v>
      </c>
      <c r="L2845" s="20" t="s">
        <v>4119</v>
      </c>
      <c r="M2845" s="44">
        <v>13</v>
      </c>
      <c r="N2845" s="36" t="s">
        <v>4131</v>
      </c>
      <c r="O2845" s="38" t="s">
        <v>10290</v>
      </c>
      <c r="P2845" s="38"/>
    </row>
    <row r="2846" spans="11:16" x14ac:dyDescent="0.15">
      <c r="K2846" s="5" t="str">
        <f t="shared" si="100"/>
        <v>01364-14</v>
      </c>
      <c r="L2846" s="20" t="s">
        <v>4119</v>
      </c>
      <c r="M2846" s="44">
        <v>14</v>
      </c>
      <c r="N2846" s="36" t="s">
        <v>4132</v>
      </c>
      <c r="O2846" s="38" t="s">
        <v>10290</v>
      </c>
      <c r="P2846" s="38"/>
    </row>
    <row r="2847" spans="11:16" x14ac:dyDescent="0.15">
      <c r="K2847" s="5" t="str">
        <f t="shared" si="100"/>
        <v>01364-15</v>
      </c>
      <c r="L2847" s="20" t="s">
        <v>4119</v>
      </c>
      <c r="M2847" s="44">
        <v>15</v>
      </c>
      <c r="N2847" s="36" t="s">
        <v>4133</v>
      </c>
      <c r="O2847" s="38" t="s">
        <v>10285</v>
      </c>
      <c r="P2847" s="38"/>
    </row>
    <row r="2848" spans="11:16" x14ac:dyDescent="0.15">
      <c r="K2848" s="5" t="str">
        <f t="shared" si="100"/>
        <v>01364-16</v>
      </c>
      <c r="L2848" s="20" t="s">
        <v>4119</v>
      </c>
      <c r="M2848" s="44">
        <v>16</v>
      </c>
      <c r="N2848" s="36" t="s">
        <v>4134</v>
      </c>
      <c r="O2848" s="38" t="s">
        <v>10285</v>
      </c>
      <c r="P2848" s="38"/>
    </row>
    <row r="2849" spans="11:16" x14ac:dyDescent="0.15">
      <c r="K2849" s="5" t="str">
        <f t="shared" si="100"/>
        <v>01364-17</v>
      </c>
      <c r="L2849" s="20" t="s">
        <v>4119</v>
      </c>
      <c r="M2849" s="44">
        <v>17</v>
      </c>
      <c r="N2849" s="36" t="s">
        <v>4135</v>
      </c>
      <c r="O2849" s="38" t="s">
        <v>10285</v>
      </c>
      <c r="P2849" s="38"/>
    </row>
    <row r="2850" spans="11:16" x14ac:dyDescent="0.15">
      <c r="K2850" s="5" t="str">
        <f t="shared" si="100"/>
        <v>01364-18</v>
      </c>
      <c r="L2850" s="20" t="s">
        <v>4119</v>
      </c>
      <c r="M2850" s="44">
        <v>18</v>
      </c>
      <c r="N2850" s="36" t="s">
        <v>4136</v>
      </c>
      <c r="O2850" s="38" t="s">
        <v>10285</v>
      </c>
      <c r="P2850" s="38"/>
    </row>
    <row r="2851" spans="11:16" x14ac:dyDescent="0.15">
      <c r="K2851" s="5" t="str">
        <f t="shared" si="100"/>
        <v>01364-19</v>
      </c>
      <c r="L2851" s="20" t="s">
        <v>4119</v>
      </c>
      <c r="M2851" s="44">
        <v>19</v>
      </c>
      <c r="N2851" s="36" t="s">
        <v>4137</v>
      </c>
      <c r="O2851" s="38" t="s">
        <v>10285</v>
      </c>
      <c r="P2851" s="38"/>
    </row>
    <row r="2852" spans="11:16" x14ac:dyDescent="0.15">
      <c r="K2852" s="5" t="str">
        <f t="shared" si="100"/>
        <v>01364-20</v>
      </c>
      <c r="L2852" s="20" t="s">
        <v>4119</v>
      </c>
      <c r="M2852" s="44">
        <v>20</v>
      </c>
      <c r="N2852" s="36" t="s">
        <v>4138</v>
      </c>
      <c r="O2852" s="38" t="s">
        <v>10284</v>
      </c>
      <c r="P2852" s="38"/>
    </row>
    <row r="2853" spans="11:16" x14ac:dyDescent="0.15">
      <c r="K2853" s="5" t="str">
        <f t="shared" si="100"/>
        <v>01364-21</v>
      </c>
      <c r="L2853" s="20" t="s">
        <v>4119</v>
      </c>
      <c r="M2853" s="44">
        <v>21</v>
      </c>
      <c r="N2853" s="36" t="s">
        <v>4139</v>
      </c>
      <c r="O2853" s="38" t="s">
        <v>10295</v>
      </c>
      <c r="P2853" s="38"/>
    </row>
    <row r="2854" spans="11:16" x14ac:dyDescent="0.15">
      <c r="K2854" s="5" t="str">
        <f t="shared" si="100"/>
        <v>01364-28</v>
      </c>
      <c r="L2854" s="20" t="s">
        <v>4119</v>
      </c>
      <c r="M2854" s="44">
        <v>28</v>
      </c>
      <c r="N2854" s="36" t="s">
        <v>4140</v>
      </c>
      <c r="O2854" s="38" t="s">
        <v>10281</v>
      </c>
      <c r="P2854" s="38"/>
    </row>
    <row r="2855" spans="11:16" x14ac:dyDescent="0.15">
      <c r="K2855" s="5" t="str">
        <f t="shared" si="100"/>
        <v>01364-29</v>
      </c>
      <c r="L2855" s="20" t="s">
        <v>4119</v>
      </c>
      <c r="M2855" s="44">
        <v>29</v>
      </c>
      <c r="N2855" s="36" t="s">
        <v>4141</v>
      </c>
      <c r="O2855" s="38" t="s">
        <v>10289</v>
      </c>
      <c r="P2855" s="38"/>
    </row>
    <row r="2856" spans="11:16" x14ac:dyDescent="0.15">
      <c r="K2856" s="5" t="str">
        <f t="shared" si="100"/>
        <v>01364-30</v>
      </c>
      <c r="L2856" s="20" t="s">
        <v>4119</v>
      </c>
      <c r="M2856" s="44">
        <v>30</v>
      </c>
      <c r="N2856" s="36" t="s">
        <v>2038</v>
      </c>
      <c r="O2856" s="38" t="s">
        <v>10295</v>
      </c>
      <c r="P2856" s="38"/>
    </row>
    <row r="2857" spans="11:16" x14ac:dyDescent="0.15">
      <c r="K2857" s="5" t="str">
        <f t="shared" si="100"/>
        <v>01364-31</v>
      </c>
      <c r="L2857" s="20" t="s">
        <v>4119</v>
      </c>
      <c r="M2857" s="44">
        <v>31</v>
      </c>
      <c r="N2857" s="36" t="s">
        <v>4142</v>
      </c>
      <c r="O2857" s="38" t="s">
        <v>10290</v>
      </c>
      <c r="P2857" s="38"/>
    </row>
    <row r="2858" spans="11:16" x14ac:dyDescent="0.15">
      <c r="K2858" s="5" t="str">
        <f t="shared" si="100"/>
        <v>01364-32</v>
      </c>
      <c r="L2858" s="20" t="s">
        <v>4119</v>
      </c>
      <c r="M2858" s="44">
        <v>32</v>
      </c>
      <c r="N2858" s="36" t="s">
        <v>4143</v>
      </c>
      <c r="O2858" s="38" t="s">
        <v>10290</v>
      </c>
      <c r="P2858" s="38"/>
    </row>
    <row r="2859" spans="11:16" x14ac:dyDescent="0.15">
      <c r="K2859" s="5" t="str">
        <f t="shared" si="100"/>
        <v>01364-33</v>
      </c>
      <c r="L2859" s="20" t="s">
        <v>4119</v>
      </c>
      <c r="M2859" s="44">
        <v>33</v>
      </c>
      <c r="N2859" s="36" t="s">
        <v>4144</v>
      </c>
      <c r="O2859" s="38" t="s">
        <v>10289</v>
      </c>
      <c r="P2859" s="38"/>
    </row>
    <row r="2860" spans="11:16" x14ac:dyDescent="0.15">
      <c r="K2860" s="5" t="str">
        <f t="shared" si="100"/>
        <v>01367-1</v>
      </c>
      <c r="L2860" s="20" t="s">
        <v>4145</v>
      </c>
      <c r="M2860" s="44">
        <v>1</v>
      </c>
      <c r="N2860" s="36" t="s">
        <v>4146</v>
      </c>
      <c r="O2860" s="38" t="s">
        <v>10290</v>
      </c>
      <c r="P2860" s="38"/>
    </row>
    <row r="2861" spans="11:16" x14ac:dyDescent="0.15">
      <c r="K2861" s="5" t="str">
        <f t="shared" si="100"/>
        <v>01367-2</v>
      </c>
      <c r="L2861" s="20" t="s">
        <v>4145</v>
      </c>
      <c r="M2861" s="44">
        <v>2</v>
      </c>
      <c r="N2861" s="36" t="s">
        <v>4147</v>
      </c>
      <c r="O2861" s="38" t="s">
        <v>10288</v>
      </c>
      <c r="P2861" s="38"/>
    </row>
    <row r="2862" spans="11:16" x14ac:dyDescent="0.15">
      <c r="K2862" s="5" t="str">
        <f t="shared" si="100"/>
        <v>01367-3</v>
      </c>
      <c r="L2862" s="20" t="s">
        <v>4145</v>
      </c>
      <c r="M2862" s="44">
        <v>3</v>
      </c>
      <c r="N2862" s="36" t="s">
        <v>4148</v>
      </c>
      <c r="O2862" s="38" t="s">
        <v>10288</v>
      </c>
      <c r="P2862" s="38"/>
    </row>
    <row r="2863" spans="11:16" x14ac:dyDescent="0.15">
      <c r="K2863" s="5" t="str">
        <f t="shared" si="100"/>
        <v>01367-4</v>
      </c>
      <c r="L2863" s="20" t="s">
        <v>4145</v>
      </c>
      <c r="M2863" s="44">
        <v>4</v>
      </c>
      <c r="N2863" s="36" t="s">
        <v>4149</v>
      </c>
      <c r="O2863" s="38" t="s">
        <v>10288</v>
      </c>
      <c r="P2863" s="38"/>
    </row>
    <row r="2864" spans="11:16" x14ac:dyDescent="0.15">
      <c r="K2864" s="5" t="str">
        <f t="shared" si="100"/>
        <v>01367-5</v>
      </c>
      <c r="L2864" s="20" t="s">
        <v>4145</v>
      </c>
      <c r="M2864" s="44">
        <v>5</v>
      </c>
      <c r="N2864" s="36" t="s">
        <v>4150</v>
      </c>
      <c r="O2864" s="38" t="s">
        <v>10288</v>
      </c>
      <c r="P2864" s="38"/>
    </row>
    <row r="2865" spans="11:16" x14ac:dyDescent="0.15">
      <c r="K2865" s="5" t="str">
        <f t="shared" si="100"/>
        <v>01367-6</v>
      </c>
      <c r="L2865" s="20" t="s">
        <v>4145</v>
      </c>
      <c r="M2865" s="44">
        <v>6</v>
      </c>
      <c r="N2865" s="36" t="s">
        <v>4151</v>
      </c>
      <c r="O2865" s="38" t="s">
        <v>10288</v>
      </c>
      <c r="P2865" s="38"/>
    </row>
    <row r="2866" spans="11:16" x14ac:dyDescent="0.15">
      <c r="K2866" s="5" t="str">
        <f t="shared" si="100"/>
        <v>01367-8</v>
      </c>
      <c r="L2866" s="20" t="s">
        <v>4145</v>
      </c>
      <c r="M2866" s="44">
        <v>8</v>
      </c>
      <c r="N2866" s="36" t="s">
        <v>4152</v>
      </c>
      <c r="O2866" s="38" t="s">
        <v>10288</v>
      </c>
      <c r="P2866" s="38"/>
    </row>
    <row r="2867" spans="11:16" x14ac:dyDescent="0.15">
      <c r="K2867" s="5" t="str">
        <f t="shared" si="100"/>
        <v>01367-9</v>
      </c>
      <c r="L2867" s="20" t="s">
        <v>4145</v>
      </c>
      <c r="M2867" s="44">
        <v>9</v>
      </c>
      <c r="N2867" s="36" t="s">
        <v>4153</v>
      </c>
      <c r="O2867" s="38" t="s">
        <v>10289</v>
      </c>
      <c r="P2867" s="38"/>
    </row>
    <row r="2868" spans="11:16" x14ac:dyDescent="0.15">
      <c r="K2868" s="5" t="str">
        <f t="shared" si="100"/>
        <v>01367-10</v>
      </c>
      <c r="L2868" s="20" t="s">
        <v>4145</v>
      </c>
      <c r="M2868" s="44">
        <v>10</v>
      </c>
      <c r="N2868" s="36" t="s">
        <v>4154</v>
      </c>
      <c r="O2868" s="38" t="s">
        <v>10299</v>
      </c>
      <c r="P2868" s="38"/>
    </row>
    <row r="2869" spans="11:16" x14ac:dyDescent="0.15">
      <c r="K2869" s="5" t="str">
        <f t="shared" si="100"/>
        <v>01367-11</v>
      </c>
      <c r="L2869" s="20" t="s">
        <v>4145</v>
      </c>
      <c r="M2869" s="44">
        <v>11</v>
      </c>
      <c r="N2869" s="36" t="s">
        <v>4155</v>
      </c>
      <c r="O2869" s="38" t="s">
        <v>10285</v>
      </c>
      <c r="P2869" s="38"/>
    </row>
    <row r="2870" spans="11:16" x14ac:dyDescent="0.15">
      <c r="K2870" s="5" t="str">
        <f t="shared" si="100"/>
        <v>01367-12</v>
      </c>
      <c r="L2870" s="20" t="s">
        <v>4145</v>
      </c>
      <c r="M2870" s="44">
        <v>12</v>
      </c>
      <c r="N2870" s="36" t="s">
        <v>4156</v>
      </c>
      <c r="O2870" s="38" t="s">
        <v>10284</v>
      </c>
      <c r="P2870" s="38"/>
    </row>
    <row r="2871" spans="11:16" x14ac:dyDescent="0.15">
      <c r="K2871" s="5" t="str">
        <f t="shared" si="100"/>
        <v>01367-13</v>
      </c>
      <c r="L2871" s="20" t="s">
        <v>4145</v>
      </c>
      <c r="M2871" s="44">
        <v>13</v>
      </c>
      <c r="N2871" s="36" t="s">
        <v>4157</v>
      </c>
      <c r="O2871" s="38" t="s">
        <v>10284</v>
      </c>
      <c r="P2871" s="38"/>
    </row>
    <row r="2872" spans="11:16" x14ac:dyDescent="0.15">
      <c r="K2872" s="5" t="str">
        <f t="shared" si="100"/>
        <v>01367-14</v>
      </c>
      <c r="L2872" s="20" t="s">
        <v>4145</v>
      </c>
      <c r="M2872" s="44">
        <v>14</v>
      </c>
      <c r="N2872" s="36" t="s">
        <v>4158</v>
      </c>
      <c r="O2872" s="38" t="s">
        <v>10284</v>
      </c>
      <c r="P2872" s="38"/>
    </row>
    <row r="2873" spans="11:16" x14ac:dyDescent="0.15">
      <c r="K2873" s="5" t="str">
        <f t="shared" si="100"/>
        <v>01367-15</v>
      </c>
      <c r="L2873" s="20" t="s">
        <v>4145</v>
      </c>
      <c r="M2873" s="44">
        <v>15</v>
      </c>
      <c r="N2873" s="36" t="s">
        <v>4159</v>
      </c>
      <c r="O2873" s="38" t="s">
        <v>10291</v>
      </c>
      <c r="P2873" s="38"/>
    </row>
    <row r="2874" spans="11:16" x14ac:dyDescent="0.15">
      <c r="K2874" s="5" t="str">
        <f t="shared" si="100"/>
        <v>01367-16</v>
      </c>
      <c r="L2874" s="20" t="s">
        <v>4145</v>
      </c>
      <c r="M2874" s="44">
        <v>16</v>
      </c>
      <c r="N2874" s="36" t="s">
        <v>4160</v>
      </c>
      <c r="O2874" s="38" t="s">
        <v>10282</v>
      </c>
      <c r="P2874" s="38"/>
    </row>
    <row r="2875" spans="11:16" x14ac:dyDescent="0.15">
      <c r="K2875" s="5" t="str">
        <f t="shared" si="100"/>
        <v>01367-17</v>
      </c>
      <c r="L2875" s="20" t="s">
        <v>4145</v>
      </c>
      <c r="M2875" s="44">
        <v>17</v>
      </c>
      <c r="N2875" s="36" t="s">
        <v>4161</v>
      </c>
      <c r="O2875" s="38" t="s">
        <v>10282</v>
      </c>
      <c r="P2875" s="38"/>
    </row>
    <row r="2876" spans="11:16" x14ac:dyDescent="0.15">
      <c r="K2876" s="5" t="str">
        <f t="shared" si="100"/>
        <v>01367-19</v>
      </c>
      <c r="L2876" s="20" t="s">
        <v>4145</v>
      </c>
      <c r="M2876" s="44">
        <v>19</v>
      </c>
      <c r="N2876" s="36" t="s">
        <v>4162</v>
      </c>
      <c r="O2876" s="38" t="s">
        <v>10299</v>
      </c>
      <c r="P2876" s="38"/>
    </row>
    <row r="2877" spans="11:16" x14ac:dyDescent="0.15">
      <c r="K2877" s="5" t="str">
        <f t="shared" si="100"/>
        <v>01367-20</v>
      </c>
      <c r="L2877" s="20" t="s">
        <v>4145</v>
      </c>
      <c r="M2877" s="44">
        <v>20</v>
      </c>
      <c r="N2877" s="36" t="s">
        <v>4163</v>
      </c>
      <c r="O2877" s="38" t="s">
        <v>10291</v>
      </c>
      <c r="P2877" s="38"/>
    </row>
    <row r="2878" spans="11:16" x14ac:dyDescent="0.15">
      <c r="K2878" s="5" t="str">
        <f t="shared" si="100"/>
        <v>01367-21</v>
      </c>
      <c r="L2878" s="20" t="s">
        <v>4145</v>
      </c>
      <c r="M2878" s="44">
        <v>21</v>
      </c>
      <c r="N2878" s="36" t="s">
        <v>4164</v>
      </c>
      <c r="O2878" s="38" t="s">
        <v>10290</v>
      </c>
      <c r="P2878" s="38"/>
    </row>
    <row r="2879" spans="11:16" x14ac:dyDescent="0.15">
      <c r="K2879" s="5" t="str">
        <f t="shared" si="100"/>
        <v>01367-22</v>
      </c>
      <c r="L2879" s="20" t="s">
        <v>4145</v>
      </c>
      <c r="M2879" s="44">
        <v>22</v>
      </c>
      <c r="N2879" s="36" t="s">
        <v>4165</v>
      </c>
      <c r="O2879" s="38" t="s">
        <v>10285</v>
      </c>
      <c r="P2879" s="38"/>
    </row>
    <row r="2880" spans="11:16" x14ac:dyDescent="0.15">
      <c r="K2880" s="5" t="str">
        <f t="shared" si="100"/>
        <v>01367-23</v>
      </c>
      <c r="L2880" s="20" t="s">
        <v>4145</v>
      </c>
      <c r="M2880" s="44">
        <v>23</v>
      </c>
      <c r="N2880" s="36" t="s">
        <v>4166</v>
      </c>
      <c r="O2880" s="38" t="s">
        <v>10285</v>
      </c>
      <c r="P2880" s="38"/>
    </row>
    <row r="2881" spans="11:16" x14ac:dyDescent="0.15">
      <c r="K2881" s="5" t="str">
        <f t="shared" si="100"/>
        <v>01367-24</v>
      </c>
      <c r="L2881" s="20" t="s">
        <v>4145</v>
      </c>
      <c r="M2881" s="44">
        <v>24</v>
      </c>
      <c r="N2881" s="36" t="s">
        <v>4167</v>
      </c>
      <c r="O2881" s="38" t="s">
        <v>10289</v>
      </c>
      <c r="P2881" s="38"/>
    </row>
    <row r="2882" spans="11:16" x14ac:dyDescent="0.15">
      <c r="K2882" s="5" t="str">
        <f t="shared" si="100"/>
        <v>01367-25</v>
      </c>
      <c r="L2882" s="20" t="s">
        <v>4145</v>
      </c>
      <c r="M2882" s="44">
        <v>25</v>
      </c>
      <c r="N2882" s="36" t="s">
        <v>4168</v>
      </c>
      <c r="O2882" s="38" t="s">
        <v>10289</v>
      </c>
      <c r="P2882" s="38"/>
    </row>
    <row r="2883" spans="11:16" x14ac:dyDescent="0.15">
      <c r="K2883" s="5" t="str">
        <f t="shared" si="100"/>
        <v>01367-26</v>
      </c>
      <c r="L2883" s="20" t="s">
        <v>4145</v>
      </c>
      <c r="M2883" s="44">
        <v>26</v>
      </c>
      <c r="N2883" s="36" t="s">
        <v>4169</v>
      </c>
      <c r="O2883" s="38" t="s">
        <v>10290</v>
      </c>
      <c r="P2883" s="38"/>
    </row>
    <row r="2884" spans="11:16" x14ac:dyDescent="0.15">
      <c r="K2884" s="5" t="str">
        <f t="shared" ref="K2884:K2947" si="101">L2884&amp;"-"&amp;M2884</f>
        <v>01367-27</v>
      </c>
      <c r="L2884" s="20" t="s">
        <v>4145</v>
      </c>
      <c r="M2884" s="44">
        <v>27</v>
      </c>
      <c r="N2884" s="36" t="s">
        <v>4170</v>
      </c>
      <c r="O2884" s="38" t="s">
        <v>10286</v>
      </c>
      <c r="P2884" s="38"/>
    </row>
    <row r="2885" spans="11:16" x14ac:dyDescent="0.15">
      <c r="K2885" s="5" t="str">
        <f t="shared" si="101"/>
        <v>01367-28</v>
      </c>
      <c r="L2885" s="20" t="s">
        <v>4145</v>
      </c>
      <c r="M2885" s="44">
        <v>28</v>
      </c>
      <c r="N2885" s="36" t="s">
        <v>4171</v>
      </c>
      <c r="O2885" s="38" t="s">
        <v>10289</v>
      </c>
      <c r="P2885" s="38"/>
    </row>
    <row r="2886" spans="11:16" x14ac:dyDescent="0.15">
      <c r="K2886" s="5" t="str">
        <f t="shared" si="101"/>
        <v>01367-29</v>
      </c>
      <c r="L2886" s="20" t="s">
        <v>4145</v>
      </c>
      <c r="M2886" s="44">
        <v>29</v>
      </c>
      <c r="N2886" s="36" t="s">
        <v>4172</v>
      </c>
      <c r="O2886" s="38" t="s">
        <v>10285</v>
      </c>
      <c r="P2886" s="38"/>
    </row>
    <row r="2887" spans="11:16" x14ac:dyDescent="0.15">
      <c r="K2887" s="5" t="str">
        <f t="shared" si="101"/>
        <v>01367-30</v>
      </c>
      <c r="L2887" s="20" t="s">
        <v>4145</v>
      </c>
      <c r="M2887" s="44">
        <v>30</v>
      </c>
      <c r="N2887" s="36" t="s">
        <v>4173</v>
      </c>
      <c r="O2887" s="38" t="s">
        <v>10288</v>
      </c>
      <c r="P2887" s="38"/>
    </row>
    <row r="2888" spans="11:16" x14ac:dyDescent="0.15">
      <c r="K2888" s="5" t="str">
        <f t="shared" si="101"/>
        <v>01367-31</v>
      </c>
      <c r="L2888" s="20" t="s">
        <v>4145</v>
      </c>
      <c r="M2888" s="44">
        <v>31</v>
      </c>
      <c r="N2888" s="36" t="s">
        <v>3027</v>
      </c>
      <c r="O2888" s="38" t="s">
        <v>10282</v>
      </c>
      <c r="P2888" s="38"/>
    </row>
    <row r="2889" spans="11:16" x14ac:dyDescent="0.15">
      <c r="K2889" s="5" t="str">
        <f t="shared" si="101"/>
        <v>01367-32</v>
      </c>
      <c r="L2889" s="20" t="s">
        <v>4145</v>
      </c>
      <c r="M2889" s="44">
        <v>32</v>
      </c>
      <c r="N2889" s="36" t="s">
        <v>3816</v>
      </c>
      <c r="O2889" s="38" t="s">
        <v>10290</v>
      </c>
      <c r="P2889" s="38"/>
    </row>
    <row r="2890" spans="11:16" x14ac:dyDescent="0.15">
      <c r="K2890" s="5" t="str">
        <f t="shared" si="101"/>
        <v>01367-33</v>
      </c>
      <c r="L2890" s="20" t="s">
        <v>4145</v>
      </c>
      <c r="M2890" s="44">
        <v>33</v>
      </c>
      <c r="N2890" s="36" t="s">
        <v>4174</v>
      </c>
      <c r="O2890" s="38" t="s">
        <v>10290</v>
      </c>
      <c r="P2890" s="38"/>
    </row>
    <row r="2891" spans="11:16" x14ac:dyDescent="0.15">
      <c r="K2891" s="5" t="str">
        <f t="shared" si="101"/>
        <v>01367-35</v>
      </c>
      <c r="L2891" s="20" t="s">
        <v>4145</v>
      </c>
      <c r="M2891" s="44">
        <v>35</v>
      </c>
      <c r="N2891" s="36" t="s">
        <v>4175</v>
      </c>
      <c r="O2891" s="38" t="s">
        <v>10282</v>
      </c>
      <c r="P2891" s="38"/>
    </row>
    <row r="2892" spans="11:16" x14ac:dyDescent="0.15">
      <c r="K2892" s="5" t="str">
        <f t="shared" si="101"/>
        <v>01367-36</v>
      </c>
      <c r="L2892" s="20" t="s">
        <v>4145</v>
      </c>
      <c r="M2892" s="44">
        <v>36</v>
      </c>
      <c r="N2892" s="36" t="s">
        <v>4176</v>
      </c>
      <c r="O2892" s="38" t="s">
        <v>10284</v>
      </c>
      <c r="P2892" s="38"/>
    </row>
    <row r="2893" spans="11:16" x14ac:dyDescent="0.15">
      <c r="K2893" s="5" t="str">
        <f t="shared" si="101"/>
        <v>01367-37</v>
      </c>
      <c r="L2893" s="20" t="s">
        <v>4145</v>
      </c>
      <c r="M2893" s="44">
        <v>37</v>
      </c>
      <c r="N2893" s="36" t="s">
        <v>4177</v>
      </c>
      <c r="O2893" s="38" t="s">
        <v>10284</v>
      </c>
      <c r="P2893" s="38"/>
    </row>
    <row r="2894" spans="11:16" x14ac:dyDescent="0.15">
      <c r="K2894" s="5" t="str">
        <f t="shared" si="101"/>
        <v>01367-38</v>
      </c>
      <c r="L2894" s="20" t="s">
        <v>4145</v>
      </c>
      <c r="M2894" s="44">
        <v>38</v>
      </c>
      <c r="N2894" s="36" t="s">
        <v>4178</v>
      </c>
      <c r="O2894" s="38" t="s">
        <v>10284</v>
      </c>
      <c r="P2894" s="38"/>
    </row>
    <row r="2895" spans="11:16" x14ac:dyDescent="0.15">
      <c r="K2895" s="5" t="str">
        <f t="shared" si="101"/>
        <v>01367-39</v>
      </c>
      <c r="L2895" s="20" t="s">
        <v>4145</v>
      </c>
      <c r="M2895" s="44">
        <v>39</v>
      </c>
      <c r="N2895" s="36" t="s">
        <v>4179</v>
      </c>
      <c r="O2895" s="38" t="s">
        <v>10285</v>
      </c>
      <c r="P2895" s="38"/>
    </row>
    <row r="2896" spans="11:16" x14ac:dyDescent="0.15">
      <c r="K2896" s="5" t="str">
        <f t="shared" si="101"/>
        <v>01367-40</v>
      </c>
      <c r="L2896" s="20" t="s">
        <v>4145</v>
      </c>
      <c r="M2896" s="44">
        <v>40</v>
      </c>
      <c r="N2896" s="36" t="s">
        <v>4180</v>
      </c>
      <c r="O2896" s="38" t="s">
        <v>10286</v>
      </c>
      <c r="P2896" s="38"/>
    </row>
    <row r="2897" spans="11:16" x14ac:dyDescent="0.15">
      <c r="K2897" s="5" t="str">
        <f t="shared" si="101"/>
        <v>01367-41</v>
      </c>
      <c r="L2897" s="20" t="s">
        <v>4145</v>
      </c>
      <c r="M2897" s="44">
        <v>41</v>
      </c>
      <c r="N2897" s="36" t="s">
        <v>4181</v>
      </c>
      <c r="O2897" s="38" t="s">
        <v>10286</v>
      </c>
      <c r="P2897" s="38"/>
    </row>
    <row r="2898" spans="11:16" x14ac:dyDescent="0.15">
      <c r="K2898" s="5" t="str">
        <f t="shared" si="101"/>
        <v>01367-42</v>
      </c>
      <c r="L2898" s="20" t="s">
        <v>4145</v>
      </c>
      <c r="M2898" s="44">
        <v>42</v>
      </c>
      <c r="N2898" s="36" t="s">
        <v>1846</v>
      </c>
      <c r="O2898" s="38" t="s">
        <v>10285</v>
      </c>
      <c r="P2898" s="38"/>
    </row>
    <row r="2899" spans="11:16" x14ac:dyDescent="0.15">
      <c r="K2899" s="5" t="str">
        <f t="shared" si="101"/>
        <v>01367-43</v>
      </c>
      <c r="L2899" s="20" t="s">
        <v>4145</v>
      </c>
      <c r="M2899" s="44">
        <v>43</v>
      </c>
      <c r="N2899" s="36" t="s">
        <v>4182</v>
      </c>
      <c r="O2899" s="38" t="s">
        <v>10285</v>
      </c>
      <c r="P2899" s="38"/>
    </row>
    <row r="2900" spans="11:16" x14ac:dyDescent="0.15">
      <c r="K2900" s="5" t="str">
        <f t="shared" si="101"/>
        <v>01367-44</v>
      </c>
      <c r="L2900" s="20" t="s">
        <v>4145</v>
      </c>
      <c r="M2900" s="44">
        <v>44</v>
      </c>
      <c r="N2900" s="36" t="s">
        <v>1846</v>
      </c>
      <c r="O2900" s="38" t="s">
        <v>10285</v>
      </c>
      <c r="P2900" s="38"/>
    </row>
    <row r="2901" spans="11:16" x14ac:dyDescent="0.15">
      <c r="K2901" s="5" t="str">
        <f t="shared" si="101"/>
        <v>01367-46</v>
      </c>
      <c r="L2901" s="20" t="s">
        <v>4145</v>
      </c>
      <c r="M2901" s="44">
        <v>46</v>
      </c>
      <c r="N2901" s="36" t="s">
        <v>1877</v>
      </c>
      <c r="O2901" s="38" t="s">
        <v>10284</v>
      </c>
      <c r="P2901" s="38"/>
    </row>
    <row r="2902" spans="11:16" x14ac:dyDescent="0.15">
      <c r="K2902" s="5" t="str">
        <f t="shared" si="101"/>
        <v>01367-47</v>
      </c>
      <c r="L2902" s="20" t="s">
        <v>4145</v>
      </c>
      <c r="M2902" s="44">
        <v>47</v>
      </c>
      <c r="N2902" s="36" t="s">
        <v>4183</v>
      </c>
      <c r="O2902" s="38" t="s">
        <v>10284</v>
      </c>
      <c r="P2902" s="38"/>
    </row>
    <row r="2903" spans="11:16" x14ac:dyDescent="0.15">
      <c r="K2903" s="5" t="str">
        <f t="shared" si="101"/>
        <v>01367-50</v>
      </c>
      <c r="L2903" s="20" t="s">
        <v>4145</v>
      </c>
      <c r="M2903" s="44">
        <v>50</v>
      </c>
      <c r="N2903" s="36" t="s">
        <v>4184</v>
      </c>
      <c r="O2903" s="38" t="s">
        <v>10288</v>
      </c>
      <c r="P2903" s="38"/>
    </row>
    <row r="2904" spans="11:16" x14ac:dyDescent="0.15">
      <c r="K2904" s="5" t="str">
        <f t="shared" si="101"/>
        <v>01367-51</v>
      </c>
      <c r="L2904" s="20" t="s">
        <v>4145</v>
      </c>
      <c r="M2904" s="44">
        <v>51</v>
      </c>
      <c r="N2904" s="36" t="s">
        <v>4185</v>
      </c>
      <c r="O2904" s="38" t="s">
        <v>10290</v>
      </c>
      <c r="P2904" s="38"/>
    </row>
    <row r="2905" spans="11:16" x14ac:dyDescent="0.15">
      <c r="K2905" s="5" t="str">
        <f t="shared" si="101"/>
        <v>01367-52</v>
      </c>
      <c r="L2905" s="20" t="s">
        <v>4145</v>
      </c>
      <c r="M2905" s="44">
        <v>52</v>
      </c>
      <c r="N2905" s="36" t="s">
        <v>4186</v>
      </c>
      <c r="O2905" s="38" t="s">
        <v>10281</v>
      </c>
      <c r="P2905" s="38"/>
    </row>
    <row r="2906" spans="11:16" x14ac:dyDescent="0.15">
      <c r="K2906" s="5" t="str">
        <f t="shared" si="101"/>
        <v>01367-53</v>
      </c>
      <c r="L2906" s="20" t="s">
        <v>4145</v>
      </c>
      <c r="M2906" s="44">
        <v>53</v>
      </c>
      <c r="N2906" s="36" t="s">
        <v>1846</v>
      </c>
      <c r="O2906" s="38" t="s">
        <v>10285</v>
      </c>
      <c r="P2906" s="38"/>
    </row>
    <row r="2907" spans="11:16" x14ac:dyDescent="0.15">
      <c r="K2907" s="5" t="str">
        <f t="shared" si="101"/>
        <v>01370-2</v>
      </c>
      <c r="L2907" s="20" t="s">
        <v>4187</v>
      </c>
      <c r="M2907" s="44">
        <v>2</v>
      </c>
      <c r="N2907" s="36" t="s">
        <v>4188</v>
      </c>
      <c r="O2907" s="38" t="s">
        <v>10290</v>
      </c>
      <c r="P2907" s="38"/>
    </row>
    <row r="2908" spans="11:16" x14ac:dyDescent="0.15">
      <c r="K2908" s="5" t="str">
        <f t="shared" si="101"/>
        <v>01370-3</v>
      </c>
      <c r="L2908" s="20" t="s">
        <v>4187</v>
      </c>
      <c r="M2908" s="44">
        <v>3</v>
      </c>
      <c r="N2908" s="36" t="s">
        <v>4189</v>
      </c>
      <c r="O2908" s="38" t="s">
        <v>10288</v>
      </c>
      <c r="P2908" s="38"/>
    </row>
    <row r="2909" spans="11:16" x14ac:dyDescent="0.15">
      <c r="K2909" s="5" t="str">
        <f t="shared" si="101"/>
        <v>01370-6</v>
      </c>
      <c r="L2909" s="20" t="s">
        <v>4187</v>
      </c>
      <c r="M2909" s="44">
        <v>6</v>
      </c>
      <c r="N2909" s="36" t="s">
        <v>4190</v>
      </c>
      <c r="O2909" s="38" t="s">
        <v>10288</v>
      </c>
      <c r="P2909" s="38"/>
    </row>
    <row r="2910" spans="11:16" x14ac:dyDescent="0.15">
      <c r="K2910" s="5" t="str">
        <f t="shared" si="101"/>
        <v>01370-7</v>
      </c>
      <c r="L2910" s="20" t="s">
        <v>4187</v>
      </c>
      <c r="M2910" s="44">
        <v>7</v>
      </c>
      <c r="N2910" s="36" t="s">
        <v>4191</v>
      </c>
      <c r="O2910" s="38" t="s">
        <v>10288</v>
      </c>
      <c r="P2910" s="38"/>
    </row>
    <row r="2911" spans="11:16" x14ac:dyDescent="0.15">
      <c r="K2911" s="5" t="str">
        <f t="shared" si="101"/>
        <v>01370-8</v>
      </c>
      <c r="L2911" s="20" t="s">
        <v>4187</v>
      </c>
      <c r="M2911" s="44">
        <v>8</v>
      </c>
      <c r="N2911" s="36" t="s">
        <v>4192</v>
      </c>
      <c r="O2911" s="38" t="s">
        <v>10290</v>
      </c>
      <c r="P2911" s="38"/>
    </row>
    <row r="2912" spans="11:16" x14ac:dyDescent="0.15">
      <c r="K2912" s="5" t="str">
        <f t="shared" si="101"/>
        <v>01370-9</v>
      </c>
      <c r="L2912" s="20" t="s">
        <v>4187</v>
      </c>
      <c r="M2912" s="44">
        <v>9</v>
      </c>
      <c r="N2912" s="36" t="s">
        <v>4193</v>
      </c>
      <c r="O2912" s="38" t="s">
        <v>10284</v>
      </c>
      <c r="P2912" s="38"/>
    </row>
    <row r="2913" spans="11:16" x14ac:dyDescent="0.15">
      <c r="K2913" s="5" t="str">
        <f t="shared" si="101"/>
        <v>01370-10</v>
      </c>
      <c r="L2913" s="20" t="s">
        <v>4187</v>
      </c>
      <c r="M2913" s="44">
        <v>10</v>
      </c>
      <c r="N2913" s="36" t="s">
        <v>2475</v>
      </c>
      <c r="O2913" s="38" t="s">
        <v>10284</v>
      </c>
      <c r="P2913" s="38"/>
    </row>
    <row r="2914" spans="11:16" x14ac:dyDescent="0.15">
      <c r="K2914" s="5" t="str">
        <f t="shared" si="101"/>
        <v>01370-11</v>
      </c>
      <c r="L2914" s="20" t="s">
        <v>4187</v>
      </c>
      <c r="M2914" s="44">
        <v>11</v>
      </c>
      <c r="N2914" s="36" t="s">
        <v>3792</v>
      </c>
      <c r="O2914" s="38" t="s">
        <v>10284</v>
      </c>
      <c r="P2914" s="38"/>
    </row>
    <row r="2915" spans="11:16" x14ac:dyDescent="0.15">
      <c r="K2915" s="5" t="str">
        <f t="shared" si="101"/>
        <v>01370-12</v>
      </c>
      <c r="L2915" s="20" t="s">
        <v>4187</v>
      </c>
      <c r="M2915" s="44">
        <v>12</v>
      </c>
      <c r="N2915" s="36" t="s">
        <v>4194</v>
      </c>
      <c r="O2915" s="38" t="s">
        <v>10284</v>
      </c>
      <c r="P2915" s="38"/>
    </row>
    <row r="2916" spans="11:16" x14ac:dyDescent="0.15">
      <c r="K2916" s="5" t="str">
        <f t="shared" si="101"/>
        <v>01370-13</v>
      </c>
      <c r="L2916" s="20" t="s">
        <v>4187</v>
      </c>
      <c r="M2916" s="44">
        <v>13</v>
      </c>
      <c r="N2916" s="36" t="s">
        <v>2445</v>
      </c>
      <c r="O2916" s="38" t="s">
        <v>10285</v>
      </c>
      <c r="P2916" s="38"/>
    </row>
    <row r="2917" spans="11:16" x14ac:dyDescent="0.15">
      <c r="K2917" s="5" t="str">
        <f t="shared" si="101"/>
        <v>01370-14</v>
      </c>
      <c r="L2917" s="20" t="s">
        <v>4187</v>
      </c>
      <c r="M2917" s="44">
        <v>14</v>
      </c>
      <c r="N2917" s="36" t="s">
        <v>4195</v>
      </c>
      <c r="O2917" s="38" t="s">
        <v>10289</v>
      </c>
      <c r="P2917" s="38"/>
    </row>
    <row r="2918" spans="11:16" x14ac:dyDescent="0.15">
      <c r="K2918" s="5" t="str">
        <f t="shared" si="101"/>
        <v>01370-15</v>
      </c>
      <c r="L2918" s="20" t="s">
        <v>4187</v>
      </c>
      <c r="M2918" s="44">
        <v>15</v>
      </c>
      <c r="N2918" s="36" t="s">
        <v>4196</v>
      </c>
      <c r="O2918" s="38" t="s">
        <v>10290</v>
      </c>
      <c r="P2918" s="38"/>
    </row>
    <row r="2919" spans="11:16" x14ac:dyDescent="0.15">
      <c r="K2919" s="5" t="str">
        <f t="shared" si="101"/>
        <v>01370-16</v>
      </c>
      <c r="L2919" s="20" t="s">
        <v>4187</v>
      </c>
      <c r="M2919" s="44">
        <v>16</v>
      </c>
      <c r="N2919" s="36" t="s">
        <v>4197</v>
      </c>
      <c r="O2919" s="38" t="s">
        <v>10288</v>
      </c>
      <c r="P2919" s="38"/>
    </row>
    <row r="2920" spans="11:16" x14ac:dyDescent="0.15">
      <c r="K2920" s="5" t="str">
        <f t="shared" si="101"/>
        <v>01370-18</v>
      </c>
      <c r="L2920" s="20" t="s">
        <v>4187</v>
      </c>
      <c r="M2920" s="44">
        <v>18</v>
      </c>
      <c r="N2920" s="36" t="s">
        <v>4198</v>
      </c>
      <c r="O2920" s="38" t="s">
        <v>10290</v>
      </c>
      <c r="P2920" s="38"/>
    </row>
    <row r="2921" spans="11:16" x14ac:dyDescent="0.15">
      <c r="K2921" s="5" t="str">
        <f t="shared" si="101"/>
        <v>01370-19</v>
      </c>
      <c r="L2921" s="20" t="s">
        <v>4187</v>
      </c>
      <c r="M2921" s="44">
        <v>19</v>
      </c>
      <c r="N2921" s="36" t="s">
        <v>4199</v>
      </c>
      <c r="O2921" s="38" t="s">
        <v>10285</v>
      </c>
      <c r="P2921" s="38"/>
    </row>
    <row r="2922" spans="11:16" x14ac:dyDescent="0.15">
      <c r="K2922" s="5" t="str">
        <f t="shared" si="101"/>
        <v>01370-20</v>
      </c>
      <c r="L2922" s="20" t="s">
        <v>4187</v>
      </c>
      <c r="M2922" s="44">
        <v>20</v>
      </c>
      <c r="N2922" s="36" t="s">
        <v>2445</v>
      </c>
      <c r="O2922" s="38" t="s">
        <v>10285</v>
      </c>
      <c r="P2922" s="38"/>
    </row>
    <row r="2923" spans="11:16" x14ac:dyDescent="0.15">
      <c r="K2923" s="5" t="str">
        <f t="shared" si="101"/>
        <v>01370-21</v>
      </c>
      <c r="L2923" s="20" t="s">
        <v>4187</v>
      </c>
      <c r="M2923" s="44">
        <v>21</v>
      </c>
      <c r="N2923" s="36" t="s">
        <v>4200</v>
      </c>
      <c r="O2923" s="38" t="s">
        <v>10285</v>
      </c>
      <c r="P2923" s="38"/>
    </row>
    <row r="2924" spans="11:16" x14ac:dyDescent="0.15">
      <c r="K2924" s="5" t="str">
        <f t="shared" si="101"/>
        <v>01370-22</v>
      </c>
      <c r="L2924" s="20" t="s">
        <v>4187</v>
      </c>
      <c r="M2924" s="44">
        <v>22</v>
      </c>
      <c r="N2924" s="36" t="s">
        <v>4201</v>
      </c>
      <c r="O2924" s="38" t="s">
        <v>10286</v>
      </c>
      <c r="P2924" s="38"/>
    </row>
    <row r="2925" spans="11:16" x14ac:dyDescent="0.15">
      <c r="K2925" s="5" t="str">
        <f t="shared" si="101"/>
        <v>01370-23</v>
      </c>
      <c r="L2925" s="20" t="s">
        <v>4187</v>
      </c>
      <c r="M2925" s="44">
        <v>23</v>
      </c>
      <c r="N2925" s="36" t="s">
        <v>4202</v>
      </c>
      <c r="O2925" s="38" t="s">
        <v>10291</v>
      </c>
      <c r="P2925" s="38"/>
    </row>
    <row r="2926" spans="11:16" x14ac:dyDescent="0.15">
      <c r="K2926" s="5" t="str">
        <f t="shared" si="101"/>
        <v>01370-24</v>
      </c>
      <c r="L2926" s="20" t="s">
        <v>4187</v>
      </c>
      <c r="M2926" s="44">
        <v>24</v>
      </c>
      <c r="N2926" s="36" t="s">
        <v>4203</v>
      </c>
      <c r="O2926" s="38" t="s">
        <v>10291</v>
      </c>
      <c r="P2926" s="38"/>
    </row>
    <row r="2927" spans="11:16" x14ac:dyDescent="0.15">
      <c r="K2927" s="5" t="str">
        <f t="shared" si="101"/>
        <v>01370-25</v>
      </c>
      <c r="L2927" s="20" t="s">
        <v>4187</v>
      </c>
      <c r="M2927" s="44">
        <v>25</v>
      </c>
      <c r="N2927" s="36" t="s">
        <v>1993</v>
      </c>
      <c r="O2927" s="38" t="s">
        <v>10285</v>
      </c>
      <c r="P2927" s="38"/>
    </row>
    <row r="2928" spans="11:16" x14ac:dyDescent="0.15">
      <c r="K2928" s="5" t="str">
        <f t="shared" si="101"/>
        <v>01370-26</v>
      </c>
      <c r="L2928" s="20" t="s">
        <v>4187</v>
      </c>
      <c r="M2928" s="44">
        <v>26</v>
      </c>
      <c r="N2928" s="36" t="s">
        <v>4204</v>
      </c>
      <c r="O2928" s="38" t="s">
        <v>10290</v>
      </c>
      <c r="P2928" s="38"/>
    </row>
    <row r="2929" spans="11:16" x14ac:dyDescent="0.15">
      <c r="K2929" s="5" t="str">
        <f t="shared" si="101"/>
        <v>01370-27</v>
      </c>
      <c r="L2929" s="20" t="s">
        <v>4187</v>
      </c>
      <c r="M2929" s="44">
        <v>27</v>
      </c>
      <c r="N2929" s="36" t="s">
        <v>4205</v>
      </c>
      <c r="O2929" s="38" t="s">
        <v>10288</v>
      </c>
      <c r="P2929" s="38"/>
    </row>
    <row r="2930" spans="11:16" x14ac:dyDescent="0.15">
      <c r="K2930" s="5" t="str">
        <f t="shared" si="101"/>
        <v>01370-28</v>
      </c>
      <c r="L2930" s="20" t="s">
        <v>4187</v>
      </c>
      <c r="M2930" s="44">
        <v>28</v>
      </c>
      <c r="N2930" s="36" t="s">
        <v>4198</v>
      </c>
      <c r="O2930" s="38" t="s">
        <v>10290</v>
      </c>
      <c r="P2930" s="38"/>
    </row>
    <row r="2931" spans="11:16" x14ac:dyDescent="0.15">
      <c r="K2931" s="5" t="str">
        <f t="shared" si="101"/>
        <v>01370-29</v>
      </c>
      <c r="L2931" s="20" t="s">
        <v>4187</v>
      </c>
      <c r="M2931" s="44">
        <v>29</v>
      </c>
      <c r="N2931" s="36" t="s">
        <v>4206</v>
      </c>
      <c r="O2931" s="38" t="s">
        <v>10285</v>
      </c>
      <c r="P2931" s="38"/>
    </row>
    <row r="2932" spans="11:16" x14ac:dyDescent="0.15">
      <c r="K2932" s="5" t="str">
        <f t="shared" si="101"/>
        <v>01370-30</v>
      </c>
      <c r="L2932" s="20" t="s">
        <v>4187</v>
      </c>
      <c r="M2932" s="44">
        <v>30</v>
      </c>
      <c r="N2932" s="36" t="s">
        <v>1846</v>
      </c>
      <c r="O2932" s="38" t="s">
        <v>10285</v>
      </c>
      <c r="P2932" s="38"/>
    </row>
    <row r="2933" spans="11:16" x14ac:dyDescent="0.15">
      <c r="K2933" s="5" t="str">
        <f t="shared" si="101"/>
        <v>01370-31</v>
      </c>
      <c r="L2933" s="20" t="s">
        <v>4187</v>
      </c>
      <c r="M2933" s="44">
        <v>31</v>
      </c>
      <c r="N2933" s="36" t="s">
        <v>4207</v>
      </c>
      <c r="O2933" s="38" t="s">
        <v>10285</v>
      </c>
      <c r="P2933" s="38"/>
    </row>
    <row r="2934" spans="11:16" x14ac:dyDescent="0.15">
      <c r="K2934" s="5" t="str">
        <f t="shared" si="101"/>
        <v>01370-32</v>
      </c>
      <c r="L2934" s="20" t="s">
        <v>4187</v>
      </c>
      <c r="M2934" s="44">
        <v>32</v>
      </c>
      <c r="N2934" s="36" t="s">
        <v>4208</v>
      </c>
      <c r="O2934" s="38" t="s">
        <v>10281</v>
      </c>
      <c r="P2934" s="38"/>
    </row>
    <row r="2935" spans="11:16" x14ac:dyDescent="0.15">
      <c r="K2935" s="5" t="str">
        <f t="shared" si="101"/>
        <v>01370-33</v>
      </c>
      <c r="L2935" s="20" t="s">
        <v>4187</v>
      </c>
      <c r="M2935" s="44">
        <v>33</v>
      </c>
      <c r="N2935" s="36" t="s">
        <v>4209</v>
      </c>
      <c r="O2935" s="38" t="s">
        <v>10285</v>
      </c>
      <c r="P2935" s="38"/>
    </row>
    <row r="2936" spans="11:16" x14ac:dyDescent="0.15">
      <c r="K2936" s="5" t="str">
        <f t="shared" si="101"/>
        <v>01370-34</v>
      </c>
      <c r="L2936" s="20" t="s">
        <v>4187</v>
      </c>
      <c r="M2936" s="44">
        <v>34</v>
      </c>
      <c r="N2936" s="36" t="s">
        <v>4210</v>
      </c>
      <c r="O2936" s="38" t="s">
        <v>10285</v>
      </c>
      <c r="P2936" s="38"/>
    </row>
    <row r="2937" spans="11:16" x14ac:dyDescent="0.15">
      <c r="K2937" s="5" t="str">
        <f t="shared" si="101"/>
        <v>01370-35</v>
      </c>
      <c r="L2937" s="20" t="s">
        <v>4187</v>
      </c>
      <c r="M2937" s="44">
        <v>35</v>
      </c>
      <c r="N2937" s="36" t="s">
        <v>4211</v>
      </c>
      <c r="O2937" s="38" t="s">
        <v>10281</v>
      </c>
      <c r="P2937" s="38"/>
    </row>
    <row r="2938" spans="11:16" x14ac:dyDescent="0.15">
      <c r="K2938" s="5" t="str">
        <f t="shared" si="101"/>
        <v>01370-36</v>
      </c>
      <c r="L2938" s="20" t="s">
        <v>4187</v>
      </c>
      <c r="M2938" s="44">
        <v>36</v>
      </c>
      <c r="N2938" s="36" t="s">
        <v>2038</v>
      </c>
      <c r="O2938" s="38" t="s">
        <v>10295</v>
      </c>
      <c r="P2938" s="38"/>
    </row>
    <row r="2939" spans="11:16" x14ac:dyDescent="0.15">
      <c r="K2939" s="5" t="str">
        <f t="shared" si="101"/>
        <v>01370-37</v>
      </c>
      <c r="L2939" s="20" t="s">
        <v>4187</v>
      </c>
      <c r="M2939" s="44">
        <v>37</v>
      </c>
      <c r="N2939" s="36" t="s">
        <v>1846</v>
      </c>
      <c r="O2939" s="38" t="s">
        <v>10284</v>
      </c>
      <c r="P2939" s="38"/>
    </row>
    <row r="2940" spans="11:16" x14ac:dyDescent="0.15">
      <c r="K2940" s="5" t="str">
        <f t="shared" si="101"/>
        <v>01370-38</v>
      </c>
      <c r="L2940" s="20" t="s">
        <v>4187</v>
      </c>
      <c r="M2940" s="44">
        <v>38</v>
      </c>
      <c r="N2940" s="36" t="s">
        <v>4212</v>
      </c>
      <c r="O2940" s="38" t="s">
        <v>10285</v>
      </c>
      <c r="P2940" s="38"/>
    </row>
    <row r="2941" spans="11:16" x14ac:dyDescent="0.15">
      <c r="K2941" s="5" t="str">
        <f t="shared" si="101"/>
        <v>01371-1</v>
      </c>
      <c r="L2941" s="20" t="s">
        <v>4213</v>
      </c>
      <c r="M2941" s="44">
        <v>1</v>
      </c>
      <c r="N2941" s="36" t="s">
        <v>4214</v>
      </c>
      <c r="O2941" s="38" t="s">
        <v>10288</v>
      </c>
      <c r="P2941" s="38"/>
    </row>
    <row r="2942" spans="11:16" x14ac:dyDescent="0.15">
      <c r="K2942" s="5" t="str">
        <f t="shared" si="101"/>
        <v>01371-2</v>
      </c>
      <c r="L2942" s="20" t="s">
        <v>4213</v>
      </c>
      <c r="M2942" s="44">
        <v>2</v>
      </c>
      <c r="N2942" s="36" t="s">
        <v>4215</v>
      </c>
      <c r="O2942" s="38" t="s">
        <v>10285</v>
      </c>
      <c r="P2942" s="38"/>
    </row>
    <row r="2943" spans="11:16" x14ac:dyDescent="0.15">
      <c r="K2943" s="5" t="str">
        <f t="shared" si="101"/>
        <v>01371-3</v>
      </c>
      <c r="L2943" s="20" t="s">
        <v>4213</v>
      </c>
      <c r="M2943" s="44">
        <v>3</v>
      </c>
      <c r="N2943" s="36" t="s">
        <v>4216</v>
      </c>
      <c r="O2943" s="38" t="s">
        <v>10290</v>
      </c>
      <c r="P2943" s="38"/>
    </row>
    <row r="2944" spans="11:16" x14ac:dyDescent="0.15">
      <c r="K2944" s="5" t="str">
        <f t="shared" si="101"/>
        <v>01371-4</v>
      </c>
      <c r="L2944" s="20" t="s">
        <v>4213</v>
      </c>
      <c r="M2944" s="44">
        <v>4</v>
      </c>
      <c r="N2944" s="36" t="s">
        <v>4217</v>
      </c>
      <c r="O2944" s="38" t="s">
        <v>10284</v>
      </c>
      <c r="P2944" s="38"/>
    </row>
    <row r="2945" spans="11:16" x14ac:dyDescent="0.15">
      <c r="K2945" s="5" t="str">
        <f t="shared" si="101"/>
        <v>01371-5</v>
      </c>
      <c r="L2945" s="20" t="s">
        <v>4213</v>
      </c>
      <c r="M2945" s="44">
        <v>5</v>
      </c>
      <c r="N2945" s="36" t="s">
        <v>4218</v>
      </c>
      <c r="O2945" s="38" t="s">
        <v>10288</v>
      </c>
      <c r="P2945" s="38"/>
    </row>
    <row r="2946" spans="11:16" x14ac:dyDescent="0.15">
      <c r="K2946" s="5" t="str">
        <f t="shared" si="101"/>
        <v>01371-6</v>
      </c>
      <c r="L2946" s="20" t="s">
        <v>4213</v>
      </c>
      <c r="M2946" s="44">
        <v>6</v>
      </c>
      <c r="N2946" s="36" t="s">
        <v>4219</v>
      </c>
      <c r="O2946" s="38" t="s">
        <v>10285</v>
      </c>
      <c r="P2946" s="38"/>
    </row>
    <row r="2947" spans="11:16" x14ac:dyDescent="0.15">
      <c r="K2947" s="5" t="str">
        <f t="shared" si="101"/>
        <v>01371-7</v>
      </c>
      <c r="L2947" s="20" t="s">
        <v>4213</v>
      </c>
      <c r="M2947" s="44">
        <v>7</v>
      </c>
      <c r="N2947" s="36" t="s">
        <v>4220</v>
      </c>
      <c r="O2947" s="38" t="s">
        <v>10285</v>
      </c>
      <c r="P2947" s="38"/>
    </row>
    <row r="2948" spans="11:16" x14ac:dyDescent="0.15">
      <c r="K2948" s="5" t="str">
        <f t="shared" ref="K2948:K3011" si="102">L2948&amp;"-"&amp;M2948</f>
        <v>01371-8</v>
      </c>
      <c r="L2948" s="20" t="s">
        <v>4213</v>
      </c>
      <c r="M2948" s="44">
        <v>8</v>
      </c>
      <c r="N2948" s="36" t="s">
        <v>4221</v>
      </c>
      <c r="O2948" s="38" t="s">
        <v>10286</v>
      </c>
      <c r="P2948" s="38"/>
    </row>
    <row r="2949" spans="11:16" x14ac:dyDescent="0.15">
      <c r="K2949" s="5" t="str">
        <f t="shared" si="102"/>
        <v>01371-9</v>
      </c>
      <c r="L2949" s="20" t="s">
        <v>4213</v>
      </c>
      <c r="M2949" s="44">
        <v>9</v>
      </c>
      <c r="N2949" s="36" t="s">
        <v>4222</v>
      </c>
      <c r="O2949" s="38" t="s">
        <v>10288</v>
      </c>
      <c r="P2949" s="38"/>
    </row>
    <row r="2950" spans="11:16" x14ac:dyDescent="0.15">
      <c r="K2950" s="5" t="str">
        <f t="shared" si="102"/>
        <v>01371-10</v>
      </c>
      <c r="L2950" s="20" t="s">
        <v>4213</v>
      </c>
      <c r="M2950" s="44">
        <v>10</v>
      </c>
      <c r="N2950" s="36" t="s">
        <v>4223</v>
      </c>
      <c r="O2950" s="38" t="s">
        <v>10288</v>
      </c>
      <c r="P2950" s="38"/>
    </row>
    <row r="2951" spans="11:16" x14ac:dyDescent="0.15">
      <c r="K2951" s="5" t="str">
        <f t="shared" si="102"/>
        <v>01371-11</v>
      </c>
      <c r="L2951" s="20" t="s">
        <v>4213</v>
      </c>
      <c r="M2951" s="44">
        <v>11</v>
      </c>
      <c r="N2951" s="36" t="s">
        <v>4224</v>
      </c>
      <c r="O2951" s="38" t="s">
        <v>10291</v>
      </c>
      <c r="P2951" s="38"/>
    </row>
    <row r="2952" spans="11:16" x14ac:dyDescent="0.15">
      <c r="K2952" s="5" t="str">
        <f t="shared" si="102"/>
        <v>01371-12</v>
      </c>
      <c r="L2952" s="20" t="s">
        <v>4213</v>
      </c>
      <c r="M2952" s="44">
        <v>12</v>
      </c>
      <c r="N2952" s="36" t="s">
        <v>4225</v>
      </c>
      <c r="O2952" s="38" t="s">
        <v>10285</v>
      </c>
      <c r="P2952" s="38"/>
    </row>
    <row r="2953" spans="11:16" x14ac:dyDescent="0.15">
      <c r="K2953" s="5" t="str">
        <f t="shared" si="102"/>
        <v>01371-13</v>
      </c>
      <c r="L2953" s="20" t="s">
        <v>4213</v>
      </c>
      <c r="M2953" s="44">
        <v>13</v>
      </c>
      <c r="N2953" s="36" t="s">
        <v>4226</v>
      </c>
      <c r="O2953" s="38" t="s">
        <v>10291</v>
      </c>
      <c r="P2953" s="38"/>
    </row>
    <row r="2954" spans="11:16" x14ac:dyDescent="0.15">
      <c r="K2954" s="5" t="str">
        <f t="shared" si="102"/>
        <v>01371-14</v>
      </c>
      <c r="L2954" s="20" t="s">
        <v>4213</v>
      </c>
      <c r="M2954" s="44">
        <v>14</v>
      </c>
      <c r="N2954" s="36" t="s">
        <v>4227</v>
      </c>
      <c r="O2954" s="38" t="s">
        <v>10290</v>
      </c>
      <c r="P2954" s="38"/>
    </row>
    <row r="2955" spans="11:16" x14ac:dyDescent="0.15">
      <c r="K2955" s="5" t="str">
        <f t="shared" si="102"/>
        <v>01371-15</v>
      </c>
      <c r="L2955" s="20" t="s">
        <v>4213</v>
      </c>
      <c r="M2955" s="44">
        <v>15</v>
      </c>
      <c r="N2955" s="36" t="s">
        <v>4228</v>
      </c>
      <c r="O2955" s="38" t="s">
        <v>10285</v>
      </c>
      <c r="P2955" s="38"/>
    </row>
    <row r="2956" spans="11:16" x14ac:dyDescent="0.15">
      <c r="K2956" s="5" t="str">
        <f t="shared" si="102"/>
        <v>01371-16</v>
      </c>
      <c r="L2956" s="20" t="s">
        <v>4213</v>
      </c>
      <c r="M2956" s="44">
        <v>16</v>
      </c>
      <c r="N2956" s="36" t="s">
        <v>4229</v>
      </c>
      <c r="O2956" s="38" t="s">
        <v>10285</v>
      </c>
      <c r="P2956" s="38"/>
    </row>
    <row r="2957" spans="11:16" x14ac:dyDescent="0.15">
      <c r="K2957" s="5" t="str">
        <f t="shared" si="102"/>
        <v>01371-17</v>
      </c>
      <c r="L2957" s="20" t="s">
        <v>4213</v>
      </c>
      <c r="M2957" s="44">
        <v>17</v>
      </c>
      <c r="N2957" s="36" t="s">
        <v>4230</v>
      </c>
      <c r="O2957" s="38" t="s">
        <v>10291</v>
      </c>
      <c r="P2957" s="38"/>
    </row>
    <row r="2958" spans="11:16" x14ac:dyDescent="0.15">
      <c r="K2958" s="5" t="str">
        <f t="shared" si="102"/>
        <v>01371-18</v>
      </c>
      <c r="L2958" s="20" t="s">
        <v>4213</v>
      </c>
      <c r="M2958" s="44">
        <v>18</v>
      </c>
      <c r="N2958" s="36" t="s">
        <v>4231</v>
      </c>
      <c r="O2958" s="38" t="s">
        <v>10288</v>
      </c>
      <c r="P2958" s="38"/>
    </row>
    <row r="2959" spans="11:16" x14ac:dyDescent="0.15">
      <c r="K2959" s="5" t="str">
        <f t="shared" si="102"/>
        <v>01371-19</v>
      </c>
      <c r="L2959" s="20" t="s">
        <v>4213</v>
      </c>
      <c r="M2959" s="44">
        <v>19</v>
      </c>
      <c r="N2959" s="36" t="s">
        <v>4232</v>
      </c>
      <c r="O2959" s="38" t="s">
        <v>10288</v>
      </c>
      <c r="P2959" s="38"/>
    </row>
    <row r="2960" spans="11:16" x14ac:dyDescent="0.15">
      <c r="K2960" s="5" t="str">
        <f t="shared" si="102"/>
        <v>01371-20</v>
      </c>
      <c r="L2960" s="20" t="s">
        <v>4213</v>
      </c>
      <c r="M2960" s="44">
        <v>20</v>
      </c>
      <c r="N2960" s="36" t="s">
        <v>4233</v>
      </c>
      <c r="O2960" s="38" t="s">
        <v>10295</v>
      </c>
      <c r="P2960" s="38"/>
    </row>
    <row r="2961" spans="11:16" x14ac:dyDescent="0.15">
      <c r="K2961" s="5" t="str">
        <f t="shared" si="102"/>
        <v>01371-21</v>
      </c>
      <c r="L2961" s="20" t="s">
        <v>4213</v>
      </c>
      <c r="M2961" s="44">
        <v>21</v>
      </c>
      <c r="N2961" s="36" t="s">
        <v>4234</v>
      </c>
      <c r="O2961" s="38" t="s">
        <v>10288</v>
      </c>
      <c r="P2961" s="38"/>
    </row>
    <row r="2962" spans="11:16" x14ac:dyDescent="0.15">
      <c r="K2962" s="5" t="str">
        <f t="shared" si="102"/>
        <v>01371-22</v>
      </c>
      <c r="L2962" s="20" t="s">
        <v>4213</v>
      </c>
      <c r="M2962" s="44">
        <v>22</v>
      </c>
      <c r="N2962" s="36" t="s">
        <v>4235</v>
      </c>
      <c r="O2962" s="38" t="s">
        <v>10290</v>
      </c>
      <c r="P2962" s="38"/>
    </row>
    <row r="2963" spans="11:16" x14ac:dyDescent="0.15">
      <c r="K2963" s="5" t="str">
        <f t="shared" si="102"/>
        <v>01371-23</v>
      </c>
      <c r="L2963" s="20" t="s">
        <v>4213</v>
      </c>
      <c r="M2963" s="44">
        <v>23</v>
      </c>
      <c r="N2963" s="36" t="s">
        <v>4236</v>
      </c>
      <c r="O2963" s="38" t="s">
        <v>10289</v>
      </c>
      <c r="P2963" s="38"/>
    </row>
    <row r="2964" spans="11:16" x14ac:dyDescent="0.15">
      <c r="K2964" s="5" t="str">
        <f t="shared" si="102"/>
        <v>01371-24</v>
      </c>
      <c r="L2964" s="20" t="s">
        <v>4213</v>
      </c>
      <c r="M2964" s="44">
        <v>24</v>
      </c>
      <c r="N2964" s="36" t="s">
        <v>4237</v>
      </c>
      <c r="O2964" s="38" t="s">
        <v>10295</v>
      </c>
      <c r="P2964" s="38"/>
    </row>
    <row r="2965" spans="11:16" x14ac:dyDescent="0.15">
      <c r="K2965" s="5" t="str">
        <f t="shared" si="102"/>
        <v>01371-25</v>
      </c>
      <c r="L2965" s="20" t="s">
        <v>4213</v>
      </c>
      <c r="M2965" s="44">
        <v>25</v>
      </c>
      <c r="N2965" s="36" t="s">
        <v>4238</v>
      </c>
      <c r="O2965" s="38" t="s">
        <v>10295</v>
      </c>
      <c r="P2965" s="38"/>
    </row>
    <row r="2966" spans="11:16" x14ac:dyDescent="0.15">
      <c r="K2966" s="5" t="str">
        <f t="shared" si="102"/>
        <v>01371-26</v>
      </c>
      <c r="L2966" s="20" t="s">
        <v>4213</v>
      </c>
      <c r="M2966" s="44">
        <v>26</v>
      </c>
      <c r="N2966" s="36" t="s">
        <v>4239</v>
      </c>
      <c r="O2966" s="38" t="s">
        <v>10284</v>
      </c>
      <c r="P2966" s="38"/>
    </row>
    <row r="2967" spans="11:16" x14ac:dyDescent="0.15">
      <c r="K2967" s="5" t="str">
        <f t="shared" si="102"/>
        <v>01371-27</v>
      </c>
      <c r="L2967" s="20" t="s">
        <v>4213</v>
      </c>
      <c r="M2967" s="44">
        <v>27</v>
      </c>
      <c r="N2967" s="36" t="s">
        <v>4240</v>
      </c>
      <c r="O2967" s="38" t="s">
        <v>10287</v>
      </c>
      <c r="P2967" s="38"/>
    </row>
    <row r="2968" spans="11:16" x14ac:dyDescent="0.15">
      <c r="K2968" s="5" t="str">
        <f t="shared" si="102"/>
        <v>01371-28</v>
      </c>
      <c r="L2968" s="20" t="s">
        <v>4213</v>
      </c>
      <c r="M2968" s="44">
        <v>28</v>
      </c>
      <c r="N2968" s="36" t="s">
        <v>4241</v>
      </c>
      <c r="O2968" s="38" t="s">
        <v>10288</v>
      </c>
      <c r="P2968" s="38"/>
    </row>
    <row r="2969" spans="11:16" x14ac:dyDescent="0.15">
      <c r="K2969" s="5" t="str">
        <f t="shared" si="102"/>
        <v>01371-29</v>
      </c>
      <c r="L2969" s="20" t="s">
        <v>4213</v>
      </c>
      <c r="M2969" s="44">
        <v>29</v>
      </c>
      <c r="N2969" s="36" t="s">
        <v>4242</v>
      </c>
      <c r="O2969" s="38" t="s">
        <v>10281</v>
      </c>
      <c r="P2969" s="38"/>
    </row>
    <row r="2970" spans="11:16" x14ac:dyDescent="0.15">
      <c r="K2970" s="5" t="str">
        <f t="shared" si="102"/>
        <v>01371-30</v>
      </c>
      <c r="L2970" s="20" t="s">
        <v>4213</v>
      </c>
      <c r="M2970" s="44">
        <v>30</v>
      </c>
      <c r="N2970" s="36" t="s">
        <v>4243</v>
      </c>
      <c r="O2970" s="38" t="s">
        <v>10288</v>
      </c>
      <c r="P2970" s="38"/>
    </row>
    <row r="2971" spans="11:16" x14ac:dyDescent="0.15">
      <c r="K2971" s="5" t="str">
        <f t="shared" si="102"/>
        <v>01371-31</v>
      </c>
      <c r="L2971" s="20" t="s">
        <v>4213</v>
      </c>
      <c r="M2971" s="44">
        <v>31</v>
      </c>
      <c r="N2971" s="36" t="s">
        <v>4244</v>
      </c>
      <c r="O2971" s="38" t="s">
        <v>10289</v>
      </c>
      <c r="P2971" s="38"/>
    </row>
    <row r="2972" spans="11:16" x14ac:dyDescent="0.15">
      <c r="K2972" s="5" t="str">
        <f t="shared" si="102"/>
        <v>01371-32</v>
      </c>
      <c r="L2972" s="20" t="s">
        <v>4213</v>
      </c>
      <c r="M2972" s="44">
        <v>32</v>
      </c>
      <c r="N2972" s="36" t="s">
        <v>4245</v>
      </c>
      <c r="O2972" s="38" t="s">
        <v>10291</v>
      </c>
      <c r="P2972" s="38"/>
    </row>
    <row r="2973" spans="11:16" x14ac:dyDescent="0.15">
      <c r="K2973" s="5" t="str">
        <f t="shared" si="102"/>
        <v>01371-33</v>
      </c>
      <c r="L2973" s="20" t="s">
        <v>4213</v>
      </c>
      <c r="M2973" s="44">
        <v>33</v>
      </c>
      <c r="N2973" s="36" t="s">
        <v>1846</v>
      </c>
      <c r="O2973" s="38" t="s">
        <v>10285</v>
      </c>
      <c r="P2973" s="38"/>
    </row>
    <row r="2974" spans="11:16" x14ac:dyDescent="0.15">
      <c r="K2974" s="5" t="str">
        <f t="shared" si="102"/>
        <v>01371-34</v>
      </c>
      <c r="L2974" s="20" t="s">
        <v>4213</v>
      </c>
      <c r="M2974" s="44">
        <v>34</v>
      </c>
      <c r="N2974" s="36" t="s">
        <v>4246</v>
      </c>
      <c r="O2974" s="38" t="s">
        <v>10293</v>
      </c>
      <c r="P2974" s="38"/>
    </row>
    <row r="2975" spans="11:16" x14ac:dyDescent="0.15">
      <c r="K2975" s="5" t="str">
        <f t="shared" si="102"/>
        <v>01371-35</v>
      </c>
      <c r="L2975" s="20" t="s">
        <v>4213</v>
      </c>
      <c r="M2975" s="44">
        <v>35</v>
      </c>
      <c r="N2975" s="36" t="s">
        <v>4247</v>
      </c>
      <c r="O2975" s="38" t="s">
        <v>10289</v>
      </c>
      <c r="P2975" s="38"/>
    </row>
    <row r="2976" spans="11:16" x14ac:dyDescent="0.15">
      <c r="K2976" s="5" t="str">
        <f t="shared" si="102"/>
        <v>01371-36</v>
      </c>
      <c r="L2976" s="20" t="s">
        <v>4213</v>
      </c>
      <c r="M2976" s="44">
        <v>36</v>
      </c>
      <c r="N2976" s="36" t="s">
        <v>4248</v>
      </c>
      <c r="O2976" s="38" t="s">
        <v>10291</v>
      </c>
      <c r="P2976" s="38"/>
    </row>
    <row r="2977" spans="11:16" x14ac:dyDescent="0.15">
      <c r="K2977" s="5" t="str">
        <f t="shared" si="102"/>
        <v>01371-37</v>
      </c>
      <c r="L2977" s="20" t="s">
        <v>4213</v>
      </c>
      <c r="M2977" s="44">
        <v>37</v>
      </c>
      <c r="N2977" s="36" t="s">
        <v>1846</v>
      </c>
      <c r="O2977" s="38" t="s">
        <v>10285</v>
      </c>
      <c r="P2977" s="38"/>
    </row>
    <row r="2978" spans="11:16" x14ac:dyDescent="0.15">
      <c r="K2978" s="5" t="str">
        <f t="shared" si="102"/>
        <v>01371-38</v>
      </c>
      <c r="L2978" s="20" t="s">
        <v>4213</v>
      </c>
      <c r="M2978" s="44">
        <v>38</v>
      </c>
      <c r="N2978" s="36" t="s">
        <v>1877</v>
      </c>
      <c r="O2978" s="38" t="s">
        <v>10291</v>
      </c>
      <c r="P2978" s="38"/>
    </row>
    <row r="2979" spans="11:16" x14ac:dyDescent="0.15">
      <c r="K2979" s="5" t="str">
        <f t="shared" si="102"/>
        <v>01371-39</v>
      </c>
      <c r="L2979" s="20" t="s">
        <v>4213</v>
      </c>
      <c r="M2979" s="44">
        <v>39</v>
      </c>
      <c r="N2979" s="36" t="s">
        <v>1849</v>
      </c>
      <c r="O2979" s="38" t="s">
        <v>10284</v>
      </c>
      <c r="P2979" s="38"/>
    </row>
    <row r="2980" spans="11:16" x14ac:dyDescent="0.15">
      <c r="K2980" s="5" t="str">
        <f t="shared" si="102"/>
        <v>01391-1</v>
      </c>
      <c r="L2980" s="20" t="s">
        <v>4249</v>
      </c>
      <c r="M2980" s="44">
        <v>1</v>
      </c>
      <c r="N2980" s="36" t="s">
        <v>4250</v>
      </c>
      <c r="O2980" s="38" t="s">
        <v>10288</v>
      </c>
      <c r="P2980" s="38"/>
    </row>
    <row r="2981" spans="11:16" x14ac:dyDescent="0.15">
      <c r="K2981" s="5" t="str">
        <f t="shared" si="102"/>
        <v>01391-2</v>
      </c>
      <c r="L2981" s="20" t="s">
        <v>4249</v>
      </c>
      <c r="M2981" s="44">
        <v>2</v>
      </c>
      <c r="N2981" s="36" t="s">
        <v>4251</v>
      </c>
      <c r="O2981" s="38" t="s">
        <v>10288</v>
      </c>
      <c r="P2981" s="38"/>
    </row>
    <row r="2982" spans="11:16" x14ac:dyDescent="0.15">
      <c r="K2982" s="5" t="str">
        <f t="shared" si="102"/>
        <v>01391-4</v>
      </c>
      <c r="L2982" s="20" t="s">
        <v>4249</v>
      </c>
      <c r="M2982" s="44">
        <v>4</v>
      </c>
      <c r="N2982" s="36" t="s">
        <v>2712</v>
      </c>
      <c r="O2982" s="38" t="s">
        <v>10290</v>
      </c>
      <c r="P2982" s="38"/>
    </row>
    <row r="2983" spans="11:16" x14ac:dyDescent="0.15">
      <c r="K2983" s="5" t="str">
        <f t="shared" si="102"/>
        <v>01391-5</v>
      </c>
      <c r="L2983" s="20" t="s">
        <v>4249</v>
      </c>
      <c r="M2983" s="44">
        <v>5</v>
      </c>
      <c r="N2983" s="36" t="s">
        <v>2445</v>
      </c>
      <c r="O2983" s="38" t="s">
        <v>10285</v>
      </c>
      <c r="P2983" s="38"/>
    </row>
    <row r="2984" spans="11:16" x14ac:dyDescent="0.15">
      <c r="K2984" s="5" t="str">
        <f t="shared" si="102"/>
        <v>01391-6</v>
      </c>
      <c r="L2984" s="20" t="s">
        <v>4249</v>
      </c>
      <c r="M2984" s="44">
        <v>6</v>
      </c>
      <c r="N2984" s="36" t="s">
        <v>2982</v>
      </c>
      <c r="O2984" s="38" t="s">
        <v>10285</v>
      </c>
      <c r="P2984" s="38"/>
    </row>
    <row r="2985" spans="11:16" x14ac:dyDescent="0.15">
      <c r="K2985" s="5" t="str">
        <f t="shared" si="102"/>
        <v>01391-7</v>
      </c>
      <c r="L2985" s="20" t="s">
        <v>4249</v>
      </c>
      <c r="M2985" s="44">
        <v>7</v>
      </c>
      <c r="N2985" s="36" t="s">
        <v>3916</v>
      </c>
      <c r="O2985" s="38" t="s">
        <v>10284</v>
      </c>
      <c r="P2985" s="38"/>
    </row>
    <row r="2986" spans="11:16" x14ac:dyDescent="0.15">
      <c r="K2986" s="5" t="str">
        <f t="shared" si="102"/>
        <v>01391-8</v>
      </c>
      <c r="L2986" s="20" t="s">
        <v>4249</v>
      </c>
      <c r="M2986" s="44">
        <v>8</v>
      </c>
      <c r="N2986" s="36" t="s">
        <v>4252</v>
      </c>
      <c r="O2986" s="38" t="s">
        <v>10295</v>
      </c>
      <c r="P2986" s="38"/>
    </row>
    <row r="2987" spans="11:16" x14ac:dyDescent="0.15">
      <c r="K2987" s="5" t="str">
        <f t="shared" si="102"/>
        <v>01391-9</v>
      </c>
      <c r="L2987" s="20" t="s">
        <v>4249</v>
      </c>
      <c r="M2987" s="44">
        <v>9</v>
      </c>
      <c r="N2987" s="36" t="s">
        <v>2445</v>
      </c>
      <c r="O2987" s="38" t="s">
        <v>10285</v>
      </c>
      <c r="P2987" s="38"/>
    </row>
    <row r="2988" spans="11:16" x14ac:dyDescent="0.15">
      <c r="K2988" s="5" t="str">
        <f t="shared" si="102"/>
        <v>01391-11</v>
      </c>
      <c r="L2988" s="20" t="s">
        <v>4249</v>
      </c>
      <c r="M2988" s="44">
        <v>11</v>
      </c>
      <c r="N2988" s="36" t="s">
        <v>4253</v>
      </c>
      <c r="O2988" s="38" t="s">
        <v>10285</v>
      </c>
      <c r="P2988" s="38"/>
    </row>
    <row r="2989" spans="11:16" x14ac:dyDescent="0.15">
      <c r="K2989" s="5" t="str">
        <f t="shared" si="102"/>
        <v>01391-12</v>
      </c>
      <c r="L2989" s="20" t="s">
        <v>4249</v>
      </c>
      <c r="M2989" s="44">
        <v>12</v>
      </c>
      <c r="N2989" s="36" t="s">
        <v>4254</v>
      </c>
      <c r="O2989" s="38" t="s">
        <v>10284</v>
      </c>
      <c r="P2989" s="38"/>
    </row>
    <row r="2990" spans="11:16" x14ac:dyDescent="0.15">
      <c r="K2990" s="5" t="str">
        <f t="shared" si="102"/>
        <v>01391-13</v>
      </c>
      <c r="L2990" s="20" t="s">
        <v>4249</v>
      </c>
      <c r="M2990" s="44">
        <v>13</v>
      </c>
      <c r="N2990" s="36" t="s">
        <v>4255</v>
      </c>
      <c r="O2990" s="38" t="s">
        <v>10288</v>
      </c>
      <c r="P2990" s="38"/>
    </row>
    <row r="2991" spans="11:16" x14ac:dyDescent="0.15">
      <c r="K2991" s="5" t="str">
        <f t="shared" si="102"/>
        <v>01391-14</v>
      </c>
      <c r="L2991" s="20" t="s">
        <v>4249</v>
      </c>
      <c r="M2991" s="44">
        <v>14</v>
      </c>
      <c r="N2991" s="36" t="s">
        <v>2719</v>
      </c>
      <c r="O2991" s="38" t="s">
        <v>10288</v>
      </c>
      <c r="P2991" s="38"/>
    </row>
    <row r="2992" spans="11:16" x14ac:dyDescent="0.15">
      <c r="K2992" s="5" t="str">
        <f t="shared" si="102"/>
        <v>01391-15</v>
      </c>
      <c r="L2992" s="20" t="s">
        <v>4249</v>
      </c>
      <c r="M2992" s="44">
        <v>15</v>
      </c>
      <c r="N2992" s="36" t="s">
        <v>4256</v>
      </c>
      <c r="O2992" s="38" t="s">
        <v>10293</v>
      </c>
      <c r="P2992" s="38"/>
    </row>
    <row r="2993" spans="11:16" x14ac:dyDescent="0.15">
      <c r="K2993" s="5" t="str">
        <f t="shared" si="102"/>
        <v>01391-16</v>
      </c>
      <c r="L2993" s="20" t="s">
        <v>4249</v>
      </c>
      <c r="M2993" s="44">
        <v>16</v>
      </c>
      <c r="N2993" s="36" t="s">
        <v>4257</v>
      </c>
      <c r="O2993" s="38" t="s">
        <v>10290</v>
      </c>
      <c r="P2993" s="38"/>
    </row>
    <row r="2994" spans="11:16" x14ac:dyDescent="0.15">
      <c r="K2994" s="5" t="str">
        <f t="shared" si="102"/>
        <v>01391-17</v>
      </c>
      <c r="L2994" s="20" t="s">
        <v>4249</v>
      </c>
      <c r="M2994" s="44">
        <v>17</v>
      </c>
      <c r="N2994" s="36" t="s">
        <v>4258</v>
      </c>
      <c r="O2994" s="38" t="s">
        <v>10293</v>
      </c>
      <c r="P2994" s="38"/>
    </row>
    <row r="2995" spans="11:16" x14ac:dyDescent="0.15">
      <c r="K2995" s="5" t="str">
        <f t="shared" si="102"/>
        <v>01391-18</v>
      </c>
      <c r="L2995" s="20" t="s">
        <v>4249</v>
      </c>
      <c r="M2995" s="44">
        <v>18</v>
      </c>
      <c r="N2995" s="36" t="s">
        <v>4259</v>
      </c>
      <c r="O2995" s="38" t="s">
        <v>10286</v>
      </c>
      <c r="P2995" s="38"/>
    </row>
    <row r="2996" spans="11:16" x14ac:dyDescent="0.15">
      <c r="K2996" s="5" t="str">
        <f t="shared" si="102"/>
        <v>01391-19</v>
      </c>
      <c r="L2996" s="20" t="s">
        <v>4249</v>
      </c>
      <c r="M2996" s="44">
        <v>19</v>
      </c>
      <c r="N2996" s="36" t="s">
        <v>4253</v>
      </c>
      <c r="O2996" s="38" t="s">
        <v>10282</v>
      </c>
      <c r="P2996" s="38"/>
    </row>
    <row r="2997" spans="11:16" x14ac:dyDescent="0.15">
      <c r="K2997" s="5" t="str">
        <f t="shared" si="102"/>
        <v>01391-20</v>
      </c>
      <c r="L2997" s="20" t="s">
        <v>4249</v>
      </c>
      <c r="M2997" s="44">
        <v>20</v>
      </c>
      <c r="N2997" s="36" t="s">
        <v>1846</v>
      </c>
      <c r="O2997" s="38" t="s">
        <v>10284</v>
      </c>
      <c r="P2997" s="38"/>
    </row>
    <row r="2998" spans="11:16" x14ac:dyDescent="0.15">
      <c r="K2998" s="5" t="str">
        <f t="shared" si="102"/>
        <v>01391-21</v>
      </c>
      <c r="L2998" s="20" t="s">
        <v>4249</v>
      </c>
      <c r="M2998" s="44">
        <v>21</v>
      </c>
      <c r="N2998" s="36" t="s">
        <v>2790</v>
      </c>
      <c r="O2998" s="38" t="s">
        <v>10284</v>
      </c>
      <c r="P2998" s="38"/>
    </row>
    <row r="2999" spans="11:16" x14ac:dyDescent="0.15">
      <c r="K2999" s="5" t="str">
        <f t="shared" si="102"/>
        <v>01391-22</v>
      </c>
      <c r="L2999" s="20" t="s">
        <v>4249</v>
      </c>
      <c r="M2999" s="44">
        <v>22</v>
      </c>
      <c r="N2999" s="36" t="s">
        <v>1846</v>
      </c>
      <c r="O2999" s="38" t="s">
        <v>10284</v>
      </c>
      <c r="P2999" s="38"/>
    </row>
    <row r="3000" spans="11:16" x14ac:dyDescent="0.15">
      <c r="K3000" s="5" t="str">
        <f t="shared" si="102"/>
        <v>01391-23</v>
      </c>
      <c r="L3000" s="20" t="s">
        <v>4249</v>
      </c>
      <c r="M3000" s="44">
        <v>23</v>
      </c>
      <c r="N3000" s="36" t="s">
        <v>4260</v>
      </c>
      <c r="O3000" s="38" t="s">
        <v>10285</v>
      </c>
      <c r="P3000" s="38"/>
    </row>
    <row r="3001" spans="11:16" x14ac:dyDescent="0.15">
      <c r="K3001" s="5" t="str">
        <f t="shared" si="102"/>
        <v>01392-1</v>
      </c>
      <c r="L3001" s="20" t="s">
        <v>4261</v>
      </c>
      <c r="M3001" s="44">
        <v>1</v>
      </c>
      <c r="N3001" s="36" t="s">
        <v>4262</v>
      </c>
      <c r="O3001" s="38" t="s">
        <v>10289</v>
      </c>
      <c r="P3001" s="38"/>
    </row>
    <row r="3002" spans="11:16" x14ac:dyDescent="0.15">
      <c r="K3002" s="5" t="str">
        <f t="shared" si="102"/>
        <v>01392-2</v>
      </c>
      <c r="L3002" s="20" t="s">
        <v>4261</v>
      </c>
      <c r="M3002" s="44">
        <v>2</v>
      </c>
      <c r="N3002" s="36" t="s">
        <v>2712</v>
      </c>
      <c r="O3002" s="38" t="s">
        <v>10289</v>
      </c>
      <c r="P3002" s="38"/>
    </row>
    <row r="3003" spans="11:16" x14ac:dyDescent="0.15">
      <c r="K3003" s="5" t="str">
        <f t="shared" si="102"/>
        <v>01392-3</v>
      </c>
      <c r="L3003" s="20" t="s">
        <v>4261</v>
      </c>
      <c r="M3003" s="44">
        <v>3</v>
      </c>
      <c r="N3003" s="36" t="s">
        <v>4263</v>
      </c>
      <c r="O3003" s="38" t="s">
        <v>10289</v>
      </c>
      <c r="P3003" s="38"/>
    </row>
    <row r="3004" spans="11:16" x14ac:dyDescent="0.15">
      <c r="K3004" s="5" t="str">
        <f t="shared" si="102"/>
        <v>01392-4</v>
      </c>
      <c r="L3004" s="20" t="s">
        <v>4261</v>
      </c>
      <c r="M3004" s="44">
        <v>4</v>
      </c>
      <c r="N3004" s="36" t="s">
        <v>4264</v>
      </c>
      <c r="O3004" s="38" t="s">
        <v>10290</v>
      </c>
      <c r="P3004" s="38"/>
    </row>
    <row r="3005" spans="11:16" x14ac:dyDescent="0.15">
      <c r="K3005" s="5" t="str">
        <f t="shared" si="102"/>
        <v>01392-5</v>
      </c>
      <c r="L3005" s="20" t="s">
        <v>4261</v>
      </c>
      <c r="M3005" s="44">
        <v>5</v>
      </c>
      <c r="N3005" s="36" t="s">
        <v>4265</v>
      </c>
      <c r="O3005" s="38" t="s">
        <v>10285</v>
      </c>
      <c r="P3005" s="38"/>
    </row>
    <row r="3006" spans="11:16" x14ac:dyDescent="0.15">
      <c r="K3006" s="5" t="str">
        <f t="shared" si="102"/>
        <v>01392-6</v>
      </c>
      <c r="L3006" s="20" t="s">
        <v>4261</v>
      </c>
      <c r="M3006" s="44">
        <v>6</v>
      </c>
      <c r="N3006" s="36" t="s">
        <v>4266</v>
      </c>
      <c r="O3006" s="38" t="s">
        <v>10288</v>
      </c>
      <c r="P3006" s="38"/>
    </row>
    <row r="3007" spans="11:16" x14ac:dyDescent="0.15">
      <c r="K3007" s="5" t="str">
        <f t="shared" si="102"/>
        <v>01392-7</v>
      </c>
      <c r="L3007" s="20" t="s">
        <v>4261</v>
      </c>
      <c r="M3007" s="44">
        <v>7</v>
      </c>
      <c r="N3007" s="36" t="s">
        <v>4267</v>
      </c>
      <c r="O3007" s="38" t="s">
        <v>10288</v>
      </c>
      <c r="P3007" s="38"/>
    </row>
    <row r="3008" spans="11:16" x14ac:dyDescent="0.15">
      <c r="K3008" s="5" t="str">
        <f t="shared" si="102"/>
        <v>01392-8</v>
      </c>
      <c r="L3008" s="20" t="s">
        <v>4261</v>
      </c>
      <c r="M3008" s="44">
        <v>8</v>
      </c>
      <c r="N3008" s="36" t="s">
        <v>4268</v>
      </c>
      <c r="O3008" s="38" t="s">
        <v>10284</v>
      </c>
      <c r="P3008" s="38"/>
    </row>
    <row r="3009" spans="11:16" x14ac:dyDescent="0.15">
      <c r="K3009" s="5" t="str">
        <f t="shared" si="102"/>
        <v>01392-9</v>
      </c>
      <c r="L3009" s="20" t="s">
        <v>4261</v>
      </c>
      <c r="M3009" s="44">
        <v>9</v>
      </c>
      <c r="N3009" s="36" t="s">
        <v>4268</v>
      </c>
      <c r="O3009" s="38" t="s">
        <v>10284</v>
      </c>
      <c r="P3009" s="38"/>
    </row>
    <row r="3010" spans="11:16" x14ac:dyDescent="0.15">
      <c r="K3010" s="5" t="str">
        <f t="shared" si="102"/>
        <v>01392-10</v>
      </c>
      <c r="L3010" s="20" t="s">
        <v>4261</v>
      </c>
      <c r="M3010" s="44">
        <v>10</v>
      </c>
      <c r="N3010" s="36" t="s">
        <v>4269</v>
      </c>
      <c r="O3010" s="38" t="s">
        <v>10284</v>
      </c>
      <c r="P3010" s="38"/>
    </row>
    <row r="3011" spans="11:16" x14ac:dyDescent="0.15">
      <c r="K3011" s="5" t="str">
        <f t="shared" si="102"/>
        <v>01392-11</v>
      </c>
      <c r="L3011" s="20" t="s">
        <v>4261</v>
      </c>
      <c r="M3011" s="44">
        <v>11</v>
      </c>
      <c r="N3011" s="36" t="s">
        <v>4270</v>
      </c>
      <c r="O3011" s="38" t="s">
        <v>10284</v>
      </c>
      <c r="P3011" s="38"/>
    </row>
    <row r="3012" spans="11:16" x14ac:dyDescent="0.15">
      <c r="K3012" s="5" t="str">
        <f t="shared" ref="K3012:K3075" si="103">L3012&amp;"-"&amp;M3012</f>
        <v>01392-12</v>
      </c>
      <c r="L3012" s="20" t="s">
        <v>4261</v>
      </c>
      <c r="M3012" s="44">
        <v>12</v>
      </c>
      <c r="N3012" s="36" t="s">
        <v>1846</v>
      </c>
      <c r="O3012" s="38" t="s">
        <v>10284</v>
      </c>
      <c r="P3012" s="38"/>
    </row>
    <row r="3013" spans="11:16" x14ac:dyDescent="0.15">
      <c r="K3013" s="5" t="str">
        <f t="shared" si="103"/>
        <v>01392-13</v>
      </c>
      <c r="L3013" s="20" t="s">
        <v>4261</v>
      </c>
      <c r="M3013" s="44">
        <v>13</v>
      </c>
      <c r="N3013" s="36" t="s">
        <v>4271</v>
      </c>
      <c r="O3013" s="38" t="s">
        <v>10284</v>
      </c>
      <c r="P3013" s="38"/>
    </row>
    <row r="3014" spans="11:16" x14ac:dyDescent="0.15">
      <c r="K3014" s="5" t="str">
        <f t="shared" si="103"/>
        <v>01392-15</v>
      </c>
      <c r="L3014" s="20" t="s">
        <v>4261</v>
      </c>
      <c r="M3014" s="44">
        <v>15</v>
      </c>
      <c r="N3014" s="36" t="s">
        <v>1877</v>
      </c>
      <c r="O3014" s="38" t="s">
        <v>10284</v>
      </c>
      <c r="P3014" s="38"/>
    </row>
    <row r="3015" spans="11:16" x14ac:dyDescent="0.15">
      <c r="K3015" s="5" t="str">
        <f t="shared" si="103"/>
        <v>01392-16</v>
      </c>
      <c r="L3015" s="20" t="s">
        <v>4261</v>
      </c>
      <c r="M3015" s="44">
        <v>16</v>
      </c>
      <c r="N3015" s="36" t="s">
        <v>4272</v>
      </c>
      <c r="O3015" s="38" t="s">
        <v>10284</v>
      </c>
      <c r="P3015" s="38"/>
    </row>
    <row r="3016" spans="11:16" x14ac:dyDescent="0.15">
      <c r="K3016" s="5" t="str">
        <f t="shared" si="103"/>
        <v>01392-17</v>
      </c>
      <c r="L3016" s="20" t="s">
        <v>4261</v>
      </c>
      <c r="M3016" s="44">
        <v>17</v>
      </c>
      <c r="N3016" s="36" t="s">
        <v>4272</v>
      </c>
      <c r="O3016" s="38" t="s">
        <v>10284</v>
      </c>
      <c r="P3016" s="38"/>
    </row>
    <row r="3017" spans="11:16" x14ac:dyDescent="0.15">
      <c r="K3017" s="5" t="str">
        <f t="shared" si="103"/>
        <v>01392-18</v>
      </c>
      <c r="L3017" s="20" t="s">
        <v>4261</v>
      </c>
      <c r="M3017" s="44">
        <v>18</v>
      </c>
      <c r="N3017" s="36" t="s">
        <v>4273</v>
      </c>
      <c r="O3017" s="38" t="s">
        <v>10295</v>
      </c>
      <c r="P3017" s="38"/>
    </row>
    <row r="3018" spans="11:16" x14ac:dyDescent="0.15">
      <c r="K3018" s="5" t="str">
        <f t="shared" si="103"/>
        <v>01392-19</v>
      </c>
      <c r="L3018" s="20" t="s">
        <v>4261</v>
      </c>
      <c r="M3018" s="44">
        <v>19</v>
      </c>
      <c r="N3018" s="36" t="s">
        <v>4274</v>
      </c>
      <c r="O3018" s="38" t="s">
        <v>10295</v>
      </c>
      <c r="P3018" s="38"/>
    </row>
    <row r="3019" spans="11:16" x14ac:dyDescent="0.15">
      <c r="K3019" s="5" t="str">
        <f t="shared" si="103"/>
        <v>01392-20</v>
      </c>
      <c r="L3019" s="20" t="s">
        <v>4261</v>
      </c>
      <c r="M3019" s="44">
        <v>20</v>
      </c>
      <c r="N3019" s="36" t="s">
        <v>4275</v>
      </c>
      <c r="O3019" s="38" t="s">
        <v>10295</v>
      </c>
      <c r="P3019" s="38"/>
    </row>
    <row r="3020" spans="11:16" x14ac:dyDescent="0.15">
      <c r="K3020" s="5" t="str">
        <f t="shared" si="103"/>
        <v>01392-21</v>
      </c>
      <c r="L3020" s="20" t="s">
        <v>4261</v>
      </c>
      <c r="M3020" s="44">
        <v>21</v>
      </c>
      <c r="N3020" s="36" t="s">
        <v>4275</v>
      </c>
      <c r="O3020" s="38" t="s">
        <v>10295</v>
      </c>
      <c r="P3020" s="38"/>
    </row>
    <row r="3021" spans="11:16" x14ac:dyDescent="0.15">
      <c r="K3021" s="5" t="str">
        <f t="shared" si="103"/>
        <v>01392-22</v>
      </c>
      <c r="L3021" s="20" t="s">
        <v>4261</v>
      </c>
      <c r="M3021" s="44">
        <v>22</v>
      </c>
      <c r="N3021" s="36" t="s">
        <v>4276</v>
      </c>
      <c r="O3021" s="38" t="s">
        <v>10288</v>
      </c>
      <c r="P3021" s="38"/>
    </row>
    <row r="3022" spans="11:16" x14ac:dyDescent="0.15">
      <c r="K3022" s="5" t="str">
        <f t="shared" si="103"/>
        <v>01392-23</v>
      </c>
      <c r="L3022" s="20" t="s">
        <v>4261</v>
      </c>
      <c r="M3022" s="44">
        <v>23</v>
      </c>
      <c r="N3022" s="36" t="s">
        <v>4277</v>
      </c>
      <c r="O3022" s="38" t="s">
        <v>10284</v>
      </c>
      <c r="P3022" s="38"/>
    </row>
    <row r="3023" spans="11:16" x14ac:dyDescent="0.15">
      <c r="K3023" s="5" t="str">
        <f t="shared" si="103"/>
        <v>01392-24</v>
      </c>
      <c r="L3023" s="20" t="s">
        <v>4261</v>
      </c>
      <c r="M3023" s="44">
        <v>24</v>
      </c>
      <c r="N3023" s="36" t="s">
        <v>2038</v>
      </c>
      <c r="O3023" s="38" t="s">
        <v>10295</v>
      </c>
      <c r="P3023" s="38"/>
    </row>
    <row r="3024" spans="11:16" x14ac:dyDescent="0.15">
      <c r="K3024" s="5" t="str">
        <f t="shared" si="103"/>
        <v>01392-25</v>
      </c>
      <c r="L3024" s="20" t="s">
        <v>4261</v>
      </c>
      <c r="M3024" s="44">
        <v>25</v>
      </c>
      <c r="N3024" s="36" t="s">
        <v>4278</v>
      </c>
      <c r="O3024" s="38" t="s">
        <v>10289</v>
      </c>
      <c r="P3024" s="38"/>
    </row>
    <row r="3025" spans="11:16" x14ac:dyDescent="0.15">
      <c r="K3025" s="5" t="str">
        <f t="shared" si="103"/>
        <v>01392-26</v>
      </c>
      <c r="L3025" s="20" t="s">
        <v>4261</v>
      </c>
      <c r="M3025" s="44">
        <v>26</v>
      </c>
      <c r="N3025" s="36" t="s">
        <v>1846</v>
      </c>
      <c r="O3025" s="38" t="s">
        <v>10285</v>
      </c>
      <c r="P3025" s="38"/>
    </row>
    <row r="3026" spans="11:16" x14ac:dyDescent="0.15">
      <c r="K3026" s="5" t="str">
        <f t="shared" si="103"/>
        <v>01392-27</v>
      </c>
      <c r="L3026" s="20" t="s">
        <v>4261</v>
      </c>
      <c r="M3026" s="44">
        <v>27</v>
      </c>
      <c r="N3026" s="36" t="s">
        <v>4279</v>
      </c>
      <c r="O3026" s="38" t="s">
        <v>10285</v>
      </c>
      <c r="P3026" s="38"/>
    </row>
    <row r="3027" spans="11:16" x14ac:dyDescent="0.15">
      <c r="K3027" s="5" t="str">
        <f t="shared" si="103"/>
        <v>01393-1</v>
      </c>
      <c r="L3027" s="20" t="s">
        <v>4280</v>
      </c>
      <c r="M3027" s="44">
        <v>1</v>
      </c>
      <c r="N3027" s="36" t="s">
        <v>4281</v>
      </c>
      <c r="O3027" s="38" t="s">
        <v>10285</v>
      </c>
      <c r="P3027" s="38"/>
    </row>
    <row r="3028" spans="11:16" x14ac:dyDescent="0.15">
      <c r="K3028" s="5" t="str">
        <f t="shared" si="103"/>
        <v>01393-2</v>
      </c>
      <c r="L3028" s="20" t="s">
        <v>4280</v>
      </c>
      <c r="M3028" s="44">
        <v>2</v>
      </c>
      <c r="N3028" s="36" t="s">
        <v>4282</v>
      </c>
      <c r="O3028" s="38" t="s">
        <v>10289</v>
      </c>
      <c r="P3028" s="38"/>
    </row>
    <row r="3029" spans="11:16" x14ac:dyDescent="0.15">
      <c r="K3029" s="5" t="str">
        <f t="shared" si="103"/>
        <v>01393-3</v>
      </c>
      <c r="L3029" s="20" t="s">
        <v>4280</v>
      </c>
      <c r="M3029" s="44">
        <v>3</v>
      </c>
      <c r="N3029" s="36" t="s">
        <v>4283</v>
      </c>
      <c r="O3029" s="38" t="s">
        <v>10290</v>
      </c>
      <c r="P3029" s="38"/>
    </row>
    <row r="3030" spans="11:16" x14ac:dyDescent="0.15">
      <c r="K3030" s="5" t="str">
        <f t="shared" si="103"/>
        <v>01393-4</v>
      </c>
      <c r="L3030" s="20" t="s">
        <v>4280</v>
      </c>
      <c r="M3030" s="44">
        <v>4</v>
      </c>
      <c r="N3030" s="36" t="s">
        <v>4284</v>
      </c>
      <c r="O3030" s="38" t="s">
        <v>10290</v>
      </c>
      <c r="P3030" s="38"/>
    </row>
    <row r="3031" spans="11:16" x14ac:dyDescent="0.15">
      <c r="K3031" s="5" t="str">
        <f t="shared" si="103"/>
        <v>01393-5</v>
      </c>
      <c r="L3031" s="20" t="s">
        <v>4280</v>
      </c>
      <c r="M3031" s="44">
        <v>5</v>
      </c>
      <c r="N3031" s="36" t="s">
        <v>4285</v>
      </c>
      <c r="O3031" s="38" t="s">
        <v>10288</v>
      </c>
      <c r="P3031" s="38"/>
    </row>
    <row r="3032" spans="11:16" x14ac:dyDescent="0.15">
      <c r="K3032" s="5" t="str">
        <f t="shared" si="103"/>
        <v>01393-6</v>
      </c>
      <c r="L3032" s="20" t="s">
        <v>4280</v>
      </c>
      <c r="M3032" s="44">
        <v>6</v>
      </c>
      <c r="N3032" s="36" t="s">
        <v>3836</v>
      </c>
      <c r="O3032" s="38" t="s">
        <v>10285</v>
      </c>
      <c r="P3032" s="38"/>
    </row>
    <row r="3033" spans="11:16" x14ac:dyDescent="0.15">
      <c r="K3033" s="5" t="str">
        <f t="shared" si="103"/>
        <v>01393-7</v>
      </c>
      <c r="L3033" s="20" t="s">
        <v>4280</v>
      </c>
      <c r="M3033" s="44">
        <v>7</v>
      </c>
      <c r="N3033" s="36" t="s">
        <v>4286</v>
      </c>
      <c r="O3033" s="38" t="s">
        <v>10293</v>
      </c>
      <c r="P3033" s="38"/>
    </row>
    <row r="3034" spans="11:16" x14ac:dyDescent="0.15">
      <c r="K3034" s="5" t="str">
        <f t="shared" si="103"/>
        <v>01393-8</v>
      </c>
      <c r="L3034" s="20" t="s">
        <v>4280</v>
      </c>
      <c r="M3034" s="44">
        <v>8</v>
      </c>
      <c r="N3034" s="36" t="s">
        <v>4287</v>
      </c>
      <c r="O3034" s="38" t="s">
        <v>10284</v>
      </c>
      <c r="P3034" s="38"/>
    </row>
    <row r="3035" spans="11:16" x14ac:dyDescent="0.15">
      <c r="K3035" s="5" t="str">
        <f t="shared" si="103"/>
        <v>01393-9</v>
      </c>
      <c r="L3035" s="20" t="s">
        <v>4280</v>
      </c>
      <c r="M3035" s="44">
        <v>9</v>
      </c>
      <c r="N3035" s="36" t="s">
        <v>4288</v>
      </c>
      <c r="O3035" s="38" t="s">
        <v>10288</v>
      </c>
      <c r="P3035" s="38"/>
    </row>
    <row r="3036" spans="11:16" x14ac:dyDescent="0.15">
      <c r="K3036" s="5" t="str">
        <f t="shared" si="103"/>
        <v>01393-10</v>
      </c>
      <c r="L3036" s="20" t="s">
        <v>4280</v>
      </c>
      <c r="M3036" s="44">
        <v>10</v>
      </c>
      <c r="N3036" s="36" t="s">
        <v>4289</v>
      </c>
      <c r="O3036" s="38" t="s">
        <v>10282</v>
      </c>
      <c r="P3036" s="38"/>
    </row>
    <row r="3037" spans="11:16" x14ac:dyDescent="0.15">
      <c r="K3037" s="5" t="str">
        <f t="shared" si="103"/>
        <v>01393-11</v>
      </c>
      <c r="L3037" s="20" t="s">
        <v>4280</v>
      </c>
      <c r="M3037" s="44">
        <v>11</v>
      </c>
      <c r="N3037" s="36" t="s">
        <v>4290</v>
      </c>
      <c r="O3037" s="38" t="s">
        <v>10282</v>
      </c>
      <c r="P3037" s="38"/>
    </row>
    <row r="3038" spans="11:16" x14ac:dyDescent="0.15">
      <c r="K3038" s="5" t="str">
        <f t="shared" si="103"/>
        <v>01393-12</v>
      </c>
      <c r="L3038" s="20" t="s">
        <v>4280</v>
      </c>
      <c r="M3038" s="44">
        <v>12</v>
      </c>
      <c r="N3038" s="36" t="s">
        <v>4291</v>
      </c>
      <c r="O3038" s="38" t="s">
        <v>10284</v>
      </c>
      <c r="P3038" s="38"/>
    </row>
    <row r="3039" spans="11:16" x14ac:dyDescent="0.15">
      <c r="K3039" s="5" t="str">
        <f t="shared" si="103"/>
        <v>01393-13</v>
      </c>
      <c r="L3039" s="20" t="s">
        <v>4280</v>
      </c>
      <c r="M3039" s="44">
        <v>13</v>
      </c>
      <c r="N3039" s="36" t="s">
        <v>4292</v>
      </c>
      <c r="O3039" s="38" t="s">
        <v>10290</v>
      </c>
      <c r="P3039" s="38"/>
    </row>
    <row r="3040" spans="11:16" x14ac:dyDescent="0.15">
      <c r="K3040" s="5" t="str">
        <f t="shared" si="103"/>
        <v>01393-14</v>
      </c>
      <c r="L3040" s="20" t="s">
        <v>4280</v>
      </c>
      <c r="M3040" s="44">
        <v>14</v>
      </c>
      <c r="N3040" s="36" t="s">
        <v>4293</v>
      </c>
      <c r="O3040" s="38" t="s">
        <v>10285</v>
      </c>
      <c r="P3040" s="38"/>
    </row>
    <row r="3041" spans="11:16" x14ac:dyDescent="0.15">
      <c r="K3041" s="5" t="str">
        <f t="shared" si="103"/>
        <v>01393-15</v>
      </c>
      <c r="L3041" s="20" t="s">
        <v>4280</v>
      </c>
      <c r="M3041" s="44">
        <v>15</v>
      </c>
      <c r="N3041" s="36" t="s">
        <v>4294</v>
      </c>
      <c r="O3041" s="38" t="s">
        <v>10289</v>
      </c>
      <c r="P3041" s="38"/>
    </row>
    <row r="3042" spans="11:16" x14ac:dyDescent="0.15">
      <c r="K3042" s="5" t="str">
        <f t="shared" si="103"/>
        <v>01393-16</v>
      </c>
      <c r="L3042" s="20" t="s">
        <v>4280</v>
      </c>
      <c r="M3042" s="44">
        <v>16</v>
      </c>
      <c r="N3042" s="36" t="s">
        <v>4295</v>
      </c>
      <c r="O3042" s="38" t="s">
        <v>10285</v>
      </c>
      <c r="P3042" s="38"/>
    </row>
    <row r="3043" spans="11:16" x14ac:dyDescent="0.15">
      <c r="K3043" s="5" t="str">
        <f t="shared" si="103"/>
        <v>01393-17</v>
      </c>
      <c r="L3043" s="20" t="s">
        <v>4280</v>
      </c>
      <c r="M3043" s="44">
        <v>17</v>
      </c>
      <c r="N3043" s="36" t="s">
        <v>4296</v>
      </c>
      <c r="O3043" s="38" t="s">
        <v>10295</v>
      </c>
      <c r="P3043" s="38"/>
    </row>
    <row r="3044" spans="11:16" x14ac:dyDescent="0.15">
      <c r="K3044" s="5" t="str">
        <f t="shared" si="103"/>
        <v>01393-18</v>
      </c>
      <c r="L3044" s="20" t="s">
        <v>4280</v>
      </c>
      <c r="M3044" s="44">
        <v>18</v>
      </c>
      <c r="N3044" s="36" t="s">
        <v>4297</v>
      </c>
      <c r="O3044" s="38" t="s">
        <v>10285</v>
      </c>
      <c r="P3044" s="38"/>
    </row>
    <row r="3045" spans="11:16" x14ac:dyDescent="0.15">
      <c r="K3045" s="5" t="str">
        <f t="shared" si="103"/>
        <v>01393-19</v>
      </c>
      <c r="L3045" s="20" t="s">
        <v>4280</v>
      </c>
      <c r="M3045" s="44">
        <v>19</v>
      </c>
      <c r="N3045" s="36" t="s">
        <v>4298</v>
      </c>
      <c r="O3045" s="38" t="s">
        <v>10285</v>
      </c>
      <c r="P3045" s="38"/>
    </row>
    <row r="3046" spans="11:16" x14ac:dyDescent="0.15">
      <c r="K3046" s="5" t="str">
        <f t="shared" si="103"/>
        <v>01393-20</v>
      </c>
      <c r="L3046" s="20" t="s">
        <v>4280</v>
      </c>
      <c r="M3046" s="44">
        <v>20</v>
      </c>
      <c r="N3046" s="36" t="s">
        <v>4299</v>
      </c>
      <c r="O3046" s="38" t="s">
        <v>10285</v>
      </c>
      <c r="P3046" s="38"/>
    </row>
    <row r="3047" spans="11:16" x14ac:dyDescent="0.15">
      <c r="K3047" s="5" t="str">
        <f t="shared" si="103"/>
        <v>01393-21</v>
      </c>
      <c r="L3047" s="20" t="s">
        <v>4280</v>
      </c>
      <c r="M3047" s="44">
        <v>21</v>
      </c>
      <c r="N3047" s="36" t="s">
        <v>4300</v>
      </c>
      <c r="O3047" s="38" t="s">
        <v>10285</v>
      </c>
      <c r="P3047" s="38"/>
    </row>
    <row r="3048" spans="11:16" x14ac:dyDescent="0.15">
      <c r="K3048" s="5" t="str">
        <f t="shared" si="103"/>
        <v>01393-22</v>
      </c>
      <c r="L3048" s="20" t="s">
        <v>4280</v>
      </c>
      <c r="M3048" s="44">
        <v>22</v>
      </c>
      <c r="N3048" s="36" t="s">
        <v>4301</v>
      </c>
      <c r="O3048" s="38" t="s">
        <v>10295</v>
      </c>
      <c r="P3048" s="38"/>
    </row>
    <row r="3049" spans="11:16" x14ac:dyDescent="0.15">
      <c r="K3049" s="5" t="str">
        <f t="shared" si="103"/>
        <v>01393-23</v>
      </c>
      <c r="L3049" s="20" t="s">
        <v>4280</v>
      </c>
      <c r="M3049" s="44">
        <v>23</v>
      </c>
      <c r="N3049" s="36" t="s">
        <v>4302</v>
      </c>
      <c r="O3049" s="38" t="s">
        <v>10295</v>
      </c>
      <c r="P3049" s="38"/>
    </row>
    <row r="3050" spans="11:16" x14ac:dyDescent="0.15">
      <c r="K3050" s="5" t="str">
        <f t="shared" si="103"/>
        <v>01393-24</v>
      </c>
      <c r="L3050" s="20" t="s">
        <v>4280</v>
      </c>
      <c r="M3050" s="44">
        <v>24</v>
      </c>
      <c r="N3050" s="36" t="s">
        <v>4303</v>
      </c>
      <c r="O3050" s="38" t="s">
        <v>10285</v>
      </c>
      <c r="P3050" s="38"/>
    </row>
    <row r="3051" spans="11:16" x14ac:dyDescent="0.15">
      <c r="K3051" s="5" t="str">
        <f t="shared" si="103"/>
        <v>01393-25</v>
      </c>
      <c r="L3051" s="20" t="s">
        <v>4280</v>
      </c>
      <c r="M3051" s="44">
        <v>25</v>
      </c>
      <c r="N3051" s="36" t="s">
        <v>4304</v>
      </c>
      <c r="O3051" s="38" t="s">
        <v>10285</v>
      </c>
      <c r="P3051" s="38"/>
    </row>
    <row r="3052" spans="11:16" x14ac:dyDescent="0.15">
      <c r="K3052" s="5" t="str">
        <f t="shared" si="103"/>
        <v>01393-26</v>
      </c>
      <c r="L3052" s="20" t="s">
        <v>4280</v>
      </c>
      <c r="M3052" s="44">
        <v>26</v>
      </c>
      <c r="N3052" s="36" t="s">
        <v>4305</v>
      </c>
      <c r="O3052" s="38" t="s">
        <v>10285</v>
      </c>
      <c r="P3052" s="38"/>
    </row>
    <row r="3053" spans="11:16" x14ac:dyDescent="0.15">
      <c r="K3053" s="5" t="str">
        <f t="shared" si="103"/>
        <v>01393-27</v>
      </c>
      <c r="L3053" s="20" t="s">
        <v>4280</v>
      </c>
      <c r="M3053" s="44">
        <v>27</v>
      </c>
      <c r="N3053" s="36" t="s">
        <v>4306</v>
      </c>
      <c r="O3053" s="38" t="s">
        <v>10285</v>
      </c>
      <c r="P3053" s="38"/>
    </row>
    <row r="3054" spans="11:16" x14ac:dyDescent="0.15">
      <c r="K3054" s="5" t="str">
        <f t="shared" si="103"/>
        <v>01393-28</v>
      </c>
      <c r="L3054" s="20" t="s">
        <v>4280</v>
      </c>
      <c r="M3054" s="44">
        <v>28</v>
      </c>
      <c r="N3054" s="36" t="s">
        <v>4307</v>
      </c>
      <c r="O3054" s="38" t="s">
        <v>10285</v>
      </c>
      <c r="P3054" s="38"/>
    </row>
    <row r="3055" spans="11:16" x14ac:dyDescent="0.15">
      <c r="K3055" s="5" t="str">
        <f t="shared" si="103"/>
        <v>01393-29</v>
      </c>
      <c r="L3055" s="20" t="s">
        <v>4280</v>
      </c>
      <c r="M3055" s="44">
        <v>29</v>
      </c>
      <c r="N3055" s="36" t="s">
        <v>4308</v>
      </c>
      <c r="O3055" s="38" t="s">
        <v>10285</v>
      </c>
      <c r="P3055" s="38"/>
    </row>
    <row r="3056" spans="11:16" x14ac:dyDescent="0.15">
      <c r="K3056" s="5" t="str">
        <f t="shared" si="103"/>
        <v>01393-30</v>
      </c>
      <c r="L3056" s="20" t="s">
        <v>4280</v>
      </c>
      <c r="M3056" s="44">
        <v>30</v>
      </c>
      <c r="N3056" s="36" t="s">
        <v>4309</v>
      </c>
      <c r="O3056" s="38" t="s">
        <v>10291</v>
      </c>
      <c r="P3056" s="38"/>
    </row>
    <row r="3057" spans="11:16" x14ac:dyDescent="0.15">
      <c r="K3057" s="5" t="str">
        <f t="shared" si="103"/>
        <v>01393-31</v>
      </c>
      <c r="L3057" s="20" t="s">
        <v>4280</v>
      </c>
      <c r="M3057" s="44">
        <v>31</v>
      </c>
      <c r="N3057" s="36" t="s">
        <v>4310</v>
      </c>
      <c r="O3057" s="38" t="s">
        <v>10293</v>
      </c>
      <c r="P3057" s="38"/>
    </row>
    <row r="3058" spans="11:16" x14ac:dyDescent="0.15">
      <c r="K3058" s="5" t="str">
        <f t="shared" si="103"/>
        <v>01393-32</v>
      </c>
      <c r="L3058" s="20" t="s">
        <v>4280</v>
      </c>
      <c r="M3058" s="44">
        <v>32</v>
      </c>
      <c r="N3058" s="36" t="s">
        <v>4311</v>
      </c>
      <c r="O3058" s="38" t="s">
        <v>10290</v>
      </c>
      <c r="P3058" s="38"/>
    </row>
    <row r="3059" spans="11:16" x14ac:dyDescent="0.15">
      <c r="K3059" s="5" t="str">
        <f t="shared" si="103"/>
        <v>01393-33</v>
      </c>
      <c r="L3059" s="20" t="s">
        <v>4280</v>
      </c>
      <c r="M3059" s="44">
        <v>33</v>
      </c>
      <c r="N3059" s="36" t="s">
        <v>4312</v>
      </c>
      <c r="O3059" s="38" t="s">
        <v>10285</v>
      </c>
      <c r="P3059" s="38"/>
    </row>
    <row r="3060" spans="11:16" x14ac:dyDescent="0.15">
      <c r="K3060" s="5" t="str">
        <f t="shared" si="103"/>
        <v>01393-34</v>
      </c>
      <c r="L3060" s="20" t="s">
        <v>4280</v>
      </c>
      <c r="M3060" s="44">
        <v>34</v>
      </c>
      <c r="N3060" s="36" t="s">
        <v>4313</v>
      </c>
      <c r="O3060" s="38" t="s">
        <v>10285</v>
      </c>
      <c r="P3060" s="38"/>
    </row>
    <row r="3061" spans="11:16" x14ac:dyDescent="0.15">
      <c r="K3061" s="5" t="str">
        <f t="shared" si="103"/>
        <v>01393-35</v>
      </c>
      <c r="L3061" s="20" t="s">
        <v>4280</v>
      </c>
      <c r="M3061" s="44">
        <v>35</v>
      </c>
      <c r="N3061" s="36" t="s">
        <v>4314</v>
      </c>
      <c r="O3061" s="38" t="s">
        <v>10282</v>
      </c>
      <c r="P3061" s="38"/>
    </row>
    <row r="3062" spans="11:16" x14ac:dyDescent="0.15">
      <c r="K3062" s="5" t="str">
        <f t="shared" si="103"/>
        <v>01393-36</v>
      </c>
      <c r="L3062" s="20" t="s">
        <v>4280</v>
      </c>
      <c r="M3062" s="44">
        <v>36</v>
      </c>
      <c r="N3062" s="36" t="s">
        <v>4315</v>
      </c>
      <c r="O3062" s="38" t="s">
        <v>10282</v>
      </c>
      <c r="P3062" s="38"/>
    </row>
    <row r="3063" spans="11:16" x14ac:dyDescent="0.15">
      <c r="K3063" s="5" t="str">
        <f t="shared" si="103"/>
        <v>01393-37</v>
      </c>
      <c r="L3063" s="20" t="s">
        <v>4280</v>
      </c>
      <c r="M3063" s="44">
        <v>37</v>
      </c>
      <c r="N3063" s="36" t="s">
        <v>4316</v>
      </c>
      <c r="O3063" s="38" t="s">
        <v>10285</v>
      </c>
      <c r="P3063" s="38"/>
    </row>
    <row r="3064" spans="11:16" x14ac:dyDescent="0.15">
      <c r="K3064" s="5" t="str">
        <f t="shared" si="103"/>
        <v>01393-38</v>
      </c>
      <c r="L3064" s="20" t="s">
        <v>4280</v>
      </c>
      <c r="M3064" s="44">
        <v>38</v>
      </c>
      <c r="N3064" s="36" t="s">
        <v>4317</v>
      </c>
      <c r="O3064" s="38" t="s">
        <v>10288</v>
      </c>
      <c r="P3064" s="38"/>
    </row>
    <row r="3065" spans="11:16" x14ac:dyDescent="0.15">
      <c r="K3065" s="5" t="str">
        <f t="shared" si="103"/>
        <v>01393-39</v>
      </c>
      <c r="L3065" s="20" t="s">
        <v>4280</v>
      </c>
      <c r="M3065" s="44">
        <v>39</v>
      </c>
      <c r="N3065" s="36" t="s">
        <v>4318</v>
      </c>
      <c r="O3065" s="38" t="s">
        <v>10289</v>
      </c>
      <c r="P3065" s="38"/>
    </row>
    <row r="3066" spans="11:16" x14ac:dyDescent="0.15">
      <c r="K3066" s="5" t="str">
        <f t="shared" si="103"/>
        <v>01393-40</v>
      </c>
      <c r="L3066" s="20" t="s">
        <v>4280</v>
      </c>
      <c r="M3066" s="44">
        <v>40</v>
      </c>
      <c r="N3066" s="36" t="s">
        <v>4319</v>
      </c>
      <c r="O3066" s="38" t="s">
        <v>10285</v>
      </c>
      <c r="P3066" s="38"/>
    </row>
    <row r="3067" spans="11:16" x14ac:dyDescent="0.15">
      <c r="K3067" s="5" t="str">
        <f t="shared" si="103"/>
        <v>01393-41</v>
      </c>
      <c r="L3067" s="20" t="s">
        <v>4280</v>
      </c>
      <c r="M3067" s="44">
        <v>41</v>
      </c>
      <c r="N3067" s="36" t="s">
        <v>4320</v>
      </c>
      <c r="O3067" s="38" t="s">
        <v>10293</v>
      </c>
      <c r="P3067" s="38"/>
    </row>
    <row r="3068" spans="11:16" x14ac:dyDescent="0.15">
      <c r="K3068" s="5" t="str">
        <f t="shared" si="103"/>
        <v>01393-42</v>
      </c>
      <c r="L3068" s="20" t="s">
        <v>4280</v>
      </c>
      <c r="M3068" s="44">
        <v>42</v>
      </c>
      <c r="N3068" s="36" t="s">
        <v>4321</v>
      </c>
      <c r="O3068" s="38" t="s">
        <v>10284</v>
      </c>
      <c r="P3068" s="38"/>
    </row>
    <row r="3069" spans="11:16" x14ac:dyDescent="0.15">
      <c r="K3069" s="5" t="str">
        <f t="shared" si="103"/>
        <v>01393-43</v>
      </c>
      <c r="L3069" s="20" t="s">
        <v>4280</v>
      </c>
      <c r="M3069" s="44">
        <v>43</v>
      </c>
      <c r="N3069" s="36" t="s">
        <v>4322</v>
      </c>
      <c r="O3069" s="38" t="s">
        <v>10285</v>
      </c>
      <c r="P3069" s="38"/>
    </row>
    <row r="3070" spans="11:16" x14ac:dyDescent="0.15">
      <c r="K3070" s="5" t="str">
        <f t="shared" si="103"/>
        <v>01393-44</v>
      </c>
      <c r="L3070" s="20" t="s">
        <v>4280</v>
      </c>
      <c r="M3070" s="44">
        <v>44</v>
      </c>
      <c r="N3070" s="36" t="s">
        <v>4323</v>
      </c>
      <c r="O3070" s="38" t="s">
        <v>10285</v>
      </c>
      <c r="P3070" s="38"/>
    </row>
    <row r="3071" spans="11:16" x14ac:dyDescent="0.15">
      <c r="K3071" s="5" t="str">
        <f t="shared" si="103"/>
        <v>01393-45</v>
      </c>
      <c r="L3071" s="20" t="s">
        <v>4280</v>
      </c>
      <c r="M3071" s="44">
        <v>45</v>
      </c>
      <c r="N3071" s="36" t="s">
        <v>4324</v>
      </c>
      <c r="O3071" s="38" t="s">
        <v>10285</v>
      </c>
      <c r="P3071" s="38"/>
    </row>
    <row r="3072" spans="11:16" x14ac:dyDescent="0.15">
      <c r="K3072" s="5" t="str">
        <f t="shared" si="103"/>
        <v>01393-46</v>
      </c>
      <c r="L3072" s="20" t="s">
        <v>4280</v>
      </c>
      <c r="M3072" s="44">
        <v>46</v>
      </c>
      <c r="N3072" s="36" t="s">
        <v>4325</v>
      </c>
      <c r="O3072" s="38" t="s">
        <v>10285</v>
      </c>
      <c r="P3072" s="38"/>
    </row>
    <row r="3073" spans="11:16" x14ac:dyDescent="0.15">
      <c r="K3073" s="5" t="str">
        <f t="shared" si="103"/>
        <v>01393-47</v>
      </c>
      <c r="L3073" s="20" t="s">
        <v>4280</v>
      </c>
      <c r="M3073" s="44">
        <v>47</v>
      </c>
      <c r="N3073" s="36" t="s">
        <v>4326</v>
      </c>
      <c r="O3073" s="38" t="s">
        <v>10284</v>
      </c>
      <c r="P3073" s="38"/>
    </row>
    <row r="3074" spans="11:16" x14ac:dyDescent="0.15">
      <c r="K3074" s="5" t="str">
        <f t="shared" si="103"/>
        <v>01393-48</v>
      </c>
      <c r="L3074" s="20" t="s">
        <v>4280</v>
      </c>
      <c r="M3074" s="44">
        <v>48</v>
      </c>
      <c r="N3074" s="36" t="s">
        <v>4327</v>
      </c>
      <c r="O3074" s="38" t="s">
        <v>10289</v>
      </c>
      <c r="P3074" s="38"/>
    </row>
    <row r="3075" spans="11:16" x14ac:dyDescent="0.15">
      <c r="K3075" s="5" t="str">
        <f t="shared" si="103"/>
        <v>01393-49</v>
      </c>
      <c r="L3075" s="20" t="s">
        <v>4280</v>
      </c>
      <c r="M3075" s="44">
        <v>49</v>
      </c>
      <c r="N3075" s="36" t="s">
        <v>4328</v>
      </c>
      <c r="O3075" s="38" t="s">
        <v>10289</v>
      </c>
      <c r="P3075" s="38"/>
    </row>
    <row r="3076" spans="11:16" x14ac:dyDescent="0.15">
      <c r="K3076" s="5" t="str">
        <f t="shared" ref="K3076:K3139" si="104">L3076&amp;"-"&amp;M3076</f>
        <v>01393-50</v>
      </c>
      <c r="L3076" s="20" t="s">
        <v>4280</v>
      </c>
      <c r="M3076" s="44">
        <v>50</v>
      </c>
      <c r="N3076" s="36" t="s">
        <v>4329</v>
      </c>
      <c r="O3076" s="38" t="s">
        <v>10288</v>
      </c>
      <c r="P3076" s="38"/>
    </row>
    <row r="3077" spans="11:16" x14ac:dyDescent="0.15">
      <c r="K3077" s="5" t="str">
        <f t="shared" si="104"/>
        <v>01393-51</v>
      </c>
      <c r="L3077" s="20" t="s">
        <v>4280</v>
      </c>
      <c r="M3077" s="44">
        <v>51</v>
      </c>
      <c r="N3077" s="36" t="s">
        <v>4330</v>
      </c>
      <c r="O3077" s="38" t="s">
        <v>10288</v>
      </c>
      <c r="P3077" s="38"/>
    </row>
    <row r="3078" spans="11:16" x14ac:dyDescent="0.15">
      <c r="K3078" s="5" t="str">
        <f t="shared" si="104"/>
        <v>01393-52</v>
      </c>
      <c r="L3078" s="20" t="s">
        <v>4280</v>
      </c>
      <c r="M3078" s="44">
        <v>52</v>
      </c>
      <c r="N3078" s="36" t="s">
        <v>4331</v>
      </c>
      <c r="O3078" s="38" t="s">
        <v>10285</v>
      </c>
      <c r="P3078" s="38"/>
    </row>
    <row r="3079" spans="11:16" x14ac:dyDescent="0.15">
      <c r="K3079" s="5" t="str">
        <f t="shared" si="104"/>
        <v>01393-53</v>
      </c>
      <c r="L3079" s="20" t="s">
        <v>4280</v>
      </c>
      <c r="M3079" s="44">
        <v>53</v>
      </c>
      <c r="N3079" s="36" t="s">
        <v>4332</v>
      </c>
      <c r="O3079" s="38" t="s">
        <v>10295</v>
      </c>
      <c r="P3079" s="38"/>
    </row>
    <row r="3080" spans="11:16" x14ac:dyDescent="0.15">
      <c r="K3080" s="5" t="str">
        <f t="shared" si="104"/>
        <v>01393-54</v>
      </c>
      <c r="L3080" s="20" t="s">
        <v>4280</v>
      </c>
      <c r="M3080" s="44">
        <v>54</v>
      </c>
      <c r="N3080" s="36" t="s">
        <v>4333</v>
      </c>
      <c r="O3080" s="38" t="s">
        <v>10295</v>
      </c>
      <c r="P3080" s="38"/>
    </row>
    <row r="3081" spans="11:16" x14ac:dyDescent="0.15">
      <c r="K3081" s="5" t="str">
        <f t="shared" si="104"/>
        <v>01393-55</v>
      </c>
      <c r="L3081" s="20" t="s">
        <v>4280</v>
      </c>
      <c r="M3081" s="44">
        <v>55</v>
      </c>
      <c r="N3081" s="36" t="s">
        <v>1877</v>
      </c>
      <c r="O3081" s="38" t="s">
        <v>10291</v>
      </c>
      <c r="P3081" s="38"/>
    </row>
    <row r="3082" spans="11:16" x14ac:dyDescent="0.15">
      <c r="K3082" s="5" t="str">
        <f t="shared" si="104"/>
        <v>01393-56</v>
      </c>
      <c r="L3082" s="20" t="s">
        <v>4280</v>
      </c>
      <c r="M3082" s="44">
        <v>56</v>
      </c>
      <c r="N3082" s="36" t="s">
        <v>1846</v>
      </c>
      <c r="O3082" s="38" t="s">
        <v>10285</v>
      </c>
      <c r="P3082" s="38"/>
    </row>
    <row r="3083" spans="11:16" x14ac:dyDescent="0.15">
      <c r="K3083" s="5" t="str">
        <f t="shared" si="104"/>
        <v>01393-57</v>
      </c>
      <c r="L3083" s="20" t="s">
        <v>4280</v>
      </c>
      <c r="M3083" s="44">
        <v>57</v>
      </c>
      <c r="N3083" s="36" t="s">
        <v>4334</v>
      </c>
      <c r="O3083" s="38" t="s">
        <v>10285</v>
      </c>
      <c r="P3083" s="38"/>
    </row>
    <row r="3084" spans="11:16" x14ac:dyDescent="0.15">
      <c r="K3084" s="5" t="str">
        <f t="shared" si="104"/>
        <v>01393-58</v>
      </c>
      <c r="L3084" s="20" t="s">
        <v>4280</v>
      </c>
      <c r="M3084" s="44">
        <v>58</v>
      </c>
      <c r="N3084" s="36" t="s">
        <v>4335</v>
      </c>
      <c r="O3084" s="38" t="s">
        <v>10285</v>
      </c>
      <c r="P3084" s="38"/>
    </row>
    <row r="3085" spans="11:16" x14ac:dyDescent="0.15">
      <c r="K3085" s="5" t="str">
        <f t="shared" si="104"/>
        <v>01393-59</v>
      </c>
      <c r="L3085" s="20" t="s">
        <v>4280</v>
      </c>
      <c r="M3085" s="44">
        <v>59</v>
      </c>
      <c r="N3085" s="36" t="s">
        <v>4336</v>
      </c>
      <c r="O3085" s="38" t="s">
        <v>10285</v>
      </c>
      <c r="P3085" s="38"/>
    </row>
    <row r="3086" spans="11:16" x14ac:dyDescent="0.15">
      <c r="K3086" s="5" t="str">
        <f t="shared" si="104"/>
        <v>01393-60</v>
      </c>
      <c r="L3086" s="20" t="s">
        <v>4280</v>
      </c>
      <c r="M3086" s="44">
        <v>60</v>
      </c>
      <c r="N3086" s="36" t="s">
        <v>4337</v>
      </c>
      <c r="O3086" s="38" t="s">
        <v>10285</v>
      </c>
      <c r="P3086" s="38"/>
    </row>
    <row r="3087" spans="11:16" x14ac:dyDescent="0.15">
      <c r="K3087" s="5" t="str">
        <f t="shared" si="104"/>
        <v>01393-61</v>
      </c>
      <c r="L3087" s="20" t="s">
        <v>4280</v>
      </c>
      <c r="M3087" s="44">
        <v>61</v>
      </c>
      <c r="N3087" s="36" t="s">
        <v>4338</v>
      </c>
      <c r="O3087" s="38" t="s">
        <v>10284</v>
      </c>
      <c r="P3087" s="38"/>
    </row>
    <row r="3088" spans="11:16" x14ac:dyDescent="0.15">
      <c r="K3088" s="5" t="str">
        <f t="shared" si="104"/>
        <v>01393-62</v>
      </c>
      <c r="L3088" s="20" t="s">
        <v>4280</v>
      </c>
      <c r="M3088" s="44">
        <v>62</v>
      </c>
      <c r="N3088" s="36" t="s">
        <v>4339</v>
      </c>
      <c r="O3088" s="38" t="s">
        <v>10288</v>
      </c>
      <c r="P3088" s="38"/>
    </row>
    <row r="3089" spans="11:16" x14ac:dyDescent="0.15">
      <c r="K3089" s="5" t="str">
        <f t="shared" si="104"/>
        <v>01393-63</v>
      </c>
      <c r="L3089" s="20" t="s">
        <v>4280</v>
      </c>
      <c r="M3089" s="44">
        <v>63</v>
      </c>
      <c r="N3089" s="36" t="s">
        <v>4340</v>
      </c>
      <c r="O3089" s="38" t="s">
        <v>10290</v>
      </c>
      <c r="P3089" s="38"/>
    </row>
    <row r="3090" spans="11:16" x14ac:dyDescent="0.15">
      <c r="K3090" s="5" t="str">
        <f t="shared" si="104"/>
        <v>01393-64</v>
      </c>
      <c r="L3090" s="20" t="s">
        <v>4280</v>
      </c>
      <c r="M3090" s="44">
        <v>64</v>
      </c>
      <c r="N3090" s="36" t="s">
        <v>4341</v>
      </c>
      <c r="O3090" s="38" t="s">
        <v>10289</v>
      </c>
      <c r="P3090" s="38"/>
    </row>
    <row r="3091" spans="11:16" x14ac:dyDescent="0.15">
      <c r="K3091" s="5" t="str">
        <f t="shared" si="104"/>
        <v>01393-65</v>
      </c>
      <c r="L3091" s="20" t="s">
        <v>4280</v>
      </c>
      <c r="M3091" s="44">
        <v>65</v>
      </c>
      <c r="N3091" s="36" t="s">
        <v>4342</v>
      </c>
      <c r="O3091" s="38" t="s">
        <v>10288</v>
      </c>
      <c r="P3091" s="38"/>
    </row>
    <row r="3092" spans="11:16" x14ac:dyDescent="0.15">
      <c r="K3092" s="5" t="str">
        <f t="shared" si="104"/>
        <v>01393-66</v>
      </c>
      <c r="L3092" s="20" t="s">
        <v>4280</v>
      </c>
      <c r="M3092" s="44">
        <v>66</v>
      </c>
      <c r="N3092" s="36" t="s">
        <v>1849</v>
      </c>
      <c r="O3092" s="38" t="s">
        <v>10284</v>
      </c>
      <c r="P3092" s="38"/>
    </row>
    <row r="3093" spans="11:16" x14ac:dyDescent="0.15">
      <c r="K3093" s="5" t="str">
        <f t="shared" si="104"/>
        <v>01393-67</v>
      </c>
      <c r="L3093" s="20" t="s">
        <v>4280</v>
      </c>
      <c r="M3093" s="44">
        <v>67</v>
      </c>
      <c r="N3093" s="36" t="s">
        <v>1846</v>
      </c>
      <c r="O3093" s="38" t="s">
        <v>10285</v>
      </c>
      <c r="P3093" s="38"/>
    </row>
    <row r="3094" spans="11:16" x14ac:dyDescent="0.15">
      <c r="K3094" s="5" t="str">
        <f t="shared" si="104"/>
        <v>01393-68</v>
      </c>
      <c r="L3094" s="20" t="s">
        <v>4280</v>
      </c>
      <c r="M3094" s="44">
        <v>68</v>
      </c>
      <c r="N3094" s="36" t="s">
        <v>2038</v>
      </c>
      <c r="O3094" s="38" t="s">
        <v>10291</v>
      </c>
      <c r="P3094" s="38"/>
    </row>
    <row r="3095" spans="11:16" x14ac:dyDescent="0.15">
      <c r="K3095" s="5" t="str">
        <f t="shared" si="104"/>
        <v>01393-69</v>
      </c>
      <c r="L3095" s="20" t="s">
        <v>4280</v>
      </c>
      <c r="M3095" s="44">
        <v>69</v>
      </c>
      <c r="N3095" s="36" t="s">
        <v>1814</v>
      </c>
      <c r="O3095" s="38" t="s">
        <v>10293</v>
      </c>
      <c r="P3095" s="38"/>
    </row>
    <row r="3096" spans="11:16" x14ac:dyDescent="0.15">
      <c r="K3096" s="5" t="str">
        <f t="shared" si="104"/>
        <v>01394-1</v>
      </c>
      <c r="L3096" s="20" t="s">
        <v>4343</v>
      </c>
      <c r="M3096" s="44">
        <v>1</v>
      </c>
      <c r="N3096" s="36" t="s">
        <v>4344</v>
      </c>
      <c r="O3096" s="38" t="s">
        <v>10284</v>
      </c>
      <c r="P3096" s="38"/>
    </row>
    <row r="3097" spans="11:16" x14ac:dyDescent="0.15">
      <c r="K3097" s="5" t="str">
        <f t="shared" si="104"/>
        <v>01394-2</v>
      </c>
      <c r="L3097" s="20" t="s">
        <v>4343</v>
      </c>
      <c r="M3097" s="44">
        <v>2</v>
      </c>
      <c r="N3097" s="36" t="s">
        <v>4345</v>
      </c>
      <c r="O3097" s="38" t="s">
        <v>10293</v>
      </c>
      <c r="P3097" s="38"/>
    </row>
    <row r="3098" spans="11:16" x14ac:dyDescent="0.15">
      <c r="K3098" s="5" t="str">
        <f t="shared" si="104"/>
        <v>01394-3</v>
      </c>
      <c r="L3098" s="20" t="s">
        <v>4343</v>
      </c>
      <c r="M3098" s="44">
        <v>3</v>
      </c>
      <c r="N3098" s="36" t="s">
        <v>4346</v>
      </c>
      <c r="O3098" s="38" t="s">
        <v>10281</v>
      </c>
      <c r="P3098" s="38"/>
    </row>
    <row r="3099" spans="11:16" x14ac:dyDescent="0.15">
      <c r="K3099" s="5" t="str">
        <f t="shared" si="104"/>
        <v>01394-4</v>
      </c>
      <c r="L3099" s="20" t="s">
        <v>4343</v>
      </c>
      <c r="M3099" s="44">
        <v>4</v>
      </c>
      <c r="N3099" s="36" t="s">
        <v>4347</v>
      </c>
      <c r="O3099" s="38" t="s">
        <v>10285</v>
      </c>
      <c r="P3099" s="38"/>
    </row>
    <row r="3100" spans="11:16" x14ac:dyDescent="0.15">
      <c r="K3100" s="5" t="str">
        <f t="shared" si="104"/>
        <v>01394-5</v>
      </c>
      <c r="L3100" s="20" t="s">
        <v>4343</v>
      </c>
      <c r="M3100" s="44">
        <v>5</v>
      </c>
      <c r="N3100" s="36" t="s">
        <v>4348</v>
      </c>
      <c r="O3100" s="38" t="s">
        <v>10290</v>
      </c>
      <c r="P3100" s="38"/>
    </row>
    <row r="3101" spans="11:16" x14ac:dyDescent="0.15">
      <c r="K3101" s="5" t="str">
        <f t="shared" si="104"/>
        <v>01394-6</v>
      </c>
      <c r="L3101" s="20" t="s">
        <v>4343</v>
      </c>
      <c r="M3101" s="44">
        <v>6</v>
      </c>
      <c r="N3101" s="36" t="s">
        <v>4349</v>
      </c>
      <c r="O3101" s="38" t="s">
        <v>10287</v>
      </c>
      <c r="P3101" s="38"/>
    </row>
    <row r="3102" spans="11:16" x14ac:dyDescent="0.15">
      <c r="K3102" s="5" t="str">
        <f t="shared" si="104"/>
        <v>01394-7</v>
      </c>
      <c r="L3102" s="20" t="s">
        <v>4343</v>
      </c>
      <c r="M3102" s="44">
        <v>7</v>
      </c>
      <c r="N3102" s="36" t="s">
        <v>4350</v>
      </c>
      <c r="O3102" s="38" t="s">
        <v>10290</v>
      </c>
      <c r="P3102" s="38"/>
    </row>
    <row r="3103" spans="11:16" x14ac:dyDescent="0.15">
      <c r="K3103" s="5" t="str">
        <f t="shared" si="104"/>
        <v>01394-8</v>
      </c>
      <c r="L3103" s="20" t="s">
        <v>4343</v>
      </c>
      <c r="M3103" s="44">
        <v>8</v>
      </c>
      <c r="N3103" s="36" t="s">
        <v>4351</v>
      </c>
      <c r="O3103" s="38" t="s">
        <v>10290</v>
      </c>
      <c r="P3103" s="38"/>
    </row>
    <row r="3104" spans="11:16" x14ac:dyDescent="0.15">
      <c r="K3104" s="5" t="str">
        <f t="shared" si="104"/>
        <v>01394-9</v>
      </c>
      <c r="L3104" s="20" t="s">
        <v>4343</v>
      </c>
      <c r="M3104" s="44">
        <v>9</v>
      </c>
      <c r="N3104" s="36" t="s">
        <v>2620</v>
      </c>
      <c r="O3104" s="38" t="s">
        <v>10290</v>
      </c>
      <c r="P3104" s="38"/>
    </row>
    <row r="3105" spans="11:16" x14ac:dyDescent="0.15">
      <c r="K3105" s="5" t="str">
        <f t="shared" si="104"/>
        <v>01394-10</v>
      </c>
      <c r="L3105" s="20" t="s">
        <v>4343</v>
      </c>
      <c r="M3105" s="44">
        <v>10</v>
      </c>
      <c r="N3105" s="36" t="s">
        <v>4352</v>
      </c>
      <c r="O3105" s="38" t="s">
        <v>10288</v>
      </c>
      <c r="P3105" s="38"/>
    </row>
    <row r="3106" spans="11:16" x14ac:dyDescent="0.15">
      <c r="K3106" s="5" t="str">
        <f t="shared" si="104"/>
        <v>01394-11</v>
      </c>
      <c r="L3106" s="20" t="s">
        <v>4343</v>
      </c>
      <c r="M3106" s="44">
        <v>11</v>
      </c>
      <c r="N3106" s="36" t="s">
        <v>4353</v>
      </c>
      <c r="O3106" s="38" t="s">
        <v>10295</v>
      </c>
      <c r="P3106" s="38"/>
    </row>
    <row r="3107" spans="11:16" x14ac:dyDescent="0.15">
      <c r="K3107" s="5" t="str">
        <f t="shared" si="104"/>
        <v>01394-12</v>
      </c>
      <c r="L3107" s="20" t="s">
        <v>4343</v>
      </c>
      <c r="M3107" s="44">
        <v>12</v>
      </c>
      <c r="N3107" s="36" t="s">
        <v>4354</v>
      </c>
      <c r="O3107" s="38" t="s">
        <v>10293</v>
      </c>
      <c r="P3107" s="38"/>
    </row>
    <row r="3108" spans="11:16" x14ac:dyDescent="0.15">
      <c r="K3108" s="5" t="str">
        <f t="shared" si="104"/>
        <v>01394-13</v>
      </c>
      <c r="L3108" s="20" t="s">
        <v>4343</v>
      </c>
      <c r="M3108" s="44">
        <v>13</v>
      </c>
      <c r="N3108" s="36" t="s">
        <v>4355</v>
      </c>
      <c r="O3108" s="38" t="s">
        <v>10292</v>
      </c>
      <c r="P3108" s="38"/>
    </row>
    <row r="3109" spans="11:16" x14ac:dyDescent="0.15">
      <c r="K3109" s="5" t="str">
        <f t="shared" si="104"/>
        <v>01394-14</v>
      </c>
      <c r="L3109" s="20" t="s">
        <v>4343</v>
      </c>
      <c r="M3109" s="44">
        <v>14</v>
      </c>
      <c r="N3109" s="36" t="s">
        <v>4356</v>
      </c>
      <c r="O3109" s="38" t="s">
        <v>10287</v>
      </c>
      <c r="P3109" s="38"/>
    </row>
    <row r="3110" spans="11:16" x14ac:dyDescent="0.15">
      <c r="K3110" s="5" t="str">
        <f t="shared" si="104"/>
        <v>01394-15</v>
      </c>
      <c r="L3110" s="20" t="s">
        <v>4343</v>
      </c>
      <c r="M3110" s="44">
        <v>15</v>
      </c>
      <c r="N3110" s="36" t="s">
        <v>4357</v>
      </c>
      <c r="O3110" s="38" t="s">
        <v>10295</v>
      </c>
      <c r="P3110" s="38"/>
    </row>
    <row r="3111" spans="11:16" x14ac:dyDescent="0.15">
      <c r="K3111" s="5" t="str">
        <f t="shared" si="104"/>
        <v>01394-16</v>
      </c>
      <c r="L3111" s="20" t="s">
        <v>4343</v>
      </c>
      <c r="M3111" s="44">
        <v>16</v>
      </c>
      <c r="N3111" s="36" t="s">
        <v>2445</v>
      </c>
      <c r="O3111" s="38" t="s">
        <v>10285</v>
      </c>
      <c r="P3111" s="38"/>
    </row>
    <row r="3112" spans="11:16" x14ac:dyDescent="0.15">
      <c r="K3112" s="5" t="str">
        <f t="shared" si="104"/>
        <v>01394-17</v>
      </c>
      <c r="L3112" s="20" t="s">
        <v>4343</v>
      </c>
      <c r="M3112" s="44">
        <v>17</v>
      </c>
      <c r="N3112" s="36" t="s">
        <v>3617</v>
      </c>
      <c r="O3112" s="38" t="s">
        <v>10284</v>
      </c>
      <c r="P3112" s="38"/>
    </row>
    <row r="3113" spans="11:16" x14ac:dyDescent="0.15">
      <c r="K3113" s="5" t="str">
        <f t="shared" si="104"/>
        <v>01394-18</v>
      </c>
      <c r="L3113" s="20" t="s">
        <v>4343</v>
      </c>
      <c r="M3113" s="44">
        <v>18</v>
      </c>
      <c r="N3113" s="36" t="s">
        <v>4358</v>
      </c>
      <c r="O3113" s="38" t="s">
        <v>10285</v>
      </c>
      <c r="P3113" s="38"/>
    </row>
    <row r="3114" spans="11:16" x14ac:dyDescent="0.15">
      <c r="K3114" s="5" t="str">
        <f t="shared" si="104"/>
        <v>01394-19</v>
      </c>
      <c r="L3114" s="20" t="s">
        <v>4343</v>
      </c>
      <c r="M3114" s="44">
        <v>19</v>
      </c>
      <c r="N3114" s="36" t="s">
        <v>4359</v>
      </c>
      <c r="O3114" s="38" t="s">
        <v>10281</v>
      </c>
      <c r="P3114" s="38"/>
    </row>
    <row r="3115" spans="11:16" x14ac:dyDescent="0.15">
      <c r="K3115" s="5" t="str">
        <f t="shared" si="104"/>
        <v>01394-20</v>
      </c>
      <c r="L3115" s="20" t="s">
        <v>4343</v>
      </c>
      <c r="M3115" s="44">
        <v>20</v>
      </c>
      <c r="N3115" s="36" t="s">
        <v>1846</v>
      </c>
      <c r="O3115" s="38" t="s">
        <v>10285</v>
      </c>
      <c r="P3115" s="38"/>
    </row>
    <row r="3116" spans="11:16" x14ac:dyDescent="0.15">
      <c r="K3116" s="5" t="str">
        <f t="shared" si="104"/>
        <v>01394-21</v>
      </c>
      <c r="L3116" s="20" t="s">
        <v>4343</v>
      </c>
      <c r="M3116" s="44">
        <v>21</v>
      </c>
      <c r="N3116" s="36" t="s">
        <v>4360</v>
      </c>
      <c r="O3116" s="38" t="s">
        <v>10289</v>
      </c>
      <c r="P3116" s="38"/>
    </row>
    <row r="3117" spans="11:16" x14ac:dyDescent="0.15">
      <c r="K3117" s="5" t="str">
        <f t="shared" si="104"/>
        <v>01394-22</v>
      </c>
      <c r="L3117" s="20" t="s">
        <v>4343</v>
      </c>
      <c r="M3117" s="44">
        <v>22</v>
      </c>
      <c r="N3117" s="36" t="s">
        <v>4361</v>
      </c>
      <c r="O3117" s="38" t="s">
        <v>10281</v>
      </c>
      <c r="P3117" s="38"/>
    </row>
    <row r="3118" spans="11:16" x14ac:dyDescent="0.15">
      <c r="K3118" s="5" t="str">
        <f t="shared" si="104"/>
        <v>01394-23</v>
      </c>
      <c r="L3118" s="20" t="s">
        <v>4343</v>
      </c>
      <c r="M3118" s="44">
        <v>23</v>
      </c>
      <c r="N3118" s="36" t="s">
        <v>4362</v>
      </c>
      <c r="O3118" s="38" t="s">
        <v>10281</v>
      </c>
      <c r="P3118" s="38"/>
    </row>
    <row r="3119" spans="11:16" x14ac:dyDescent="0.15">
      <c r="K3119" s="5" t="str">
        <f t="shared" si="104"/>
        <v>01394-24</v>
      </c>
      <c r="L3119" s="20" t="s">
        <v>4343</v>
      </c>
      <c r="M3119" s="44">
        <v>24</v>
      </c>
      <c r="N3119" s="36" t="s">
        <v>4363</v>
      </c>
      <c r="O3119" s="38" t="s">
        <v>10281</v>
      </c>
      <c r="P3119" s="38"/>
    </row>
    <row r="3120" spans="11:16" x14ac:dyDescent="0.15">
      <c r="K3120" s="5" t="str">
        <f t="shared" si="104"/>
        <v>01394-25</v>
      </c>
      <c r="L3120" s="20" t="s">
        <v>4343</v>
      </c>
      <c r="M3120" s="44">
        <v>25</v>
      </c>
      <c r="N3120" s="36" t="s">
        <v>4364</v>
      </c>
      <c r="O3120" s="38" t="s">
        <v>10284</v>
      </c>
      <c r="P3120" s="38"/>
    </row>
    <row r="3121" spans="11:16" x14ac:dyDescent="0.15">
      <c r="K3121" s="5" t="str">
        <f t="shared" si="104"/>
        <v>01394-26</v>
      </c>
      <c r="L3121" s="20" t="s">
        <v>4343</v>
      </c>
      <c r="M3121" s="44">
        <v>26</v>
      </c>
      <c r="N3121" s="36" t="s">
        <v>2613</v>
      </c>
      <c r="O3121" s="38" t="s">
        <v>10281</v>
      </c>
      <c r="P3121" s="38"/>
    </row>
    <row r="3122" spans="11:16" x14ac:dyDescent="0.15">
      <c r="K3122" s="5" t="str">
        <f t="shared" si="104"/>
        <v>01394-27</v>
      </c>
      <c r="L3122" s="20" t="s">
        <v>4343</v>
      </c>
      <c r="M3122" s="44">
        <v>27</v>
      </c>
      <c r="N3122" s="36" t="s">
        <v>4365</v>
      </c>
      <c r="O3122" s="38" t="s">
        <v>10288</v>
      </c>
      <c r="P3122" s="38"/>
    </row>
    <row r="3123" spans="11:16" x14ac:dyDescent="0.15">
      <c r="K3123" s="5" t="str">
        <f t="shared" si="104"/>
        <v>01394-28</v>
      </c>
      <c r="L3123" s="20" t="s">
        <v>4343</v>
      </c>
      <c r="M3123" s="44">
        <v>28</v>
      </c>
      <c r="N3123" s="36" t="s">
        <v>4366</v>
      </c>
      <c r="O3123" s="38" t="s">
        <v>10293</v>
      </c>
      <c r="P3123" s="38"/>
    </row>
    <row r="3124" spans="11:16" x14ac:dyDescent="0.15">
      <c r="K3124" s="5" t="str">
        <f t="shared" si="104"/>
        <v>01394-29</v>
      </c>
      <c r="L3124" s="20" t="s">
        <v>4343</v>
      </c>
      <c r="M3124" s="44">
        <v>29</v>
      </c>
      <c r="N3124" s="36" t="s">
        <v>4367</v>
      </c>
      <c r="O3124" s="38" t="s">
        <v>10283</v>
      </c>
      <c r="P3124" s="38"/>
    </row>
    <row r="3125" spans="11:16" x14ac:dyDescent="0.15">
      <c r="K3125" s="5" t="str">
        <f t="shared" si="104"/>
        <v>01394-30</v>
      </c>
      <c r="L3125" s="20" t="s">
        <v>4343</v>
      </c>
      <c r="M3125" s="44">
        <v>30</v>
      </c>
      <c r="N3125" s="36" t="s">
        <v>4368</v>
      </c>
      <c r="O3125" s="38" t="s">
        <v>10281</v>
      </c>
      <c r="P3125" s="38"/>
    </row>
    <row r="3126" spans="11:16" x14ac:dyDescent="0.15">
      <c r="K3126" s="5" t="str">
        <f t="shared" si="104"/>
        <v>01394-31</v>
      </c>
      <c r="L3126" s="20" t="s">
        <v>4343</v>
      </c>
      <c r="M3126" s="44">
        <v>31</v>
      </c>
      <c r="N3126" s="36" t="s">
        <v>4369</v>
      </c>
      <c r="O3126" s="38" t="s">
        <v>10281</v>
      </c>
      <c r="P3126" s="38"/>
    </row>
    <row r="3127" spans="11:16" x14ac:dyDescent="0.15">
      <c r="K3127" s="5" t="str">
        <f t="shared" si="104"/>
        <v>01394-32</v>
      </c>
      <c r="L3127" s="20" t="s">
        <v>4343</v>
      </c>
      <c r="M3127" s="44">
        <v>32</v>
      </c>
      <c r="N3127" s="36" t="s">
        <v>4370</v>
      </c>
      <c r="O3127" s="38" t="s">
        <v>10281</v>
      </c>
      <c r="P3127" s="38"/>
    </row>
    <row r="3128" spans="11:16" x14ac:dyDescent="0.15">
      <c r="K3128" s="5" t="str">
        <f t="shared" si="104"/>
        <v>01394-33</v>
      </c>
      <c r="L3128" s="20" t="s">
        <v>4343</v>
      </c>
      <c r="M3128" s="44">
        <v>33</v>
      </c>
      <c r="N3128" s="36" t="s">
        <v>4371</v>
      </c>
      <c r="O3128" s="38" t="s">
        <v>10281</v>
      </c>
      <c r="P3128" s="38"/>
    </row>
    <row r="3129" spans="11:16" x14ac:dyDescent="0.15">
      <c r="K3129" s="5" t="str">
        <f t="shared" si="104"/>
        <v>01394-34</v>
      </c>
      <c r="L3129" s="20" t="s">
        <v>4343</v>
      </c>
      <c r="M3129" s="44">
        <v>34</v>
      </c>
      <c r="N3129" s="36" t="s">
        <v>4372</v>
      </c>
      <c r="O3129" s="38" t="s">
        <v>10281</v>
      </c>
      <c r="P3129" s="38"/>
    </row>
    <row r="3130" spans="11:16" x14ac:dyDescent="0.15">
      <c r="K3130" s="5" t="str">
        <f t="shared" si="104"/>
        <v>01394-35</v>
      </c>
      <c r="L3130" s="20" t="s">
        <v>4343</v>
      </c>
      <c r="M3130" s="44">
        <v>35</v>
      </c>
      <c r="N3130" s="36" t="s">
        <v>4373</v>
      </c>
      <c r="O3130" s="38" t="s">
        <v>10281</v>
      </c>
      <c r="P3130" s="38"/>
    </row>
    <row r="3131" spans="11:16" x14ac:dyDescent="0.15">
      <c r="K3131" s="5" t="str">
        <f t="shared" si="104"/>
        <v>01394-36</v>
      </c>
      <c r="L3131" s="20" t="s">
        <v>4343</v>
      </c>
      <c r="M3131" s="44">
        <v>36</v>
      </c>
      <c r="N3131" s="36" t="s">
        <v>4374</v>
      </c>
      <c r="O3131" s="38" t="s">
        <v>10281</v>
      </c>
      <c r="P3131" s="38"/>
    </row>
    <row r="3132" spans="11:16" x14ac:dyDescent="0.15">
      <c r="K3132" s="5" t="str">
        <f t="shared" si="104"/>
        <v>01394-37</v>
      </c>
      <c r="L3132" s="20" t="s">
        <v>4343</v>
      </c>
      <c r="M3132" s="44">
        <v>37</v>
      </c>
      <c r="N3132" s="36" t="s">
        <v>4375</v>
      </c>
      <c r="O3132" s="38" t="s">
        <v>10281</v>
      </c>
      <c r="P3132" s="38"/>
    </row>
    <row r="3133" spans="11:16" x14ac:dyDescent="0.15">
      <c r="K3133" s="5" t="str">
        <f t="shared" si="104"/>
        <v>01394-38</v>
      </c>
      <c r="L3133" s="20" t="s">
        <v>4343</v>
      </c>
      <c r="M3133" s="44">
        <v>38</v>
      </c>
      <c r="N3133" s="36" t="s">
        <v>4376</v>
      </c>
      <c r="O3133" s="38" t="s">
        <v>10290</v>
      </c>
      <c r="P3133" s="38"/>
    </row>
    <row r="3134" spans="11:16" x14ac:dyDescent="0.15">
      <c r="K3134" s="5" t="str">
        <f t="shared" si="104"/>
        <v>01394-39</v>
      </c>
      <c r="L3134" s="20" t="s">
        <v>4343</v>
      </c>
      <c r="M3134" s="44">
        <v>39</v>
      </c>
      <c r="N3134" s="36" t="s">
        <v>4377</v>
      </c>
      <c r="O3134" s="38" t="s">
        <v>10290</v>
      </c>
      <c r="P3134" s="38"/>
    </row>
    <row r="3135" spans="11:16" x14ac:dyDescent="0.15">
      <c r="K3135" s="5" t="str">
        <f t="shared" si="104"/>
        <v>01394-40</v>
      </c>
      <c r="L3135" s="20" t="s">
        <v>4343</v>
      </c>
      <c r="M3135" s="44">
        <v>40</v>
      </c>
      <c r="N3135" s="36" t="s">
        <v>4378</v>
      </c>
      <c r="O3135" s="38" t="s">
        <v>10281</v>
      </c>
      <c r="P3135" s="38"/>
    </row>
    <row r="3136" spans="11:16" x14ac:dyDescent="0.15">
      <c r="K3136" s="5" t="str">
        <f t="shared" si="104"/>
        <v>01394-41</v>
      </c>
      <c r="L3136" s="20" t="s">
        <v>4343</v>
      </c>
      <c r="M3136" s="44">
        <v>41</v>
      </c>
      <c r="N3136" s="36" t="s">
        <v>4379</v>
      </c>
      <c r="O3136" s="38" t="s">
        <v>10290</v>
      </c>
      <c r="P3136" s="38"/>
    </row>
    <row r="3137" spans="11:16" x14ac:dyDescent="0.15">
      <c r="K3137" s="5" t="str">
        <f t="shared" si="104"/>
        <v>01394-42</v>
      </c>
      <c r="L3137" s="20" t="s">
        <v>4343</v>
      </c>
      <c r="M3137" s="44">
        <v>42</v>
      </c>
      <c r="N3137" s="36" t="s">
        <v>4380</v>
      </c>
      <c r="O3137" s="38" t="s">
        <v>10289</v>
      </c>
      <c r="P3137" s="38"/>
    </row>
    <row r="3138" spans="11:16" x14ac:dyDescent="0.15">
      <c r="K3138" s="5" t="str">
        <f t="shared" si="104"/>
        <v>01394-43</v>
      </c>
      <c r="L3138" s="20" t="s">
        <v>4343</v>
      </c>
      <c r="M3138" s="44">
        <v>43</v>
      </c>
      <c r="N3138" s="36" t="s">
        <v>4381</v>
      </c>
      <c r="O3138" s="38" t="s">
        <v>10285</v>
      </c>
      <c r="P3138" s="38"/>
    </row>
    <row r="3139" spans="11:16" x14ac:dyDescent="0.15">
      <c r="K3139" s="5" t="str">
        <f t="shared" si="104"/>
        <v>01394-44</v>
      </c>
      <c r="L3139" s="20" t="s">
        <v>4343</v>
      </c>
      <c r="M3139" s="44">
        <v>44</v>
      </c>
      <c r="N3139" s="36" t="s">
        <v>4382</v>
      </c>
      <c r="O3139" s="38" t="s">
        <v>10283</v>
      </c>
      <c r="P3139" s="38"/>
    </row>
    <row r="3140" spans="11:16" x14ac:dyDescent="0.15">
      <c r="K3140" s="5" t="str">
        <f t="shared" ref="K3140:K3203" si="105">L3140&amp;"-"&amp;M3140</f>
        <v>01394-45</v>
      </c>
      <c r="L3140" s="20" t="s">
        <v>4343</v>
      </c>
      <c r="M3140" s="44">
        <v>45</v>
      </c>
      <c r="N3140" s="36" t="s">
        <v>4383</v>
      </c>
      <c r="O3140" s="38" t="s">
        <v>10292</v>
      </c>
      <c r="P3140" s="38"/>
    </row>
    <row r="3141" spans="11:16" x14ac:dyDescent="0.15">
      <c r="K3141" s="5" t="str">
        <f t="shared" si="105"/>
        <v>01394-46</v>
      </c>
      <c r="L3141" s="20" t="s">
        <v>4343</v>
      </c>
      <c r="M3141" s="44">
        <v>46</v>
      </c>
      <c r="N3141" s="36" t="s">
        <v>4384</v>
      </c>
      <c r="O3141" s="38" t="s">
        <v>10292</v>
      </c>
      <c r="P3141" s="38"/>
    </row>
    <row r="3142" spans="11:16" x14ac:dyDescent="0.15">
      <c r="K3142" s="5" t="str">
        <f t="shared" si="105"/>
        <v>01394-47</v>
      </c>
      <c r="L3142" s="20" t="s">
        <v>4343</v>
      </c>
      <c r="M3142" s="44">
        <v>47</v>
      </c>
      <c r="N3142" s="36" t="s">
        <v>4385</v>
      </c>
      <c r="O3142" s="38" t="s">
        <v>10292</v>
      </c>
      <c r="P3142" s="38"/>
    </row>
    <row r="3143" spans="11:16" x14ac:dyDescent="0.15">
      <c r="K3143" s="5" t="str">
        <f t="shared" si="105"/>
        <v>01394-49</v>
      </c>
      <c r="L3143" s="20" t="s">
        <v>4343</v>
      </c>
      <c r="M3143" s="44">
        <v>49</v>
      </c>
      <c r="N3143" s="36" t="s">
        <v>4386</v>
      </c>
      <c r="O3143" s="38" t="s">
        <v>10281</v>
      </c>
      <c r="P3143" s="38"/>
    </row>
    <row r="3144" spans="11:16" x14ac:dyDescent="0.15">
      <c r="K3144" s="5" t="str">
        <f t="shared" si="105"/>
        <v>01394-50</v>
      </c>
      <c r="L3144" s="20" t="s">
        <v>4343</v>
      </c>
      <c r="M3144" s="44">
        <v>50</v>
      </c>
      <c r="N3144" s="36" t="s">
        <v>4387</v>
      </c>
      <c r="O3144" s="38" t="s">
        <v>10285</v>
      </c>
      <c r="P3144" s="38"/>
    </row>
    <row r="3145" spans="11:16" x14ac:dyDescent="0.15">
      <c r="K3145" s="5" t="str">
        <f t="shared" si="105"/>
        <v>01394-51</v>
      </c>
      <c r="L3145" s="20" t="s">
        <v>4343</v>
      </c>
      <c r="M3145" s="44">
        <v>51</v>
      </c>
      <c r="N3145" s="36" t="s">
        <v>4388</v>
      </c>
      <c r="O3145" s="38" t="s">
        <v>10293</v>
      </c>
      <c r="P3145" s="38"/>
    </row>
    <row r="3146" spans="11:16" x14ac:dyDescent="0.15">
      <c r="K3146" s="5" t="str">
        <f t="shared" si="105"/>
        <v>01394-55</v>
      </c>
      <c r="L3146" s="20" t="s">
        <v>4343</v>
      </c>
      <c r="M3146" s="44">
        <v>55</v>
      </c>
      <c r="N3146" s="36" t="s">
        <v>4389</v>
      </c>
      <c r="O3146" s="38" t="s">
        <v>10281</v>
      </c>
      <c r="P3146" s="38"/>
    </row>
    <row r="3147" spans="11:16" x14ac:dyDescent="0.15">
      <c r="K3147" s="5" t="str">
        <f t="shared" si="105"/>
        <v>01394-56</v>
      </c>
      <c r="L3147" s="20" t="s">
        <v>4343</v>
      </c>
      <c r="M3147" s="44">
        <v>56</v>
      </c>
      <c r="N3147" s="36" t="s">
        <v>4390</v>
      </c>
      <c r="O3147" s="38" t="s">
        <v>10281</v>
      </c>
      <c r="P3147" s="38"/>
    </row>
    <row r="3148" spans="11:16" x14ac:dyDescent="0.15">
      <c r="K3148" s="5" t="str">
        <f t="shared" si="105"/>
        <v>01394-57</v>
      </c>
      <c r="L3148" s="20" t="s">
        <v>4343</v>
      </c>
      <c r="M3148" s="44">
        <v>57</v>
      </c>
      <c r="N3148" s="36" t="s">
        <v>4391</v>
      </c>
      <c r="O3148" s="38" t="s">
        <v>10281</v>
      </c>
      <c r="P3148" s="38"/>
    </row>
    <row r="3149" spans="11:16" x14ac:dyDescent="0.15">
      <c r="K3149" s="5" t="str">
        <f t="shared" si="105"/>
        <v>01394-58</v>
      </c>
      <c r="L3149" s="20" t="s">
        <v>4343</v>
      </c>
      <c r="M3149" s="44">
        <v>58</v>
      </c>
      <c r="N3149" s="36" t="s">
        <v>4392</v>
      </c>
      <c r="O3149" s="38" t="s">
        <v>10289</v>
      </c>
      <c r="P3149" s="38"/>
    </row>
    <row r="3150" spans="11:16" x14ac:dyDescent="0.15">
      <c r="K3150" s="5" t="str">
        <f t="shared" si="105"/>
        <v>01394-59</v>
      </c>
      <c r="L3150" s="20" t="s">
        <v>4343</v>
      </c>
      <c r="M3150" s="44">
        <v>59</v>
      </c>
      <c r="N3150" s="36" t="s">
        <v>4393</v>
      </c>
      <c r="O3150" s="38" t="s">
        <v>10281</v>
      </c>
      <c r="P3150" s="38"/>
    </row>
    <row r="3151" spans="11:16" x14ac:dyDescent="0.15">
      <c r="K3151" s="5" t="str">
        <f t="shared" si="105"/>
        <v>01394-60</v>
      </c>
      <c r="L3151" s="20" t="s">
        <v>4343</v>
      </c>
      <c r="M3151" s="44">
        <v>60</v>
      </c>
      <c r="N3151" s="36" t="s">
        <v>4394</v>
      </c>
      <c r="O3151" s="38" t="s">
        <v>10293</v>
      </c>
      <c r="P3151" s="38"/>
    </row>
    <row r="3152" spans="11:16" x14ac:dyDescent="0.15">
      <c r="K3152" s="5" t="str">
        <f t="shared" si="105"/>
        <v>01394-61</v>
      </c>
      <c r="L3152" s="20" t="s">
        <v>4343</v>
      </c>
      <c r="M3152" s="44">
        <v>61</v>
      </c>
      <c r="N3152" s="36" t="s">
        <v>4395</v>
      </c>
      <c r="O3152" s="38" t="s">
        <v>10289</v>
      </c>
      <c r="P3152" s="38"/>
    </row>
    <row r="3153" spans="11:16" x14ac:dyDescent="0.15">
      <c r="K3153" s="5" t="str">
        <f t="shared" si="105"/>
        <v>01394-62</v>
      </c>
      <c r="L3153" s="20" t="s">
        <v>4343</v>
      </c>
      <c r="M3153" s="44">
        <v>62</v>
      </c>
      <c r="N3153" s="36" t="s">
        <v>4396</v>
      </c>
      <c r="O3153" s="38" t="s">
        <v>10293</v>
      </c>
      <c r="P3153" s="38"/>
    </row>
    <row r="3154" spans="11:16" x14ac:dyDescent="0.15">
      <c r="K3154" s="5" t="str">
        <f t="shared" si="105"/>
        <v>01394-63</v>
      </c>
      <c r="L3154" s="20" t="s">
        <v>4343</v>
      </c>
      <c r="M3154" s="44">
        <v>63</v>
      </c>
      <c r="N3154" s="36" t="s">
        <v>4397</v>
      </c>
      <c r="O3154" s="38" t="s">
        <v>10288</v>
      </c>
      <c r="P3154" s="38"/>
    </row>
    <row r="3155" spans="11:16" x14ac:dyDescent="0.15">
      <c r="K3155" s="5" t="str">
        <f t="shared" si="105"/>
        <v>01394-64</v>
      </c>
      <c r="L3155" s="20" t="s">
        <v>4343</v>
      </c>
      <c r="M3155" s="44">
        <v>64</v>
      </c>
      <c r="N3155" s="36" t="s">
        <v>4398</v>
      </c>
      <c r="O3155" s="38" t="s">
        <v>10293</v>
      </c>
      <c r="P3155" s="38"/>
    </row>
    <row r="3156" spans="11:16" x14ac:dyDescent="0.15">
      <c r="K3156" s="5" t="str">
        <f t="shared" si="105"/>
        <v>01394-65</v>
      </c>
      <c r="L3156" s="20" t="s">
        <v>4343</v>
      </c>
      <c r="M3156" s="44">
        <v>65</v>
      </c>
      <c r="N3156" s="36" t="s">
        <v>4399</v>
      </c>
      <c r="O3156" s="38" t="s">
        <v>10281</v>
      </c>
      <c r="P3156" s="38"/>
    </row>
    <row r="3157" spans="11:16" x14ac:dyDescent="0.15">
      <c r="K3157" s="5" t="str">
        <f t="shared" si="105"/>
        <v>01394-66</v>
      </c>
      <c r="L3157" s="20" t="s">
        <v>4343</v>
      </c>
      <c r="M3157" s="44">
        <v>66</v>
      </c>
      <c r="N3157" s="36" t="s">
        <v>4400</v>
      </c>
      <c r="O3157" s="38" t="s">
        <v>10285</v>
      </c>
      <c r="P3157" s="38"/>
    </row>
    <row r="3158" spans="11:16" x14ac:dyDescent="0.15">
      <c r="K3158" s="5" t="str">
        <f t="shared" si="105"/>
        <v>01394-67</v>
      </c>
      <c r="L3158" s="20" t="s">
        <v>4343</v>
      </c>
      <c r="M3158" s="44">
        <v>67</v>
      </c>
      <c r="N3158" s="36" t="s">
        <v>4401</v>
      </c>
      <c r="O3158" s="38" t="s">
        <v>10291</v>
      </c>
      <c r="P3158" s="38"/>
    </row>
    <row r="3159" spans="11:16" x14ac:dyDescent="0.15">
      <c r="K3159" s="5" t="str">
        <f t="shared" si="105"/>
        <v>01394-68</v>
      </c>
      <c r="L3159" s="20" t="s">
        <v>4343</v>
      </c>
      <c r="M3159" s="44">
        <v>68</v>
      </c>
      <c r="N3159" s="36" t="s">
        <v>1877</v>
      </c>
      <c r="O3159" s="38" t="s">
        <v>10291</v>
      </c>
      <c r="P3159" s="38"/>
    </row>
    <row r="3160" spans="11:16" x14ac:dyDescent="0.15">
      <c r="K3160" s="5" t="str">
        <f t="shared" si="105"/>
        <v>01394-69</v>
      </c>
      <c r="L3160" s="20" t="s">
        <v>4343</v>
      </c>
      <c r="M3160" s="44">
        <v>69</v>
      </c>
      <c r="N3160" s="36" t="s">
        <v>1849</v>
      </c>
      <c r="O3160" s="38" t="s">
        <v>10284</v>
      </c>
      <c r="P3160" s="38"/>
    </row>
    <row r="3161" spans="11:16" x14ac:dyDescent="0.15">
      <c r="K3161" s="5" t="str">
        <f t="shared" si="105"/>
        <v>01394-70</v>
      </c>
      <c r="L3161" s="20" t="s">
        <v>4343</v>
      </c>
      <c r="M3161" s="44">
        <v>70</v>
      </c>
      <c r="N3161" s="36" t="s">
        <v>4402</v>
      </c>
      <c r="O3161" s="38" t="s">
        <v>10281</v>
      </c>
      <c r="P3161" s="38"/>
    </row>
    <row r="3162" spans="11:16" x14ac:dyDescent="0.15">
      <c r="K3162" s="5" t="str">
        <f t="shared" si="105"/>
        <v>01394-71</v>
      </c>
      <c r="L3162" s="20" t="s">
        <v>4343</v>
      </c>
      <c r="M3162" s="44">
        <v>71</v>
      </c>
      <c r="N3162" s="36" t="s">
        <v>4403</v>
      </c>
      <c r="O3162" s="38" t="s">
        <v>10281</v>
      </c>
      <c r="P3162" s="38"/>
    </row>
    <row r="3163" spans="11:16" x14ac:dyDescent="0.15">
      <c r="K3163" s="5" t="str">
        <f t="shared" si="105"/>
        <v>01394-72</v>
      </c>
      <c r="L3163" s="20" t="s">
        <v>4343</v>
      </c>
      <c r="M3163" s="44">
        <v>72</v>
      </c>
      <c r="N3163" s="36" t="s">
        <v>1846</v>
      </c>
      <c r="O3163" s="38" t="s">
        <v>10285</v>
      </c>
      <c r="P3163" s="38"/>
    </row>
    <row r="3164" spans="11:16" x14ac:dyDescent="0.15">
      <c r="K3164" s="5" t="str">
        <f t="shared" si="105"/>
        <v>01394-73</v>
      </c>
      <c r="L3164" s="20" t="s">
        <v>4343</v>
      </c>
      <c r="M3164" s="44">
        <v>73</v>
      </c>
      <c r="N3164" s="36" t="s">
        <v>1877</v>
      </c>
      <c r="O3164" s="38" t="s">
        <v>10291</v>
      </c>
      <c r="P3164" s="38"/>
    </row>
    <row r="3165" spans="11:16" x14ac:dyDescent="0.15">
      <c r="K3165" s="5" t="str">
        <f t="shared" si="105"/>
        <v>01395-1</v>
      </c>
      <c r="L3165" s="20" t="s">
        <v>4404</v>
      </c>
      <c r="M3165" s="44">
        <v>1</v>
      </c>
      <c r="N3165" s="36" t="s">
        <v>4405</v>
      </c>
      <c r="O3165" s="38" t="s">
        <v>10285</v>
      </c>
      <c r="P3165" s="38"/>
    </row>
    <row r="3166" spans="11:16" x14ac:dyDescent="0.15">
      <c r="K3166" s="5" t="str">
        <f t="shared" si="105"/>
        <v>01395-2</v>
      </c>
      <c r="L3166" s="20" t="s">
        <v>4404</v>
      </c>
      <c r="M3166" s="44">
        <v>2</v>
      </c>
      <c r="N3166" s="36" t="s">
        <v>4406</v>
      </c>
      <c r="O3166" s="38" t="s">
        <v>10285</v>
      </c>
      <c r="P3166" s="38"/>
    </row>
    <row r="3167" spans="11:16" x14ac:dyDescent="0.15">
      <c r="K3167" s="5" t="str">
        <f t="shared" si="105"/>
        <v>01395-4</v>
      </c>
      <c r="L3167" s="20" t="s">
        <v>4404</v>
      </c>
      <c r="M3167" s="44">
        <v>4</v>
      </c>
      <c r="N3167" s="36" t="s">
        <v>4407</v>
      </c>
      <c r="O3167" s="38" t="s">
        <v>10293</v>
      </c>
      <c r="P3167" s="38"/>
    </row>
    <row r="3168" spans="11:16" x14ac:dyDescent="0.15">
      <c r="K3168" s="5" t="str">
        <f t="shared" si="105"/>
        <v>01395-5</v>
      </c>
      <c r="L3168" s="20" t="s">
        <v>4404</v>
      </c>
      <c r="M3168" s="44">
        <v>5</v>
      </c>
      <c r="N3168" s="36" t="s">
        <v>4408</v>
      </c>
      <c r="O3168" s="38" t="s">
        <v>10293</v>
      </c>
      <c r="P3168" s="38"/>
    </row>
    <row r="3169" spans="11:16" x14ac:dyDescent="0.15">
      <c r="K3169" s="5" t="str">
        <f t="shared" si="105"/>
        <v>01395-6</v>
      </c>
      <c r="L3169" s="20" t="s">
        <v>4404</v>
      </c>
      <c r="M3169" s="44">
        <v>6</v>
      </c>
      <c r="N3169" s="36" t="s">
        <v>4409</v>
      </c>
      <c r="O3169" s="38" t="s">
        <v>10287</v>
      </c>
      <c r="P3169" s="38"/>
    </row>
    <row r="3170" spans="11:16" x14ac:dyDescent="0.15">
      <c r="K3170" s="5" t="str">
        <f t="shared" si="105"/>
        <v>01395-7</v>
      </c>
      <c r="L3170" s="20" t="s">
        <v>4404</v>
      </c>
      <c r="M3170" s="44">
        <v>7</v>
      </c>
      <c r="N3170" s="36" t="s">
        <v>4410</v>
      </c>
      <c r="O3170" s="38" t="s">
        <v>10290</v>
      </c>
      <c r="P3170" s="38"/>
    </row>
    <row r="3171" spans="11:16" x14ac:dyDescent="0.15">
      <c r="K3171" s="5" t="str">
        <f t="shared" si="105"/>
        <v>01395-8</v>
      </c>
      <c r="L3171" s="20" t="s">
        <v>4404</v>
      </c>
      <c r="M3171" s="44">
        <v>8</v>
      </c>
      <c r="N3171" s="36" t="s">
        <v>4411</v>
      </c>
      <c r="O3171" s="38" t="s">
        <v>10290</v>
      </c>
      <c r="P3171" s="38"/>
    </row>
    <row r="3172" spans="11:16" x14ac:dyDescent="0.15">
      <c r="K3172" s="5" t="str">
        <f t="shared" si="105"/>
        <v>01395-9</v>
      </c>
      <c r="L3172" s="20" t="s">
        <v>4404</v>
      </c>
      <c r="M3172" s="44">
        <v>9</v>
      </c>
      <c r="N3172" s="36" t="s">
        <v>4412</v>
      </c>
      <c r="O3172" s="38" t="s">
        <v>10290</v>
      </c>
      <c r="P3172" s="38"/>
    </row>
    <row r="3173" spans="11:16" x14ac:dyDescent="0.15">
      <c r="K3173" s="5" t="str">
        <f t="shared" si="105"/>
        <v>01395-10</v>
      </c>
      <c r="L3173" s="20" t="s">
        <v>4404</v>
      </c>
      <c r="M3173" s="44">
        <v>10</v>
      </c>
      <c r="N3173" s="36" t="s">
        <v>4413</v>
      </c>
      <c r="O3173" s="38" t="s">
        <v>10290</v>
      </c>
      <c r="P3173" s="38"/>
    </row>
    <row r="3174" spans="11:16" x14ac:dyDescent="0.15">
      <c r="K3174" s="5" t="str">
        <f t="shared" si="105"/>
        <v>01395-11</v>
      </c>
      <c r="L3174" s="20" t="s">
        <v>4404</v>
      </c>
      <c r="M3174" s="44">
        <v>11</v>
      </c>
      <c r="N3174" s="36" t="s">
        <v>4414</v>
      </c>
      <c r="O3174" s="38" t="s">
        <v>10289</v>
      </c>
      <c r="P3174" s="38"/>
    </row>
    <row r="3175" spans="11:16" x14ac:dyDescent="0.15">
      <c r="K3175" s="5" t="str">
        <f t="shared" si="105"/>
        <v>01395-12</v>
      </c>
      <c r="L3175" s="20" t="s">
        <v>4404</v>
      </c>
      <c r="M3175" s="44">
        <v>12</v>
      </c>
      <c r="N3175" s="36" t="s">
        <v>4415</v>
      </c>
      <c r="O3175" s="38" t="s">
        <v>10290</v>
      </c>
      <c r="P3175" s="38"/>
    </row>
    <row r="3176" spans="11:16" x14ac:dyDescent="0.15">
      <c r="K3176" s="5" t="str">
        <f t="shared" si="105"/>
        <v>01395-14</v>
      </c>
      <c r="L3176" s="20" t="s">
        <v>4404</v>
      </c>
      <c r="M3176" s="44">
        <v>14</v>
      </c>
      <c r="N3176" s="36" t="s">
        <v>4416</v>
      </c>
      <c r="O3176" s="38" t="s">
        <v>10290</v>
      </c>
      <c r="P3176" s="38"/>
    </row>
    <row r="3177" spans="11:16" x14ac:dyDescent="0.15">
      <c r="K3177" s="5" t="str">
        <f t="shared" si="105"/>
        <v>01395-15</v>
      </c>
      <c r="L3177" s="20" t="s">
        <v>4404</v>
      </c>
      <c r="M3177" s="44">
        <v>15</v>
      </c>
      <c r="N3177" s="36" t="s">
        <v>4417</v>
      </c>
      <c r="O3177" s="38" t="s">
        <v>10288</v>
      </c>
      <c r="P3177" s="38"/>
    </row>
    <row r="3178" spans="11:16" x14ac:dyDescent="0.15">
      <c r="K3178" s="5" t="str">
        <f t="shared" si="105"/>
        <v>01395-16</v>
      </c>
      <c r="L3178" s="20" t="s">
        <v>4404</v>
      </c>
      <c r="M3178" s="44">
        <v>16</v>
      </c>
      <c r="N3178" s="36" t="s">
        <v>4418</v>
      </c>
      <c r="O3178" s="38" t="s">
        <v>10288</v>
      </c>
      <c r="P3178" s="38"/>
    </row>
    <row r="3179" spans="11:16" x14ac:dyDescent="0.15">
      <c r="K3179" s="5" t="str">
        <f t="shared" si="105"/>
        <v>01395-17</v>
      </c>
      <c r="L3179" s="20" t="s">
        <v>4404</v>
      </c>
      <c r="M3179" s="44">
        <v>17</v>
      </c>
      <c r="N3179" s="36" t="s">
        <v>4419</v>
      </c>
      <c r="O3179" s="38" t="s">
        <v>10286</v>
      </c>
      <c r="P3179" s="38"/>
    </row>
    <row r="3180" spans="11:16" x14ac:dyDescent="0.15">
      <c r="K3180" s="5" t="str">
        <f t="shared" si="105"/>
        <v>01395-19</v>
      </c>
      <c r="L3180" s="20" t="s">
        <v>4404</v>
      </c>
      <c r="M3180" s="44">
        <v>19</v>
      </c>
      <c r="N3180" s="36" t="s">
        <v>4420</v>
      </c>
      <c r="O3180" s="38" t="s">
        <v>10290</v>
      </c>
      <c r="P3180" s="38"/>
    </row>
    <row r="3181" spans="11:16" x14ac:dyDescent="0.15">
      <c r="K3181" s="5" t="str">
        <f t="shared" si="105"/>
        <v>01395-20</v>
      </c>
      <c r="L3181" s="20" t="s">
        <v>4404</v>
      </c>
      <c r="M3181" s="44">
        <v>20</v>
      </c>
      <c r="N3181" s="36" t="s">
        <v>4421</v>
      </c>
      <c r="O3181" s="38" t="s">
        <v>10285</v>
      </c>
      <c r="P3181" s="38"/>
    </row>
    <row r="3182" spans="11:16" x14ac:dyDescent="0.15">
      <c r="K3182" s="5" t="str">
        <f t="shared" si="105"/>
        <v>01395-21</v>
      </c>
      <c r="L3182" s="20" t="s">
        <v>4404</v>
      </c>
      <c r="M3182" s="44">
        <v>21</v>
      </c>
      <c r="N3182" s="36" t="s">
        <v>4422</v>
      </c>
      <c r="O3182" s="38" t="s">
        <v>10286</v>
      </c>
      <c r="P3182" s="38"/>
    </row>
    <row r="3183" spans="11:16" x14ac:dyDescent="0.15">
      <c r="K3183" s="5" t="str">
        <f t="shared" si="105"/>
        <v>01395-22</v>
      </c>
      <c r="L3183" s="20" t="s">
        <v>4404</v>
      </c>
      <c r="M3183" s="44">
        <v>22</v>
      </c>
      <c r="N3183" s="36" t="s">
        <v>4423</v>
      </c>
      <c r="O3183" s="38" t="s">
        <v>10284</v>
      </c>
      <c r="P3183" s="38"/>
    </row>
    <row r="3184" spans="11:16" x14ac:dyDescent="0.15">
      <c r="K3184" s="5" t="str">
        <f t="shared" si="105"/>
        <v>01395-23</v>
      </c>
      <c r="L3184" s="20" t="s">
        <v>4404</v>
      </c>
      <c r="M3184" s="44">
        <v>23</v>
      </c>
      <c r="N3184" s="36" t="s">
        <v>4424</v>
      </c>
      <c r="O3184" s="38" t="s">
        <v>10282</v>
      </c>
      <c r="P3184" s="38"/>
    </row>
    <row r="3185" spans="11:16" x14ac:dyDescent="0.15">
      <c r="K3185" s="5" t="str">
        <f t="shared" si="105"/>
        <v>01395-24</v>
      </c>
      <c r="L3185" s="20" t="s">
        <v>4404</v>
      </c>
      <c r="M3185" s="44">
        <v>24</v>
      </c>
      <c r="N3185" s="36" t="s">
        <v>4425</v>
      </c>
      <c r="O3185" s="38" t="s">
        <v>10284</v>
      </c>
      <c r="P3185" s="38"/>
    </row>
    <row r="3186" spans="11:16" x14ac:dyDescent="0.15">
      <c r="K3186" s="5" t="str">
        <f t="shared" si="105"/>
        <v>01395-25</v>
      </c>
      <c r="L3186" s="20" t="s">
        <v>4404</v>
      </c>
      <c r="M3186" s="44">
        <v>25</v>
      </c>
      <c r="N3186" s="36" t="s">
        <v>4426</v>
      </c>
      <c r="O3186" s="38" t="s">
        <v>10285</v>
      </c>
      <c r="P3186" s="38"/>
    </row>
    <row r="3187" spans="11:16" x14ac:dyDescent="0.15">
      <c r="K3187" s="5" t="str">
        <f t="shared" si="105"/>
        <v>01395-26</v>
      </c>
      <c r="L3187" s="20" t="s">
        <v>4404</v>
      </c>
      <c r="M3187" s="44">
        <v>26</v>
      </c>
      <c r="N3187" s="36" t="s">
        <v>4427</v>
      </c>
      <c r="O3187" s="38" t="s">
        <v>10285</v>
      </c>
      <c r="P3187" s="38"/>
    </row>
    <row r="3188" spans="11:16" x14ac:dyDescent="0.15">
      <c r="K3188" s="5" t="str">
        <f t="shared" si="105"/>
        <v>01395-27</v>
      </c>
      <c r="L3188" s="20" t="s">
        <v>4404</v>
      </c>
      <c r="M3188" s="44">
        <v>27</v>
      </c>
      <c r="N3188" s="36" t="s">
        <v>4428</v>
      </c>
      <c r="O3188" s="38" t="s">
        <v>10290</v>
      </c>
      <c r="P3188" s="38"/>
    </row>
    <row r="3189" spans="11:16" x14ac:dyDescent="0.15">
      <c r="K3189" s="5" t="str">
        <f t="shared" si="105"/>
        <v>01395-28</v>
      </c>
      <c r="L3189" s="20" t="s">
        <v>4404</v>
      </c>
      <c r="M3189" s="44">
        <v>28</v>
      </c>
      <c r="N3189" s="36" t="s">
        <v>4429</v>
      </c>
      <c r="O3189" s="38" t="s">
        <v>10291</v>
      </c>
      <c r="P3189" s="38"/>
    </row>
    <row r="3190" spans="11:16" x14ac:dyDescent="0.15">
      <c r="K3190" s="5" t="str">
        <f t="shared" si="105"/>
        <v>01395-29</v>
      </c>
      <c r="L3190" s="20" t="s">
        <v>4404</v>
      </c>
      <c r="M3190" s="44">
        <v>29</v>
      </c>
      <c r="N3190" s="36" t="s">
        <v>4430</v>
      </c>
      <c r="O3190" s="38" t="s">
        <v>10286</v>
      </c>
      <c r="P3190" s="38"/>
    </row>
    <row r="3191" spans="11:16" x14ac:dyDescent="0.15">
      <c r="K3191" s="5" t="str">
        <f t="shared" si="105"/>
        <v>01395-30</v>
      </c>
      <c r="L3191" s="20" t="s">
        <v>4404</v>
      </c>
      <c r="M3191" s="44">
        <v>30</v>
      </c>
      <c r="N3191" s="36" t="s">
        <v>4431</v>
      </c>
      <c r="O3191" s="38" t="s">
        <v>10293</v>
      </c>
      <c r="P3191" s="38"/>
    </row>
    <row r="3192" spans="11:16" x14ac:dyDescent="0.15">
      <c r="K3192" s="5" t="str">
        <f t="shared" si="105"/>
        <v>01395-31</v>
      </c>
      <c r="L3192" s="20" t="s">
        <v>4404</v>
      </c>
      <c r="M3192" s="44">
        <v>31</v>
      </c>
      <c r="N3192" s="36" t="s">
        <v>4432</v>
      </c>
      <c r="O3192" s="38" t="s">
        <v>10290</v>
      </c>
      <c r="P3192" s="38"/>
    </row>
    <row r="3193" spans="11:16" x14ac:dyDescent="0.15">
      <c r="K3193" s="5" t="str">
        <f t="shared" si="105"/>
        <v>01395-32</v>
      </c>
      <c r="L3193" s="20" t="s">
        <v>4404</v>
      </c>
      <c r="M3193" s="44">
        <v>32</v>
      </c>
      <c r="N3193" s="36" t="s">
        <v>4433</v>
      </c>
      <c r="O3193" s="38" t="s">
        <v>10290</v>
      </c>
      <c r="P3193" s="38"/>
    </row>
    <row r="3194" spans="11:16" x14ac:dyDescent="0.15">
      <c r="K3194" s="5" t="str">
        <f t="shared" si="105"/>
        <v>01395-33</v>
      </c>
      <c r="L3194" s="20" t="s">
        <v>4404</v>
      </c>
      <c r="M3194" s="44">
        <v>33</v>
      </c>
      <c r="N3194" s="36" t="s">
        <v>4434</v>
      </c>
      <c r="O3194" s="38" t="s">
        <v>10290</v>
      </c>
      <c r="P3194" s="38"/>
    </row>
    <row r="3195" spans="11:16" x14ac:dyDescent="0.15">
      <c r="K3195" s="5" t="str">
        <f t="shared" si="105"/>
        <v>01395-35</v>
      </c>
      <c r="L3195" s="20" t="s">
        <v>4404</v>
      </c>
      <c r="M3195" s="44">
        <v>35</v>
      </c>
      <c r="N3195" s="36" t="s">
        <v>4435</v>
      </c>
      <c r="O3195" s="38" t="s">
        <v>10286</v>
      </c>
      <c r="P3195" s="38"/>
    </row>
    <row r="3196" spans="11:16" x14ac:dyDescent="0.15">
      <c r="K3196" s="5" t="str">
        <f t="shared" si="105"/>
        <v>01395-36</v>
      </c>
      <c r="L3196" s="20" t="s">
        <v>4404</v>
      </c>
      <c r="M3196" s="44">
        <v>36</v>
      </c>
      <c r="N3196" s="36" t="s">
        <v>4436</v>
      </c>
      <c r="O3196" s="38" t="s">
        <v>10291</v>
      </c>
      <c r="P3196" s="38"/>
    </row>
    <row r="3197" spans="11:16" x14ac:dyDescent="0.15">
      <c r="K3197" s="5" t="str">
        <f t="shared" si="105"/>
        <v>01395-37</v>
      </c>
      <c r="L3197" s="20" t="s">
        <v>4404</v>
      </c>
      <c r="M3197" s="44">
        <v>37</v>
      </c>
      <c r="N3197" s="36" t="s">
        <v>4437</v>
      </c>
      <c r="O3197" s="38" t="s">
        <v>10290</v>
      </c>
      <c r="P3197" s="38"/>
    </row>
    <row r="3198" spans="11:16" x14ac:dyDescent="0.15">
      <c r="K3198" s="5" t="str">
        <f t="shared" si="105"/>
        <v>01395-38</v>
      </c>
      <c r="L3198" s="20" t="s">
        <v>4404</v>
      </c>
      <c r="M3198" s="44">
        <v>38</v>
      </c>
      <c r="N3198" s="36" t="s">
        <v>4438</v>
      </c>
      <c r="O3198" s="38" t="s">
        <v>10285</v>
      </c>
      <c r="P3198" s="38"/>
    </row>
    <row r="3199" spans="11:16" x14ac:dyDescent="0.15">
      <c r="K3199" s="5" t="str">
        <f t="shared" si="105"/>
        <v>01395-39</v>
      </c>
      <c r="L3199" s="20" t="s">
        <v>4404</v>
      </c>
      <c r="M3199" s="44">
        <v>39</v>
      </c>
      <c r="N3199" s="36" t="s">
        <v>4439</v>
      </c>
      <c r="O3199" s="38" t="s">
        <v>10290</v>
      </c>
      <c r="P3199" s="38"/>
    </row>
    <row r="3200" spans="11:16" x14ac:dyDescent="0.15">
      <c r="K3200" s="5" t="str">
        <f t="shared" si="105"/>
        <v>01395-40</v>
      </c>
      <c r="L3200" s="20" t="s">
        <v>4404</v>
      </c>
      <c r="M3200" s="44">
        <v>40</v>
      </c>
      <c r="N3200" s="36" t="s">
        <v>4440</v>
      </c>
      <c r="O3200" s="38" t="s">
        <v>10283</v>
      </c>
      <c r="P3200" s="38"/>
    </row>
    <row r="3201" spans="11:16" x14ac:dyDescent="0.15">
      <c r="K3201" s="5" t="str">
        <f t="shared" si="105"/>
        <v>01395-42</v>
      </c>
      <c r="L3201" s="20" t="s">
        <v>4404</v>
      </c>
      <c r="M3201" s="44">
        <v>42</v>
      </c>
      <c r="N3201" s="36" t="s">
        <v>4441</v>
      </c>
      <c r="O3201" s="38" t="s">
        <v>10285</v>
      </c>
      <c r="P3201" s="38"/>
    </row>
    <row r="3202" spans="11:16" x14ac:dyDescent="0.15">
      <c r="K3202" s="5" t="str">
        <f t="shared" si="105"/>
        <v>01395-43</v>
      </c>
      <c r="L3202" s="20" t="s">
        <v>4404</v>
      </c>
      <c r="M3202" s="44">
        <v>43</v>
      </c>
      <c r="N3202" s="36" t="s">
        <v>4442</v>
      </c>
      <c r="O3202" s="38" t="s">
        <v>10285</v>
      </c>
      <c r="P3202" s="38"/>
    </row>
    <row r="3203" spans="11:16" x14ac:dyDescent="0.15">
      <c r="K3203" s="5" t="str">
        <f t="shared" si="105"/>
        <v>01395-45</v>
      </c>
      <c r="L3203" s="20" t="s">
        <v>4404</v>
      </c>
      <c r="M3203" s="44">
        <v>45</v>
      </c>
      <c r="N3203" s="36" t="s">
        <v>4443</v>
      </c>
      <c r="O3203" s="38" t="s">
        <v>10290</v>
      </c>
      <c r="P3203" s="38"/>
    </row>
    <row r="3204" spans="11:16" x14ac:dyDescent="0.15">
      <c r="K3204" s="5" t="str">
        <f t="shared" ref="K3204:K3267" si="106">L3204&amp;"-"&amp;M3204</f>
        <v>01395-46</v>
      </c>
      <c r="L3204" s="20" t="s">
        <v>4404</v>
      </c>
      <c r="M3204" s="44">
        <v>46</v>
      </c>
      <c r="N3204" s="36" t="s">
        <v>4444</v>
      </c>
      <c r="O3204" s="38" t="s">
        <v>10284</v>
      </c>
      <c r="P3204" s="38"/>
    </row>
    <row r="3205" spans="11:16" x14ac:dyDescent="0.15">
      <c r="K3205" s="5" t="str">
        <f t="shared" si="106"/>
        <v>01395-47</v>
      </c>
      <c r="L3205" s="20" t="s">
        <v>4404</v>
      </c>
      <c r="M3205" s="44">
        <v>47</v>
      </c>
      <c r="N3205" s="36" t="s">
        <v>4445</v>
      </c>
      <c r="O3205" s="38" t="s">
        <v>10290</v>
      </c>
      <c r="P3205" s="38"/>
    </row>
    <row r="3206" spans="11:16" x14ac:dyDescent="0.15">
      <c r="K3206" s="5" t="str">
        <f t="shared" si="106"/>
        <v>01395-48</v>
      </c>
      <c r="L3206" s="20" t="s">
        <v>4404</v>
      </c>
      <c r="M3206" s="44">
        <v>48</v>
      </c>
      <c r="N3206" s="36" t="s">
        <v>4446</v>
      </c>
      <c r="O3206" s="38" t="s">
        <v>10285</v>
      </c>
      <c r="P3206" s="38"/>
    </row>
    <row r="3207" spans="11:16" x14ac:dyDescent="0.15">
      <c r="K3207" s="5" t="str">
        <f t="shared" si="106"/>
        <v>01395-49</v>
      </c>
      <c r="L3207" s="20" t="s">
        <v>4404</v>
      </c>
      <c r="M3207" s="44">
        <v>49</v>
      </c>
      <c r="N3207" s="36" t="s">
        <v>4447</v>
      </c>
      <c r="O3207" s="38" t="s">
        <v>10285</v>
      </c>
      <c r="P3207" s="38"/>
    </row>
    <row r="3208" spans="11:16" x14ac:dyDescent="0.15">
      <c r="K3208" s="5" t="str">
        <f t="shared" si="106"/>
        <v>01395-50</v>
      </c>
      <c r="L3208" s="20" t="s">
        <v>4404</v>
      </c>
      <c r="M3208" s="44">
        <v>50</v>
      </c>
      <c r="N3208" s="36" t="s">
        <v>4448</v>
      </c>
      <c r="O3208" s="38" t="s">
        <v>10290</v>
      </c>
      <c r="P3208" s="38"/>
    </row>
    <row r="3209" spans="11:16" x14ac:dyDescent="0.15">
      <c r="K3209" s="5" t="str">
        <f t="shared" si="106"/>
        <v>01395-51</v>
      </c>
      <c r="L3209" s="20" t="s">
        <v>4404</v>
      </c>
      <c r="M3209" s="44">
        <v>51</v>
      </c>
      <c r="N3209" s="36" t="s">
        <v>4449</v>
      </c>
      <c r="O3209" s="38" t="s">
        <v>10290</v>
      </c>
      <c r="P3209" s="38"/>
    </row>
    <row r="3210" spans="11:16" x14ac:dyDescent="0.15">
      <c r="K3210" s="5" t="str">
        <f t="shared" si="106"/>
        <v>01395-52</v>
      </c>
      <c r="L3210" s="20" t="s">
        <v>4404</v>
      </c>
      <c r="M3210" s="44">
        <v>52</v>
      </c>
      <c r="N3210" s="36" t="s">
        <v>4450</v>
      </c>
      <c r="O3210" s="38" t="s">
        <v>10281</v>
      </c>
      <c r="P3210" s="38"/>
    </row>
    <row r="3211" spans="11:16" x14ac:dyDescent="0.15">
      <c r="K3211" s="5" t="str">
        <f t="shared" si="106"/>
        <v>01395-53</v>
      </c>
      <c r="L3211" s="20" t="s">
        <v>4404</v>
      </c>
      <c r="M3211" s="44">
        <v>53</v>
      </c>
      <c r="N3211" s="36" t="s">
        <v>4451</v>
      </c>
      <c r="O3211" s="38" t="s">
        <v>10289</v>
      </c>
      <c r="P3211" s="38"/>
    </row>
    <row r="3212" spans="11:16" x14ac:dyDescent="0.15">
      <c r="K3212" s="5" t="str">
        <f t="shared" si="106"/>
        <v>01395-54</v>
      </c>
      <c r="L3212" s="20" t="s">
        <v>4404</v>
      </c>
      <c r="M3212" s="44">
        <v>54</v>
      </c>
      <c r="N3212" s="36" t="s">
        <v>4452</v>
      </c>
      <c r="O3212" s="38" t="s">
        <v>10290</v>
      </c>
      <c r="P3212" s="38"/>
    </row>
    <row r="3213" spans="11:16" x14ac:dyDescent="0.15">
      <c r="K3213" s="5" t="str">
        <f t="shared" si="106"/>
        <v>01396-1</v>
      </c>
      <c r="L3213" s="20" t="s">
        <v>4453</v>
      </c>
      <c r="M3213" s="44">
        <v>1</v>
      </c>
      <c r="N3213" s="36" t="s">
        <v>4454</v>
      </c>
      <c r="O3213" s="38" t="s">
        <v>10288</v>
      </c>
      <c r="P3213" s="38"/>
    </row>
    <row r="3214" spans="11:16" x14ac:dyDescent="0.15">
      <c r="K3214" s="5" t="str">
        <f t="shared" si="106"/>
        <v>01396-2</v>
      </c>
      <c r="L3214" s="20" t="s">
        <v>4453</v>
      </c>
      <c r="M3214" s="44">
        <v>2</v>
      </c>
      <c r="N3214" s="36" t="s">
        <v>4455</v>
      </c>
      <c r="O3214" s="38" t="s">
        <v>10290</v>
      </c>
      <c r="P3214" s="38"/>
    </row>
    <row r="3215" spans="11:16" x14ac:dyDescent="0.15">
      <c r="K3215" s="5" t="str">
        <f t="shared" si="106"/>
        <v>01396-4</v>
      </c>
      <c r="L3215" s="20" t="s">
        <v>4453</v>
      </c>
      <c r="M3215" s="44">
        <v>4</v>
      </c>
      <c r="N3215" s="36" t="s">
        <v>4456</v>
      </c>
      <c r="O3215" s="38" t="s">
        <v>10291</v>
      </c>
      <c r="P3215" s="38"/>
    </row>
    <row r="3216" spans="11:16" x14ac:dyDescent="0.15">
      <c r="K3216" s="5" t="str">
        <f t="shared" si="106"/>
        <v>01396-5</v>
      </c>
      <c r="L3216" s="20" t="s">
        <v>4453</v>
      </c>
      <c r="M3216" s="44">
        <v>5</v>
      </c>
      <c r="N3216" s="36" t="s">
        <v>4457</v>
      </c>
      <c r="O3216" s="38" t="s">
        <v>10299</v>
      </c>
      <c r="P3216" s="38"/>
    </row>
    <row r="3217" spans="11:16" x14ac:dyDescent="0.15">
      <c r="K3217" s="5" t="str">
        <f t="shared" si="106"/>
        <v>01396-6</v>
      </c>
      <c r="L3217" s="20" t="s">
        <v>4453</v>
      </c>
      <c r="M3217" s="44">
        <v>6</v>
      </c>
      <c r="N3217" s="36" t="s">
        <v>2541</v>
      </c>
      <c r="O3217" s="38" t="s">
        <v>10285</v>
      </c>
      <c r="P3217" s="38"/>
    </row>
    <row r="3218" spans="11:16" x14ac:dyDescent="0.15">
      <c r="K3218" s="5" t="str">
        <f t="shared" si="106"/>
        <v>01396-7</v>
      </c>
      <c r="L3218" s="20" t="s">
        <v>4453</v>
      </c>
      <c r="M3218" s="44">
        <v>7</v>
      </c>
      <c r="N3218" s="36" t="s">
        <v>4458</v>
      </c>
      <c r="O3218" s="38" t="s">
        <v>10285</v>
      </c>
      <c r="P3218" s="38"/>
    </row>
    <row r="3219" spans="11:16" x14ac:dyDescent="0.15">
      <c r="K3219" s="5" t="str">
        <f t="shared" si="106"/>
        <v>01396-8</v>
      </c>
      <c r="L3219" s="20" t="s">
        <v>4453</v>
      </c>
      <c r="M3219" s="44">
        <v>8</v>
      </c>
      <c r="N3219" s="36" t="s">
        <v>3890</v>
      </c>
      <c r="O3219" s="38" t="s">
        <v>10293</v>
      </c>
      <c r="P3219" s="38"/>
    </row>
    <row r="3220" spans="11:16" x14ac:dyDescent="0.15">
      <c r="K3220" s="5" t="str">
        <f t="shared" si="106"/>
        <v>01396-9</v>
      </c>
      <c r="L3220" s="20" t="s">
        <v>4453</v>
      </c>
      <c r="M3220" s="44">
        <v>9</v>
      </c>
      <c r="N3220" s="36" t="s">
        <v>4459</v>
      </c>
      <c r="O3220" s="38" t="s">
        <v>10293</v>
      </c>
      <c r="P3220" s="38"/>
    </row>
    <row r="3221" spans="11:16" x14ac:dyDescent="0.15">
      <c r="K3221" s="5" t="str">
        <f t="shared" si="106"/>
        <v>01396-11</v>
      </c>
      <c r="L3221" s="20" t="s">
        <v>4453</v>
      </c>
      <c r="M3221" s="44">
        <v>11</v>
      </c>
      <c r="N3221" s="36" t="s">
        <v>4460</v>
      </c>
      <c r="O3221" s="38" t="s">
        <v>10293</v>
      </c>
      <c r="P3221" s="38"/>
    </row>
    <row r="3222" spans="11:16" x14ac:dyDescent="0.15">
      <c r="K3222" s="5" t="str">
        <f t="shared" si="106"/>
        <v>01396-12</v>
      </c>
      <c r="L3222" s="20" t="s">
        <v>4453</v>
      </c>
      <c r="M3222" s="44">
        <v>12</v>
      </c>
      <c r="N3222" s="36" t="s">
        <v>4461</v>
      </c>
      <c r="O3222" s="38" t="s">
        <v>10288</v>
      </c>
      <c r="P3222" s="38"/>
    </row>
    <row r="3223" spans="11:16" x14ac:dyDescent="0.15">
      <c r="K3223" s="5" t="str">
        <f t="shared" si="106"/>
        <v>01396-13</v>
      </c>
      <c r="L3223" s="20" t="s">
        <v>4453</v>
      </c>
      <c r="M3223" s="44">
        <v>13</v>
      </c>
      <c r="N3223" s="36" t="s">
        <v>4462</v>
      </c>
      <c r="O3223" s="38" t="s">
        <v>10293</v>
      </c>
      <c r="P3223" s="38"/>
    </row>
    <row r="3224" spans="11:16" x14ac:dyDescent="0.15">
      <c r="K3224" s="5" t="str">
        <f t="shared" si="106"/>
        <v>01396-14</v>
      </c>
      <c r="L3224" s="20" t="s">
        <v>4453</v>
      </c>
      <c r="M3224" s="44">
        <v>14</v>
      </c>
      <c r="N3224" s="36" t="s">
        <v>4463</v>
      </c>
      <c r="O3224" s="38" t="s">
        <v>10289</v>
      </c>
      <c r="P3224" s="38"/>
    </row>
    <row r="3225" spans="11:16" x14ac:dyDescent="0.15">
      <c r="K3225" s="5" t="str">
        <f t="shared" si="106"/>
        <v>01396-15</v>
      </c>
      <c r="L3225" s="20" t="s">
        <v>4453</v>
      </c>
      <c r="M3225" s="44">
        <v>15</v>
      </c>
      <c r="N3225" s="36" t="s">
        <v>4464</v>
      </c>
      <c r="O3225" s="38" t="s">
        <v>10290</v>
      </c>
      <c r="P3225" s="38"/>
    </row>
    <row r="3226" spans="11:16" x14ac:dyDescent="0.15">
      <c r="K3226" s="5" t="str">
        <f t="shared" si="106"/>
        <v>01396-16</v>
      </c>
      <c r="L3226" s="20" t="s">
        <v>4453</v>
      </c>
      <c r="M3226" s="44">
        <v>16</v>
      </c>
      <c r="N3226" s="36" t="s">
        <v>4465</v>
      </c>
      <c r="O3226" s="38" t="s">
        <v>10285</v>
      </c>
      <c r="P3226" s="38"/>
    </row>
    <row r="3227" spans="11:16" x14ac:dyDescent="0.15">
      <c r="K3227" s="5" t="str">
        <f t="shared" si="106"/>
        <v>01396-17</v>
      </c>
      <c r="L3227" s="20" t="s">
        <v>4453</v>
      </c>
      <c r="M3227" s="44">
        <v>17</v>
      </c>
      <c r="N3227" s="36" t="s">
        <v>4466</v>
      </c>
      <c r="O3227" s="38" t="s">
        <v>10285</v>
      </c>
      <c r="P3227" s="38"/>
    </row>
    <row r="3228" spans="11:16" x14ac:dyDescent="0.15">
      <c r="K3228" s="5" t="str">
        <f t="shared" si="106"/>
        <v>01396-18</v>
      </c>
      <c r="L3228" s="20" t="s">
        <v>4453</v>
      </c>
      <c r="M3228" s="44">
        <v>18</v>
      </c>
      <c r="N3228" s="36" t="s">
        <v>4467</v>
      </c>
      <c r="O3228" s="38" t="s">
        <v>10285</v>
      </c>
      <c r="P3228" s="38"/>
    </row>
    <row r="3229" spans="11:16" x14ac:dyDescent="0.15">
      <c r="K3229" s="5" t="str">
        <f t="shared" si="106"/>
        <v>01396-19</v>
      </c>
      <c r="L3229" s="20" t="s">
        <v>4453</v>
      </c>
      <c r="M3229" s="44">
        <v>19</v>
      </c>
      <c r="N3229" s="36" t="s">
        <v>4468</v>
      </c>
      <c r="O3229" s="38" t="s">
        <v>10285</v>
      </c>
      <c r="P3229" s="38"/>
    </row>
    <row r="3230" spans="11:16" x14ac:dyDescent="0.15">
      <c r="K3230" s="5" t="str">
        <f t="shared" si="106"/>
        <v>01396-20</v>
      </c>
      <c r="L3230" s="20" t="s">
        <v>4453</v>
      </c>
      <c r="M3230" s="44">
        <v>20</v>
      </c>
      <c r="N3230" s="36" t="s">
        <v>4469</v>
      </c>
      <c r="O3230" s="38" t="s">
        <v>10285</v>
      </c>
      <c r="P3230" s="38"/>
    </row>
    <row r="3231" spans="11:16" x14ac:dyDescent="0.15">
      <c r="K3231" s="5" t="str">
        <f t="shared" si="106"/>
        <v>01396-21</v>
      </c>
      <c r="L3231" s="20" t="s">
        <v>4453</v>
      </c>
      <c r="M3231" s="44">
        <v>21</v>
      </c>
      <c r="N3231" s="36" t="s">
        <v>4470</v>
      </c>
      <c r="O3231" s="38" t="s">
        <v>10285</v>
      </c>
      <c r="P3231" s="38"/>
    </row>
    <row r="3232" spans="11:16" x14ac:dyDescent="0.15">
      <c r="K3232" s="5" t="str">
        <f t="shared" si="106"/>
        <v>01396-22</v>
      </c>
      <c r="L3232" s="20" t="s">
        <v>4453</v>
      </c>
      <c r="M3232" s="44">
        <v>22</v>
      </c>
      <c r="N3232" s="36" t="s">
        <v>4471</v>
      </c>
      <c r="O3232" s="38" t="s">
        <v>10285</v>
      </c>
      <c r="P3232" s="38"/>
    </row>
    <row r="3233" spans="11:16" x14ac:dyDescent="0.15">
      <c r="K3233" s="5" t="str">
        <f t="shared" si="106"/>
        <v>01396-23</v>
      </c>
      <c r="L3233" s="20" t="s">
        <v>4453</v>
      </c>
      <c r="M3233" s="44">
        <v>23</v>
      </c>
      <c r="N3233" s="36" t="s">
        <v>4472</v>
      </c>
      <c r="O3233" s="38" t="s">
        <v>10285</v>
      </c>
      <c r="P3233" s="38"/>
    </row>
    <row r="3234" spans="11:16" x14ac:dyDescent="0.15">
      <c r="K3234" s="5" t="str">
        <f t="shared" si="106"/>
        <v>01396-24</v>
      </c>
      <c r="L3234" s="20" t="s">
        <v>4453</v>
      </c>
      <c r="M3234" s="44">
        <v>24</v>
      </c>
      <c r="N3234" s="36" t="s">
        <v>4473</v>
      </c>
      <c r="O3234" s="38" t="s">
        <v>10293</v>
      </c>
      <c r="P3234" s="38"/>
    </row>
    <row r="3235" spans="11:16" x14ac:dyDescent="0.15">
      <c r="K3235" s="5" t="str">
        <f t="shared" si="106"/>
        <v>01396-25</v>
      </c>
      <c r="L3235" s="20" t="s">
        <v>4453</v>
      </c>
      <c r="M3235" s="44">
        <v>25</v>
      </c>
      <c r="N3235" s="36" t="s">
        <v>4474</v>
      </c>
      <c r="O3235" s="38" t="s">
        <v>10285</v>
      </c>
      <c r="P3235" s="38"/>
    </row>
    <row r="3236" spans="11:16" x14ac:dyDescent="0.15">
      <c r="K3236" s="5" t="str">
        <f t="shared" si="106"/>
        <v>01396-26</v>
      </c>
      <c r="L3236" s="20" t="s">
        <v>4453</v>
      </c>
      <c r="M3236" s="44">
        <v>26</v>
      </c>
      <c r="N3236" s="36" t="s">
        <v>4475</v>
      </c>
      <c r="O3236" s="38" t="s">
        <v>10285</v>
      </c>
      <c r="P3236" s="38"/>
    </row>
    <row r="3237" spans="11:16" x14ac:dyDescent="0.15">
      <c r="K3237" s="5" t="str">
        <f t="shared" si="106"/>
        <v>01396-28</v>
      </c>
      <c r="L3237" s="20" t="s">
        <v>4453</v>
      </c>
      <c r="M3237" s="44">
        <v>28</v>
      </c>
      <c r="N3237" s="36" t="s">
        <v>1849</v>
      </c>
      <c r="O3237" s="38" t="s">
        <v>10284</v>
      </c>
      <c r="P3237" s="38"/>
    </row>
    <row r="3238" spans="11:16" x14ac:dyDescent="0.15">
      <c r="K3238" s="5" t="str">
        <f t="shared" si="106"/>
        <v>01396-29</v>
      </c>
      <c r="L3238" s="20" t="s">
        <v>4453</v>
      </c>
      <c r="M3238" s="44">
        <v>29</v>
      </c>
      <c r="N3238" s="36" t="s">
        <v>1846</v>
      </c>
      <c r="O3238" s="38" t="s">
        <v>10285</v>
      </c>
      <c r="P3238" s="38"/>
    </row>
    <row r="3239" spans="11:16" x14ac:dyDescent="0.15">
      <c r="K3239" s="5" t="str">
        <f t="shared" si="106"/>
        <v>01396-30</v>
      </c>
      <c r="L3239" s="20" t="s">
        <v>4453</v>
      </c>
      <c r="M3239" s="44">
        <v>30</v>
      </c>
      <c r="N3239" s="36" t="s">
        <v>1846</v>
      </c>
      <c r="O3239" s="38" t="s">
        <v>10285</v>
      </c>
      <c r="P3239" s="38"/>
    </row>
    <row r="3240" spans="11:16" x14ac:dyDescent="0.15">
      <c r="K3240" s="5" t="str">
        <f t="shared" si="106"/>
        <v>01396-31</v>
      </c>
      <c r="L3240" s="20" t="s">
        <v>4453</v>
      </c>
      <c r="M3240" s="44">
        <v>31</v>
      </c>
      <c r="N3240" s="36" t="s">
        <v>1877</v>
      </c>
      <c r="O3240" s="38" t="s">
        <v>10284</v>
      </c>
      <c r="P3240" s="38"/>
    </row>
    <row r="3241" spans="11:16" x14ac:dyDescent="0.15">
      <c r="K3241" s="5" t="str">
        <f t="shared" si="106"/>
        <v>01396-32</v>
      </c>
      <c r="L3241" s="20" t="s">
        <v>4453</v>
      </c>
      <c r="M3241" s="44">
        <v>32</v>
      </c>
      <c r="N3241" s="36" t="s">
        <v>4476</v>
      </c>
      <c r="O3241" s="38" t="s">
        <v>10290</v>
      </c>
      <c r="P3241" s="38"/>
    </row>
    <row r="3242" spans="11:16" x14ac:dyDescent="0.15">
      <c r="K3242" s="5" t="str">
        <f t="shared" si="106"/>
        <v>01396-33</v>
      </c>
      <c r="L3242" s="20" t="s">
        <v>4453</v>
      </c>
      <c r="M3242" s="44">
        <v>33</v>
      </c>
      <c r="N3242" s="36" t="s">
        <v>1877</v>
      </c>
      <c r="O3242" s="38" t="s">
        <v>10284</v>
      </c>
      <c r="P3242" s="38"/>
    </row>
    <row r="3243" spans="11:16" x14ac:dyDescent="0.15">
      <c r="K3243" s="5" t="str">
        <f t="shared" si="106"/>
        <v>01396-34</v>
      </c>
      <c r="L3243" s="20" t="s">
        <v>4453</v>
      </c>
      <c r="M3243" s="44">
        <v>34</v>
      </c>
      <c r="N3243" s="36" t="s">
        <v>2330</v>
      </c>
      <c r="O3243" s="38" t="s">
        <v>10281</v>
      </c>
      <c r="P3243" s="38"/>
    </row>
    <row r="3244" spans="11:16" x14ac:dyDescent="0.15">
      <c r="K3244" s="5" t="str">
        <f t="shared" si="106"/>
        <v>01397-1</v>
      </c>
      <c r="L3244" s="20" t="s">
        <v>4477</v>
      </c>
      <c r="M3244" s="44">
        <v>1</v>
      </c>
      <c r="N3244" s="36" t="s">
        <v>4478</v>
      </c>
      <c r="O3244" s="38" t="s">
        <v>10288</v>
      </c>
      <c r="P3244" s="38"/>
    </row>
    <row r="3245" spans="11:16" x14ac:dyDescent="0.15">
      <c r="K3245" s="5" t="str">
        <f t="shared" si="106"/>
        <v>01397-2</v>
      </c>
      <c r="L3245" s="20" t="s">
        <v>4477</v>
      </c>
      <c r="M3245" s="44">
        <v>2</v>
      </c>
      <c r="N3245" s="36" t="s">
        <v>4479</v>
      </c>
      <c r="O3245" s="38" t="s">
        <v>10288</v>
      </c>
      <c r="P3245" s="38"/>
    </row>
    <row r="3246" spans="11:16" x14ac:dyDescent="0.15">
      <c r="K3246" s="5" t="str">
        <f t="shared" si="106"/>
        <v>01397-3</v>
      </c>
      <c r="L3246" s="20" t="s">
        <v>4477</v>
      </c>
      <c r="M3246" s="44">
        <v>3</v>
      </c>
      <c r="N3246" s="36" t="s">
        <v>4480</v>
      </c>
      <c r="O3246" s="38" t="s">
        <v>10288</v>
      </c>
      <c r="P3246" s="38"/>
    </row>
    <row r="3247" spans="11:16" x14ac:dyDescent="0.15">
      <c r="K3247" s="5" t="str">
        <f t="shared" si="106"/>
        <v>01397-4</v>
      </c>
      <c r="L3247" s="20" t="s">
        <v>4477</v>
      </c>
      <c r="M3247" s="44">
        <v>4</v>
      </c>
      <c r="N3247" s="36" t="s">
        <v>4481</v>
      </c>
      <c r="O3247" s="38" t="s">
        <v>10290</v>
      </c>
      <c r="P3247" s="38"/>
    </row>
    <row r="3248" spans="11:16" x14ac:dyDescent="0.15">
      <c r="K3248" s="5" t="str">
        <f t="shared" si="106"/>
        <v>01397-5</v>
      </c>
      <c r="L3248" s="20" t="s">
        <v>4477</v>
      </c>
      <c r="M3248" s="44">
        <v>5</v>
      </c>
      <c r="N3248" s="36" t="s">
        <v>4482</v>
      </c>
      <c r="O3248" s="38" t="s">
        <v>10284</v>
      </c>
      <c r="P3248" s="38"/>
    </row>
    <row r="3249" spans="11:16" x14ac:dyDescent="0.15">
      <c r="K3249" s="5" t="str">
        <f t="shared" si="106"/>
        <v>01397-6</v>
      </c>
      <c r="L3249" s="20" t="s">
        <v>4477</v>
      </c>
      <c r="M3249" s="44">
        <v>6</v>
      </c>
      <c r="N3249" s="36" t="s">
        <v>4483</v>
      </c>
      <c r="O3249" s="38" t="s">
        <v>10284</v>
      </c>
      <c r="P3249" s="38"/>
    </row>
    <row r="3250" spans="11:16" x14ac:dyDescent="0.15">
      <c r="K3250" s="5" t="str">
        <f t="shared" si="106"/>
        <v>01397-7</v>
      </c>
      <c r="L3250" s="20" t="s">
        <v>4477</v>
      </c>
      <c r="M3250" s="44">
        <v>7</v>
      </c>
      <c r="N3250" s="36" t="s">
        <v>4484</v>
      </c>
      <c r="O3250" s="38" t="s">
        <v>10285</v>
      </c>
      <c r="P3250" s="38"/>
    </row>
    <row r="3251" spans="11:16" x14ac:dyDescent="0.15">
      <c r="K3251" s="5" t="str">
        <f t="shared" si="106"/>
        <v>01397-8</v>
      </c>
      <c r="L3251" s="20" t="s">
        <v>4477</v>
      </c>
      <c r="M3251" s="44">
        <v>8</v>
      </c>
      <c r="N3251" s="36" t="s">
        <v>4485</v>
      </c>
      <c r="O3251" s="38" t="s">
        <v>10285</v>
      </c>
      <c r="P3251" s="38"/>
    </row>
    <row r="3252" spans="11:16" x14ac:dyDescent="0.15">
      <c r="K3252" s="5" t="str">
        <f t="shared" si="106"/>
        <v>01397-9</v>
      </c>
      <c r="L3252" s="20" t="s">
        <v>4477</v>
      </c>
      <c r="M3252" s="44">
        <v>9</v>
      </c>
      <c r="N3252" s="36" t="s">
        <v>4486</v>
      </c>
      <c r="O3252" s="38" t="s">
        <v>10284</v>
      </c>
      <c r="P3252" s="38"/>
    </row>
    <row r="3253" spans="11:16" x14ac:dyDescent="0.15">
      <c r="K3253" s="5" t="str">
        <f t="shared" si="106"/>
        <v>01397-10</v>
      </c>
      <c r="L3253" s="20" t="s">
        <v>4477</v>
      </c>
      <c r="M3253" s="44">
        <v>10</v>
      </c>
      <c r="N3253" s="36" t="s">
        <v>4487</v>
      </c>
      <c r="O3253" s="38" t="s">
        <v>10284</v>
      </c>
      <c r="P3253" s="38"/>
    </row>
    <row r="3254" spans="11:16" x14ac:dyDescent="0.15">
      <c r="K3254" s="5" t="str">
        <f t="shared" si="106"/>
        <v>01397-11</v>
      </c>
      <c r="L3254" s="20" t="s">
        <v>4477</v>
      </c>
      <c r="M3254" s="44">
        <v>11</v>
      </c>
      <c r="N3254" s="36" t="s">
        <v>4488</v>
      </c>
      <c r="O3254" s="38" t="s">
        <v>10284</v>
      </c>
      <c r="P3254" s="38"/>
    </row>
    <row r="3255" spans="11:16" x14ac:dyDescent="0.15">
      <c r="K3255" s="5" t="str">
        <f t="shared" si="106"/>
        <v>01397-12</v>
      </c>
      <c r="L3255" s="20" t="s">
        <v>4477</v>
      </c>
      <c r="M3255" s="44">
        <v>12</v>
      </c>
      <c r="N3255" s="36" t="s">
        <v>4489</v>
      </c>
      <c r="O3255" s="38" t="s">
        <v>10284</v>
      </c>
      <c r="P3255" s="38"/>
    </row>
    <row r="3256" spans="11:16" x14ac:dyDescent="0.15">
      <c r="K3256" s="5" t="str">
        <f t="shared" si="106"/>
        <v>01397-13</v>
      </c>
      <c r="L3256" s="20" t="s">
        <v>4477</v>
      </c>
      <c r="M3256" s="44">
        <v>13</v>
      </c>
      <c r="N3256" s="36" t="s">
        <v>4490</v>
      </c>
      <c r="O3256" s="38" t="s">
        <v>10291</v>
      </c>
      <c r="P3256" s="38"/>
    </row>
    <row r="3257" spans="11:16" x14ac:dyDescent="0.15">
      <c r="K3257" s="5" t="str">
        <f t="shared" si="106"/>
        <v>01397-14</v>
      </c>
      <c r="L3257" s="20" t="s">
        <v>4477</v>
      </c>
      <c r="M3257" s="44">
        <v>14</v>
      </c>
      <c r="N3257" s="36" t="s">
        <v>4490</v>
      </c>
      <c r="O3257" s="38" t="s">
        <v>10291</v>
      </c>
      <c r="P3257" s="38"/>
    </row>
    <row r="3258" spans="11:16" x14ac:dyDescent="0.15">
      <c r="K3258" s="5" t="str">
        <f t="shared" si="106"/>
        <v>01397-15</v>
      </c>
      <c r="L3258" s="20" t="s">
        <v>4477</v>
      </c>
      <c r="M3258" s="44">
        <v>15</v>
      </c>
      <c r="N3258" s="36" t="s">
        <v>1877</v>
      </c>
      <c r="O3258" s="38" t="s">
        <v>10291</v>
      </c>
      <c r="P3258" s="38"/>
    </row>
    <row r="3259" spans="11:16" x14ac:dyDescent="0.15">
      <c r="K3259" s="5" t="str">
        <f t="shared" si="106"/>
        <v>01397-16</v>
      </c>
      <c r="L3259" s="20" t="s">
        <v>4477</v>
      </c>
      <c r="M3259" s="44">
        <v>16</v>
      </c>
      <c r="N3259" s="36" t="s">
        <v>2038</v>
      </c>
      <c r="O3259" s="38" t="s">
        <v>10291</v>
      </c>
      <c r="P3259" s="38"/>
    </row>
    <row r="3260" spans="11:16" x14ac:dyDescent="0.15">
      <c r="K3260" s="5" t="str">
        <f t="shared" si="106"/>
        <v>01397-17</v>
      </c>
      <c r="L3260" s="20" t="s">
        <v>4477</v>
      </c>
      <c r="M3260" s="44">
        <v>17</v>
      </c>
      <c r="N3260" s="36" t="s">
        <v>4491</v>
      </c>
      <c r="O3260" s="38" t="s">
        <v>10291</v>
      </c>
      <c r="P3260" s="38"/>
    </row>
    <row r="3261" spans="11:16" x14ac:dyDescent="0.15">
      <c r="K3261" s="5" t="str">
        <f t="shared" si="106"/>
        <v>01397-18</v>
      </c>
      <c r="L3261" s="20" t="s">
        <v>4477</v>
      </c>
      <c r="M3261" s="44">
        <v>18</v>
      </c>
      <c r="N3261" s="36" t="s">
        <v>4492</v>
      </c>
      <c r="O3261" s="38" t="s">
        <v>10289</v>
      </c>
      <c r="P3261" s="38"/>
    </row>
    <row r="3262" spans="11:16" x14ac:dyDescent="0.15">
      <c r="K3262" s="5" t="str">
        <f t="shared" si="106"/>
        <v>01397-19</v>
      </c>
      <c r="L3262" s="20" t="s">
        <v>4477</v>
      </c>
      <c r="M3262" s="44">
        <v>19</v>
      </c>
      <c r="N3262" s="36" t="s">
        <v>4493</v>
      </c>
      <c r="O3262" s="38" t="s">
        <v>10290</v>
      </c>
      <c r="P3262" s="38"/>
    </row>
    <row r="3263" spans="11:16" x14ac:dyDescent="0.15">
      <c r="K3263" s="5" t="str">
        <f t="shared" si="106"/>
        <v>01397-20</v>
      </c>
      <c r="L3263" s="20" t="s">
        <v>4477</v>
      </c>
      <c r="M3263" s="44">
        <v>20</v>
      </c>
      <c r="N3263" s="36" t="s">
        <v>4494</v>
      </c>
      <c r="O3263" s="38" t="s">
        <v>10290</v>
      </c>
      <c r="P3263" s="38"/>
    </row>
    <row r="3264" spans="11:16" x14ac:dyDescent="0.15">
      <c r="K3264" s="5" t="str">
        <f t="shared" si="106"/>
        <v>01397-21</v>
      </c>
      <c r="L3264" s="20" t="s">
        <v>4477</v>
      </c>
      <c r="M3264" s="44">
        <v>21</v>
      </c>
      <c r="N3264" s="36" t="s">
        <v>4495</v>
      </c>
      <c r="O3264" s="38" t="s">
        <v>10282</v>
      </c>
      <c r="P3264" s="38"/>
    </row>
    <row r="3265" spans="11:16" x14ac:dyDescent="0.15">
      <c r="K3265" s="5" t="str">
        <f t="shared" si="106"/>
        <v>01397-22</v>
      </c>
      <c r="L3265" s="20" t="s">
        <v>4477</v>
      </c>
      <c r="M3265" s="44">
        <v>22</v>
      </c>
      <c r="N3265" s="36" t="s">
        <v>1846</v>
      </c>
      <c r="O3265" s="38" t="s">
        <v>10285</v>
      </c>
      <c r="P3265" s="38"/>
    </row>
    <row r="3266" spans="11:16" x14ac:dyDescent="0.15">
      <c r="K3266" s="5" t="str">
        <f t="shared" si="106"/>
        <v>01397-23</v>
      </c>
      <c r="L3266" s="20" t="s">
        <v>4477</v>
      </c>
      <c r="M3266" s="44">
        <v>23</v>
      </c>
      <c r="N3266" s="36" t="s">
        <v>4182</v>
      </c>
      <c r="O3266" s="38" t="s">
        <v>10285</v>
      </c>
      <c r="P3266" s="38"/>
    </row>
    <row r="3267" spans="11:16" x14ac:dyDescent="0.15">
      <c r="K3267" s="5" t="str">
        <f t="shared" si="106"/>
        <v>01397-24</v>
      </c>
      <c r="L3267" s="20" t="s">
        <v>4477</v>
      </c>
      <c r="M3267" s="44">
        <v>24</v>
      </c>
      <c r="N3267" s="36" t="s">
        <v>1846</v>
      </c>
      <c r="O3267" s="38" t="s">
        <v>10291</v>
      </c>
      <c r="P3267" s="38"/>
    </row>
    <row r="3268" spans="11:16" x14ac:dyDescent="0.15">
      <c r="K3268" s="5" t="str">
        <f t="shared" ref="K3268:K3331" si="107">L3268&amp;"-"&amp;M3268</f>
        <v>01397-25</v>
      </c>
      <c r="L3268" s="20" t="s">
        <v>4477</v>
      </c>
      <c r="M3268" s="44">
        <v>25</v>
      </c>
      <c r="N3268" s="36" t="s">
        <v>4182</v>
      </c>
      <c r="O3268" s="38" t="s">
        <v>10291</v>
      </c>
      <c r="P3268" s="38"/>
    </row>
    <row r="3269" spans="11:16" x14ac:dyDescent="0.15">
      <c r="K3269" s="5" t="str">
        <f t="shared" si="107"/>
        <v>01397-26</v>
      </c>
      <c r="L3269" s="20" t="s">
        <v>4477</v>
      </c>
      <c r="M3269" s="44">
        <v>26</v>
      </c>
      <c r="N3269" s="36" t="s">
        <v>4496</v>
      </c>
      <c r="O3269" s="38" t="s">
        <v>10291</v>
      </c>
      <c r="P3269" s="38"/>
    </row>
    <row r="3270" spans="11:16" x14ac:dyDescent="0.15">
      <c r="K3270" s="5" t="str">
        <f t="shared" si="107"/>
        <v>01397-27</v>
      </c>
      <c r="L3270" s="20" t="s">
        <v>4477</v>
      </c>
      <c r="M3270" s="44">
        <v>27</v>
      </c>
      <c r="N3270" s="36" t="s">
        <v>4497</v>
      </c>
      <c r="O3270" s="38" t="s">
        <v>10290</v>
      </c>
      <c r="P3270" s="38"/>
    </row>
    <row r="3271" spans="11:16" x14ac:dyDescent="0.15">
      <c r="K3271" s="5" t="str">
        <f t="shared" si="107"/>
        <v>01397-28</v>
      </c>
      <c r="L3271" s="20" t="s">
        <v>4477</v>
      </c>
      <c r="M3271" s="44">
        <v>28</v>
      </c>
      <c r="N3271" s="36" t="s">
        <v>4498</v>
      </c>
      <c r="O3271" s="38" t="s">
        <v>10290</v>
      </c>
      <c r="P3271" s="38"/>
    </row>
    <row r="3272" spans="11:16" x14ac:dyDescent="0.15">
      <c r="K3272" s="5" t="str">
        <f t="shared" si="107"/>
        <v>01397-29</v>
      </c>
      <c r="L3272" s="20" t="s">
        <v>4477</v>
      </c>
      <c r="M3272" s="44">
        <v>29</v>
      </c>
      <c r="N3272" s="36" t="s">
        <v>4499</v>
      </c>
      <c r="O3272" s="38" t="s">
        <v>10289</v>
      </c>
      <c r="P3272" s="38"/>
    </row>
    <row r="3273" spans="11:16" x14ac:dyDescent="0.15">
      <c r="K3273" s="5" t="str">
        <f t="shared" si="107"/>
        <v>01397-30</v>
      </c>
      <c r="L3273" s="20" t="s">
        <v>4477</v>
      </c>
      <c r="M3273" s="44">
        <v>30</v>
      </c>
      <c r="N3273" s="36" t="s">
        <v>2038</v>
      </c>
      <c r="O3273" s="38" t="s">
        <v>10291</v>
      </c>
      <c r="P3273" s="38"/>
    </row>
    <row r="3274" spans="11:16" x14ac:dyDescent="0.15">
      <c r="K3274" s="5" t="str">
        <f t="shared" si="107"/>
        <v>01397-31</v>
      </c>
      <c r="L3274" s="20" t="s">
        <v>4477</v>
      </c>
      <c r="M3274" s="44">
        <v>31</v>
      </c>
      <c r="N3274" s="36" t="s">
        <v>1849</v>
      </c>
      <c r="O3274" s="38" t="s">
        <v>10284</v>
      </c>
      <c r="P3274" s="38"/>
    </row>
    <row r="3275" spans="11:16" x14ac:dyDescent="0.15">
      <c r="K3275" s="5" t="str">
        <f t="shared" si="107"/>
        <v>01397-32</v>
      </c>
      <c r="L3275" s="20" t="s">
        <v>4477</v>
      </c>
      <c r="M3275" s="44">
        <v>32</v>
      </c>
      <c r="N3275" s="36" t="s">
        <v>1814</v>
      </c>
      <c r="O3275" s="38" t="s">
        <v>10284</v>
      </c>
      <c r="P3275" s="38"/>
    </row>
    <row r="3276" spans="11:16" x14ac:dyDescent="0.15">
      <c r="K3276" s="5" t="str">
        <f t="shared" si="107"/>
        <v>01398-1</v>
      </c>
      <c r="L3276" s="20" t="s">
        <v>4500</v>
      </c>
      <c r="M3276" s="44">
        <v>1</v>
      </c>
      <c r="N3276" s="36" t="s">
        <v>2982</v>
      </c>
      <c r="O3276" s="38" t="s">
        <v>10285</v>
      </c>
      <c r="P3276" s="38"/>
    </row>
    <row r="3277" spans="11:16" x14ac:dyDescent="0.15">
      <c r="K3277" s="5" t="str">
        <f t="shared" si="107"/>
        <v>01398-2</v>
      </c>
      <c r="L3277" s="20" t="s">
        <v>4500</v>
      </c>
      <c r="M3277" s="44">
        <v>2</v>
      </c>
      <c r="N3277" s="36" t="s">
        <v>2542</v>
      </c>
      <c r="O3277" s="38" t="s">
        <v>10284</v>
      </c>
      <c r="P3277" s="38"/>
    </row>
    <row r="3278" spans="11:16" x14ac:dyDescent="0.15">
      <c r="K3278" s="5" t="str">
        <f t="shared" si="107"/>
        <v>01398-4</v>
      </c>
      <c r="L3278" s="20" t="s">
        <v>4500</v>
      </c>
      <c r="M3278" s="44">
        <v>4</v>
      </c>
      <c r="N3278" s="36" t="s">
        <v>4501</v>
      </c>
      <c r="O3278" s="38" t="s">
        <v>10290</v>
      </c>
      <c r="P3278" s="38"/>
    </row>
    <row r="3279" spans="11:16" x14ac:dyDescent="0.15">
      <c r="K3279" s="5" t="str">
        <f t="shared" si="107"/>
        <v>01398-5</v>
      </c>
      <c r="L3279" s="20" t="s">
        <v>4500</v>
      </c>
      <c r="M3279" s="44">
        <v>5</v>
      </c>
      <c r="N3279" s="36" t="s">
        <v>4502</v>
      </c>
      <c r="O3279" s="38" t="s">
        <v>10293</v>
      </c>
      <c r="P3279" s="38"/>
    </row>
    <row r="3280" spans="11:16" x14ac:dyDescent="0.15">
      <c r="K3280" s="5" t="str">
        <f t="shared" si="107"/>
        <v>01398-6</v>
      </c>
      <c r="L3280" s="20" t="s">
        <v>4500</v>
      </c>
      <c r="M3280" s="44">
        <v>6</v>
      </c>
      <c r="N3280" s="36" t="s">
        <v>4503</v>
      </c>
      <c r="O3280" s="38" t="s">
        <v>10285</v>
      </c>
      <c r="P3280" s="38"/>
    </row>
    <row r="3281" spans="11:16" x14ac:dyDescent="0.15">
      <c r="K3281" s="5" t="str">
        <f t="shared" si="107"/>
        <v>01398-7</v>
      </c>
      <c r="L3281" s="20" t="s">
        <v>4500</v>
      </c>
      <c r="M3281" s="44">
        <v>7</v>
      </c>
      <c r="N3281" s="36" t="s">
        <v>3885</v>
      </c>
      <c r="O3281" s="38" t="s">
        <v>10282</v>
      </c>
      <c r="P3281" s="38"/>
    </row>
    <row r="3282" spans="11:16" x14ac:dyDescent="0.15">
      <c r="K3282" s="5" t="str">
        <f t="shared" si="107"/>
        <v>01398-8</v>
      </c>
      <c r="L3282" s="20" t="s">
        <v>4500</v>
      </c>
      <c r="M3282" s="44">
        <v>8</v>
      </c>
      <c r="N3282" s="36" t="s">
        <v>3885</v>
      </c>
      <c r="O3282" s="38" t="s">
        <v>10282</v>
      </c>
      <c r="P3282" s="38"/>
    </row>
    <row r="3283" spans="11:16" x14ac:dyDescent="0.15">
      <c r="K3283" s="5" t="str">
        <f t="shared" si="107"/>
        <v>01398-9</v>
      </c>
      <c r="L3283" s="20" t="s">
        <v>4500</v>
      </c>
      <c r="M3283" s="44">
        <v>9</v>
      </c>
      <c r="N3283" s="36" t="s">
        <v>3885</v>
      </c>
      <c r="O3283" s="38" t="s">
        <v>10282</v>
      </c>
      <c r="P3283" s="38"/>
    </row>
    <row r="3284" spans="11:16" x14ac:dyDescent="0.15">
      <c r="K3284" s="5" t="str">
        <f t="shared" si="107"/>
        <v>01398-11</v>
      </c>
      <c r="L3284" s="20" t="s">
        <v>4500</v>
      </c>
      <c r="M3284" s="44">
        <v>11</v>
      </c>
      <c r="N3284" s="36" t="s">
        <v>4504</v>
      </c>
      <c r="O3284" s="38" t="s">
        <v>10285</v>
      </c>
      <c r="P3284" s="38"/>
    </row>
    <row r="3285" spans="11:16" x14ac:dyDescent="0.15">
      <c r="K3285" s="5" t="str">
        <f t="shared" si="107"/>
        <v>01398-12</v>
      </c>
      <c r="L3285" s="20" t="s">
        <v>4500</v>
      </c>
      <c r="M3285" s="44">
        <v>12</v>
      </c>
      <c r="N3285" s="36" t="s">
        <v>4505</v>
      </c>
      <c r="O3285" s="38" t="s">
        <v>10288</v>
      </c>
      <c r="P3285" s="38"/>
    </row>
    <row r="3286" spans="11:16" x14ac:dyDescent="0.15">
      <c r="K3286" s="5" t="str">
        <f t="shared" si="107"/>
        <v>01398-13</v>
      </c>
      <c r="L3286" s="20" t="s">
        <v>4500</v>
      </c>
      <c r="M3286" s="44">
        <v>13</v>
      </c>
      <c r="N3286" s="36" t="s">
        <v>4506</v>
      </c>
      <c r="O3286" s="38" t="s">
        <v>10290</v>
      </c>
      <c r="P3286" s="38"/>
    </row>
    <row r="3287" spans="11:16" x14ac:dyDescent="0.15">
      <c r="K3287" s="5" t="str">
        <f t="shared" si="107"/>
        <v>01398-14</v>
      </c>
      <c r="L3287" s="20" t="s">
        <v>4500</v>
      </c>
      <c r="M3287" s="44">
        <v>14</v>
      </c>
      <c r="N3287" s="36" t="s">
        <v>4507</v>
      </c>
      <c r="O3287" s="38" t="s">
        <v>10290</v>
      </c>
      <c r="P3287" s="38"/>
    </row>
    <row r="3288" spans="11:16" x14ac:dyDescent="0.15">
      <c r="K3288" s="5" t="str">
        <f t="shared" si="107"/>
        <v>01398-16</v>
      </c>
      <c r="L3288" s="20" t="s">
        <v>4500</v>
      </c>
      <c r="M3288" s="44">
        <v>16</v>
      </c>
      <c r="N3288" s="36" t="s">
        <v>4508</v>
      </c>
      <c r="O3288" s="38" t="s">
        <v>10286</v>
      </c>
      <c r="P3288" s="38"/>
    </row>
    <row r="3289" spans="11:16" x14ac:dyDescent="0.15">
      <c r="K3289" s="5" t="str">
        <f t="shared" si="107"/>
        <v>01398-17</v>
      </c>
      <c r="L3289" s="20" t="s">
        <v>4500</v>
      </c>
      <c r="M3289" s="44">
        <v>17</v>
      </c>
      <c r="N3289" s="36" t="s">
        <v>4509</v>
      </c>
      <c r="O3289" s="38" t="s">
        <v>10284</v>
      </c>
      <c r="P3289" s="38"/>
    </row>
    <row r="3290" spans="11:16" x14ac:dyDescent="0.15">
      <c r="K3290" s="5" t="str">
        <f t="shared" si="107"/>
        <v>01398-18</v>
      </c>
      <c r="L3290" s="20" t="s">
        <v>4500</v>
      </c>
      <c r="M3290" s="44">
        <v>18</v>
      </c>
      <c r="N3290" s="36" t="s">
        <v>2222</v>
      </c>
      <c r="O3290" s="38" t="s">
        <v>10285</v>
      </c>
      <c r="P3290" s="38"/>
    </row>
    <row r="3291" spans="11:16" x14ac:dyDescent="0.15">
      <c r="K3291" s="5" t="str">
        <f t="shared" si="107"/>
        <v>01398-19</v>
      </c>
      <c r="L3291" s="20" t="s">
        <v>4500</v>
      </c>
      <c r="M3291" s="44">
        <v>19</v>
      </c>
      <c r="N3291" s="36" t="s">
        <v>2679</v>
      </c>
      <c r="O3291" s="38" t="s">
        <v>10291</v>
      </c>
      <c r="P3291" s="38"/>
    </row>
    <row r="3292" spans="11:16" x14ac:dyDescent="0.15">
      <c r="K3292" s="5" t="str">
        <f t="shared" si="107"/>
        <v>01398-20</v>
      </c>
      <c r="L3292" s="20" t="s">
        <v>4500</v>
      </c>
      <c r="M3292" s="44">
        <v>20</v>
      </c>
      <c r="N3292" s="36" t="s">
        <v>2445</v>
      </c>
      <c r="O3292" s="38" t="s">
        <v>10285</v>
      </c>
      <c r="P3292" s="38"/>
    </row>
    <row r="3293" spans="11:16" x14ac:dyDescent="0.15">
      <c r="K3293" s="5" t="str">
        <f t="shared" si="107"/>
        <v>01398-21</v>
      </c>
      <c r="L3293" s="20" t="s">
        <v>4500</v>
      </c>
      <c r="M3293" s="44">
        <v>21</v>
      </c>
      <c r="N3293" s="36" t="s">
        <v>2542</v>
      </c>
      <c r="O3293" s="38" t="s">
        <v>10285</v>
      </c>
      <c r="P3293" s="38"/>
    </row>
    <row r="3294" spans="11:16" x14ac:dyDescent="0.15">
      <c r="K3294" s="5" t="str">
        <f t="shared" si="107"/>
        <v>01398-22</v>
      </c>
      <c r="L3294" s="20" t="s">
        <v>4500</v>
      </c>
      <c r="M3294" s="44">
        <v>22</v>
      </c>
      <c r="N3294" s="36" t="s">
        <v>4510</v>
      </c>
      <c r="O3294" s="38" t="s">
        <v>10285</v>
      </c>
      <c r="P3294" s="38"/>
    </row>
    <row r="3295" spans="11:16" x14ac:dyDescent="0.15">
      <c r="K3295" s="5" t="str">
        <f t="shared" si="107"/>
        <v>01398-24</v>
      </c>
      <c r="L3295" s="20" t="s">
        <v>4500</v>
      </c>
      <c r="M3295" s="44">
        <v>24</v>
      </c>
      <c r="N3295" s="36" t="s">
        <v>4511</v>
      </c>
      <c r="O3295" s="38" t="s">
        <v>10285</v>
      </c>
      <c r="P3295" s="38"/>
    </row>
    <row r="3296" spans="11:16" x14ac:dyDescent="0.15">
      <c r="K3296" s="5" t="str">
        <f t="shared" si="107"/>
        <v>01398-25</v>
      </c>
      <c r="L3296" s="20" t="s">
        <v>4500</v>
      </c>
      <c r="M3296" s="44">
        <v>25</v>
      </c>
      <c r="N3296" s="36" t="s">
        <v>4512</v>
      </c>
      <c r="O3296" s="38" t="s">
        <v>10293</v>
      </c>
      <c r="P3296" s="38"/>
    </row>
    <row r="3297" spans="11:16" x14ac:dyDescent="0.15">
      <c r="K3297" s="5" t="str">
        <f t="shared" si="107"/>
        <v>01398-26</v>
      </c>
      <c r="L3297" s="20" t="s">
        <v>4500</v>
      </c>
      <c r="M3297" s="44">
        <v>26</v>
      </c>
      <c r="N3297" s="36" t="s">
        <v>4513</v>
      </c>
      <c r="O3297" s="38" t="s">
        <v>10293</v>
      </c>
      <c r="P3297" s="38"/>
    </row>
    <row r="3298" spans="11:16" x14ac:dyDescent="0.15">
      <c r="K3298" s="5" t="str">
        <f t="shared" si="107"/>
        <v>01398-27</v>
      </c>
      <c r="L3298" s="20" t="s">
        <v>4500</v>
      </c>
      <c r="M3298" s="44">
        <v>27</v>
      </c>
      <c r="N3298" s="36" t="s">
        <v>4514</v>
      </c>
      <c r="O3298" s="38" t="s">
        <v>10288</v>
      </c>
      <c r="P3298" s="38"/>
    </row>
    <row r="3299" spans="11:16" x14ac:dyDescent="0.15">
      <c r="K3299" s="5" t="str">
        <f t="shared" si="107"/>
        <v>01398-28</v>
      </c>
      <c r="L3299" s="20" t="s">
        <v>4500</v>
      </c>
      <c r="M3299" s="44">
        <v>28</v>
      </c>
      <c r="N3299" s="36" t="s">
        <v>4515</v>
      </c>
      <c r="O3299" s="38" t="s">
        <v>10290</v>
      </c>
      <c r="P3299" s="38"/>
    </row>
    <row r="3300" spans="11:16" x14ac:dyDescent="0.15">
      <c r="K3300" s="5" t="str">
        <f t="shared" si="107"/>
        <v>01398-29</v>
      </c>
      <c r="L3300" s="20" t="s">
        <v>4500</v>
      </c>
      <c r="M3300" s="44">
        <v>29</v>
      </c>
      <c r="N3300" s="36" t="s">
        <v>4516</v>
      </c>
      <c r="O3300" s="38" t="s">
        <v>10288</v>
      </c>
      <c r="P3300" s="38"/>
    </row>
    <row r="3301" spans="11:16" x14ac:dyDescent="0.15">
      <c r="K3301" s="5" t="str">
        <f t="shared" si="107"/>
        <v>01398-30</v>
      </c>
      <c r="L3301" s="20" t="s">
        <v>4500</v>
      </c>
      <c r="M3301" s="44">
        <v>30</v>
      </c>
      <c r="N3301" s="36" t="s">
        <v>4517</v>
      </c>
      <c r="O3301" s="38" t="s">
        <v>10290</v>
      </c>
      <c r="P3301" s="38"/>
    </row>
    <row r="3302" spans="11:16" x14ac:dyDescent="0.15">
      <c r="K3302" s="5" t="str">
        <f t="shared" si="107"/>
        <v>01398-31</v>
      </c>
      <c r="L3302" s="20" t="s">
        <v>4500</v>
      </c>
      <c r="M3302" s="44">
        <v>31</v>
      </c>
      <c r="N3302" s="36" t="s">
        <v>4518</v>
      </c>
      <c r="O3302" s="38" t="s">
        <v>10295</v>
      </c>
      <c r="P3302" s="38"/>
    </row>
    <row r="3303" spans="11:16" x14ac:dyDescent="0.15">
      <c r="K3303" s="5" t="str">
        <f t="shared" si="107"/>
        <v>01398-32</v>
      </c>
      <c r="L3303" s="20" t="s">
        <v>4500</v>
      </c>
      <c r="M3303" s="44">
        <v>32</v>
      </c>
      <c r="N3303" s="36" t="s">
        <v>4519</v>
      </c>
      <c r="O3303" s="38" t="s">
        <v>10281</v>
      </c>
      <c r="P3303" s="38"/>
    </row>
    <row r="3304" spans="11:16" x14ac:dyDescent="0.15">
      <c r="K3304" s="5" t="str">
        <f t="shared" si="107"/>
        <v>01398-34</v>
      </c>
      <c r="L3304" s="20" t="s">
        <v>4500</v>
      </c>
      <c r="M3304" s="44">
        <v>34</v>
      </c>
      <c r="N3304" s="36" t="s">
        <v>1877</v>
      </c>
      <c r="O3304" s="38" t="s">
        <v>10291</v>
      </c>
      <c r="P3304" s="38"/>
    </row>
    <row r="3305" spans="11:16" x14ac:dyDescent="0.15">
      <c r="K3305" s="5" t="str">
        <f t="shared" si="107"/>
        <v>01398-35</v>
      </c>
      <c r="L3305" s="20" t="s">
        <v>4500</v>
      </c>
      <c r="M3305" s="44">
        <v>35</v>
      </c>
      <c r="N3305" s="36" t="s">
        <v>1846</v>
      </c>
      <c r="O3305" s="38" t="s">
        <v>10285</v>
      </c>
      <c r="P3305" s="38"/>
    </row>
    <row r="3306" spans="11:16" x14ac:dyDescent="0.15">
      <c r="K3306" s="5" t="str">
        <f t="shared" si="107"/>
        <v>01398-36</v>
      </c>
      <c r="L3306" s="20" t="s">
        <v>4500</v>
      </c>
      <c r="M3306" s="44">
        <v>36</v>
      </c>
      <c r="N3306" s="36" t="s">
        <v>2984</v>
      </c>
      <c r="O3306" s="38" t="s">
        <v>10291</v>
      </c>
      <c r="P3306" s="38"/>
    </row>
    <row r="3307" spans="11:16" x14ac:dyDescent="0.15">
      <c r="K3307" s="5" t="str">
        <f t="shared" si="107"/>
        <v>01398-37</v>
      </c>
      <c r="L3307" s="20" t="s">
        <v>4500</v>
      </c>
      <c r="M3307" s="44">
        <v>37</v>
      </c>
      <c r="N3307" s="36" t="s">
        <v>4520</v>
      </c>
      <c r="O3307" s="38" t="s">
        <v>10284</v>
      </c>
      <c r="P3307" s="38"/>
    </row>
    <row r="3308" spans="11:16" x14ac:dyDescent="0.15">
      <c r="K3308" s="5" t="str">
        <f t="shared" si="107"/>
        <v>01398-38</v>
      </c>
      <c r="L3308" s="20" t="s">
        <v>4500</v>
      </c>
      <c r="M3308" s="44">
        <v>38</v>
      </c>
      <c r="N3308" s="36" t="s">
        <v>4521</v>
      </c>
      <c r="O3308" s="38" t="s">
        <v>10295</v>
      </c>
      <c r="P3308" s="38"/>
    </row>
    <row r="3309" spans="11:16" x14ac:dyDescent="0.15">
      <c r="K3309" s="5" t="str">
        <f t="shared" si="107"/>
        <v>01398-39</v>
      </c>
      <c r="L3309" s="20" t="s">
        <v>4500</v>
      </c>
      <c r="M3309" s="44">
        <v>39</v>
      </c>
      <c r="N3309" s="36" t="s">
        <v>4522</v>
      </c>
      <c r="O3309" s="38" t="s">
        <v>10281</v>
      </c>
      <c r="P3309" s="38"/>
    </row>
    <row r="3310" spans="11:16" x14ac:dyDescent="0.15">
      <c r="K3310" s="5" t="str">
        <f t="shared" si="107"/>
        <v>01398-40</v>
      </c>
      <c r="L3310" s="20" t="s">
        <v>4500</v>
      </c>
      <c r="M3310" s="44">
        <v>40</v>
      </c>
      <c r="N3310" s="36" t="s">
        <v>4523</v>
      </c>
      <c r="O3310" s="38" t="s">
        <v>10288</v>
      </c>
      <c r="P3310" s="38"/>
    </row>
    <row r="3311" spans="11:16" x14ac:dyDescent="0.15">
      <c r="K3311" s="5" t="str">
        <f t="shared" si="107"/>
        <v>01398-43</v>
      </c>
      <c r="L3311" s="20" t="s">
        <v>4500</v>
      </c>
      <c r="M3311" s="44">
        <v>43</v>
      </c>
      <c r="N3311" s="36" t="s">
        <v>4524</v>
      </c>
      <c r="O3311" s="38" t="s">
        <v>10290</v>
      </c>
      <c r="P3311" s="38"/>
    </row>
    <row r="3312" spans="11:16" x14ac:dyDescent="0.15">
      <c r="K3312" s="5" t="str">
        <f t="shared" si="107"/>
        <v>01398-45</v>
      </c>
      <c r="L3312" s="20" t="s">
        <v>4500</v>
      </c>
      <c r="M3312" s="44">
        <v>45</v>
      </c>
      <c r="N3312" s="36" t="s">
        <v>4525</v>
      </c>
      <c r="O3312" s="38" t="s">
        <v>10295</v>
      </c>
      <c r="P3312" s="38"/>
    </row>
    <row r="3313" spans="11:16" x14ac:dyDescent="0.15">
      <c r="K3313" s="5" t="str">
        <f t="shared" si="107"/>
        <v>01398-46</v>
      </c>
      <c r="L3313" s="20" t="s">
        <v>4500</v>
      </c>
      <c r="M3313" s="44">
        <v>46</v>
      </c>
      <c r="N3313" s="36" t="s">
        <v>4367</v>
      </c>
      <c r="O3313" s="38" t="s">
        <v>10283</v>
      </c>
      <c r="P3313" s="38"/>
    </row>
    <row r="3314" spans="11:16" x14ac:dyDescent="0.15">
      <c r="K3314" s="5" t="str">
        <f t="shared" si="107"/>
        <v>01398-47</v>
      </c>
      <c r="L3314" s="20" t="s">
        <v>4500</v>
      </c>
      <c r="M3314" s="44">
        <v>47</v>
      </c>
      <c r="N3314" s="36" t="s">
        <v>4526</v>
      </c>
      <c r="O3314" s="38" t="s">
        <v>10282</v>
      </c>
      <c r="P3314" s="38"/>
    </row>
    <row r="3315" spans="11:16" x14ac:dyDescent="0.15">
      <c r="K3315" s="5" t="str">
        <f t="shared" si="107"/>
        <v>01398-48</v>
      </c>
      <c r="L3315" s="20" t="s">
        <v>4500</v>
      </c>
      <c r="M3315" s="44">
        <v>48</v>
      </c>
      <c r="N3315" s="36" t="s">
        <v>4527</v>
      </c>
      <c r="O3315" s="38" t="s">
        <v>10295</v>
      </c>
      <c r="P3315" s="38"/>
    </row>
    <row r="3316" spans="11:16" x14ac:dyDescent="0.15">
      <c r="K3316" s="5" t="str">
        <f t="shared" si="107"/>
        <v>01398-49</v>
      </c>
      <c r="L3316" s="20" t="s">
        <v>4500</v>
      </c>
      <c r="M3316" s="44">
        <v>49</v>
      </c>
      <c r="N3316" s="36" t="s">
        <v>4528</v>
      </c>
      <c r="O3316" s="38" t="s">
        <v>10288</v>
      </c>
      <c r="P3316" s="38"/>
    </row>
    <row r="3317" spans="11:16" x14ac:dyDescent="0.15">
      <c r="K3317" s="5" t="str">
        <f t="shared" si="107"/>
        <v>01398-50</v>
      </c>
      <c r="L3317" s="20" t="s">
        <v>4500</v>
      </c>
      <c r="M3317" s="44">
        <v>50</v>
      </c>
      <c r="N3317" s="36" t="s">
        <v>4529</v>
      </c>
      <c r="O3317" s="38" t="s">
        <v>10295</v>
      </c>
      <c r="P3317" s="38"/>
    </row>
    <row r="3318" spans="11:16" x14ac:dyDescent="0.15">
      <c r="K3318" s="5" t="str">
        <f t="shared" si="107"/>
        <v>01398-51</v>
      </c>
      <c r="L3318" s="20" t="s">
        <v>4500</v>
      </c>
      <c r="M3318" s="44">
        <v>51</v>
      </c>
      <c r="N3318" s="36" t="s">
        <v>4530</v>
      </c>
      <c r="O3318" s="38" t="s">
        <v>10285</v>
      </c>
      <c r="P3318" s="38"/>
    </row>
    <row r="3319" spans="11:16" x14ac:dyDescent="0.15">
      <c r="K3319" s="5" t="str">
        <f t="shared" si="107"/>
        <v>01398-52</v>
      </c>
      <c r="L3319" s="20" t="s">
        <v>4500</v>
      </c>
      <c r="M3319" s="44">
        <v>52</v>
      </c>
      <c r="N3319" s="36" t="s">
        <v>1846</v>
      </c>
      <c r="O3319" s="38" t="s">
        <v>10285</v>
      </c>
      <c r="P3319" s="38"/>
    </row>
    <row r="3320" spans="11:16" x14ac:dyDescent="0.15">
      <c r="K3320" s="5" t="str">
        <f t="shared" si="107"/>
        <v>01398-53</v>
      </c>
      <c r="L3320" s="20" t="s">
        <v>4500</v>
      </c>
      <c r="M3320" s="44">
        <v>53</v>
      </c>
      <c r="N3320" s="36" t="s">
        <v>4509</v>
      </c>
      <c r="O3320" s="38" t="s">
        <v>10285</v>
      </c>
      <c r="P3320" s="38"/>
    </row>
    <row r="3321" spans="11:16" x14ac:dyDescent="0.15">
      <c r="K3321" s="5" t="str">
        <f t="shared" si="107"/>
        <v>01398-54</v>
      </c>
      <c r="L3321" s="20" t="s">
        <v>4500</v>
      </c>
      <c r="M3321" s="44">
        <v>54</v>
      </c>
      <c r="N3321" s="36" t="s">
        <v>2143</v>
      </c>
      <c r="O3321" s="38" t="s">
        <v>10282</v>
      </c>
      <c r="P3321" s="38"/>
    </row>
    <row r="3322" spans="11:16" x14ac:dyDescent="0.15">
      <c r="K3322" s="5" t="str">
        <f t="shared" si="107"/>
        <v>01398-55</v>
      </c>
      <c r="L3322" s="20" t="s">
        <v>4500</v>
      </c>
      <c r="M3322" s="44">
        <v>55</v>
      </c>
      <c r="N3322" s="36" t="s">
        <v>4531</v>
      </c>
      <c r="O3322" s="38" t="s">
        <v>10282</v>
      </c>
      <c r="P3322" s="38"/>
    </row>
    <row r="3323" spans="11:16" x14ac:dyDescent="0.15">
      <c r="K3323" s="5" t="str">
        <f t="shared" si="107"/>
        <v>01398-56</v>
      </c>
      <c r="L3323" s="20" t="s">
        <v>4500</v>
      </c>
      <c r="M3323" s="44">
        <v>56</v>
      </c>
      <c r="N3323" s="36" t="s">
        <v>4532</v>
      </c>
      <c r="O3323" s="38" t="s">
        <v>10288</v>
      </c>
      <c r="P3323" s="38"/>
    </row>
    <row r="3324" spans="11:16" x14ac:dyDescent="0.15">
      <c r="K3324" s="5" t="str">
        <f t="shared" si="107"/>
        <v>01398-57</v>
      </c>
      <c r="L3324" s="20" t="s">
        <v>4500</v>
      </c>
      <c r="M3324" s="44">
        <v>57</v>
      </c>
      <c r="N3324" s="36" t="s">
        <v>4533</v>
      </c>
      <c r="O3324" s="38" t="s">
        <v>10285</v>
      </c>
      <c r="P3324" s="38"/>
    </row>
    <row r="3325" spans="11:16" x14ac:dyDescent="0.15">
      <c r="K3325" s="5" t="str">
        <f t="shared" si="107"/>
        <v>01398-58</v>
      </c>
      <c r="L3325" s="20" t="s">
        <v>4500</v>
      </c>
      <c r="M3325" s="44">
        <v>58</v>
      </c>
      <c r="N3325" s="36" t="s">
        <v>3618</v>
      </c>
      <c r="O3325" s="38" t="s">
        <v>10291</v>
      </c>
      <c r="P3325" s="38"/>
    </row>
    <row r="3326" spans="11:16" x14ac:dyDescent="0.15">
      <c r="K3326" s="5" t="str">
        <f t="shared" si="107"/>
        <v>01398-59</v>
      </c>
      <c r="L3326" s="20" t="s">
        <v>4500</v>
      </c>
      <c r="M3326" s="44">
        <v>59</v>
      </c>
      <c r="N3326" s="36" t="s">
        <v>4534</v>
      </c>
      <c r="O3326" s="38" t="s">
        <v>10291</v>
      </c>
      <c r="P3326" s="38"/>
    </row>
    <row r="3327" spans="11:16" x14ac:dyDescent="0.15">
      <c r="K3327" s="5" t="str">
        <f t="shared" si="107"/>
        <v>01398-60</v>
      </c>
      <c r="L3327" s="20" t="s">
        <v>4500</v>
      </c>
      <c r="M3327" s="44">
        <v>60</v>
      </c>
      <c r="N3327" s="36" t="s">
        <v>4535</v>
      </c>
      <c r="O3327" s="38" t="s">
        <v>10291</v>
      </c>
      <c r="P3327" s="38"/>
    </row>
    <row r="3328" spans="11:16" x14ac:dyDescent="0.15">
      <c r="K3328" s="5" t="str">
        <f t="shared" si="107"/>
        <v>01398-61</v>
      </c>
      <c r="L3328" s="20" t="s">
        <v>4500</v>
      </c>
      <c r="M3328" s="44">
        <v>61</v>
      </c>
      <c r="N3328" s="36" t="s">
        <v>1877</v>
      </c>
      <c r="O3328" s="38" t="s">
        <v>10291</v>
      </c>
      <c r="P3328" s="38"/>
    </row>
    <row r="3329" spans="11:16" x14ac:dyDescent="0.15">
      <c r="K3329" s="5" t="str">
        <f t="shared" si="107"/>
        <v>01398-62</v>
      </c>
      <c r="L3329" s="20" t="s">
        <v>4500</v>
      </c>
      <c r="M3329" s="44">
        <v>62</v>
      </c>
      <c r="N3329" s="36" t="s">
        <v>4536</v>
      </c>
      <c r="O3329" s="38" t="s">
        <v>10291</v>
      </c>
      <c r="P3329" s="38"/>
    </row>
    <row r="3330" spans="11:16" x14ac:dyDescent="0.15">
      <c r="K3330" s="5" t="str">
        <f t="shared" si="107"/>
        <v>01399-1</v>
      </c>
      <c r="L3330" s="20" t="s">
        <v>4537</v>
      </c>
      <c r="M3330" s="44">
        <v>1</v>
      </c>
      <c r="N3330" s="36" t="s">
        <v>4538</v>
      </c>
      <c r="O3330" s="38" t="s">
        <v>10288</v>
      </c>
      <c r="P3330" s="38"/>
    </row>
    <row r="3331" spans="11:16" x14ac:dyDescent="0.15">
      <c r="K3331" s="5" t="str">
        <f t="shared" si="107"/>
        <v>01399-2</v>
      </c>
      <c r="L3331" s="20" t="s">
        <v>4537</v>
      </c>
      <c r="M3331" s="44">
        <v>2</v>
      </c>
      <c r="N3331" s="36" t="s">
        <v>4539</v>
      </c>
      <c r="O3331" s="38" t="s">
        <v>10288</v>
      </c>
      <c r="P3331" s="38"/>
    </row>
    <row r="3332" spans="11:16" x14ac:dyDescent="0.15">
      <c r="K3332" s="5" t="str">
        <f t="shared" ref="K3332:K3395" si="108">L3332&amp;"-"&amp;M3332</f>
        <v>01399-3</v>
      </c>
      <c r="L3332" s="20" t="s">
        <v>4537</v>
      </c>
      <c r="M3332" s="44">
        <v>3</v>
      </c>
      <c r="N3332" s="36" t="s">
        <v>4540</v>
      </c>
      <c r="O3332" s="38" t="s">
        <v>10290</v>
      </c>
      <c r="P3332" s="38"/>
    </row>
    <row r="3333" spans="11:16" x14ac:dyDescent="0.15">
      <c r="K3333" s="5" t="str">
        <f t="shared" si="108"/>
        <v>01399-4</v>
      </c>
      <c r="L3333" s="20" t="s">
        <v>4537</v>
      </c>
      <c r="M3333" s="44">
        <v>4</v>
      </c>
      <c r="N3333" s="36" t="s">
        <v>2712</v>
      </c>
      <c r="O3333" s="38" t="s">
        <v>10290</v>
      </c>
      <c r="P3333" s="38"/>
    </row>
    <row r="3334" spans="11:16" x14ac:dyDescent="0.15">
      <c r="K3334" s="5" t="str">
        <f t="shared" si="108"/>
        <v>01399-5</v>
      </c>
      <c r="L3334" s="20" t="s">
        <v>4537</v>
      </c>
      <c r="M3334" s="44">
        <v>5</v>
      </c>
      <c r="N3334" s="36" t="s">
        <v>4541</v>
      </c>
      <c r="O3334" s="38" t="s">
        <v>10293</v>
      </c>
      <c r="P3334" s="38"/>
    </row>
    <row r="3335" spans="11:16" x14ac:dyDescent="0.15">
      <c r="K3335" s="5" t="str">
        <f t="shared" si="108"/>
        <v>01399-6</v>
      </c>
      <c r="L3335" s="20" t="s">
        <v>4537</v>
      </c>
      <c r="M3335" s="44">
        <v>6</v>
      </c>
      <c r="N3335" s="36" t="s">
        <v>3026</v>
      </c>
      <c r="O3335" s="38" t="s">
        <v>10291</v>
      </c>
      <c r="P3335" s="38"/>
    </row>
    <row r="3336" spans="11:16" x14ac:dyDescent="0.15">
      <c r="K3336" s="5" t="str">
        <f t="shared" si="108"/>
        <v>01399-7</v>
      </c>
      <c r="L3336" s="20" t="s">
        <v>4537</v>
      </c>
      <c r="M3336" s="44">
        <v>7</v>
      </c>
      <c r="N3336" s="36" t="s">
        <v>4542</v>
      </c>
      <c r="O3336" s="38" t="s">
        <v>10293</v>
      </c>
      <c r="P3336" s="38"/>
    </row>
    <row r="3337" spans="11:16" x14ac:dyDescent="0.15">
      <c r="K3337" s="5" t="str">
        <f t="shared" si="108"/>
        <v>01399-8</v>
      </c>
      <c r="L3337" s="20" t="s">
        <v>4537</v>
      </c>
      <c r="M3337" s="44">
        <v>8</v>
      </c>
      <c r="N3337" s="36" t="s">
        <v>4543</v>
      </c>
      <c r="O3337" s="38" t="s">
        <v>10285</v>
      </c>
      <c r="P3337" s="38"/>
    </row>
    <row r="3338" spans="11:16" x14ac:dyDescent="0.15">
      <c r="K3338" s="5" t="str">
        <f t="shared" si="108"/>
        <v>01399-9</v>
      </c>
      <c r="L3338" s="20" t="s">
        <v>4537</v>
      </c>
      <c r="M3338" s="44">
        <v>9</v>
      </c>
      <c r="N3338" s="36" t="s">
        <v>4544</v>
      </c>
      <c r="O3338" s="38" t="s">
        <v>10285</v>
      </c>
      <c r="P3338" s="38"/>
    </row>
    <row r="3339" spans="11:16" x14ac:dyDescent="0.15">
      <c r="K3339" s="5" t="str">
        <f t="shared" si="108"/>
        <v>01399-10</v>
      </c>
      <c r="L3339" s="20" t="s">
        <v>4537</v>
      </c>
      <c r="M3339" s="44">
        <v>10</v>
      </c>
      <c r="N3339" s="36" t="s">
        <v>4545</v>
      </c>
      <c r="O3339" s="38" t="s">
        <v>10285</v>
      </c>
      <c r="P3339" s="38"/>
    </row>
    <row r="3340" spans="11:16" x14ac:dyDescent="0.15">
      <c r="K3340" s="5" t="str">
        <f t="shared" si="108"/>
        <v>01399-11</v>
      </c>
      <c r="L3340" s="20" t="s">
        <v>4537</v>
      </c>
      <c r="M3340" s="44">
        <v>11</v>
      </c>
      <c r="N3340" s="36" t="s">
        <v>4546</v>
      </c>
      <c r="O3340" s="38" t="s">
        <v>10285</v>
      </c>
      <c r="P3340" s="38"/>
    </row>
    <row r="3341" spans="11:16" x14ac:dyDescent="0.15">
      <c r="K3341" s="5" t="str">
        <f t="shared" si="108"/>
        <v>01399-12</v>
      </c>
      <c r="L3341" s="20" t="s">
        <v>4537</v>
      </c>
      <c r="M3341" s="44">
        <v>12</v>
      </c>
      <c r="N3341" s="36" t="s">
        <v>4547</v>
      </c>
      <c r="O3341" s="38" t="s">
        <v>10291</v>
      </c>
      <c r="P3341" s="38"/>
    </row>
    <row r="3342" spans="11:16" x14ac:dyDescent="0.15">
      <c r="K3342" s="5" t="str">
        <f t="shared" si="108"/>
        <v>01399-13</v>
      </c>
      <c r="L3342" s="20" t="s">
        <v>4537</v>
      </c>
      <c r="M3342" s="44">
        <v>13</v>
      </c>
      <c r="N3342" s="36" t="s">
        <v>4548</v>
      </c>
      <c r="O3342" s="38" t="s">
        <v>10288</v>
      </c>
      <c r="P3342" s="38"/>
    </row>
    <row r="3343" spans="11:16" x14ac:dyDescent="0.15">
      <c r="K3343" s="5" t="str">
        <f t="shared" si="108"/>
        <v>01399-14</v>
      </c>
      <c r="L3343" s="20" t="s">
        <v>4537</v>
      </c>
      <c r="M3343" s="44">
        <v>14</v>
      </c>
      <c r="N3343" s="36" t="s">
        <v>4549</v>
      </c>
      <c r="O3343" s="38" t="s">
        <v>10290</v>
      </c>
      <c r="P3343" s="38"/>
    </row>
    <row r="3344" spans="11:16" x14ac:dyDescent="0.15">
      <c r="K3344" s="5" t="str">
        <f t="shared" si="108"/>
        <v>01399-16</v>
      </c>
      <c r="L3344" s="20" t="s">
        <v>4537</v>
      </c>
      <c r="M3344" s="44">
        <v>16</v>
      </c>
      <c r="N3344" s="36" t="s">
        <v>4550</v>
      </c>
      <c r="O3344" s="38" t="s">
        <v>10285</v>
      </c>
      <c r="P3344" s="38"/>
    </row>
    <row r="3345" spans="11:16" x14ac:dyDescent="0.15">
      <c r="K3345" s="5" t="str">
        <f t="shared" si="108"/>
        <v>01399-17</v>
      </c>
      <c r="L3345" s="20" t="s">
        <v>4537</v>
      </c>
      <c r="M3345" s="44">
        <v>17</v>
      </c>
      <c r="N3345" s="36" t="s">
        <v>4551</v>
      </c>
      <c r="O3345" s="38" t="s">
        <v>10293</v>
      </c>
      <c r="P3345" s="38"/>
    </row>
    <row r="3346" spans="11:16" x14ac:dyDescent="0.15">
      <c r="K3346" s="5" t="str">
        <f t="shared" si="108"/>
        <v>01399-18</v>
      </c>
      <c r="L3346" s="20" t="s">
        <v>4537</v>
      </c>
      <c r="M3346" s="44">
        <v>18</v>
      </c>
      <c r="N3346" s="36" t="s">
        <v>4552</v>
      </c>
      <c r="O3346" s="38" t="s">
        <v>10288</v>
      </c>
      <c r="P3346" s="38"/>
    </row>
    <row r="3347" spans="11:16" x14ac:dyDescent="0.15">
      <c r="K3347" s="5" t="str">
        <f t="shared" si="108"/>
        <v>01399-19</v>
      </c>
      <c r="L3347" s="20" t="s">
        <v>4537</v>
      </c>
      <c r="M3347" s="44">
        <v>19</v>
      </c>
      <c r="N3347" s="36" t="s">
        <v>4553</v>
      </c>
      <c r="O3347" s="38" t="s">
        <v>10293</v>
      </c>
      <c r="P3347" s="38"/>
    </row>
    <row r="3348" spans="11:16" x14ac:dyDescent="0.15">
      <c r="K3348" s="5" t="str">
        <f t="shared" si="108"/>
        <v>01399-20</v>
      </c>
      <c r="L3348" s="20" t="s">
        <v>4537</v>
      </c>
      <c r="M3348" s="44">
        <v>20</v>
      </c>
      <c r="N3348" s="36" t="s">
        <v>4554</v>
      </c>
      <c r="O3348" s="38" t="s">
        <v>10293</v>
      </c>
      <c r="P3348" s="38"/>
    </row>
    <row r="3349" spans="11:16" x14ac:dyDescent="0.15">
      <c r="K3349" s="5" t="str">
        <f t="shared" si="108"/>
        <v>01399-21</v>
      </c>
      <c r="L3349" s="20" t="s">
        <v>4537</v>
      </c>
      <c r="M3349" s="44">
        <v>21</v>
      </c>
      <c r="N3349" s="36" t="s">
        <v>1846</v>
      </c>
      <c r="O3349" s="38" t="s">
        <v>10285</v>
      </c>
      <c r="P3349" s="38"/>
    </row>
    <row r="3350" spans="11:16" x14ac:dyDescent="0.15">
      <c r="K3350" s="5" t="str">
        <f t="shared" si="108"/>
        <v>01399-22</v>
      </c>
      <c r="L3350" s="20" t="s">
        <v>4537</v>
      </c>
      <c r="M3350" s="44">
        <v>22</v>
      </c>
      <c r="N3350" s="36" t="s">
        <v>1846</v>
      </c>
      <c r="O3350" s="38" t="s">
        <v>10285</v>
      </c>
      <c r="P3350" s="38"/>
    </row>
    <row r="3351" spans="11:16" x14ac:dyDescent="0.15">
      <c r="K3351" s="5" t="str">
        <f t="shared" si="108"/>
        <v>01399-23</v>
      </c>
      <c r="L3351" s="20" t="s">
        <v>4537</v>
      </c>
      <c r="M3351" s="44">
        <v>23</v>
      </c>
      <c r="N3351" s="36" t="s">
        <v>1877</v>
      </c>
      <c r="O3351" s="38" t="s">
        <v>10291</v>
      </c>
      <c r="P3351" s="38"/>
    </row>
    <row r="3352" spans="11:16" x14ac:dyDescent="0.15">
      <c r="K3352" s="5" t="str">
        <f t="shared" si="108"/>
        <v>01399-24</v>
      </c>
      <c r="L3352" s="20" t="s">
        <v>4537</v>
      </c>
      <c r="M3352" s="44">
        <v>24</v>
      </c>
      <c r="N3352" s="36" t="s">
        <v>1814</v>
      </c>
      <c r="O3352" s="38" t="s">
        <v>10284</v>
      </c>
      <c r="P3352" s="38"/>
    </row>
    <row r="3353" spans="11:16" x14ac:dyDescent="0.15">
      <c r="K3353" s="5" t="str">
        <f t="shared" si="108"/>
        <v>01400-1</v>
      </c>
      <c r="L3353" s="20" t="s">
        <v>4555</v>
      </c>
      <c r="M3353" s="44">
        <v>1</v>
      </c>
      <c r="N3353" s="36" t="s">
        <v>4556</v>
      </c>
      <c r="O3353" s="38" t="s">
        <v>10285</v>
      </c>
      <c r="P3353" s="38"/>
    </row>
    <row r="3354" spans="11:16" x14ac:dyDescent="0.15">
      <c r="K3354" s="5" t="str">
        <f t="shared" si="108"/>
        <v>01400-2</v>
      </c>
      <c r="L3354" s="20" t="s">
        <v>4555</v>
      </c>
      <c r="M3354" s="44">
        <v>2</v>
      </c>
      <c r="N3354" s="36" t="s">
        <v>4557</v>
      </c>
      <c r="O3354" s="38" t="s">
        <v>10285</v>
      </c>
      <c r="P3354" s="38"/>
    </row>
    <row r="3355" spans="11:16" x14ac:dyDescent="0.15">
      <c r="K3355" s="5" t="str">
        <f t="shared" si="108"/>
        <v>01400-3</v>
      </c>
      <c r="L3355" s="20" t="s">
        <v>4555</v>
      </c>
      <c r="M3355" s="44">
        <v>3</v>
      </c>
      <c r="N3355" s="36" t="s">
        <v>4558</v>
      </c>
      <c r="O3355" s="38" t="s">
        <v>10287</v>
      </c>
      <c r="P3355" s="38"/>
    </row>
    <row r="3356" spans="11:16" x14ac:dyDescent="0.15">
      <c r="K3356" s="5" t="str">
        <f t="shared" si="108"/>
        <v>01400-4</v>
      </c>
      <c r="L3356" s="20" t="s">
        <v>4555</v>
      </c>
      <c r="M3356" s="44">
        <v>4</v>
      </c>
      <c r="N3356" s="36" t="s">
        <v>4559</v>
      </c>
      <c r="O3356" s="38" t="s">
        <v>10288</v>
      </c>
      <c r="P3356" s="38"/>
    </row>
    <row r="3357" spans="11:16" x14ac:dyDescent="0.15">
      <c r="K3357" s="5" t="str">
        <f t="shared" si="108"/>
        <v>01400-5</v>
      </c>
      <c r="L3357" s="20" t="s">
        <v>4555</v>
      </c>
      <c r="M3357" s="44">
        <v>5</v>
      </c>
      <c r="N3357" s="36" t="s">
        <v>4560</v>
      </c>
      <c r="O3357" s="38" t="s">
        <v>10293</v>
      </c>
      <c r="P3357" s="38"/>
    </row>
    <row r="3358" spans="11:16" x14ac:dyDescent="0.15">
      <c r="K3358" s="5" t="str">
        <f t="shared" si="108"/>
        <v>01400-6</v>
      </c>
      <c r="L3358" s="20" t="s">
        <v>4555</v>
      </c>
      <c r="M3358" s="44">
        <v>6</v>
      </c>
      <c r="N3358" s="36" t="s">
        <v>4561</v>
      </c>
      <c r="O3358" s="38" t="s">
        <v>10288</v>
      </c>
      <c r="P3358" s="38"/>
    </row>
    <row r="3359" spans="11:16" x14ac:dyDescent="0.15">
      <c r="K3359" s="5" t="str">
        <f t="shared" si="108"/>
        <v>01400-7</v>
      </c>
      <c r="L3359" s="20" t="s">
        <v>4555</v>
      </c>
      <c r="M3359" s="44">
        <v>7</v>
      </c>
      <c r="N3359" s="36" t="s">
        <v>4562</v>
      </c>
      <c r="O3359" s="38" t="s">
        <v>10290</v>
      </c>
      <c r="P3359" s="38"/>
    </row>
    <row r="3360" spans="11:16" x14ac:dyDescent="0.15">
      <c r="K3360" s="5" t="str">
        <f t="shared" si="108"/>
        <v>01400-8</v>
      </c>
      <c r="L3360" s="20" t="s">
        <v>4555</v>
      </c>
      <c r="M3360" s="44">
        <v>8</v>
      </c>
      <c r="N3360" s="36" t="s">
        <v>4563</v>
      </c>
      <c r="O3360" s="38" t="s">
        <v>10289</v>
      </c>
      <c r="P3360" s="38"/>
    </row>
    <row r="3361" spans="11:16" x14ac:dyDescent="0.15">
      <c r="K3361" s="5" t="str">
        <f t="shared" si="108"/>
        <v>01400-9</v>
      </c>
      <c r="L3361" s="20" t="s">
        <v>4555</v>
      </c>
      <c r="M3361" s="44">
        <v>9</v>
      </c>
      <c r="N3361" s="36" t="s">
        <v>4564</v>
      </c>
      <c r="O3361" s="38" t="s">
        <v>10290</v>
      </c>
      <c r="P3361" s="38"/>
    </row>
    <row r="3362" spans="11:16" x14ac:dyDescent="0.15">
      <c r="K3362" s="5" t="str">
        <f t="shared" si="108"/>
        <v>01400-10</v>
      </c>
      <c r="L3362" s="20" t="s">
        <v>4555</v>
      </c>
      <c r="M3362" s="44">
        <v>10</v>
      </c>
      <c r="N3362" s="36" t="s">
        <v>4565</v>
      </c>
      <c r="O3362" s="38" t="s">
        <v>10291</v>
      </c>
      <c r="P3362" s="38"/>
    </row>
    <row r="3363" spans="11:16" x14ac:dyDescent="0.15">
      <c r="K3363" s="5" t="str">
        <f t="shared" si="108"/>
        <v>01400-11</v>
      </c>
      <c r="L3363" s="20" t="s">
        <v>4555</v>
      </c>
      <c r="M3363" s="44">
        <v>11</v>
      </c>
      <c r="N3363" s="36" t="s">
        <v>4566</v>
      </c>
      <c r="O3363" s="38" t="s">
        <v>10291</v>
      </c>
      <c r="P3363" s="38"/>
    </row>
    <row r="3364" spans="11:16" x14ac:dyDescent="0.15">
      <c r="K3364" s="5" t="str">
        <f t="shared" si="108"/>
        <v>01400-12</v>
      </c>
      <c r="L3364" s="20" t="s">
        <v>4555</v>
      </c>
      <c r="M3364" s="44">
        <v>12</v>
      </c>
      <c r="N3364" s="36" t="s">
        <v>4567</v>
      </c>
      <c r="O3364" s="38" t="s">
        <v>10291</v>
      </c>
      <c r="P3364" s="38"/>
    </row>
    <row r="3365" spans="11:16" x14ac:dyDescent="0.15">
      <c r="K3365" s="5" t="str">
        <f t="shared" si="108"/>
        <v>01400-13</v>
      </c>
      <c r="L3365" s="20" t="s">
        <v>4555</v>
      </c>
      <c r="M3365" s="44">
        <v>13</v>
      </c>
      <c r="N3365" s="36" t="s">
        <v>4568</v>
      </c>
      <c r="O3365" s="38" t="s">
        <v>10291</v>
      </c>
      <c r="P3365" s="38"/>
    </row>
    <row r="3366" spans="11:16" x14ac:dyDescent="0.15">
      <c r="K3366" s="5" t="str">
        <f t="shared" si="108"/>
        <v>01400-14</v>
      </c>
      <c r="L3366" s="20" t="s">
        <v>4555</v>
      </c>
      <c r="M3366" s="44">
        <v>14</v>
      </c>
      <c r="N3366" s="36" t="s">
        <v>4569</v>
      </c>
      <c r="O3366" s="38" t="s">
        <v>10284</v>
      </c>
      <c r="P3366" s="38"/>
    </row>
    <row r="3367" spans="11:16" x14ac:dyDescent="0.15">
      <c r="K3367" s="5" t="str">
        <f t="shared" si="108"/>
        <v>01400-15</v>
      </c>
      <c r="L3367" s="20" t="s">
        <v>4555</v>
      </c>
      <c r="M3367" s="44">
        <v>15</v>
      </c>
      <c r="N3367" s="36" t="s">
        <v>4570</v>
      </c>
      <c r="O3367" s="38" t="s">
        <v>10289</v>
      </c>
      <c r="P3367" s="38"/>
    </row>
    <row r="3368" spans="11:16" x14ac:dyDescent="0.15">
      <c r="K3368" s="5" t="str">
        <f t="shared" si="108"/>
        <v>01400-16</v>
      </c>
      <c r="L3368" s="20" t="s">
        <v>4555</v>
      </c>
      <c r="M3368" s="44">
        <v>16</v>
      </c>
      <c r="N3368" s="36" t="s">
        <v>4571</v>
      </c>
      <c r="O3368" s="38" t="s">
        <v>10288</v>
      </c>
      <c r="P3368" s="38"/>
    </row>
    <row r="3369" spans="11:16" x14ac:dyDescent="0.15">
      <c r="K3369" s="5" t="str">
        <f t="shared" si="108"/>
        <v>01400-17</v>
      </c>
      <c r="L3369" s="20" t="s">
        <v>4555</v>
      </c>
      <c r="M3369" s="44">
        <v>17</v>
      </c>
      <c r="N3369" s="36" t="s">
        <v>4572</v>
      </c>
      <c r="O3369" s="38" t="s">
        <v>10289</v>
      </c>
      <c r="P3369" s="38"/>
    </row>
    <row r="3370" spans="11:16" x14ac:dyDescent="0.15">
      <c r="K3370" s="5" t="str">
        <f t="shared" si="108"/>
        <v>01400-18</v>
      </c>
      <c r="L3370" s="20" t="s">
        <v>4555</v>
      </c>
      <c r="M3370" s="44">
        <v>18</v>
      </c>
      <c r="N3370" s="36" t="s">
        <v>4573</v>
      </c>
      <c r="O3370" s="38" t="s">
        <v>10291</v>
      </c>
      <c r="P3370" s="38"/>
    </row>
    <row r="3371" spans="11:16" x14ac:dyDescent="0.15">
      <c r="K3371" s="5" t="str">
        <f t="shared" si="108"/>
        <v>01400-19</v>
      </c>
      <c r="L3371" s="20" t="s">
        <v>4555</v>
      </c>
      <c r="M3371" s="44">
        <v>19</v>
      </c>
      <c r="N3371" s="36" t="s">
        <v>3238</v>
      </c>
      <c r="O3371" s="38" t="s">
        <v>10284</v>
      </c>
      <c r="P3371" s="38"/>
    </row>
    <row r="3372" spans="11:16" x14ac:dyDescent="0.15">
      <c r="K3372" s="5" t="str">
        <f t="shared" si="108"/>
        <v>01400-20</v>
      </c>
      <c r="L3372" s="20" t="s">
        <v>4555</v>
      </c>
      <c r="M3372" s="44">
        <v>20</v>
      </c>
      <c r="N3372" s="36" t="s">
        <v>1849</v>
      </c>
      <c r="O3372" s="38" t="s">
        <v>10284</v>
      </c>
      <c r="P3372" s="38"/>
    </row>
    <row r="3373" spans="11:16" x14ac:dyDescent="0.15">
      <c r="K3373" s="5" t="str">
        <f t="shared" si="108"/>
        <v>01400-21</v>
      </c>
      <c r="L3373" s="20" t="s">
        <v>4555</v>
      </c>
      <c r="M3373" s="44">
        <v>21</v>
      </c>
      <c r="N3373" s="36" t="s">
        <v>1846</v>
      </c>
      <c r="O3373" s="38" t="s">
        <v>10285</v>
      </c>
      <c r="P3373" s="38"/>
    </row>
    <row r="3374" spans="11:16" x14ac:dyDescent="0.15">
      <c r="K3374" s="5" t="str">
        <f t="shared" si="108"/>
        <v>01400-22</v>
      </c>
      <c r="L3374" s="20" t="s">
        <v>4555</v>
      </c>
      <c r="M3374" s="44">
        <v>22</v>
      </c>
      <c r="N3374" s="36" t="s">
        <v>1846</v>
      </c>
      <c r="O3374" s="38" t="s">
        <v>10285</v>
      </c>
      <c r="P3374" s="38"/>
    </row>
    <row r="3375" spans="11:16" x14ac:dyDescent="0.15">
      <c r="K3375" s="5" t="str">
        <f t="shared" si="108"/>
        <v>01400-23</v>
      </c>
      <c r="L3375" s="20" t="s">
        <v>4555</v>
      </c>
      <c r="M3375" s="44">
        <v>23</v>
      </c>
      <c r="N3375" s="36" t="s">
        <v>1877</v>
      </c>
      <c r="O3375" s="38" t="s">
        <v>10291</v>
      </c>
      <c r="P3375" s="38"/>
    </row>
    <row r="3376" spans="11:16" x14ac:dyDescent="0.15">
      <c r="K3376" s="5" t="str">
        <f t="shared" si="108"/>
        <v>01400-24</v>
      </c>
      <c r="L3376" s="20" t="s">
        <v>4555</v>
      </c>
      <c r="M3376" s="44">
        <v>24</v>
      </c>
      <c r="N3376" s="36" t="s">
        <v>1877</v>
      </c>
      <c r="O3376" s="38" t="s">
        <v>10291</v>
      </c>
      <c r="P3376" s="38"/>
    </row>
    <row r="3377" spans="11:16" x14ac:dyDescent="0.15">
      <c r="K3377" s="5" t="str">
        <f t="shared" si="108"/>
        <v>01400-25</v>
      </c>
      <c r="L3377" s="20" t="s">
        <v>4555</v>
      </c>
      <c r="M3377" s="44">
        <v>25</v>
      </c>
      <c r="N3377" s="36" t="s">
        <v>2038</v>
      </c>
      <c r="O3377" s="38" t="s">
        <v>10291</v>
      </c>
      <c r="P3377" s="38"/>
    </row>
    <row r="3378" spans="11:16" x14ac:dyDescent="0.15">
      <c r="K3378" s="5" t="str">
        <f t="shared" si="108"/>
        <v>01400-26</v>
      </c>
      <c r="L3378" s="20" t="s">
        <v>4555</v>
      </c>
      <c r="M3378" s="44">
        <v>26</v>
      </c>
      <c r="N3378" s="36" t="s">
        <v>4574</v>
      </c>
      <c r="O3378" s="38" t="s">
        <v>10289</v>
      </c>
      <c r="P3378" s="38"/>
    </row>
    <row r="3379" spans="11:16" x14ac:dyDescent="0.15">
      <c r="K3379" s="5" t="str">
        <f t="shared" si="108"/>
        <v>01400-27</v>
      </c>
      <c r="L3379" s="20" t="s">
        <v>4555</v>
      </c>
      <c r="M3379" s="44">
        <v>27</v>
      </c>
      <c r="N3379" s="36" t="s">
        <v>4575</v>
      </c>
      <c r="O3379" s="38" t="s">
        <v>10289</v>
      </c>
      <c r="P3379" s="38"/>
    </row>
    <row r="3380" spans="11:16" x14ac:dyDescent="0.15">
      <c r="K3380" s="5" t="str">
        <f t="shared" si="108"/>
        <v>01400-28</v>
      </c>
      <c r="L3380" s="20" t="s">
        <v>4555</v>
      </c>
      <c r="M3380" s="44">
        <v>28</v>
      </c>
      <c r="N3380" s="36" t="s">
        <v>4576</v>
      </c>
      <c r="O3380" s="38" t="s">
        <v>10290</v>
      </c>
      <c r="P3380" s="38"/>
    </row>
    <row r="3381" spans="11:16" x14ac:dyDescent="0.15">
      <c r="K3381" s="5" t="str">
        <f t="shared" si="108"/>
        <v>01400-29</v>
      </c>
      <c r="L3381" s="20" t="s">
        <v>4555</v>
      </c>
      <c r="M3381" s="44">
        <v>29</v>
      </c>
      <c r="N3381" s="36" t="s">
        <v>4577</v>
      </c>
      <c r="O3381" s="38" t="s">
        <v>10300</v>
      </c>
      <c r="P3381" s="38"/>
    </row>
    <row r="3382" spans="11:16" x14ac:dyDescent="0.15">
      <c r="K3382" s="5" t="str">
        <f t="shared" si="108"/>
        <v>01400-30</v>
      </c>
      <c r="L3382" s="20" t="s">
        <v>4555</v>
      </c>
      <c r="M3382" s="44">
        <v>30</v>
      </c>
      <c r="N3382" s="36" t="s">
        <v>4578</v>
      </c>
      <c r="O3382" s="38" t="s">
        <v>10300</v>
      </c>
      <c r="P3382" s="38"/>
    </row>
    <row r="3383" spans="11:16" x14ac:dyDescent="0.15">
      <c r="K3383" s="5" t="str">
        <f t="shared" si="108"/>
        <v>01400-31</v>
      </c>
      <c r="L3383" s="20" t="s">
        <v>4555</v>
      </c>
      <c r="M3383" s="44">
        <v>31</v>
      </c>
      <c r="N3383" s="36" t="s">
        <v>4579</v>
      </c>
      <c r="O3383" s="38" t="s">
        <v>10300</v>
      </c>
      <c r="P3383" s="38"/>
    </row>
    <row r="3384" spans="11:16" x14ac:dyDescent="0.15">
      <c r="K3384" s="5" t="str">
        <f t="shared" si="108"/>
        <v>01400-32</v>
      </c>
      <c r="L3384" s="20" t="s">
        <v>4555</v>
      </c>
      <c r="M3384" s="44">
        <v>32</v>
      </c>
      <c r="N3384" s="36" t="s">
        <v>4580</v>
      </c>
      <c r="O3384" s="38" t="s">
        <v>10284</v>
      </c>
      <c r="P3384" s="38"/>
    </row>
    <row r="3385" spans="11:16" x14ac:dyDescent="0.15">
      <c r="K3385" s="5" t="str">
        <f t="shared" si="108"/>
        <v>01400-33</v>
      </c>
      <c r="L3385" s="20" t="s">
        <v>4555</v>
      </c>
      <c r="M3385" s="44">
        <v>33</v>
      </c>
      <c r="N3385" s="36" t="s">
        <v>4581</v>
      </c>
      <c r="O3385" s="38" t="s">
        <v>10298</v>
      </c>
      <c r="P3385" s="38"/>
    </row>
    <row r="3386" spans="11:16" x14ac:dyDescent="0.15">
      <c r="K3386" s="5" t="str">
        <f t="shared" si="108"/>
        <v>01400-34</v>
      </c>
      <c r="L3386" s="20" t="s">
        <v>4555</v>
      </c>
      <c r="M3386" s="44">
        <v>34</v>
      </c>
      <c r="N3386" s="36" t="s">
        <v>4582</v>
      </c>
      <c r="O3386" s="38" t="s">
        <v>10293</v>
      </c>
      <c r="P3386" s="38"/>
    </row>
    <row r="3387" spans="11:16" x14ac:dyDescent="0.15">
      <c r="K3387" s="5" t="str">
        <f t="shared" si="108"/>
        <v>01400-35</v>
      </c>
      <c r="L3387" s="20" t="s">
        <v>4555</v>
      </c>
      <c r="M3387" s="44">
        <v>35</v>
      </c>
      <c r="N3387" s="36" t="s">
        <v>4583</v>
      </c>
      <c r="O3387" s="38" t="s">
        <v>10300</v>
      </c>
      <c r="P3387" s="38"/>
    </row>
    <row r="3388" spans="11:16" x14ac:dyDescent="0.15">
      <c r="K3388" s="5" t="str">
        <f t="shared" si="108"/>
        <v>01400-36</v>
      </c>
      <c r="L3388" s="20" t="s">
        <v>4555</v>
      </c>
      <c r="M3388" s="44">
        <v>36</v>
      </c>
      <c r="N3388" s="36" t="s">
        <v>4584</v>
      </c>
      <c r="O3388" s="38" t="s">
        <v>10291</v>
      </c>
      <c r="P3388" s="38"/>
    </row>
    <row r="3389" spans="11:16" x14ac:dyDescent="0.15">
      <c r="K3389" s="5" t="str">
        <f t="shared" si="108"/>
        <v>01400-37</v>
      </c>
      <c r="L3389" s="20" t="s">
        <v>4555</v>
      </c>
      <c r="M3389" s="44">
        <v>37</v>
      </c>
      <c r="N3389" s="36" t="s">
        <v>4585</v>
      </c>
      <c r="O3389" s="38" t="s">
        <v>10291</v>
      </c>
      <c r="P3389" s="38"/>
    </row>
    <row r="3390" spans="11:16" x14ac:dyDescent="0.15">
      <c r="K3390" s="5" t="str">
        <f t="shared" si="108"/>
        <v>01400-38</v>
      </c>
      <c r="L3390" s="20" t="s">
        <v>4555</v>
      </c>
      <c r="M3390" s="44">
        <v>38</v>
      </c>
      <c r="N3390" s="36" t="s">
        <v>4586</v>
      </c>
      <c r="O3390" s="38" t="s">
        <v>10288</v>
      </c>
      <c r="P3390" s="38"/>
    </row>
    <row r="3391" spans="11:16" x14ac:dyDescent="0.15">
      <c r="K3391" s="5" t="str">
        <f t="shared" si="108"/>
        <v>01400-39</v>
      </c>
      <c r="L3391" s="20" t="s">
        <v>4555</v>
      </c>
      <c r="M3391" s="44">
        <v>39</v>
      </c>
      <c r="N3391" s="36" t="s">
        <v>4587</v>
      </c>
      <c r="O3391" s="38" t="s">
        <v>10291</v>
      </c>
      <c r="P3391" s="38"/>
    </row>
    <row r="3392" spans="11:16" x14ac:dyDescent="0.15">
      <c r="K3392" s="5" t="str">
        <f t="shared" si="108"/>
        <v>01401-1</v>
      </c>
      <c r="L3392" s="20" t="s">
        <v>4588</v>
      </c>
      <c r="M3392" s="44">
        <v>1</v>
      </c>
      <c r="N3392" s="36" t="s">
        <v>4589</v>
      </c>
      <c r="O3392" s="38" t="s">
        <v>10285</v>
      </c>
      <c r="P3392" s="38"/>
    </row>
    <row r="3393" spans="11:16" x14ac:dyDescent="0.15">
      <c r="K3393" s="5" t="str">
        <f t="shared" si="108"/>
        <v>01401-2</v>
      </c>
      <c r="L3393" s="20" t="s">
        <v>4588</v>
      </c>
      <c r="M3393" s="44">
        <v>2</v>
      </c>
      <c r="N3393" s="36" t="s">
        <v>4590</v>
      </c>
      <c r="O3393" s="38" t="s">
        <v>10285</v>
      </c>
      <c r="P3393" s="38"/>
    </row>
    <row r="3394" spans="11:16" x14ac:dyDescent="0.15">
      <c r="K3394" s="5" t="str">
        <f t="shared" si="108"/>
        <v>01401-3</v>
      </c>
      <c r="L3394" s="20" t="s">
        <v>4588</v>
      </c>
      <c r="M3394" s="44">
        <v>3</v>
      </c>
      <c r="N3394" s="36" t="s">
        <v>4591</v>
      </c>
      <c r="O3394" s="38" t="s">
        <v>10282</v>
      </c>
      <c r="P3394" s="38"/>
    </row>
    <row r="3395" spans="11:16" x14ac:dyDescent="0.15">
      <c r="K3395" s="5" t="str">
        <f t="shared" si="108"/>
        <v>01401-4</v>
      </c>
      <c r="L3395" s="20" t="s">
        <v>4588</v>
      </c>
      <c r="M3395" s="44">
        <v>4</v>
      </c>
      <c r="N3395" s="36" t="s">
        <v>4592</v>
      </c>
      <c r="O3395" s="38" t="s">
        <v>10293</v>
      </c>
      <c r="P3395" s="38"/>
    </row>
    <row r="3396" spans="11:16" x14ac:dyDescent="0.15">
      <c r="K3396" s="5" t="str">
        <f t="shared" ref="K3396:K3459" si="109">L3396&amp;"-"&amp;M3396</f>
        <v>01401-5</v>
      </c>
      <c r="L3396" s="20" t="s">
        <v>4588</v>
      </c>
      <c r="M3396" s="44">
        <v>5</v>
      </c>
      <c r="N3396" s="36" t="s">
        <v>4593</v>
      </c>
      <c r="O3396" s="38" t="s">
        <v>10285</v>
      </c>
      <c r="P3396" s="38"/>
    </row>
    <row r="3397" spans="11:16" x14ac:dyDescent="0.15">
      <c r="K3397" s="5" t="str">
        <f t="shared" si="109"/>
        <v>01401-6</v>
      </c>
      <c r="L3397" s="20" t="s">
        <v>4588</v>
      </c>
      <c r="M3397" s="44">
        <v>6</v>
      </c>
      <c r="N3397" s="36" t="s">
        <v>4594</v>
      </c>
      <c r="O3397" s="38" t="s">
        <v>10285</v>
      </c>
      <c r="P3397" s="38"/>
    </row>
    <row r="3398" spans="11:16" x14ac:dyDescent="0.15">
      <c r="K3398" s="5" t="str">
        <f t="shared" si="109"/>
        <v>01401-7</v>
      </c>
      <c r="L3398" s="20" t="s">
        <v>4588</v>
      </c>
      <c r="M3398" s="44">
        <v>7</v>
      </c>
      <c r="N3398" s="36" t="s">
        <v>4595</v>
      </c>
      <c r="O3398" s="38" t="s">
        <v>10285</v>
      </c>
      <c r="P3398" s="38"/>
    </row>
    <row r="3399" spans="11:16" x14ac:dyDescent="0.15">
      <c r="K3399" s="5" t="str">
        <f t="shared" si="109"/>
        <v>01401-8</v>
      </c>
      <c r="L3399" s="20" t="s">
        <v>4588</v>
      </c>
      <c r="M3399" s="44">
        <v>8</v>
      </c>
      <c r="N3399" s="36" t="s">
        <v>4596</v>
      </c>
      <c r="O3399" s="38" t="s">
        <v>10293</v>
      </c>
      <c r="P3399" s="38"/>
    </row>
    <row r="3400" spans="11:16" x14ac:dyDescent="0.15">
      <c r="K3400" s="5" t="str">
        <f t="shared" si="109"/>
        <v>01401-9</v>
      </c>
      <c r="L3400" s="20" t="s">
        <v>4588</v>
      </c>
      <c r="M3400" s="44">
        <v>9</v>
      </c>
      <c r="N3400" s="36" t="s">
        <v>4597</v>
      </c>
      <c r="O3400" s="38" t="s">
        <v>10285</v>
      </c>
      <c r="P3400" s="38"/>
    </row>
    <row r="3401" spans="11:16" x14ac:dyDescent="0.15">
      <c r="K3401" s="5" t="str">
        <f t="shared" si="109"/>
        <v>01401-10</v>
      </c>
      <c r="L3401" s="20" t="s">
        <v>4588</v>
      </c>
      <c r="M3401" s="44">
        <v>10</v>
      </c>
      <c r="N3401" s="36" t="s">
        <v>4598</v>
      </c>
      <c r="O3401" s="38" t="s">
        <v>10285</v>
      </c>
      <c r="P3401" s="38"/>
    </row>
    <row r="3402" spans="11:16" x14ac:dyDescent="0.15">
      <c r="K3402" s="5" t="str">
        <f t="shared" si="109"/>
        <v>01401-11</v>
      </c>
      <c r="L3402" s="20" t="s">
        <v>4588</v>
      </c>
      <c r="M3402" s="44">
        <v>11</v>
      </c>
      <c r="N3402" s="36" t="s">
        <v>4599</v>
      </c>
      <c r="O3402" s="38" t="s">
        <v>10288</v>
      </c>
      <c r="P3402" s="38"/>
    </row>
    <row r="3403" spans="11:16" x14ac:dyDescent="0.15">
      <c r="K3403" s="5" t="str">
        <f t="shared" si="109"/>
        <v>01401-12</v>
      </c>
      <c r="L3403" s="20" t="s">
        <v>4588</v>
      </c>
      <c r="M3403" s="44">
        <v>12</v>
      </c>
      <c r="N3403" s="36" t="s">
        <v>4600</v>
      </c>
      <c r="O3403" s="38" t="s">
        <v>10290</v>
      </c>
      <c r="P3403" s="38"/>
    </row>
    <row r="3404" spans="11:16" x14ac:dyDescent="0.15">
      <c r="K3404" s="5" t="str">
        <f t="shared" si="109"/>
        <v>01401-13</v>
      </c>
      <c r="L3404" s="20" t="s">
        <v>4588</v>
      </c>
      <c r="M3404" s="44">
        <v>13</v>
      </c>
      <c r="N3404" s="36" t="s">
        <v>4601</v>
      </c>
      <c r="O3404" s="38" t="s">
        <v>10285</v>
      </c>
      <c r="P3404" s="38"/>
    </row>
    <row r="3405" spans="11:16" x14ac:dyDescent="0.15">
      <c r="K3405" s="5" t="str">
        <f t="shared" si="109"/>
        <v>01401-14</v>
      </c>
      <c r="L3405" s="20" t="s">
        <v>4588</v>
      </c>
      <c r="M3405" s="44">
        <v>14</v>
      </c>
      <c r="N3405" s="36" t="s">
        <v>4602</v>
      </c>
      <c r="O3405" s="38" t="s">
        <v>10285</v>
      </c>
      <c r="P3405" s="38"/>
    </row>
    <row r="3406" spans="11:16" x14ac:dyDescent="0.15">
      <c r="K3406" s="5" t="str">
        <f t="shared" si="109"/>
        <v>01401-15</v>
      </c>
      <c r="L3406" s="20" t="s">
        <v>4588</v>
      </c>
      <c r="M3406" s="44">
        <v>15</v>
      </c>
      <c r="N3406" s="36" t="s">
        <v>4603</v>
      </c>
      <c r="O3406" s="38" t="s">
        <v>10285</v>
      </c>
      <c r="P3406" s="38"/>
    </row>
    <row r="3407" spans="11:16" x14ac:dyDescent="0.15">
      <c r="K3407" s="5" t="str">
        <f t="shared" si="109"/>
        <v>01401-16</v>
      </c>
      <c r="L3407" s="20" t="s">
        <v>4588</v>
      </c>
      <c r="M3407" s="44">
        <v>16</v>
      </c>
      <c r="N3407" s="36" t="s">
        <v>4604</v>
      </c>
      <c r="O3407" s="38" t="s">
        <v>10285</v>
      </c>
      <c r="P3407" s="38"/>
    </row>
    <row r="3408" spans="11:16" x14ac:dyDescent="0.15">
      <c r="K3408" s="5" t="str">
        <f t="shared" si="109"/>
        <v>01401-17</v>
      </c>
      <c r="L3408" s="20" t="s">
        <v>4588</v>
      </c>
      <c r="M3408" s="44">
        <v>17</v>
      </c>
      <c r="N3408" s="36" t="s">
        <v>1964</v>
      </c>
      <c r="O3408" s="38" t="s">
        <v>10284</v>
      </c>
      <c r="P3408" s="38"/>
    </row>
    <row r="3409" spans="11:16" x14ac:dyDescent="0.15">
      <c r="K3409" s="5" t="str">
        <f t="shared" si="109"/>
        <v>01401-18</v>
      </c>
      <c r="L3409" s="20" t="s">
        <v>4588</v>
      </c>
      <c r="M3409" s="44">
        <v>18</v>
      </c>
      <c r="N3409" s="36" t="s">
        <v>2475</v>
      </c>
      <c r="O3409" s="38" t="s">
        <v>10284</v>
      </c>
      <c r="P3409" s="38"/>
    </row>
    <row r="3410" spans="11:16" x14ac:dyDescent="0.15">
      <c r="K3410" s="5" t="str">
        <f t="shared" si="109"/>
        <v>01401-19</v>
      </c>
      <c r="L3410" s="20" t="s">
        <v>4588</v>
      </c>
      <c r="M3410" s="44">
        <v>19</v>
      </c>
      <c r="N3410" s="36" t="s">
        <v>4605</v>
      </c>
      <c r="O3410" s="38" t="s">
        <v>10285</v>
      </c>
      <c r="P3410" s="38"/>
    </row>
    <row r="3411" spans="11:16" x14ac:dyDescent="0.15">
      <c r="K3411" s="5" t="str">
        <f t="shared" si="109"/>
        <v>01401-20</v>
      </c>
      <c r="L3411" s="20" t="s">
        <v>4588</v>
      </c>
      <c r="M3411" s="44">
        <v>20</v>
      </c>
      <c r="N3411" s="36" t="s">
        <v>4606</v>
      </c>
      <c r="O3411" s="38" t="s">
        <v>10285</v>
      </c>
      <c r="P3411" s="38"/>
    </row>
    <row r="3412" spans="11:16" x14ac:dyDescent="0.15">
      <c r="K3412" s="5" t="str">
        <f t="shared" si="109"/>
        <v>01401-21</v>
      </c>
      <c r="L3412" s="20" t="s">
        <v>4588</v>
      </c>
      <c r="M3412" s="44">
        <v>21</v>
      </c>
      <c r="N3412" s="36" t="s">
        <v>4607</v>
      </c>
      <c r="O3412" s="38" t="s">
        <v>10293</v>
      </c>
      <c r="P3412" s="38"/>
    </row>
    <row r="3413" spans="11:16" x14ac:dyDescent="0.15">
      <c r="K3413" s="5" t="str">
        <f t="shared" si="109"/>
        <v>01401-22</v>
      </c>
      <c r="L3413" s="20" t="s">
        <v>4588</v>
      </c>
      <c r="M3413" s="44">
        <v>22</v>
      </c>
      <c r="N3413" s="36" t="s">
        <v>4608</v>
      </c>
      <c r="O3413" s="38" t="s">
        <v>10285</v>
      </c>
      <c r="P3413" s="38"/>
    </row>
    <row r="3414" spans="11:16" x14ac:dyDescent="0.15">
      <c r="K3414" s="5" t="str">
        <f t="shared" si="109"/>
        <v>01401-23</v>
      </c>
      <c r="L3414" s="20" t="s">
        <v>4588</v>
      </c>
      <c r="M3414" s="44">
        <v>23</v>
      </c>
      <c r="N3414" s="36" t="s">
        <v>2445</v>
      </c>
      <c r="O3414" s="38" t="s">
        <v>10285</v>
      </c>
      <c r="P3414" s="38"/>
    </row>
    <row r="3415" spans="11:16" x14ac:dyDescent="0.15">
      <c r="K3415" s="5" t="str">
        <f t="shared" si="109"/>
        <v>01401-24</v>
      </c>
      <c r="L3415" s="20" t="s">
        <v>4588</v>
      </c>
      <c r="M3415" s="44">
        <v>24</v>
      </c>
      <c r="N3415" s="36" t="s">
        <v>4609</v>
      </c>
      <c r="O3415" s="38" t="s">
        <v>10282</v>
      </c>
      <c r="P3415" s="38"/>
    </row>
    <row r="3416" spans="11:16" x14ac:dyDescent="0.15">
      <c r="K3416" s="5" t="str">
        <f t="shared" si="109"/>
        <v>01401-25</v>
      </c>
      <c r="L3416" s="20" t="s">
        <v>4588</v>
      </c>
      <c r="M3416" s="44">
        <v>25</v>
      </c>
      <c r="N3416" s="36" t="s">
        <v>4610</v>
      </c>
      <c r="O3416" s="38" t="s">
        <v>10282</v>
      </c>
      <c r="P3416" s="38"/>
    </row>
    <row r="3417" spans="11:16" x14ac:dyDescent="0.15">
      <c r="K3417" s="5" t="str">
        <f t="shared" si="109"/>
        <v>01401-26</v>
      </c>
      <c r="L3417" s="20" t="s">
        <v>4588</v>
      </c>
      <c r="M3417" s="44">
        <v>26</v>
      </c>
      <c r="N3417" s="36" t="s">
        <v>2038</v>
      </c>
      <c r="O3417" s="38" t="s">
        <v>10291</v>
      </c>
      <c r="P3417" s="38"/>
    </row>
    <row r="3418" spans="11:16" x14ac:dyDescent="0.15">
      <c r="K3418" s="5" t="str">
        <f t="shared" si="109"/>
        <v>01401-27</v>
      </c>
      <c r="L3418" s="20" t="s">
        <v>4588</v>
      </c>
      <c r="M3418" s="44">
        <v>27</v>
      </c>
      <c r="N3418" s="36" t="s">
        <v>3545</v>
      </c>
      <c r="O3418" s="38" t="s">
        <v>10291</v>
      </c>
      <c r="P3418" s="38"/>
    </row>
    <row r="3419" spans="11:16" x14ac:dyDescent="0.15">
      <c r="K3419" s="5" t="str">
        <f t="shared" si="109"/>
        <v>01401-28</v>
      </c>
      <c r="L3419" s="20" t="s">
        <v>4588</v>
      </c>
      <c r="M3419" s="44">
        <v>28</v>
      </c>
      <c r="N3419" s="36" t="s">
        <v>4611</v>
      </c>
      <c r="O3419" s="38" t="s">
        <v>10285</v>
      </c>
      <c r="P3419" s="38"/>
    </row>
    <row r="3420" spans="11:16" x14ac:dyDescent="0.15">
      <c r="K3420" s="5" t="str">
        <f t="shared" si="109"/>
        <v>01401-29</v>
      </c>
      <c r="L3420" s="20" t="s">
        <v>4588</v>
      </c>
      <c r="M3420" s="44">
        <v>29</v>
      </c>
      <c r="N3420" s="36" t="s">
        <v>4612</v>
      </c>
      <c r="O3420" s="38" t="s">
        <v>10293</v>
      </c>
      <c r="P3420" s="38"/>
    </row>
    <row r="3421" spans="11:16" x14ac:dyDescent="0.15">
      <c r="K3421" s="5" t="str">
        <f t="shared" si="109"/>
        <v>01401-30</v>
      </c>
      <c r="L3421" s="20" t="s">
        <v>4588</v>
      </c>
      <c r="M3421" s="44">
        <v>30</v>
      </c>
      <c r="N3421" s="36" t="s">
        <v>4613</v>
      </c>
      <c r="O3421" s="38" t="s">
        <v>10285</v>
      </c>
      <c r="P3421" s="38"/>
    </row>
    <row r="3422" spans="11:16" x14ac:dyDescent="0.15">
      <c r="K3422" s="5" t="str">
        <f t="shared" si="109"/>
        <v>01401-31</v>
      </c>
      <c r="L3422" s="20" t="s">
        <v>4588</v>
      </c>
      <c r="M3422" s="44">
        <v>31</v>
      </c>
      <c r="N3422" s="36" t="s">
        <v>4614</v>
      </c>
      <c r="O3422" s="38" t="s">
        <v>10285</v>
      </c>
      <c r="P3422" s="38"/>
    </row>
    <row r="3423" spans="11:16" x14ac:dyDescent="0.15">
      <c r="K3423" s="5" t="str">
        <f t="shared" si="109"/>
        <v>01401-32</v>
      </c>
      <c r="L3423" s="20" t="s">
        <v>4588</v>
      </c>
      <c r="M3423" s="44">
        <v>32</v>
      </c>
      <c r="N3423" s="36" t="s">
        <v>4615</v>
      </c>
      <c r="O3423" s="38" t="s">
        <v>10290</v>
      </c>
      <c r="P3423" s="38"/>
    </row>
    <row r="3424" spans="11:16" x14ac:dyDescent="0.15">
      <c r="K3424" s="5" t="str">
        <f t="shared" si="109"/>
        <v>01401-33</v>
      </c>
      <c r="L3424" s="20" t="s">
        <v>4588</v>
      </c>
      <c r="M3424" s="44">
        <v>33</v>
      </c>
      <c r="N3424" s="36" t="s">
        <v>4616</v>
      </c>
      <c r="O3424" s="38" t="s">
        <v>10289</v>
      </c>
      <c r="P3424" s="38"/>
    </row>
    <row r="3425" spans="11:16" x14ac:dyDescent="0.15">
      <c r="K3425" s="5" t="str">
        <f t="shared" si="109"/>
        <v>01401-34</v>
      </c>
      <c r="L3425" s="20" t="s">
        <v>4588</v>
      </c>
      <c r="M3425" s="44">
        <v>34</v>
      </c>
      <c r="N3425" s="36" t="s">
        <v>1877</v>
      </c>
      <c r="O3425" s="38" t="s">
        <v>10291</v>
      </c>
      <c r="P3425" s="38"/>
    </row>
    <row r="3426" spans="11:16" x14ac:dyDescent="0.15">
      <c r="K3426" s="5" t="str">
        <f t="shared" si="109"/>
        <v>01401-35</v>
      </c>
      <c r="L3426" s="20" t="s">
        <v>4588</v>
      </c>
      <c r="M3426" s="44">
        <v>35</v>
      </c>
      <c r="N3426" s="36" t="s">
        <v>4617</v>
      </c>
      <c r="O3426" s="38" t="s">
        <v>10291</v>
      </c>
      <c r="P3426" s="38"/>
    </row>
    <row r="3427" spans="11:16" x14ac:dyDescent="0.15">
      <c r="K3427" s="5" t="str">
        <f t="shared" si="109"/>
        <v>01401-36</v>
      </c>
      <c r="L3427" s="20" t="s">
        <v>4588</v>
      </c>
      <c r="M3427" s="44">
        <v>36</v>
      </c>
      <c r="N3427" s="36" t="s">
        <v>4618</v>
      </c>
      <c r="O3427" s="38" t="s">
        <v>10291</v>
      </c>
      <c r="P3427" s="38"/>
    </row>
    <row r="3428" spans="11:16" x14ac:dyDescent="0.15">
      <c r="K3428" s="5" t="str">
        <f t="shared" si="109"/>
        <v>01401-37</v>
      </c>
      <c r="L3428" s="20" t="s">
        <v>4588</v>
      </c>
      <c r="M3428" s="44">
        <v>37</v>
      </c>
      <c r="N3428" s="36" t="s">
        <v>4619</v>
      </c>
      <c r="O3428" s="38" t="s">
        <v>10285</v>
      </c>
      <c r="P3428" s="38"/>
    </row>
    <row r="3429" spans="11:16" x14ac:dyDescent="0.15">
      <c r="K3429" s="5" t="str">
        <f t="shared" si="109"/>
        <v>01401-38</v>
      </c>
      <c r="L3429" s="20" t="s">
        <v>4588</v>
      </c>
      <c r="M3429" s="44">
        <v>38</v>
      </c>
      <c r="N3429" s="36" t="s">
        <v>4620</v>
      </c>
      <c r="O3429" s="38" t="s">
        <v>10285</v>
      </c>
      <c r="P3429" s="38"/>
    </row>
    <row r="3430" spans="11:16" x14ac:dyDescent="0.15">
      <c r="K3430" s="5" t="str">
        <f t="shared" si="109"/>
        <v>01401-39</v>
      </c>
      <c r="L3430" s="20" t="s">
        <v>4588</v>
      </c>
      <c r="M3430" s="44">
        <v>39</v>
      </c>
      <c r="N3430" s="36" t="s">
        <v>4621</v>
      </c>
      <c r="O3430" s="38" t="s">
        <v>10285</v>
      </c>
      <c r="P3430" s="38"/>
    </row>
    <row r="3431" spans="11:16" x14ac:dyDescent="0.15">
      <c r="K3431" s="5" t="str">
        <f t="shared" si="109"/>
        <v>01401-40</v>
      </c>
      <c r="L3431" s="20" t="s">
        <v>4588</v>
      </c>
      <c r="M3431" s="44">
        <v>40</v>
      </c>
      <c r="N3431" s="36" t="s">
        <v>4622</v>
      </c>
      <c r="O3431" s="38" t="s">
        <v>10285</v>
      </c>
      <c r="P3431" s="38"/>
    </row>
    <row r="3432" spans="11:16" x14ac:dyDescent="0.15">
      <c r="K3432" s="5" t="str">
        <f t="shared" si="109"/>
        <v>01401-41</v>
      </c>
      <c r="L3432" s="20" t="s">
        <v>4588</v>
      </c>
      <c r="M3432" s="44">
        <v>41</v>
      </c>
      <c r="N3432" s="36" t="s">
        <v>4623</v>
      </c>
      <c r="O3432" s="38" t="s">
        <v>10285</v>
      </c>
      <c r="P3432" s="38"/>
    </row>
    <row r="3433" spans="11:16" x14ac:dyDescent="0.15">
      <c r="K3433" s="5" t="str">
        <f t="shared" si="109"/>
        <v>01401-42</v>
      </c>
      <c r="L3433" s="20" t="s">
        <v>4588</v>
      </c>
      <c r="M3433" s="44">
        <v>42</v>
      </c>
      <c r="N3433" s="36" t="s">
        <v>4624</v>
      </c>
      <c r="O3433" s="38" t="s">
        <v>10285</v>
      </c>
      <c r="P3433" s="38"/>
    </row>
    <row r="3434" spans="11:16" x14ac:dyDescent="0.15">
      <c r="K3434" s="5" t="str">
        <f t="shared" si="109"/>
        <v>01401-43</v>
      </c>
      <c r="L3434" s="20" t="s">
        <v>4588</v>
      </c>
      <c r="M3434" s="44">
        <v>43</v>
      </c>
      <c r="N3434" s="36" t="s">
        <v>4625</v>
      </c>
      <c r="O3434" s="38" t="s">
        <v>10293</v>
      </c>
      <c r="P3434" s="38"/>
    </row>
    <row r="3435" spans="11:16" x14ac:dyDescent="0.15">
      <c r="K3435" s="5" t="str">
        <f t="shared" si="109"/>
        <v>01401-44</v>
      </c>
      <c r="L3435" s="20" t="s">
        <v>4588</v>
      </c>
      <c r="M3435" s="44">
        <v>44</v>
      </c>
      <c r="N3435" s="36" t="s">
        <v>3083</v>
      </c>
      <c r="O3435" s="38" t="s">
        <v>10285</v>
      </c>
      <c r="P3435" s="38"/>
    </row>
    <row r="3436" spans="11:16" x14ac:dyDescent="0.15">
      <c r="K3436" s="5" t="str">
        <f t="shared" si="109"/>
        <v>01401-45</v>
      </c>
      <c r="L3436" s="20" t="s">
        <v>4588</v>
      </c>
      <c r="M3436" s="44">
        <v>45</v>
      </c>
      <c r="N3436" s="36" t="s">
        <v>4626</v>
      </c>
      <c r="O3436" s="38" t="s">
        <v>10285</v>
      </c>
      <c r="P3436" s="38"/>
    </row>
    <row r="3437" spans="11:16" x14ac:dyDescent="0.15">
      <c r="K3437" s="5" t="str">
        <f t="shared" si="109"/>
        <v>01401-46</v>
      </c>
      <c r="L3437" s="20" t="s">
        <v>4588</v>
      </c>
      <c r="M3437" s="44">
        <v>46</v>
      </c>
      <c r="N3437" s="36" t="s">
        <v>4627</v>
      </c>
      <c r="O3437" s="38" t="s">
        <v>10285</v>
      </c>
      <c r="P3437" s="38"/>
    </row>
    <row r="3438" spans="11:16" x14ac:dyDescent="0.15">
      <c r="K3438" s="5" t="str">
        <f t="shared" si="109"/>
        <v>01401-47</v>
      </c>
      <c r="L3438" s="20" t="s">
        <v>4588</v>
      </c>
      <c r="M3438" s="44">
        <v>47</v>
      </c>
      <c r="N3438" s="36" t="s">
        <v>4628</v>
      </c>
      <c r="O3438" s="38" t="s">
        <v>10285</v>
      </c>
      <c r="P3438" s="38"/>
    </row>
    <row r="3439" spans="11:16" x14ac:dyDescent="0.15">
      <c r="K3439" s="5" t="str">
        <f t="shared" si="109"/>
        <v>01401-48</v>
      </c>
      <c r="L3439" s="20" t="s">
        <v>4588</v>
      </c>
      <c r="M3439" s="44">
        <v>48</v>
      </c>
      <c r="N3439" s="36" t="s">
        <v>4629</v>
      </c>
      <c r="O3439" s="38" t="s">
        <v>10285</v>
      </c>
      <c r="P3439" s="38"/>
    </row>
    <row r="3440" spans="11:16" x14ac:dyDescent="0.15">
      <c r="K3440" s="5" t="str">
        <f t="shared" si="109"/>
        <v>01401-49</v>
      </c>
      <c r="L3440" s="20" t="s">
        <v>4588</v>
      </c>
      <c r="M3440" s="44">
        <v>49</v>
      </c>
      <c r="N3440" s="36" t="s">
        <v>4630</v>
      </c>
      <c r="O3440" s="38" t="s">
        <v>10291</v>
      </c>
      <c r="P3440" s="38"/>
    </row>
    <row r="3441" spans="11:16" x14ac:dyDescent="0.15">
      <c r="K3441" s="5" t="str">
        <f t="shared" si="109"/>
        <v>01401-50</v>
      </c>
      <c r="L3441" s="20" t="s">
        <v>4588</v>
      </c>
      <c r="M3441" s="44">
        <v>50</v>
      </c>
      <c r="N3441" s="36" t="s">
        <v>4631</v>
      </c>
      <c r="O3441" s="38" t="s">
        <v>10285</v>
      </c>
      <c r="P3441" s="38"/>
    </row>
    <row r="3442" spans="11:16" x14ac:dyDescent="0.15">
      <c r="K3442" s="5" t="str">
        <f t="shared" si="109"/>
        <v>01401-51</v>
      </c>
      <c r="L3442" s="20" t="s">
        <v>4588</v>
      </c>
      <c r="M3442" s="44">
        <v>51</v>
      </c>
      <c r="N3442" s="36" t="s">
        <v>4632</v>
      </c>
      <c r="O3442" s="38" t="s">
        <v>10285</v>
      </c>
      <c r="P3442" s="38"/>
    </row>
    <row r="3443" spans="11:16" x14ac:dyDescent="0.15">
      <c r="K3443" s="5" t="str">
        <f t="shared" si="109"/>
        <v>01401-52</v>
      </c>
      <c r="L3443" s="20" t="s">
        <v>4588</v>
      </c>
      <c r="M3443" s="44">
        <v>52</v>
      </c>
      <c r="N3443" s="36" t="s">
        <v>4633</v>
      </c>
      <c r="O3443" s="38" t="s">
        <v>10291</v>
      </c>
      <c r="P3443" s="38"/>
    </row>
    <row r="3444" spans="11:16" x14ac:dyDescent="0.15">
      <c r="K3444" s="5" t="str">
        <f t="shared" si="109"/>
        <v>01401-53</v>
      </c>
      <c r="L3444" s="20" t="s">
        <v>4588</v>
      </c>
      <c r="M3444" s="44">
        <v>53</v>
      </c>
      <c r="N3444" s="36" t="s">
        <v>1849</v>
      </c>
      <c r="O3444" s="38" t="s">
        <v>10284</v>
      </c>
      <c r="P3444" s="38"/>
    </row>
    <row r="3445" spans="11:16" x14ac:dyDescent="0.15">
      <c r="K3445" s="5" t="str">
        <f t="shared" si="109"/>
        <v>01401-54</v>
      </c>
      <c r="L3445" s="20" t="s">
        <v>4588</v>
      </c>
      <c r="M3445" s="44">
        <v>54</v>
      </c>
      <c r="N3445" s="36" t="s">
        <v>1843</v>
      </c>
      <c r="O3445" s="38" t="s">
        <v>10285</v>
      </c>
      <c r="P3445" s="38"/>
    </row>
    <row r="3446" spans="11:16" x14ac:dyDescent="0.15">
      <c r="K3446" s="5" t="str">
        <f t="shared" si="109"/>
        <v>01401-55</v>
      </c>
      <c r="L3446" s="20" t="s">
        <v>4588</v>
      </c>
      <c r="M3446" s="44">
        <v>55</v>
      </c>
      <c r="N3446" s="36" t="s">
        <v>1846</v>
      </c>
      <c r="O3446" s="38" t="s">
        <v>10285</v>
      </c>
      <c r="P3446" s="38"/>
    </row>
    <row r="3447" spans="11:16" x14ac:dyDescent="0.15">
      <c r="K3447" s="5" t="str">
        <f t="shared" si="109"/>
        <v>01401-56</v>
      </c>
      <c r="L3447" s="20" t="s">
        <v>4588</v>
      </c>
      <c r="M3447" s="44">
        <v>56</v>
      </c>
      <c r="N3447" s="36" t="s">
        <v>1846</v>
      </c>
      <c r="O3447" s="38" t="s">
        <v>10285</v>
      </c>
      <c r="P3447" s="38"/>
    </row>
    <row r="3448" spans="11:16" x14ac:dyDescent="0.15">
      <c r="K3448" s="5" t="str">
        <f t="shared" si="109"/>
        <v>01401-57</v>
      </c>
      <c r="L3448" s="20" t="s">
        <v>4588</v>
      </c>
      <c r="M3448" s="44">
        <v>57</v>
      </c>
      <c r="N3448" s="36" t="s">
        <v>1814</v>
      </c>
      <c r="O3448" s="38" t="s">
        <v>10284</v>
      </c>
      <c r="P3448" s="38"/>
    </row>
    <row r="3449" spans="11:16" x14ac:dyDescent="0.15">
      <c r="K3449" s="5" t="str">
        <f t="shared" si="109"/>
        <v>01401-58</v>
      </c>
      <c r="L3449" s="20" t="s">
        <v>4588</v>
      </c>
      <c r="M3449" s="44">
        <v>58</v>
      </c>
      <c r="N3449" s="36" t="s">
        <v>1877</v>
      </c>
      <c r="O3449" s="38" t="s">
        <v>10291</v>
      </c>
      <c r="P3449" s="38"/>
    </row>
    <row r="3450" spans="11:16" x14ac:dyDescent="0.15">
      <c r="K3450" s="5" t="str">
        <f t="shared" si="109"/>
        <v>01401-59</v>
      </c>
      <c r="L3450" s="20" t="s">
        <v>4588</v>
      </c>
      <c r="M3450" s="44">
        <v>59</v>
      </c>
      <c r="N3450" s="36" t="s">
        <v>4634</v>
      </c>
      <c r="O3450" s="38" t="s">
        <v>10291</v>
      </c>
      <c r="P3450" s="38"/>
    </row>
    <row r="3451" spans="11:16" x14ac:dyDescent="0.15">
      <c r="K3451" s="5" t="str">
        <f t="shared" si="109"/>
        <v>01401-60</v>
      </c>
      <c r="L3451" s="20" t="s">
        <v>4588</v>
      </c>
      <c r="M3451" s="44">
        <v>60</v>
      </c>
      <c r="N3451" s="36" t="s">
        <v>1846</v>
      </c>
      <c r="O3451" s="38" t="s">
        <v>10285</v>
      </c>
      <c r="P3451" s="38"/>
    </row>
    <row r="3452" spans="11:16" x14ac:dyDescent="0.15">
      <c r="K3452" s="5" t="str">
        <f t="shared" si="109"/>
        <v>01402-1</v>
      </c>
      <c r="L3452" s="20" t="s">
        <v>4635</v>
      </c>
      <c r="M3452" s="44">
        <v>1</v>
      </c>
      <c r="N3452" s="36" t="s">
        <v>4636</v>
      </c>
      <c r="O3452" s="38" t="s">
        <v>10285</v>
      </c>
      <c r="P3452" s="38"/>
    </row>
    <row r="3453" spans="11:16" x14ac:dyDescent="0.15">
      <c r="K3453" s="5" t="str">
        <f t="shared" si="109"/>
        <v>01402-2</v>
      </c>
      <c r="L3453" s="20" t="s">
        <v>4635</v>
      </c>
      <c r="M3453" s="44">
        <v>2</v>
      </c>
      <c r="N3453" s="36" t="s">
        <v>4637</v>
      </c>
      <c r="O3453" s="38" t="s">
        <v>10285</v>
      </c>
      <c r="P3453" s="38"/>
    </row>
    <row r="3454" spans="11:16" x14ac:dyDescent="0.15">
      <c r="K3454" s="5" t="str">
        <f t="shared" si="109"/>
        <v>01402-3</v>
      </c>
      <c r="L3454" s="20" t="s">
        <v>4635</v>
      </c>
      <c r="M3454" s="44">
        <v>3</v>
      </c>
      <c r="N3454" s="36" t="s">
        <v>4638</v>
      </c>
      <c r="O3454" s="38" t="s">
        <v>10288</v>
      </c>
      <c r="P3454" s="38"/>
    </row>
    <row r="3455" spans="11:16" x14ac:dyDescent="0.15">
      <c r="K3455" s="5" t="str">
        <f t="shared" si="109"/>
        <v>01402-4</v>
      </c>
      <c r="L3455" s="20" t="s">
        <v>4635</v>
      </c>
      <c r="M3455" s="44">
        <v>4</v>
      </c>
      <c r="N3455" s="36" t="s">
        <v>4639</v>
      </c>
      <c r="O3455" s="38" t="s">
        <v>10288</v>
      </c>
      <c r="P3455" s="38"/>
    </row>
    <row r="3456" spans="11:16" x14ac:dyDescent="0.15">
      <c r="K3456" s="5" t="str">
        <f t="shared" si="109"/>
        <v>01402-5</v>
      </c>
      <c r="L3456" s="20" t="s">
        <v>4635</v>
      </c>
      <c r="M3456" s="44">
        <v>5</v>
      </c>
      <c r="N3456" s="36" t="s">
        <v>4640</v>
      </c>
      <c r="O3456" s="38" t="s">
        <v>10288</v>
      </c>
      <c r="P3456" s="38"/>
    </row>
    <row r="3457" spans="11:16" x14ac:dyDescent="0.15">
      <c r="K3457" s="5" t="str">
        <f t="shared" si="109"/>
        <v>01402-6</v>
      </c>
      <c r="L3457" s="20" t="s">
        <v>4635</v>
      </c>
      <c r="M3457" s="44">
        <v>6</v>
      </c>
      <c r="N3457" s="36" t="s">
        <v>4641</v>
      </c>
      <c r="O3457" s="38" t="s">
        <v>10288</v>
      </c>
      <c r="P3457" s="38"/>
    </row>
    <row r="3458" spans="11:16" x14ac:dyDescent="0.15">
      <c r="K3458" s="5" t="str">
        <f t="shared" si="109"/>
        <v>01402-7</v>
      </c>
      <c r="L3458" s="20" t="s">
        <v>4635</v>
      </c>
      <c r="M3458" s="44">
        <v>7</v>
      </c>
      <c r="N3458" s="36" t="s">
        <v>4642</v>
      </c>
      <c r="O3458" s="38" t="s">
        <v>10288</v>
      </c>
      <c r="P3458" s="38"/>
    </row>
    <row r="3459" spans="11:16" x14ac:dyDescent="0.15">
      <c r="K3459" s="5" t="str">
        <f t="shared" si="109"/>
        <v>01402-8</v>
      </c>
      <c r="L3459" s="20" t="s">
        <v>4635</v>
      </c>
      <c r="M3459" s="44">
        <v>8</v>
      </c>
      <c r="N3459" s="36" t="s">
        <v>3890</v>
      </c>
      <c r="O3459" s="38" t="s">
        <v>10288</v>
      </c>
      <c r="P3459" s="38"/>
    </row>
    <row r="3460" spans="11:16" x14ac:dyDescent="0.15">
      <c r="K3460" s="5" t="str">
        <f t="shared" ref="K3460:K3523" si="110">L3460&amp;"-"&amp;M3460</f>
        <v>01402-9</v>
      </c>
      <c r="L3460" s="20" t="s">
        <v>4635</v>
      </c>
      <c r="M3460" s="44">
        <v>9</v>
      </c>
      <c r="N3460" s="36" t="s">
        <v>4643</v>
      </c>
      <c r="O3460" s="38" t="s">
        <v>10288</v>
      </c>
      <c r="P3460" s="38"/>
    </row>
    <row r="3461" spans="11:16" x14ac:dyDescent="0.15">
      <c r="K3461" s="5" t="str">
        <f t="shared" si="110"/>
        <v>01402-10</v>
      </c>
      <c r="L3461" s="20" t="s">
        <v>4635</v>
      </c>
      <c r="M3461" s="44">
        <v>10</v>
      </c>
      <c r="N3461" s="36" t="s">
        <v>4644</v>
      </c>
      <c r="O3461" s="38" t="s">
        <v>10285</v>
      </c>
      <c r="P3461" s="38"/>
    </row>
    <row r="3462" spans="11:16" x14ac:dyDescent="0.15">
      <c r="K3462" s="5" t="str">
        <f t="shared" si="110"/>
        <v>01402-11</v>
      </c>
      <c r="L3462" s="20" t="s">
        <v>4635</v>
      </c>
      <c r="M3462" s="44">
        <v>11</v>
      </c>
      <c r="N3462" s="36" t="s">
        <v>4645</v>
      </c>
      <c r="O3462" s="38" t="s">
        <v>10293</v>
      </c>
      <c r="P3462" s="38"/>
    </row>
    <row r="3463" spans="11:16" x14ac:dyDescent="0.15">
      <c r="K3463" s="5" t="str">
        <f t="shared" si="110"/>
        <v>01402-12</v>
      </c>
      <c r="L3463" s="20" t="s">
        <v>4635</v>
      </c>
      <c r="M3463" s="44">
        <v>12</v>
      </c>
      <c r="N3463" s="36" t="s">
        <v>4646</v>
      </c>
      <c r="O3463" s="38" t="s">
        <v>10285</v>
      </c>
      <c r="P3463" s="38"/>
    </row>
    <row r="3464" spans="11:16" x14ac:dyDescent="0.15">
      <c r="K3464" s="5" t="str">
        <f t="shared" si="110"/>
        <v>01402-13</v>
      </c>
      <c r="L3464" s="20" t="s">
        <v>4635</v>
      </c>
      <c r="M3464" s="44">
        <v>13</v>
      </c>
      <c r="N3464" s="36" t="s">
        <v>4647</v>
      </c>
      <c r="O3464" s="38" t="s">
        <v>10288</v>
      </c>
      <c r="P3464" s="38"/>
    </row>
    <row r="3465" spans="11:16" x14ac:dyDescent="0.15">
      <c r="K3465" s="5" t="str">
        <f t="shared" si="110"/>
        <v>01402-14</v>
      </c>
      <c r="L3465" s="20" t="s">
        <v>4635</v>
      </c>
      <c r="M3465" s="44">
        <v>14</v>
      </c>
      <c r="N3465" s="36" t="s">
        <v>4648</v>
      </c>
      <c r="O3465" s="38" t="s">
        <v>10289</v>
      </c>
      <c r="P3465" s="38"/>
    </row>
    <row r="3466" spans="11:16" x14ac:dyDescent="0.15">
      <c r="K3466" s="5" t="str">
        <f t="shared" si="110"/>
        <v>01402-15</v>
      </c>
      <c r="L3466" s="20" t="s">
        <v>4635</v>
      </c>
      <c r="M3466" s="44">
        <v>15</v>
      </c>
      <c r="N3466" s="36" t="s">
        <v>4649</v>
      </c>
      <c r="O3466" s="38" t="s">
        <v>10285</v>
      </c>
      <c r="P3466" s="38"/>
    </row>
    <row r="3467" spans="11:16" x14ac:dyDescent="0.15">
      <c r="K3467" s="5" t="str">
        <f t="shared" si="110"/>
        <v>01402-16</v>
      </c>
      <c r="L3467" s="20" t="s">
        <v>4635</v>
      </c>
      <c r="M3467" s="44">
        <v>16</v>
      </c>
      <c r="N3467" s="36" t="s">
        <v>4650</v>
      </c>
      <c r="O3467" s="38" t="s">
        <v>10293</v>
      </c>
      <c r="P3467" s="38"/>
    </row>
    <row r="3468" spans="11:16" x14ac:dyDescent="0.15">
      <c r="K3468" s="5" t="str">
        <f t="shared" si="110"/>
        <v>01402-17</v>
      </c>
      <c r="L3468" s="20" t="s">
        <v>4635</v>
      </c>
      <c r="M3468" s="44">
        <v>17</v>
      </c>
      <c r="N3468" s="36" t="s">
        <v>4651</v>
      </c>
      <c r="O3468" s="38" t="s">
        <v>10285</v>
      </c>
      <c r="P3468" s="38"/>
    </row>
    <row r="3469" spans="11:16" x14ac:dyDescent="0.15">
      <c r="K3469" s="5" t="str">
        <f t="shared" si="110"/>
        <v>01402-18</v>
      </c>
      <c r="L3469" s="20" t="s">
        <v>4635</v>
      </c>
      <c r="M3469" s="44">
        <v>18</v>
      </c>
      <c r="N3469" s="36" t="s">
        <v>4652</v>
      </c>
      <c r="O3469" s="38" t="s">
        <v>10285</v>
      </c>
      <c r="P3469" s="38"/>
    </row>
    <row r="3470" spans="11:16" x14ac:dyDescent="0.15">
      <c r="K3470" s="5" t="str">
        <f t="shared" si="110"/>
        <v>01402-19</v>
      </c>
      <c r="L3470" s="20" t="s">
        <v>4635</v>
      </c>
      <c r="M3470" s="44">
        <v>19</v>
      </c>
      <c r="N3470" s="36" t="s">
        <v>4653</v>
      </c>
      <c r="O3470" s="38" t="s">
        <v>10285</v>
      </c>
      <c r="P3470" s="38"/>
    </row>
    <row r="3471" spans="11:16" x14ac:dyDescent="0.15">
      <c r="K3471" s="5" t="str">
        <f t="shared" si="110"/>
        <v>01402-20</v>
      </c>
      <c r="L3471" s="20" t="s">
        <v>4635</v>
      </c>
      <c r="M3471" s="44">
        <v>20</v>
      </c>
      <c r="N3471" s="36" t="s">
        <v>4654</v>
      </c>
      <c r="O3471" s="38" t="s">
        <v>10290</v>
      </c>
      <c r="P3471" s="38"/>
    </row>
    <row r="3472" spans="11:16" x14ac:dyDescent="0.15">
      <c r="K3472" s="5" t="str">
        <f t="shared" si="110"/>
        <v>01402-21</v>
      </c>
      <c r="L3472" s="20" t="s">
        <v>4635</v>
      </c>
      <c r="M3472" s="44">
        <v>21</v>
      </c>
      <c r="N3472" s="36" t="s">
        <v>4655</v>
      </c>
      <c r="O3472" s="38" t="s">
        <v>10285</v>
      </c>
      <c r="P3472" s="38"/>
    </row>
    <row r="3473" spans="11:16" x14ac:dyDescent="0.15">
      <c r="K3473" s="5" t="str">
        <f t="shared" si="110"/>
        <v>01402-22</v>
      </c>
      <c r="L3473" s="20" t="s">
        <v>4635</v>
      </c>
      <c r="M3473" s="44">
        <v>22</v>
      </c>
      <c r="N3473" s="36" t="s">
        <v>4656</v>
      </c>
      <c r="O3473" s="38" t="s">
        <v>10285</v>
      </c>
      <c r="P3473" s="38"/>
    </row>
    <row r="3474" spans="11:16" x14ac:dyDescent="0.15">
      <c r="K3474" s="5" t="str">
        <f t="shared" si="110"/>
        <v>01402-23</v>
      </c>
      <c r="L3474" s="20" t="s">
        <v>4635</v>
      </c>
      <c r="M3474" s="44">
        <v>23</v>
      </c>
      <c r="N3474" s="36" t="s">
        <v>2699</v>
      </c>
      <c r="O3474" s="38" t="s">
        <v>10285</v>
      </c>
      <c r="P3474" s="38"/>
    </row>
    <row r="3475" spans="11:16" x14ac:dyDescent="0.15">
      <c r="K3475" s="5" t="str">
        <f t="shared" si="110"/>
        <v>01402-24</v>
      </c>
      <c r="L3475" s="20" t="s">
        <v>4635</v>
      </c>
      <c r="M3475" s="44">
        <v>24</v>
      </c>
      <c r="N3475" s="36" t="s">
        <v>4657</v>
      </c>
      <c r="O3475" s="38" t="s">
        <v>10285</v>
      </c>
      <c r="P3475" s="38"/>
    </row>
    <row r="3476" spans="11:16" x14ac:dyDescent="0.15">
      <c r="K3476" s="5" t="str">
        <f t="shared" si="110"/>
        <v>01402-25</v>
      </c>
      <c r="L3476" s="20" t="s">
        <v>4635</v>
      </c>
      <c r="M3476" s="44">
        <v>25</v>
      </c>
      <c r="N3476" s="36" t="s">
        <v>4658</v>
      </c>
      <c r="O3476" s="38" t="s">
        <v>10285</v>
      </c>
      <c r="P3476" s="38"/>
    </row>
    <row r="3477" spans="11:16" x14ac:dyDescent="0.15">
      <c r="K3477" s="5" t="str">
        <f t="shared" si="110"/>
        <v>01402-26</v>
      </c>
      <c r="L3477" s="20" t="s">
        <v>4635</v>
      </c>
      <c r="M3477" s="44">
        <v>26</v>
      </c>
      <c r="N3477" s="36" t="s">
        <v>4659</v>
      </c>
      <c r="O3477" s="38" t="s">
        <v>10285</v>
      </c>
      <c r="P3477" s="38"/>
    </row>
    <row r="3478" spans="11:16" x14ac:dyDescent="0.15">
      <c r="K3478" s="5" t="str">
        <f t="shared" si="110"/>
        <v>01402-27</v>
      </c>
      <c r="L3478" s="20" t="s">
        <v>4635</v>
      </c>
      <c r="M3478" s="44">
        <v>27</v>
      </c>
      <c r="N3478" s="36" t="s">
        <v>4660</v>
      </c>
      <c r="O3478" s="38" t="s">
        <v>10285</v>
      </c>
      <c r="P3478" s="38"/>
    </row>
    <row r="3479" spans="11:16" x14ac:dyDescent="0.15">
      <c r="K3479" s="5" t="str">
        <f t="shared" si="110"/>
        <v>01402-28</v>
      </c>
      <c r="L3479" s="20" t="s">
        <v>4635</v>
      </c>
      <c r="M3479" s="44">
        <v>28</v>
      </c>
      <c r="N3479" s="36" t="s">
        <v>4661</v>
      </c>
      <c r="O3479" s="38" t="s">
        <v>10285</v>
      </c>
      <c r="P3479" s="38"/>
    </row>
    <row r="3480" spans="11:16" x14ac:dyDescent="0.15">
      <c r="K3480" s="5" t="str">
        <f t="shared" si="110"/>
        <v>01402-29</v>
      </c>
      <c r="L3480" s="20" t="s">
        <v>4635</v>
      </c>
      <c r="M3480" s="44">
        <v>29</v>
      </c>
      <c r="N3480" s="36" t="s">
        <v>4662</v>
      </c>
      <c r="O3480" s="38" t="s">
        <v>10285</v>
      </c>
      <c r="P3480" s="38"/>
    </row>
    <row r="3481" spans="11:16" x14ac:dyDescent="0.15">
      <c r="K3481" s="5" t="str">
        <f t="shared" si="110"/>
        <v>01402-30</v>
      </c>
      <c r="L3481" s="20" t="s">
        <v>4635</v>
      </c>
      <c r="M3481" s="44">
        <v>30</v>
      </c>
      <c r="N3481" s="36" t="s">
        <v>4663</v>
      </c>
      <c r="O3481" s="38" t="s">
        <v>10285</v>
      </c>
      <c r="P3481" s="38"/>
    </row>
    <row r="3482" spans="11:16" x14ac:dyDescent="0.15">
      <c r="K3482" s="5" t="str">
        <f t="shared" si="110"/>
        <v>01402-31</v>
      </c>
      <c r="L3482" s="20" t="s">
        <v>4635</v>
      </c>
      <c r="M3482" s="44">
        <v>31</v>
      </c>
      <c r="N3482" s="36" t="s">
        <v>4664</v>
      </c>
      <c r="O3482" s="38" t="s">
        <v>10291</v>
      </c>
      <c r="P3482" s="38"/>
    </row>
    <row r="3483" spans="11:16" x14ac:dyDescent="0.15">
      <c r="K3483" s="5" t="str">
        <f t="shared" si="110"/>
        <v>01402-32</v>
      </c>
      <c r="L3483" s="20" t="s">
        <v>4635</v>
      </c>
      <c r="M3483" s="44">
        <v>32</v>
      </c>
      <c r="N3483" s="36" t="s">
        <v>4665</v>
      </c>
      <c r="O3483" s="38" t="s">
        <v>10285</v>
      </c>
      <c r="P3483" s="38"/>
    </row>
    <row r="3484" spans="11:16" x14ac:dyDescent="0.15">
      <c r="K3484" s="5" t="str">
        <f t="shared" si="110"/>
        <v>01402-33</v>
      </c>
      <c r="L3484" s="20" t="s">
        <v>4635</v>
      </c>
      <c r="M3484" s="44">
        <v>33</v>
      </c>
      <c r="N3484" s="36" t="s">
        <v>4666</v>
      </c>
      <c r="O3484" s="38" t="s">
        <v>10288</v>
      </c>
      <c r="P3484" s="38"/>
    </row>
    <row r="3485" spans="11:16" x14ac:dyDescent="0.15">
      <c r="K3485" s="5" t="str">
        <f t="shared" si="110"/>
        <v>01402-34</v>
      </c>
      <c r="L3485" s="20" t="s">
        <v>4635</v>
      </c>
      <c r="M3485" s="44">
        <v>34</v>
      </c>
      <c r="N3485" s="36" t="s">
        <v>4667</v>
      </c>
      <c r="O3485" s="38" t="s">
        <v>10285</v>
      </c>
      <c r="P3485" s="38"/>
    </row>
    <row r="3486" spans="11:16" x14ac:dyDescent="0.15">
      <c r="K3486" s="5" t="str">
        <f t="shared" si="110"/>
        <v>01402-35</v>
      </c>
      <c r="L3486" s="20" t="s">
        <v>4635</v>
      </c>
      <c r="M3486" s="44">
        <v>35</v>
      </c>
      <c r="N3486" s="36" t="s">
        <v>4668</v>
      </c>
      <c r="O3486" s="38" t="s">
        <v>10285</v>
      </c>
      <c r="P3486" s="38"/>
    </row>
    <row r="3487" spans="11:16" x14ac:dyDescent="0.15">
      <c r="K3487" s="5" t="str">
        <f t="shared" si="110"/>
        <v>01402-36</v>
      </c>
      <c r="L3487" s="20" t="s">
        <v>4635</v>
      </c>
      <c r="M3487" s="44">
        <v>36</v>
      </c>
      <c r="N3487" s="36" t="s">
        <v>2965</v>
      </c>
      <c r="O3487" s="38" t="s">
        <v>10290</v>
      </c>
      <c r="P3487" s="38"/>
    </row>
    <row r="3488" spans="11:16" x14ac:dyDescent="0.15">
      <c r="K3488" s="5" t="str">
        <f t="shared" si="110"/>
        <v>01402-37</v>
      </c>
      <c r="L3488" s="20" t="s">
        <v>4635</v>
      </c>
      <c r="M3488" s="44">
        <v>37</v>
      </c>
      <c r="N3488" s="36" t="s">
        <v>4669</v>
      </c>
      <c r="O3488" s="38" t="s">
        <v>10290</v>
      </c>
      <c r="P3488" s="38"/>
    </row>
    <row r="3489" spans="11:16" x14ac:dyDescent="0.15">
      <c r="K3489" s="5" t="str">
        <f t="shared" si="110"/>
        <v>01402-38</v>
      </c>
      <c r="L3489" s="20" t="s">
        <v>4635</v>
      </c>
      <c r="M3489" s="44">
        <v>38</v>
      </c>
      <c r="N3489" s="36" t="s">
        <v>4670</v>
      </c>
      <c r="O3489" s="38" t="s">
        <v>10285</v>
      </c>
      <c r="P3489" s="38"/>
    </row>
    <row r="3490" spans="11:16" x14ac:dyDescent="0.15">
      <c r="K3490" s="5" t="str">
        <f t="shared" si="110"/>
        <v>01402-39</v>
      </c>
      <c r="L3490" s="20" t="s">
        <v>4635</v>
      </c>
      <c r="M3490" s="44">
        <v>39</v>
      </c>
      <c r="N3490" s="36" t="s">
        <v>4671</v>
      </c>
      <c r="O3490" s="38" t="s">
        <v>10285</v>
      </c>
      <c r="P3490" s="38"/>
    </row>
    <row r="3491" spans="11:16" x14ac:dyDescent="0.15">
      <c r="K3491" s="5" t="str">
        <f t="shared" si="110"/>
        <v>01402-40</v>
      </c>
      <c r="L3491" s="20" t="s">
        <v>4635</v>
      </c>
      <c r="M3491" s="44">
        <v>40</v>
      </c>
      <c r="N3491" s="36" t="s">
        <v>4672</v>
      </c>
      <c r="O3491" s="38" t="s">
        <v>10290</v>
      </c>
      <c r="P3491" s="38"/>
    </row>
    <row r="3492" spans="11:16" x14ac:dyDescent="0.15">
      <c r="K3492" s="5" t="str">
        <f t="shared" si="110"/>
        <v>01402-41</v>
      </c>
      <c r="L3492" s="20" t="s">
        <v>4635</v>
      </c>
      <c r="M3492" s="44">
        <v>41</v>
      </c>
      <c r="N3492" s="36" t="s">
        <v>4673</v>
      </c>
      <c r="O3492" s="38" t="s">
        <v>10285</v>
      </c>
      <c r="P3492" s="38"/>
    </row>
    <row r="3493" spans="11:16" x14ac:dyDescent="0.15">
      <c r="K3493" s="5" t="str">
        <f t="shared" si="110"/>
        <v>01402-42</v>
      </c>
      <c r="L3493" s="20" t="s">
        <v>4635</v>
      </c>
      <c r="M3493" s="44">
        <v>42</v>
      </c>
      <c r="N3493" s="36" t="s">
        <v>4674</v>
      </c>
      <c r="O3493" s="38" t="s">
        <v>10285</v>
      </c>
      <c r="P3493" s="38"/>
    </row>
    <row r="3494" spans="11:16" x14ac:dyDescent="0.15">
      <c r="K3494" s="5" t="str">
        <f t="shared" si="110"/>
        <v>01402-43</v>
      </c>
      <c r="L3494" s="20" t="s">
        <v>4635</v>
      </c>
      <c r="M3494" s="44">
        <v>43</v>
      </c>
      <c r="N3494" s="36" t="s">
        <v>4675</v>
      </c>
      <c r="O3494" s="38" t="s">
        <v>10285</v>
      </c>
      <c r="P3494" s="38"/>
    </row>
    <row r="3495" spans="11:16" x14ac:dyDescent="0.15">
      <c r="K3495" s="5" t="str">
        <f t="shared" si="110"/>
        <v>01402-44</v>
      </c>
      <c r="L3495" s="20" t="s">
        <v>4635</v>
      </c>
      <c r="M3495" s="44">
        <v>44</v>
      </c>
      <c r="N3495" s="36" t="s">
        <v>4676</v>
      </c>
      <c r="O3495" s="38" t="s">
        <v>10285</v>
      </c>
      <c r="P3495" s="38"/>
    </row>
    <row r="3496" spans="11:16" x14ac:dyDescent="0.15">
      <c r="K3496" s="5" t="str">
        <f t="shared" si="110"/>
        <v>01402-45</v>
      </c>
      <c r="L3496" s="20" t="s">
        <v>4635</v>
      </c>
      <c r="M3496" s="44">
        <v>45</v>
      </c>
      <c r="N3496" s="36" t="s">
        <v>4677</v>
      </c>
      <c r="O3496" s="38" t="s">
        <v>10285</v>
      </c>
      <c r="P3496" s="38"/>
    </row>
    <row r="3497" spans="11:16" x14ac:dyDescent="0.15">
      <c r="K3497" s="5" t="str">
        <f t="shared" si="110"/>
        <v>01402-46</v>
      </c>
      <c r="L3497" s="20" t="s">
        <v>4635</v>
      </c>
      <c r="M3497" s="44">
        <v>46</v>
      </c>
      <c r="N3497" s="36" t="s">
        <v>4678</v>
      </c>
      <c r="O3497" s="38" t="s">
        <v>10285</v>
      </c>
      <c r="P3497" s="38"/>
    </row>
    <row r="3498" spans="11:16" x14ac:dyDescent="0.15">
      <c r="K3498" s="5" t="str">
        <f t="shared" si="110"/>
        <v>01402-47</v>
      </c>
      <c r="L3498" s="20" t="s">
        <v>4635</v>
      </c>
      <c r="M3498" s="44">
        <v>47</v>
      </c>
      <c r="N3498" s="36" t="s">
        <v>4679</v>
      </c>
      <c r="O3498" s="38" t="s">
        <v>10285</v>
      </c>
      <c r="P3498" s="38"/>
    </row>
    <row r="3499" spans="11:16" x14ac:dyDescent="0.15">
      <c r="K3499" s="5" t="str">
        <f t="shared" si="110"/>
        <v>01402-48</v>
      </c>
      <c r="L3499" s="20" t="s">
        <v>4635</v>
      </c>
      <c r="M3499" s="44">
        <v>48</v>
      </c>
      <c r="N3499" s="36" t="s">
        <v>4680</v>
      </c>
      <c r="O3499" s="38" t="s">
        <v>10285</v>
      </c>
      <c r="P3499" s="38"/>
    </row>
    <row r="3500" spans="11:16" x14ac:dyDescent="0.15">
      <c r="K3500" s="5" t="str">
        <f t="shared" si="110"/>
        <v>01402-49</v>
      </c>
      <c r="L3500" s="20" t="s">
        <v>4635</v>
      </c>
      <c r="M3500" s="44">
        <v>49</v>
      </c>
      <c r="N3500" s="36" t="s">
        <v>4681</v>
      </c>
      <c r="O3500" s="38" t="s">
        <v>10281</v>
      </c>
      <c r="P3500" s="38"/>
    </row>
    <row r="3501" spans="11:16" x14ac:dyDescent="0.15">
      <c r="K3501" s="5" t="str">
        <f t="shared" si="110"/>
        <v>01402-50</v>
      </c>
      <c r="L3501" s="20" t="s">
        <v>4635</v>
      </c>
      <c r="M3501" s="44">
        <v>50</v>
      </c>
      <c r="N3501" s="36" t="s">
        <v>4682</v>
      </c>
      <c r="O3501" s="38" t="s">
        <v>10290</v>
      </c>
      <c r="P3501" s="38"/>
    </row>
    <row r="3502" spans="11:16" x14ac:dyDescent="0.15">
      <c r="K3502" s="5" t="str">
        <f t="shared" si="110"/>
        <v>01402-51</v>
      </c>
      <c r="L3502" s="20" t="s">
        <v>4635</v>
      </c>
      <c r="M3502" s="44">
        <v>51</v>
      </c>
      <c r="N3502" s="36" t="s">
        <v>4683</v>
      </c>
      <c r="O3502" s="38" t="s">
        <v>10290</v>
      </c>
      <c r="P3502" s="38"/>
    </row>
    <row r="3503" spans="11:16" x14ac:dyDescent="0.15">
      <c r="K3503" s="5" t="str">
        <f t="shared" si="110"/>
        <v>01402-52</v>
      </c>
      <c r="L3503" s="20" t="s">
        <v>4635</v>
      </c>
      <c r="M3503" s="44">
        <v>52</v>
      </c>
      <c r="N3503" s="36" t="s">
        <v>4684</v>
      </c>
      <c r="O3503" s="38" t="s">
        <v>10285</v>
      </c>
      <c r="P3503" s="38"/>
    </row>
    <row r="3504" spans="11:16" x14ac:dyDescent="0.15">
      <c r="K3504" s="5" t="str">
        <f t="shared" si="110"/>
        <v>01402-53</v>
      </c>
      <c r="L3504" s="20" t="s">
        <v>4635</v>
      </c>
      <c r="M3504" s="44">
        <v>53</v>
      </c>
      <c r="N3504" s="36" t="s">
        <v>4685</v>
      </c>
      <c r="O3504" s="38" t="s">
        <v>10290</v>
      </c>
      <c r="P3504" s="38"/>
    </row>
    <row r="3505" spans="11:16" x14ac:dyDescent="0.15">
      <c r="K3505" s="5" t="str">
        <f t="shared" si="110"/>
        <v>01402-54</v>
      </c>
      <c r="L3505" s="20" t="s">
        <v>4635</v>
      </c>
      <c r="M3505" s="44">
        <v>54</v>
      </c>
      <c r="N3505" s="36" t="s">
        <v>4686</v>
      </c>
      <c r="O3505" s="38" t="s">
        <v>10290</v>
      </c>
      <c r="P3505" s="38"/>
    </row>
    <row r="3506" spans="11:16" x14ac:dyDescent="0.15">
      <c r="K3506" s="5" t="str">
        <f t="shared" si="110"/>
        <v>01402-55</v>
      </c>
      <c r="L3506" s="20" t="s">
        <v>4635</v>
      </c>
      <c r="M3506" s="44">
        <v>55</v>
      </c>
      <c r="N3506" s="36" t="s">
        <v>4687</v>
      </c>
      <c r="O3506" s="38" t="s">
        <v>10290</v>
      </c>
      <c r="P3506" s="38"/>
    </row>
    <row r="3507" spans="11:16" x14ac:dyDescent="0.15">
      <c r="K3507" s="5" t="str">
        <f t="shared" si="110"/>
        <v>01402-56</v>
      </c>
      <c r="L3507" s="20" t="s">
        <v>4635</v>
      </c>
      <c r="M3507" s="44">
        <v>56</v>
      </c>
      <c r="N3507" s="36" t="s">
        <v>4688</v>
      </c>
      <c r="O3507" s="38" t="s">
        <v>10290</v>
      </c>
      <c r="P3507" s="38"/>
    </row>
    <row r="3508" spans="11:16" x14ac:dyDescent="0.15">
      <c r="K3508" s="5" t="str">
        <f t="shared" si="110"/>
        <v>01402-57</v>
      </c>
      <c r="L3508" s="20" t="s">
        <v>4635</v>
      </c>
      <c r="M3508" s="44">
        <v>57</v>
      </c>
      <c r="N3508" s="36" t="s">
        <v>4689</v>
      </c>
      <c r="O3508" s="38" t="s">
        <v>10288</v>
      </c>
      <c r="P3508" s="38"/>
    </row>
    <row r="3509" spans="11:16" x14ac:dyDescent="0.15">
      <c r="K3509" s="5" t="str">
        <f t="shared" si="110"/>
        <v>01402-58</v>
      </c>
      <c r="L3509" s="20" t="s">
        <v>4635</v>
      </c>
      <c r="M3509" s="44">
        <v>58</v>
      </c>
      <c r="N3509" s="36" t="s">
        <v>4690</v>
      </c>
      <c r="O3509" s="38" t="s">
        <v>10288</v>
      </c>
      <c r="P3509" s="38"/>
    </row>
    <row r="3510" spans="11:16" x14ac:dyDescent="0.15">
      <c r="K3510" s="5" t="str">
        <f t="shared" si="110"/>
        <v>01402-59</v>
      </c>
      <c r="L3510" s="20" t="s">
        <v>4635</v>
      </c>
      <c r="M3510" s="44">
        <v>59</v>
      </c>
      <c r="N3510" s="36" t="s">
        <v>4691</v>
      </c>
      <c r="O3510" s="38" t="s">
        <v>10285</v>
      </c>
      <c r="P3510" s="38"/>
    </row>
    <row r="3511" spans="11:16" x14ac:dyDescent="0.15">
      <c r="K3511" s="5" t="str">
        <f t="shared" si="110"/>
        <v>01402-60</v>
      </c>
      <c r="L3511" s="20" t="s">
        <v>4635</v>
      </c>
      <c r="M3511" s="44">
        <v>60</v>
      </c>
      <c r="N3511" s="36" t="s">
        <v>4692</v>
      </c>
      <c r="O3511" s="38" t="s">
        <v>10291</v>
      </c>
      <c r="P3511" s="38"/>
    </row>
    <row r="3512" spans="11:16" x14ac:dyDescent="0.15">
      <c r="K3512" s="5" t="str">
        <f t="shared" si="110"/>
        <v>01402-61</v>
      </c>
      <c r="L3512" s="20" t="s">
        <v>4635</v>
      </c>
      <c r="M3512" s="44">
        <v>61</v>
      </c>
      <c r="N3512" s="36" t="s">
        <v>4693</v>
      </c>
      <c r="O3512" s="38" t="s">
        <v>10285</v>
      </c>
      <c r="P3512" s="38"/>
    </row>
    <row r="3513" spans="11:16" x14ac:dyDescent="0.15">
      <c r="K3513" s="5" t="str">
        <f t="shared" si="110"/>
        <v>01402-62</v>
      </c>
      <c r="L3513" s="20" t="s">
        <v>4635</v>
      </c>
      <c r="M3513" s="44">
        <v>62</v>
      </c>
      <c r="N3513" s="36" t="s">
        <v>1814</v>
      </c>
      <c r="O3513" s="38" t="s">
        <v>10284</v>
      </c>
      <c r="P3513" s="38"/>
    </row>
    <row r="3514" spans="11:16" x14ac:dyDescent="0.15">
      <c r="K3514" s="5" t="str">
        <f t="shared" si="110"/>
        <v>01402-63</v>
      </c>
      <c r="L3514" s="20" t="s">
        <v>4635</v>
      </c>
      <c r="M3514" s="44">
        <v>63</v>
      </c>
      <c r="N3514" s="36" t="s">
        <v>4694</v>
      </c>
      <c r="O3514" s="38" t="s">
        <v>10291</v>
      </c>
      <c r="P3514" s="38"/>
    </row>
    <row r="3515" spans="11:16" x14ac:dyDescent="0.15">
      <c r="K3515" s="5" t="str">
        <f t="shared" si="110"/>
        <v>01402-64</v>
      </c>
      <c r="L3515" s="20" t="s">
        <v>4635</v>
      </c>
      <c r="M3515" s="44">
        <v>64</v>
      </c>
      <c r="N3515" s="36" t="s">
        <v>3364</v>
      </c>
      <c r="O3515" s="38" t="s">
        <v>10291</v>
      </c>
      <c r="P3515" s="38"/>
    </row>
    <row r="3516" spans="11:16" x14ac:dyDescent="0.15">
      <c r="K3516" s="5" t="str">
        <f t="shared" si="110"/>
        <v>01402-65</v>
      </c>
      <c r="L3516" s="20" t="s">
        <v>4635</v>
      </c>
      <c r="M3516" s="44">
        <v>65</v>
      </c>
      <c r="N3516" s="36" t="s">
        <v>4695</v>
      </c>
      <c r="O3516" s="38" t="s">
        <v>10285</v>
      </c>
      <c r="P3516" s="38"/>
    </row>
    <row r="3517" spans="11:16" x14ac:dyDescent="0.15">
      <c r="K3517" s="5" t="str">
        <f t="shared" si="110"/>
        <v>01402-66</v>
      </c>
      <c r="L3517" s="20" t="s">
        <v>4635</v>
      </c>
      <c r="M3517" s="44">
        <v>66</v>
      </c>
      <c r="N3517" s="36" t="s">
        <v>3080</v>
      </c>
      <c r="O3517" s="38" t="s">
        <v>10291</v>
      </c>
      <c r="P3517" s="38"/>
    </row>
    <row r="3518" spans="11:16" x14ac:dyDescent="0.15">
      <c r="K3518" s="5" t="str">
        <f t="shared" si="110"/>
        <v>01403-1</v>
      </c>
      <c r="L3518" s="20" t="s">
        <v>4696</v>
      </c>
      <c r="M3518" s="44">
        <v>1</v>
      </c>
      <c r="N3518" s="36" t="s">
        <v>4697</v>
      </c>
      <c r="O3518" s="38" t="s">
        <v>10290</v>
      </c>
      <c r="P3518" s="38"/>
    </row>
    <row r="3519" spans="11:16" x14ac:dyDescent="0.15">
      <c r="K3519" s="5" t="str">
        <f t="shared" si="110"/>
        <v>01403-2</v>
      </c>
      <c r="L3519" s="20" t="s">
        <v>4696</v>
      </c>
      <c r="M3519" s="44">
        <v>2</v>
      </c>
      <c r="N3519" s="36" t="s">
        <v>1846</v>
      </c>
      <c r="O3519" s="38" t="s">
        <v>10285</v>
      </c>
      <c r="P3519" s="38"/>
    </row>
    <row r="3520" spans="11:16" x14ac:dyDescent="0.15">
      <c r="K3520" s="5" t="str">
        <f t="shared" si="110"/>
        <v>01403-3</v>
      </c>
      <c r="L3520" s="20" t="s">
        <v>4696</v>
      </c>
      <c r="M3520" s="44">
        <v>3</v>
      </c>
      <c r="N3520" s="36" t="s">
        <v>1846</v>
      </c>
      <c r="O3520" s="38" t="s">
        <v>10285</v>
      </c>
      <c r="P3520" s="38"/>
    </row>
    <row r="3521" spans="11:16" x14ac:dyDescent="0.15">
      <c r="K3521" s="5" t="str">
        <f t="shared" si="110"/>
        <v>01403-4</v>
      </c>
      <c r="L3521" s="20" t="s">
        <v>4696</v>
      </c>
      <c r="M3521" s="44">
        <v>4</v>
      </c>
      <c r="N3521" s="36" t="s">
        <v>1877</v>
      </c>
      <c r="O3521" s="38" t="s">
        <v>10284</v>
      </c>
      <c r="P3521" s="38"/>
    </row>
    <row r="3522" spans="11:16" x14ac:dyDescent="0.15">
      <c r="K3522" s="5" t="str">
        <f t="shared" si="110"/>
        <v>01404-1</v>
      </c>
      <c r="L3522" s="20" t="s">
        <v>4698</v>
      </c>
      <c r="M3522" s="44">
        <v>1</v>
      </c>
      <c r="N3522" s="36" t="s">
        <v>4699</v>
      </c>
      <c r="O3522" s="38" t="s">
        <v>10288</v>
      </c>
      <c r="P3522" s="38"/>
    </row>
    <row r="3523" spans="11:16" x14ac:dyDescent="0.15">
      <c r="K3523" s="5" t="str">
        <f t="shared" si="110"/>
        <v>01404-2</v>
      </c>
      <c r="L3523" s="20" t="s">
        <v>4698</v>
      </c>
      <c r="M3523" s="44">
        <v>2</v>
      </c>
      <c r="N3523" s="36" t="s">
        <v>4700</v>
      </c>
      <c r="O3523" s="38" t="s">
        <v>10293</v>
      </c>
      <c r="P3523" s="38"/>
    </row>
    <row r="3524" spans="11:16" x14ac:dyDescent="0.15">
      <c r="K3524" s="5" t="str">
        <f t="shared" ref="K3524:K3587" si="111">L3524&amp;"-"&amp;M3524</f>
        <v>01404-3</v>
      </c>
      <c r="L3524" s="20" t="s">
        <v>4698</v>
      </c>
      <c r="M3524" s="44">
        <v>3</v>
      </c>
      <c r="N3524" s="36" t="s">
        <v>2222</v>
      </c>
      <c r="O3524" s="38" t="s">
        <v>10285</v>
      </c>
      <c r="P3524" s="38"/>
    </row>
    <row r="3525" spans="11:16" x14ac:dyDescent="0.15">
      <c r="K3525" s="5" t="str">
        <f t="shared" si="111"/>
        <v>01404-4</v>
      </c>
      <c r="L3525" s="20" t="s">
        <v>4698</v>
      </c>
      <c r="M3525" s="44">
        <v>4</v>
      </c>
      <c r="N3525" s="36" t="s">
        <v>2982</v>
      </c>
      <c r="O3525" s="38" t="s">
        <v>10285</v>
      </c>
      <c r="P3525" s="38"/>
    </row>
    <row r="3526" spans="11:16" x14ac:dyDescent="0.15">
      <c r="K3526" s="5" t="str">
        <f t="shared" si="111"/>
        <v>01404-5</v>
      </c>
      <c r="L3526" s="20" t="s">
        <v>4698</v>
      </c>
      <c r="M3526" s="44">
        <v>5</v>
      </c>
      <c r="N3526" s="36" t="s">
        <v>2445</v>
      </c>
      <c r="O3526" s="38" t="s">
        <v>10285</v>
      </c>
      <c r="P3526" s="38"/>
    </row>
    <row r="3527" spans="11:16" x14ac:dyDescent="0.15">
      <c r="K3527" s="5" t="str">
        <f t="shared" si="111"/>
        <v>01404-6</v>
      </c>
      <c r="L3527" s="20" t="s">
        <v>4698</v>
      </c>
      <c r="M3527" s="44">
        <v>6</v>
      </c>
      <c r="N3527" s="36" t="s">
        <v>4700</v>
      </c>
      <c r="O3527" s="38" t="s">
        <v>10293</v>
      </c>
      <c r="P3527" s="38"/>
    </row>
    <row r="3528" spans="11:16" x14ac:dyDescent="0.15">
      <c r="K3528" s="5" t="str">
        <f t="shared" si="111"/>
        <v>01404-7</v>
      </c>
      <c r="L3528" s="20" t="s">
        <v>4698</v>
      </c>
      <c r="M3528" s="44">
        <v>7</v>
      </c>
      <c r="N3528" s="36" t="s">
        <v>2445</v>
      </c>
      <c r="O3528" s="38" t="s">
        <v>10285</v>
      </c>
      <c r="P3528" s="38"/>
    </row>
    <row r="3529" spans="11:16" x14ac:dyDescent="0.15">
      <c r="K3529" s="5" t="str">
        <f t="shared" si="111"/>
        <v>01404-8</v>
      </c>
      <c r="L3529" s="20" t="s">
        <v>4698</v>
      </c>
      <c r="M3529" s="44">
        <v>8</v>
      </c>
      <c r="N3529" s="36" t="s">
        <v>4701</v>
      </c>
      <c r="O3529" s="38" t="s">
        <v>10290</v>
      </c>
      <c r="P3529" s="38"/>
    </row>
    <row r="3530" spans="11:16" x14ac:dyDescent="0.15">
      <c r="K3530" s="5" t="str">
        <f t="shared" si="111"/>
        <v>01404-9</v>
      </c>
      <c r="L3530" s="20" t="s">
        <v>4698</v>
      </c>
      <c r="M3530" s="44">
        <v>9</v>
      </c>
      <c r="N3530" s="36" t="s">
        <v>2222</v>
      </c>
      <c r="O3530" s="38" t="s">
        <v>10285</v>
      </c>
      <c r="P3530" s="38"/>
    </row>
    <row r="3531" spans="11:16" x14ac:dyDescent="0.15">
      <c r="K3531" s="5" t="str">
        <f t="shared" si="111"/>
        <v>01404-10</v>
      </c>
      <c r="L3531" s="20" t="s">
        <v>4698</v>
      </c>
      <c r="M3531" s="44">
        <v>10</v>
      </c>
      <c r="N3531" s="36" t="s">
        <v>4062</v>
      </c>
      <c r="O3531" s="38" t="s">
        <v>10293</v>
      </c>
      <c r="P3531" s="38"/>
    </row>
    <row r="3532" spans="11:16" x14ac:dyDescent="0.15">
      <c r="K3532" s="5" t="str">
        <f t="shared" si="111"/>
        <v>01404-11</v>
      </c>
      <c r="L3532" s="20" t="s">
        <v>4698</v>
      </c>
      <c r="M3532" s="44">
        <v>11</v>
      </c>
      <c r="N3532" s="36" t="s">
        <v>4702</v>
      </c>
      <c r="O3532" s="38" t="s">
        <v>10291</v>
      </c>
      <c r="P3532" s="38"/>
    </row>
    <row r="3533" spans="11:16" x14ac:dyDescent="0.15">
      <c r="K3533" s="5" t="str">
        <f t="shared" si="111"/>
        <v>01404-12</v>
      </c>
      <c r="L3533" s="20" t="s">
        <v>4698</v>
      </c>
      <c r="M3533" s="44">
        <v>12</v>
      </c>
      <c r="N3533" s="36" t="s">
        <v>4702</v>
      </c>
      <c r="O3533" s="38" t="s">
        <v>10291</v>
      </c>
      <c r="P3533" s="38"/>
    </row>
    <row r="3534" spans="11:16" x14ac:dyDescent="0.15">
      <c r="K3534" s="5" t="str">
        <f t="shared" si="111"/>
        <v>01404-13</v>
      </c>
      <c r="L3534" s="20" t="s">
        <v>4698</v>
      </c>
      <c r="M3534" s="44">
        <v>13</v>
      </c>
      <c r="N3534" s="36" t="s">
        <v>1846</v>
      </c>
      <c r="O3534" s="38" t="s">
        <v>10285</v>
      </c>
      <c r="P3534" s="38"/>
    </row>
    <row r="3535" spans="11:16" x14ac:dyDescent="0.15">
      <c r="K3535" s="5" t="str">
        <f t="shared" si="111"/>
        <v>01404-14</v>
      </c>
      <c r="L3535" s="20" t="s">
        <v>4698</v>
      </c>
      <c r="M3535" s="44">
        <v>14</v>
      </c>
      <c r="N3535" s="36" t="s">
        <v>3824</v>
      </c>
      <c r="O3535" s="38" t="s">
        <v>10284</v>
      </c>
      <c r="P3535" s="38"/>
    </row>
    <row r="3536" spans="11:16" x14ac:dyDescent="0.15">
      <c r="K3536" s="5" t="str">
        <f t="shared" si="111"/>
        <v>01404-15</v>
      </c>
      <c r="L3536" s="20" t="s">
        <v>4698</v>
      </c>
      <c r="M3536" s="44">
        <v>15</v>
      </c>
      <c r="N3536" s="36" t="s">
        <v>2038</v>
      </c>
      <c r="O3536" s="38" t="s">
        <v>10291</v>
      </c>
      <c r="P3536" s="38"/>
    </row>
    <row r="3537" spans="11:16" x14ac:dyDescent="0.15">
      <c r="K3537" s="5" t="str">
        <f t="shared" si="111"/>
        <v>01404-16</v>
      </c>
      <c r="L3537" s="20" t="s">
        <v>4698</v>
      </c>
      <c r="M3537" s="44">
        <v>16</v>
      </c>
      <c r="N3537" s="36" t="s">
        <v>4699</v>
      </c>
      <c r="O3537" s="38" t="s">
        <v>10288</v>
      </c>
      <c r="P3537" s="38"/>
    </row>
    <row r="3538" spans="11:16" x14ac:dyDescent="0.15">
      <c r="K3538" s="5" t="str">
        <f t="shared" si="111"/>
        <v>01404-17</v>
      </c>
      <c r="L3538" s="20" t="s">
        <v>4698</v>
      </c>
      <c r="M3538" s="44">
        <v>17</v>
      </c>
      <c r="N3538" s="36" t="s">
        <v>4700</v>
      </c>
      <c r="O3538" s="38" t="s">
        <v>10293</v>
      </c>
      <c r="P3538" s="38"/>
    </row>
    <row r="3539" spans="11:16" x14ac:dyDescent="0.15">
      <c r="K3539" s="5" t="str">
        <f t="shared" si="111"/>
        <v>01405-1</v>
      </c>
      <c r="L3539" s="20" t="s">
        <v>4703</v>
      </c>
      <c r="M3539" s="44">
        <v>1</v>
      </c>
      <c r="N3539" s="36" t="s">
        <v>4704</v>
      </c>
      <c r="O3539" s="38" t="s">
        <v>10285</v>
      </c>
      <c r="P3539" s="38"/>
    </row>
    <row r="3540" spans="11:16" x14ac:dyDescent="0.15">
      <c r="K3540" s="5" t="str">
        <f t="shared" si="111"/>
        <v>01405-2</v>
      </c>
      <c r="L3540" s="20" t="s">
        <v>4703</v>
      </c>
      <c r="M3540" s="44">
        <v>2</v>
      </c>
      <c r="N3540" s="36" t="s">
        <v>4705</v>
      </c>
      <c r="O3540" s="38" t="s">
        <v>10284</v>
      </c>
      <c r="P3540" s="38"/>
    </row>
    <row r="3541" spans="11:16" x14ac:dyDescent="0.15">
      <c r="K3541" s="5" t="str">
        <f t="shared" si="111"/>
        <v>01405-3</v>
      </c>
      <c r="L3541" s="20" t="s">
        <v>4703</v>
      </c>
      <c r="M3541" s="44">
        <v>3</v>
      </c>
      <c r="N3541" s="36" t="s">
        <v>4706</v>
      </c>
      <c r="O3541" s="38" t="s">
        <v>10288</v>
      </c>
      <c r="P3541" s="38"/>
    </row>
    <row r="3542" spans="11:16" x14ac:dyDescent="0.15">
      <c r="K3542" s="5" t="str">
        <f t="shared" si="111"/>
        <v>01405-4</v>
      </c>
      <c r="L3542" s="20" t="s">
        <v>4703</v>
      </c>
      <c r="M3542" s="44">
        <v>4</v>
      </c>
      <c r="N3542" s="36" t="s">
        <v>4707</v>
      </c>
      <c r="O3542" s="38" t="s">
        <v>10290</v>
      </c>
      <c r="P3542" s="38"/>
    </row>
    <row r="3543" spans="11:16" x14ac:dyDescent="0.15">
      <c r="K3543" s="5" t="str">
        <f t="shared" si="111"/>
        <v>01405-5</v>
      </c>
      <c r="L3543" s="20" t="s">
        <v>4703</v>
      </c>
      <c r="M3543" s="44">
        <v>5</v>
      </c>
      <c r="N3543" s="36" t="s">
        <v>4708</v>
      </c>
      <c r="O3543" s="38" t="s">
        <v>10290</v>
      </c>
      <c r="P3543" s="38"/>
    </row>
    <row r="3544" spans="11:16" x14ac:dyDescent="0.15">
      <c r="K3544" s="5" t="str">
        <f t="shared" si="111"/>
        <v>01405-6</v>
      </c>
      <c r="L3544" s="20" t="s">
        <v>4703</v>
      </c>
      <c r="M3544" s="44">
        <v>6</v>
      </c>
      <c r="N3544" s="36" t="s">
        <v>4709</v>
      </c>
      <c r="O3544" s="38" t="s">
        <v>10291</v>
      </c>
      <c r="P3544" s="38"/>
    </row>
    <row r="3545" spans="11:16" x14ac:dyDescent="0.15">
      <c r="K3545" s="5" t="str">
        <f t="shared" si="111"/>
        <v>01405-7</v>
      </c>
      <c r="L3545" s="20" t="s">
        <v>4703</v>
      </c>
      <c r="M3545" s="44">
        <v>7</v>
      </c>
      <c r="N3545" s="36" t="s">
        <v>4710</v>
      </c>
      <c r="O3545" s="38" t="s">
        <v>10285</v>
      </c>
      <c r="P3545" s="38"/>
    </row>
    <row r="3546" spans="11:16" x14ac:dyDescent="0.15">
      <c r="K3546" s="5" t="str">
        <f t="shared" si="111"/>
        <v>01405-8</v>
      </c>
      <c r="L3546" s="20" t="s">
        <v>4703</v>
      </c>
      <c r="M3546" s="44">
        <v>8</v>
      </c>
      <c r="N3546" s="36" t="s">
        <v>4711</v>
      </c>
      <c r="O3546" s="38" t="s">
        <v>10283</v>
      </c>
      <c r="P3546" s="38"/>
    </row>
    <row r="3547" spans="11:16" x14ac:dyDescent="0.15">
      <c r="K3547" s="5" t="str">
        <f t="shared" si="111"/>
        <v>01405-9</v>
      </c>
      <c r="L3547" s="20" t="s">
        <v>4703</v>
      </c>
      <c r="M3547" s="44">
        <v>9</v>
      </c>
      <c r="N3547" s="36" t="s">
        <v>3104</v>
      </c>
      <c r="O3547" s="38" t="s">
        <v>10285</v>
      </c>
      <c r="P3547" s="38"/>
    </row>
    <row r="3548" spans="11:16" x14ac:dyDescent="0.15">
      <c r="K3548" s="5" t="str">
        <f t="shared" si="111"/>
        <v>01405-10</v>
      </c>
      <c r="L3548" s="20" t="s">
        <v>4703</v>
      </c>
      <c r="M3548" s="44">
        <v>10</v>
      </c>
      <c r="N3548" s="36" t="s">
        <v>4712</v>
      </c>
      <c r="O3548" s="38" t="s">
        <v>10290</v>
      </c>
      <c r="P3548" s="38"/>
    </row>
    <row r="3549" spans="11:16" x14ac:dyDescent="0.15">
      <c r="K3549" s="5" t="str">
        <f t="shared" si="111"/>
        <v>01405-11</v>
      </c>
      <c r="L3549" s="20" t="s">
        <v>4703</v>
      </c>
      <c r="M3549" s="44">
        <v>11</v>
      </c>
      <c r="N3549" s="36" t="s">
        <v>4713</v>
      </c>
      <c r="O3549" s="38" t="s">
        <v>10285</v>
      </c>
      <c r="P3549" s="38"/>
    </row>
    <row r="3550" spans="11:16" x14ac:dyDescent="0.15">
      <c r="K3550" s="5" t="str">
        <f t="shared" si="111"/>
        <v>01405-12</v>
      </c>
      <c r="L3550" s="20" t="s">
        <v>4703</v>
      </c>
      <c r="M3550" s="44">
        <v>12</v>
      </c>
      <c r="N3550" s="36" t="s">
        <v>1846</v>
      </c>
      <c r="O3550" s="38" t="s">
        <v>10285</v>
      </c>
      <c r="P3550" s="38"/>
    </row>
    <row r="3551" spans="11:16" x14ac:dyDescent="0.15">
      <c r="K3551" s="5" t="str">
        <f t="shared" si="111"/>
        <v>01405-13</v>
      </c>
      <c r="L3551" s="20" t="s">
        <v>4703</v>
      </c>
      <c r="M3551" s="44">
        <v>13</v>
      </c>
      <c r="N3551" s="36" t="s">
        <v>4714</v>
      </c>
      <c r="O3551" s="38" t="s">
        <v>10285</v>
      </c>
      <c r="P3551" s="38"/>
    </row>
    <row r="3552" spans="11:16" x14ac:dyDescent="0.15">
      <c r="K3552" s="5" t="str">
        <f t="shared" si="111"/>
        <v>01405-15</v>
      </c>
      <c r="L3552" s="20" t="s">
        <v>4703</v>
      </c>
      <c r="M3552" s="44">
        <v>15</v>
      </c>
      <c r="N3552" s="36" t="s">
        <v>4715</v>
      </c>
      <c r="O3552" s="38" t="s">
        <v>10285</v>
      </c>
      <c r="P3552" s="38"/>
    </row>
    <row r="3553" spans="11:16" x14ac:dyDescent="0.15">
      <c r="K3553" s="5" t="str">
        <f t="shared" si="111"/>
        <v>01405-16</v>
      </c>
      <c r="L3553" s="20" t="s">
        <v>4703</v>
      </c>
      <c r="M3553" s="44">
        <v>16</v>
      </c>
      <c r="N3553" s="36" t="s">
        <v>4716</v>
      </c>
      <c r="O3553" s="38" t="s">
        <v>10289</v>
      </c>
      <c r="P3553" s="38"/>
    </row>
    <row r="3554" spans="11:16" x14ac:dyDescent="0.15">
      <c r="K3554" s="5" t="str">
        <f t="shared" si="111"/>
        <v>01405-17</v>
      </c>
      <c r="L3554" s="20" t="s">
        <v>4703</v>
      </c>
      <c r="M3554" s="44">
        <v>17</v>
      </c>
      <c r="N3554" s="36" t="s">
        <v>4198</v>
      </c>
      <c r="O3554" s="38" t="s">
        <v>10287</v>
      </c>
      <c r="P3554" s="38"/>
    </row>
    <row r="3555" spans="11:16" x14ac:dyDescent="0.15">
      <c r="K3555" s="5" t="str">
        <f t="shared" si="111"/>
        <v>01405-18</v>
      </c>
      <c r="L3555" s="20" t="s">
        <v>4703</v>
      </c>
      <c r="M3555" s="44">
        <v>18</v>
      </c>
      <c r="N3555" s="36" t="s">
        <v>4198</v>
      </c>
      <c r="O3555" s="38" t="s">
        <v>10288</v>
      </c>
      <c r="P3555" s="38"/>
    </row>
    <row r="3556" spans="11:16" x14ac:dyDescent="0.15">
      <c r="K3556" s="5" t="str">
        <f t="shared" si="111"/>
        <v>01405-19</v>
      </c>
      <c r="L3556" s="20" t="s">
        <v>4703</v>
      </c>
      <c r="M3556" s="44">
        <v>19</v>
      </c>
      <c r="N3556" s="36" t="s">
        <v>4717</v>
      </c>
      <c r="O3556" s="38" t="s">
        <v>10293</v>
      </c>
      <c r="P3556" s="38"/>
    </row>
    <row r="3557" spans="11:16" x14ac:dyDescent="0.15">
      <c r="K3557" s="5" t="str">
        <f t="shared" si="111"/>
        <v>01405-20</v>
      </c>
      <c r="L3557" s="20" t="s">
        <v>4703</v>
      </c>
      <c r="M3557" s="44">
        <v>20</v>
      </c>
      <c r="N3557" s="36" t="s">
        <v>4708</v>
      </c>
      <c r="O3557" s="38" t="s">
        <v>10293</v>
      </c>
      <c r="P3557" s="38"/>
    </row>
    <row r="3558" spans="11:16" x14ac:dyDescent="0.15">
      <c r="K3558" s="5" t="str">
        <f t="shared" si="111"/>
        <v>01405-21</v>
      </c>
      <c r="L3558" s="20" t="s">
        <v>4703</v>
      </c>
      <c r="M3558" s="44">
        <v>21</v>
      </c>
      <c r="N3558" s="36" t="s">
        <v>1877</v>
      </c>
      <c r="O3558" s="38" t="s">
        <v>10284</v>
      </c>
      <c r="P3558" s="38"/>
    </row>
    <row r="3559" spans="11:16" x14ac:dyDescent="0.15">
      <c r="K3559" s="5" t="str">
        <f t="shared" si="111"/>
        <v>01405-22</v>
      </c>
      <c r="L3559" s="20" t="s">
        <v>4703</v>
      </c>
      <c r="M3559" s="44">
        <v>22</v>
      </c>
      <c r="N3559" s="36" t="s">
        <v>4718</v>
      </c>
      <c r="O3559" s="38" t="s">
        <v>10284</v>
      </c>
      <c r="P3559" s="38"/>
    </row>
    <row r="3560" spans="11:16" x14ac:dyDescent="0.15">
      <c r="K3560" s="5" t="str">
        <f t="shared" si="111"/>
        <v>01405-23</v>
      </c>
      <c r="L3560" s="20" t="s">
        <v>4703</v>
      </c>
      <c r="M3560" s="44">
        <v>23</v>
      </c>
      <c r="N3560" s="36" t="s">
        <v>4719</v>
      </c>
      <c r="O3560" s="38" t="s">
        <v>10289</v>
      </c>
      <c r="P3560" s="38"/>
    </row>
    <row r="3561" spans="11:16" x14ac:dyDescent="0.15">
      <c r="K3561" s="5" t="str">
        <f t="shared" si="111"/>
        <v>01405-24</v>
      </c>
      <c r="L3561" s="20" t="s">
        <v>4703</v>
      </c>
      <c r="M3561" s="44">
        <v>24</v>
      </c>
      <c r="N3561" s="36" t="s">
        <v>4720</v>
      </c>
      <c r="O3561" s="38" t="s">
        <v>10290</v>
      </c>
      <c r="P3561" s="38"/>
    </row>
    <row r="3562" spans="11:16" x14ac:dyDescent="0.15">
      <c r="K3562" s="5" t="str">
        <f t="shared" si="111"/>
        <v>01405-25</v>
      </c>
      <c r="L3562" s="20" t="s">
        <v>4703</v>
      </c>
      <c r="M3562" s="44">
        <v>25</v>
      </c>
      <c r="N3562" s="36" t="s">
        <v>4721</v>
      </c>
      <c r="O3562" s="38" t="s">
        <v>10297</v>
      </c>
      <c r="P3562" s="38"/>
    </row>
    <row r="3563" spans="11:16" x14ac:dyDescent="0.15">
      <c r="K3563" s="5" t="str">
        <f t="shared" si="111"/>
        <v>01405-26</v>
      </c>
      <c r="L3563" s="20" t="s">
        <v>4703</v>
      </c>
      <c r="M3563" s="44">
        <v>26</v>
      </c>
      <c r="N3563" s="36" t="s">
        <v>2730</v>
      </c>
      <c r="O3563" s="38" t="s">
        <v>10288</v>
      </c>
      <c r="P3563" s="38"/>
    </row>
    <row r="3564" spans="11:16" x14ac:dyDescent="0.15">
      <c r="K3564" s="5" t="str">
        <f t="shared" si="111"/>
        <v>01405-27</v>
      </c>
      <c r="L3564" s="20" t="s">
        <v>4703</v>
      </c>
      <c r="M3564" s="44">
        <v>27</v>
      </c>
      <c r="N3564" s="36" t="s">
        <v>4722</v>
      </c>
      <c r="O3564" s="38" t="s">
        <v>10290</v>
      </c>
      <c r="P3564" s="38"/>
    </row>
    <row r="3565" spans="11:16" x14ac:dyDescent="0.15">
      <c r="K3565" s="5" t="str">
        <f t="shared" si="111"/>
        <v>01405-28</v>
      </c>
      <c r="L3565" s="20" t="s">
        <v>4703</v>
      </c>
      <c r="M3565" s="44">
        <v>28</v>
      </c>
      <c r="N3565" s="36" t="s">
        <v>4723</v>
      </c>
      <c r="O3565" s="38" t="s">
        <v>10290</v>
      </c>
      <c r="P3565" s="38"/>
    </row>
    <row r="3566" spans="11:16" x14ac:dyDescent="0.15">
      <c r="K3566" s="5" t="str">
        <f t="shared" si="111"/>
        <v>01405-29</v>
      </c>
      <c r="L3566" s="20" t="s">
        <v>4703</v>
      </c>
      <c r="M3566" s="44">
        <v>29</v>
      </c>
      <c r="N3566" s="36" t="s">
        <v>4724</v>
      </c>
      <c r="O3566" s="38" t="s">
        <v>10285</v>
      </c>
      <c r="P3566" s="38"/>
    </row>
    <row r="3567" spans="11:16" x14ac:dyDescent="0.15">
      <c r="K3567" s="5" t="str">
        <f t="shared" si="111"/>
        <v>01405-30</v>
      </c>
      <c r="L3567" s="20" t="s">
        <v>4703</v>
      </c>
      <c r="M3567" s="44">
        <v>30</v>
      </c>
      <c r="N3567" s="36" t="s">
        <v>4725</v>
      </c>
      <c r="O3567" s="38" t="s">
        <v>10285</v>
      </c>
      <c r="P3567" s="38"/>
    </row>
    <row r="3568" spans="11:16" x14ac:dyDescent="0.15">
      <c r="K3568" s="5" t="str">
        <f t="shared" si="111"/>
        <v>01405-31</v>
      </c>
      <c r="L3568" s="20" t="s">
        <v>4703</v>
      </c>
      <c r="M3568" s="44">
        <v>31</v>
      </c>
      <c r="N3568" s="36" t="s">
        <v>4724</v>
      </c>
      <c r="O3568" s="38" t="s">
        <v>10282</v>
      </c>
      <c r="P3568" s="38"/>
    </row>
    <row r="3569" spans="11:16" x14ac:dyDescent="0.15">
      <c r="K3569" s="5" t="str">
        <f t="shared" si="111"/>
        <v>01405-32</v>
      </c>
      <c r="L3569" s="20" t="s">
        <v>4703</v>
      </c>
      <c r="M3569" s="44">
        <v>32</v>
      </c>
      <c r="N3569" s="36" t="s">
        <v>4726</v>
      </c>
      <c r="O3569" s="38" t="s">
        <v>10290</v>
      </c>
      <c r="P3569" s="38"/>
    </row>
    <row r="3570" spans="11:16" x14ac:dyDescent="0.15">
      <c r="K3570" s="5" t="str">
        <f t="shared" si="111"/>
        <v>01405-33</v>
      </c>
      <c r="L3570" s="20" t="s">
        <v>4703</v>
      </c>
      <c r="M3570" s="44">
        <v>33</v>
      </c>
      <c r="N3570" s="36" t="s">
        <v>1814</v>
      </c>
      <c r="O3570" s="38" t="s">
        <v>10284</v>
      </c>
      <c r="P3570" s="38"/>
    </row>
    <row r="3571" spans="11:16" x14ac:dyDescent="0.15">
      <c r="K3571" s="5" t="str">
        <f t="shared" si="111"/>
        <v>01406-1</v>
      </c>
      <c r="L3571" s="20" t="s">
        <v>4727</v>
      </c>
      <c r="M3571" s="44">
        <v>1</v>
      </c>
      <c r="N3571" s="36" t="s">
        <v>4728</v>
      </c>
      <c r="O3571" s="38" t="s">
        <v>10285</v>
      </c>
      <c r="P3571" s="38"/>
    </row>
    <row r="3572" spans="11:16" x14ac:dyDescent="0.15">
      <c r="K3572" s="5" t="str">
        <f t="shared" si="111"/>
        <v>01406-2</v>
      </c>
      <c r="L3572" s="20" t="s">
        <v>4727</v>
      </c>
      <c r="M3572" s="44">
        <v>2</v>
      </c>
      <c r="N3572" s="36" t="s">
        <v>4729</v>
      </c>
      <c r="O3572" s="38" t="s">
        <v>10282</v>
      </c>
      <c r="P3572" s="38"/>
    </row>
    <row r="3573" spans="11:16" x14ac:dyDescent="0.15">
      <c r="K3573" s="5" t="str">
        <f t="shared" si="111"/>
        <v>01406-3</v>
      </c>
      <c r="L3573" s="20" t="s">
        <v>4727</v>
      </c>
      <c r="M3573" s="44">
        <v>3</v>
      </c>
      <c r="N3573" s="36" t="s">
        <v>4730</v>
      </c>
      <c r="O3573" s="38" t="s">
        <v>10282</v>
      </c>
      <c r="P3573" s="38"/>
    </row>
    <row r="3574" spans="11:16" x14ac:dyDescent="0.15">
      <c r="K3574" s="5" t="str">
        <f t="shared" si="111"/>
        <v>01406-4</v>
      </c>
      <c r="L3574" s="20" t="s">
        <v>4727</v>
      </c>
      <c r="M3574" s="44">
        <v>4</v>
      </c>
      <c r="N3574" s="36" t="s">
        <v>4731</v>
      </c>
      <c r="O3574" s="38" t="s">
        <v>10291</v>
      </c>
      <c r="P3574" s="38"/>
    </row>
    <row r="3575" spans="11:16" x14ac:dyDescent="0.15">
      <c r="K3575" s="5" t="str">
        <f t="shared" si="111"/>
        <v>01406-5</v>
      </c>
      <c r="L3575" s="20" t="s">
        <v>4727</v>
      </c>
      <c r="M3575" s="44">
        <v>5</v>
      </c>
      <c r="N3575" s="36" t="s">
        <v>2445</v>
      </c>
      <c r="O3575" s="38" t="s">
        <v>10285</v>
      </c>
      <c r="P3575" s="38"/>
    </row>
    <row r="3576" spans="11:16" x14ac:dyDescent="0.15">
      <c r="K3576" s="5" t="str">
        <f t="shared" si="111"/>
        <v>01406-6</v>
      </c>
      <c r="L3576" s="20" t="s">
        <v>4727</v>
      </c>
      <c r="M3576" s="44">
        <v>6</v>
      </c>
      <c r="N3576" s="36" t="s">
        <v>4732</v>
      </c>
      <c r="O3576" s="38" t="s">
        <v>10293</v>
      </c>
      <c r="P3576" s="38"/>
    </row>
    <row r="3577" spans="11:16" x14ac:dyDescent="0.15">
      <c r="K3577" s="5" t="str">
        <f t="shared" si="111"/>
        <v>01406-7</v>
      </c>
      <c r="L3577" s="20" t="s">
        <v>4727</v>
      </c>
      <c r="M3577" s="44">
        <v>7</v>
      </c>
      <c r="N3577" s="36" t="s">
        <v>4733</v>
      </c>
      <c r="O3577" s="38" t="s">
        <v>10290</v>
      </c>
      <c r="P3577" s="38"/>
    </row>
    <row r="3578" spans="11:16" x14ac:dyDescent="0.15">
      <c r="K3578" s="5" t="str">
        <f t="shared" si="111"/>
        <v>01406-8</v>
      </c>
      <c r="L3578" s="20" t="s">
        <v>4727</v>
      </c>
      <c r="M3578" s="44">
        <v>8</v>
      </c>
      <c r="N3578" s="36" t="s">
        <v>4734</v>
      </c>
      <c r="O3578" s="38" t="s">
        <v>10288</v>
      </c>
      <c r="P3578" s="38"/>
    </row>
    <row r="3579" spans="11:16" x14ac:dyDescent="0.15">
      <c r="K3579" s="5" t="str">
        <f t="shared" si="111"/>
        <v>01406-10</v>
      </c>
      <c r="L3579" s="20" t="s">
        <v>4727</v>
      </c>
      <c r="M3579" s="44">
        <v>10</v>
      </c>
      <c r="N3579" s="36" t="s">
        <v>4735</v>
      </c>
      <c r="O3579" s="38" t="s">
        <v>10289</v>
      </c>
      <c r="P3579" s="38"/>
    </row>
    <row r="3580" spans="11:16" x14ac:dyDescent="0.15">
      <c r="K3580" s="5" t="str">
        <f t="shared" si="111"/>
        <v>01406-11</v>
      </c>
      <c r="L3580" s="20" t="s">
        <v>4727</v>
      </c>
      <c r="M3580" s="44">
        <v>11</v>
      </c>
      <c r="N3580" s="36" t="s">
        <v>1964</v>
      </c>
      <c r="O3580" s="38" t="s">
        <v>10284</v>
      </c>
      <c r="P3580" s="38"/>
    </row>
    <row r="3581" spans="11:16" x14ac:dyDescent="0.15">
      <c r="K3581" s="5" t="str">
        <f t="shared" si="111"/>
        <v>01406-12</v>
      </c>
      <c r="L3581" s="20" t="s">
        <v>4727</v>
      </c>
      <c r="M3581" s="44">
        <v>12</v>
      </c>
      <c r="N3581" s="36" t="s">
        <v>4736</v>
      </c>
      <c r="O3581" s="38" t="s">
        <v>10293</v>
      </c>
      <c r="P3581" s="38"/>
    </row>
    <row r="3582" spans="11:16" x14ac:dyDescent="0.15">
      <c r="K3582" s="5" t="str">
        <f t="shared" si="111"/>
        <v>01406-13</v>
      </c>
      <c r="L3582" s="20" t="s">
        <v>4727</v>
      </c>
      <c r="M3582" s="44">
        <v>13</v>
      </c>
      <c r="N3582" s="36" t="s">
        <v>4737</v>
      </c>
      <c r="O3582" s="38" t="s">
        <v>10290</v>
      </c>
      <c r="P3582" s="38"/>
    </row>
    <row r="3583" spans="11:16" x14ac:dyDescent="0.15">
      <c r="K3583" s="5" t="str">
        <f t="shared" si="111"/>
        <v>01406-14</v>
      </c>
      <c r="L3583" s="20" t="s">
        <v>4727</v>
      </c>
      <c r="M3583" s="44">
        <v>14</v>
      </c>
      <c r="N3583" s="36" t="s">
        <v>4738</v>
      </c>
      <c r="O3583" s="38" t="s">
        <v>10290</v>
      </c>
      <c r="P3583" s="38"/>
    </row>
    <row r="3584" spans="11:16" x14ac:dyDescent="0.15">
      <c r="K3584" s="5" t="str">
        <f t="shared" si="111"/>
        <v>01406-15</v>
      </c>
      <c r="L3584" s="20" t="s">
        <v>4727</v>
      </c>
      <c r="M3584" s="44">
        <v>15</v>
      </c>
      <c r="N3584" s="36" t="s">
        <v>4739</v>
      </c>
      <c r="O3584" s="38" t="s">
        <v>10295</v>
      </c>
      <c r="P3584" s="38"/>
    </row>
    <row r="3585" spans="11:16" x14ac:dyDescent="0.15">
      <c r="K3585" s="5" t="str">
        <f t="shared" si="111"/>
        <v>01406-16</v>
      </c>
      <c r="L3585" s="20" t="s">
        <v>4727</v>
      </c>
      <c r="M3585" s="44">
        <v>16</v>
      </c>
      <c r="N3585" s="36" t="s">
        <v>4740</v>
      </c>
      <c r="O3585" s="38" t="s">
        <v>10288</v>
      </c>
      <c r="P3585" s="38"/>
    </row>
    <row r="3586" spans="11:16" x14ac:dyDescent="0.15">
      <c r="K3586" s="5" t="str">
        <f t="shared" si="111"/>
        <v>01406-17</v>
      </c>
      <c r="L3586" s="20" t="s">
        <v>4727</v>
      </c>
      <c r="M3586" s="44">
        <v>17</v>
      </c>
      <c r="N3586" s="36" t="s">
        <v>4741</v>
      </c>
      <c r="O3586" s="38" t="s">
        <v>10289</v>
      </c>
      <c r="P3586" s="38"/>
    </row>
    <row r="3587" spans="11:16" x14ac:dyDescent="0.15">
      <c r="K3587" s="5" t="str">
        <f t="shared" si="111"/>
        <v>01406-18</v>
      </c>
      <c r="L3587" s="20" t="s">
        <v>4727</v>
      </c>
      <c r="M3587" s="44">
        <v>18</v>
      </c>
      <c r="N3587" s="36" t="s">
        <v>4742</v>
      </c>
      <c r="O3587" s="38" t="s">
        <v>10291</v>
      </c>
      <c r="P3587" s="38"/>
    </row>
    <row r="3588" spans="11:16" x14ac:dyDescent="0.15">
      <c r="K3588" s="5" t="str">
        <f t="shared" ref="K3588:K3651" si="112">L3588&amp;"-"&amp;M3588</f>
        <v>01406-19</v>
      </c>
      <c r="L3588" s="20" t="s">
        <v>4727</v>
      </c>
      <c r="M3588" s="44">
        <v>19</v>
      </c>
      <c r="N3588" s="36" t="s">
        <v>1846</v>
      </c>
      <c r="O3588" s="38" t="s">
        <v>10284</v>
      </c>
      <c r="P3588" s="38"/>
    </row>
    <row r="3589" spans="11:16" x14ac:dyDescent="0.15">
      <c r="K3589" s="5" t="str">
        <f t="shared" si="112"/>
        <v>01406-20</v>
      </c>
      <c r="L3589" s="20" t="s">
        <v>4727</v>
      </c>
      <c r="M3589" s="44">
        <v>20</v>
      </c>
      <c r="N3589" s="36" t="s">
        <v>4743</v>
      </c>
      <c r="O3589" s="38" t="s">
        <v>10288</v>
      </c>
      <c r="P3589" s="38"/>
    </row>
    <row r="3590" spans="11:16" x14ac:dyDescent="0.15">
      <c r="K3590" s="5" t="str">
        <f t="shared" si="112"/>
        <v>01406-22</v>
      </c>
      <c r="L3590" s="20" t="s">
        <v>4727</v>
      </c>
      <c r="M3590" s="44">
        <v>22</v>
      </c>
      <c r="N3590" s="36" t="s">
        <v>4744</v>
      </c>
      <c r="O3590" s="38" t="s">
        <v>10291</v>
      </c>
      <c r="P3590" s="38"/>
    </row>
    <row r="3591" spans="11:16" x14ac:dyDescent="0.15">
      <c r="K3591" s="5" t="str">
        <f t="shared" si="112"/>
        <v>01406-23</v>
      </c>
      <c r="L3591" s="20" t="s">
        <v>4727</v>
      </c>
      <c r="M3591" s="44">
        <v>23</v>
      </c>
      <c r="N3591" s="36" t="s">
        <v>4745</v>
      </c>
      <c r="O3591" s="38" t="s">
        <v>10284</v>
      </c>
      <c r="P3591" s="38"/>
    </row>
    <row r="3592" spans="11:16" x14ac:dyDescent="0.15">
      <c r="K3592" s="5" t="str">
        <f t="shared" si="112"/>
        <v>01406-24</v>
      </c>
      <c r="L3592" s="20" t="s">
        <v>4727</v>
      </c>
      <c r="M3592" s="44">
        <v>24</v>
      </c>
      <c r="N3592" s="36" t="s">
        <v>4746</v>
      </c>
      <c r="O3592" s="38" t="s">
        <v>10285</v>
      </c>
      <c r="P3592" s="38"/>
    </row>
    <row r="3593" spans="11:16" x14ac:dyDescent="0.15">
      <c r="K3593" s="5" t="str">
        <f t="shared" si="112"/>
        <v>01406-25</v>
      </c>
      <c r="L3593" s="20" t="s">
        <v>4727</v>
      </c>
      <c r="M3593" s="44">
        <v>25</v>
      </c>
      <c r="N3593" s="36" t="s">
        <v>1843</v>
      </c>
      <c r="O3593" s="38" t="s">
        <v>10285</v>
      </c>
      <c r="P3593" s="38"/>
    </row>
    <row r="3594" spans="11:16" x14ac:dyDescent="0.15">
      <c r="K3594" s="5" t="str">
        <f t="shared" si="112"/>
        <v>01406-26</v>
      </c>
      <c r="L3594" s="20" t="s">
        <v>4727</v>
      </c>
      <c r="M3594" s="44">
        <v>26</v>
      </c>
      <c r="N3594" s="36" t="s">
        <v>1846</v>
      </c>
      <c r="O3594" s="38" t="s">
        <v>10284</v>
      </c>
      <c r="P3594" s="38"/>
    </row>
    <row r="3595" spans="11:16" x14ac:dyDescent="0.15">
      <c r="K3595" s="5" t="str">
        <f t="shared" si="112"/>
        <v>01406-27</v>
      </c>
      <c r="L3595" s="20" t="s">
        <v>4727</v>
      </c>
      <c r="M3595" s="44">
        <v>27</v>
      </c>
      <c r="N3595" s="36" t="s">
        <v>4747</v>
      </c>
      <c r="O3595" s="38" t="s">
        <v>10290</v>
      </c>
      <c r="P3595" s="38"/>
    </row>
    <row r="3596" spans="11:16" x14ac:dyDescent="0.15">
      <c r="K3596" s="5" t="str">
        <f t="shared" si="112"/>
        <v>01407-1</v>
      </c>
      <c r="L3596" s="20" t="s">
        <v>4748</v>
      </c>
      <c r="M3596" s="44">
        <v>1</v>
      </c>
      <c r="N3596" s="36" t="s">
        <v>4749</v>
      </c>
      <c r="O3596" s="38" t="s">
        <v>10285</v>
      </c>
      <c r="P3596" s="38"/>
    </row>
    <row r="3597" spans="11:16" x14ac:dyDescent="0.15">
      <c r="K3597" s="5" t="str">
        <f t="shared" si="112"/>
        <v>01407-2</v>
      </c>
      <c r="L3597" s="20" t="s">
        <v>4748</v>
      </c>
      <c r="M3597" s="44">
        <v>2</v>
      </c>
      <c r="N3597" s="36" t="s">
        <v>4749</v>
      </c>
      <c r="O3597" s="38" t="s">
        <v>10285</v>
      </c>
      <c r="P3597" s="38"/>
    </row>
    <row r="3598" spans="11:16" x14ac:dyDescent="0.15">
      <c r="K3598" s="5" t="str">
        <f t="shared" si="112"/>
        <v>01407-3</v>
      </c>
      <c r="L3598" s="20" t="s">
        <v>4748</v>
      </c>
      <c r="M3598" s="44">
        <v>3</v>
      </c>
      <c r="N3598" s="36" t="s">
        <v>4749</v>
      </c>
      <c r="O3598" s="38" t="s">
        <v>10282</v>
      </c>
      <c r="P3598" s="38"/>
    </row>
    <row r="3599" spans="11:16" x14ac:dyDescent="0.15">
      <c r="K3599" s="5" t="str">
        <f t="shared" si="112"/>
        <v>01407-4</v>
      </c>
      <c r="L3599" s="20" t="s">
        <v>4748</v>
      </c>
      <c r="M3599" s="44">
        <v>4</v>
      </c>
      <c r="N3599" s="36" t="s">
        <v>4750</v>
      </c>
      <c r="O3599" s="38" t="s">
        <v>10291</v>
      </c>
      <c r="P3599" s="38"/>
    </row>
    <row r="3600" spans="11:16" x14ac:dyDescent="0.15">
      <c r="K3600" s="5" t="str">
        <f t="shared" si="112"/>
        <v>01407-6</v>
      </c>
      <c r="L3600" s="20" t="s">
        <v>4748</v>
      </c>
      <c r="M3600" s="44">
        <v>6</v>
      </c>
      <c r="N3600" s="36" t="s">
        <v>1964</v>
      </c>
      <c r="O3600" s="38" t="s">
        <v>10284</v>
      </c>
      <c r="P3600" s="38"/>
    </row>
    <row r="3601" spans="11:16" x14ac:dyDescent="0.15">
      <c r="K3601" s="5" t="str">
        <f t="shared" si="112"/>
        <v>01407-7</v>
      </c>
      <c r="L3601" s="20" t="s">
        <v>4748</v>
      </c>
      <c r="M3601" s="44">
        <v>7</v>
      </c>
      <c r="N3601" s="36" t="s">
        <v>4751</v>
      </c>
      <c r="O3601" s="38" t="s">
        <v>10293</v>
      </c>
      <c r="P3601" s="38"/>
    </row>
    <row r="3602" spans="11:16" x14ac:dyDescent="0.15">
      <c r="K3602" s="5" t="str">
        <f t="shared" si="112"/>
        <v>01407-8</v>
      </c>
      <c r="L3602" s="20" t="s">
        <v>4748</v>
      </c>
      <c r="M3602" s="44">
        <v>8</v>
      </c>
      <c r="N3602" s="36" t="s">
        <v>3598</v>
      </c>
      <c r="O3602" s="38" t="s">
        <v>10288</v>
      </c>
      <c r="P3602" s="38"/>
    </row>
    <row r="3603" spans="11:16" x14ac:dyDescent="0.15">
      <c r="K3603" s="5" t="str">
        <f t="shared" si="112"/>
        <v>01407-9</v>
      </c>
      <c r="L3603" s="20" t="s">
        <v>4748</v>
      </c>
      <c r="M3603" s="44">
        <v>9</v>
      </c>
      <c r="N3603" s="36" t="s">
        <v>4752</v>
      </c>
      <c r="O3603" s="38" t="s">
        <v>10290</v>
      </c>
      <c r="P3603" s="38"/>
    </row>
    <row r="3604" spans="11:16" x14ac:dyDescent="0.15">
      <c r="K3604" s="5" t="str">
        <f t="shared" si="112"/>
        <v>01407-10</v>
      </c>
      <c r="L3604" s="20" t="s">
        <v>4748</v>
      </c>
      <c r="M3604" s="44">
        <v>10</v>
      </c>
      <c r="N3604" s="36" t="s">
        <v>4753</v>
      </c>
      <c r="O3604" s="38" t="s">
        <v>10293</v>
      </c>
      <c r="P3604" s="38"/>
    </row>
    <row r="3605" spans="11:16" x14ac:dyDescent="0.15">
      <c r="K3605" s="5" t="str">
        <f t="shared" si="112"/>
        <v>01407-11</v>
      </c>
      <c r="L3605" s="20" t="s">
        <v>4748</v>
      </c>
      <c r="M3605" s="44">
        <v>11</v>
      </c>
      <c r="N3605" s="36" t="s">
        <v>4754</v>
      </c>
      <c r="O3605" s="38" t="s">
        <v>10290</v>
      </c>
      <c r="P3605" s="38"/>
    </row>
    <row r="3606" spans="11:16" x14ac:dyDescent="0.15">
      <c r="K3606" s="5" t="str">
        <f t="shared" si="112"/>
        <v>01407-12</v>
      </c>
      <c r="L3606" s="20" t="s">
        <v>4748</v>
      </c>
      <c r="M3606" s="44">
        <v>12</v>
      </c>
      <c r="N3606" s="36" t="s">
        <v>2445</v>
      </c>
      <c r="O3606" s="38" t="s">
        <v>10285</v>
      </c>
      <c r="P3606" s="38"/>
    </row>
    <row r="3607" spans="11:16" x14ac:dyDescent="0.15">
      <c r="K3607" s="5" t="str">
        <f t="shared" si="112"/>
        <v>01407-13</v>
      </c>
      <c r="L3607" s="20" t="s">
        <v>4748</v>
      </c>
      <c r="M3607" s="44">
        <v>13</v>
      </c>
      <c r="N3607" s="36" t="s">
        <v>4755</v>
      </c>
      <c r="O3607" s="38" t="s">
        <v>10295</v>
      </c>
      <c r="P3607" s="38"/>
    </row>
    <row r="3608" spans="11:16" x14ac:dyDescent="0.15">
      <c r="K3608" s="5" t="str">
        <f t="shared" si="112"/>
        <v>01407-14</v>
      </c>
      <c r="L3608" s="20" t="s">
        <v>4748</v>
      </c>
      <c r="M3608" s="44">
        <v>14</v>
      </c>
      <c r="N3608" s="36" t="s">
        <v>4756</v>
      </c>
      <c r="O3608" s="38" t="s">
        <v>10291</v>
      </c>
      <c r="P3608" s="38"/>
    </row>
    <row r="3609" spans="11:16" x14ac:dyDescent="0.15">
      <c r="K3609" s="5" t="str">
        <f t="shared" si="112"/>
        <v>01407-15</v>
      </c>
      <c r="L3609" s="20" t="s">
        <v>4748</v>
      </c>
      <c r="M3609" s="44">
        <v>15</v>
      </c>
      <c r="N3609" s="36" t="s">
        <v>4757</v>
      </c>
      <c r="O3609" s="38" t="s">
        <v>10291</v>
      </c>
      <c r="P3609" s="38"/>
    </row>
    <row r="3610" spans="11:16" x14ac:dyDescent="0.15">
      <c r="K3610" s="5" t="str">
        <f t="shared" si="112"/>
        <v>01407-16</v>
      </c>
      <c r="L3610" s="20" t="s">
        <v>4748</v>
      </c>
      <c r="M3610" s="44">
        <v>16</v>
      </c>
      <c r="N3610" s="36" t="s">
        <v>4758</v>
      </c>
      <c r="O3610" s="38" t="s">
        <v>10290</v>
      </c>
      <c r="P3610" s="38"/>
    </row>
    <row r="3611" spans="11:16" x14ac:dyDescent="0.15">
      <c r="K3611" s="5" t="str">
        <f t="shared" si="112"/>
        <v>01407-17</v>
      </c>
      <c r="L3611" s="5" t="s">
        <v>4748</v>
      </c>
      <c r="M3611" s="43">
        <v>17</v>
      </c>
      <c r="N3611" s="38" t="s">
        <v>4759</v>
      </c>
      <c r="O3611" s="38" t="s">
        <v>10289</v>
      </c>
      <c r="P3611" s="38"/>
    </row>
    <row r="3612" spans="11:16" x14ac:dyDescent="0.15">
      <c r="K3612" s="5" t="str">
        <f t="shared" si="112"/>
        <v>01407-18</v>
      </c>
      <c r="L3612" s="5" t="s">
        <v>4748</v>
      </c>
      <c r="M3612" s="43">
        <v>18</v>
      </c>
      <c r="N3612" s="38" t="s">
        <v>4760</v>
      </c>
      <c r="O3612" s="38" t="s">
        <v>10291</v>
      </c>
      <c r="P3612" s="38"/>
    </row>
    <row r="3613" spans="11:16" x14ac:dyDescent="0.15">
      <c r="K3613" s="5" t="str">
        <f t="shared" si="112"/>
        <v>01407-19</v>
      </c>
      <c r="L3613" s="5" t="s">
        <v>4748</v>
      </c>
      <c r="M3613" s="43">
        <v>19</v>
      </c>
      <c r="N3613" s="38" t="s">
        <v>4761</v>
      </c>
      <c r="O3613" s="38" t="s">
        <v>10285</v>
      </c>
      <c r="P3613" s="38"/>
    </row>
    <row r="3614" spans="11:16" x14ac:dyDescent="0.15">
      <c r="K3614" s="5" t="str">
        <f t="shared" si="112"/>
        <v>01407-20</v>
      </c>
      <c r="L3614" s="5" t="s">
        <v>4748</v>
      </c>
      <c r="M3614" s="43">
        <v>20</v>
      </c>
      <c r="N3614" s="38" t="s">
        <v>4762</v>
      </c>
      <c r="O3614" s="38" t="s">
        <v>10281</v>
      </c>
      <c r="P3614" s="38"/>
    </row>
    <row r="3615" spans="11:16" x14ac:dyDescent="0.15">
      <c r="K3615" s="5" t="str">
        <f t="shared" si="112"/>
        <v>01407-21</v>
      </c>
      <c r="L3615" s="5" t="s">
        <v>4748</v>
      </c>
      <c r="M3615" s="43">
        <v>21</v>
      </c>
      <c r="N3615" s="38" t="s">
        <v>1849</v>
      </c>
      <c r="O3615" s="38" t="s">
        <v>10284</v>
      </c>
      <c r="P3615" s="38"/>
    </row>
    <row r="3616" spans="11:16" x14ac:dyDescent="0.15">
      <c r="K3616" s="5" t="str">
        <f t="shared" si="112"/>
        <v>01407-22</v>
      </c>
      <c r="L3616" s="5" t="s">
        <v>4748</v>
      </c>
      <c r="M3616" s="43">
        <v>22</v>
      </c>
      <c r="N3616" s="38" t="s">
        <v>2038</v>
      </c>
      <c r="O3616" s="38" t="s">
        <v>10291</v>
      </c>
      <c r="P3616" s="38"/>
    </row>
    <row r="3617" spans="11:16" x14ac:dyDescent="0.15">
      <c r="K3617" s="5" t="str">
        <f t="shared" si="112"/>
        <v>01407-23</v>
      </c>
      <c r="L3617" s="5" t="s">
        <v>4748</v>
      </c>
      <c r="M3617" s="43">
        <v>23</v>
      </c>
      <c r="N3617" s="38" t="s">
        <v>1846</v>
      </c>
      <c r="O3617" s="38" t="s">
        <v>10285</v>
      </c>
      <c r="P3617" s="38"/>
    </row>
    <row r="3618" spans="11:16" x14ac:dyDescent="0.15">
      <c r="K3618" s="5" t="str">
        <f t="shared" si="112"/>
        <v>01407-24</v>
      </c>
      <c r="L3618" s="5" t="s">
        <v>4748</v>
      </c>
      <c r="M3618" s="43">
        <v>24</v>
      </c>
      <c r="N3618" s="38" t="s">
        <v>1846</v>
      </c>
      <c r="O3618" s="38" t="s">
        <v>10285</v>
      </c>
      <c r="P3618" s="38"/>
    </row>
    <row r="3619" spans="11:16" x14ac:dyDescent="0.15">
      <c r="K3619" s="5" t="str">
        <f t="shared" si="112"/>
        <v>01407-25</v>
      </c>
      <c r="L3619" s="5" t="s">
        <v>4748</v>
      </c>
      <c r="M3619" s="43">
        <v>25</v>
      </c>
      <c r="N3619" s="38" t="s">
        <v>1877</v>
      </c>
      <c r="O3619" s="38" t="s">
        <v>10291</v>
      </c>
      <c r="P3619" s="38"/>
    </row>
    <row r="3620" spans="11:16" x14ac:dyDescent="0.15">
      <c r="K3620" s="5" t="str">
        <f t="shared" si="112"/>
        <v>01407-26</v>
      </c>
      <c r="L3620" s="5" t="s">
        <v>4748</v>
      </c>
      <c r="M3620" s="43">
        <v>26</v>
      </c>
      <c r="N3620" s="38" t="s">
        <v>1814</v>
      </c>
      <c r="O3620" s="38" t="s">
        <v>10284</v>
      </c>
      <c r="P3620" s="38"/>
    </row>
    <row r="3621" spans="11:16" x14ac:dyDescent="0.15">
      <c r="K3621" s="5" t="str">
        <f t="shared" si="112"/>
        <v>01407-27</v>
      </c>
      <c r="L3621" s="5" t="s">
        <v>4748</v>
      </c>
      <c r="M3621" s="43">
        <v>27</v>
      </c>
      <c r="N3621" s="38" t="s">
        <v>2143</v>
      </c>
      <c r="O3621" s="38" t="s">
        <v>10281</v>
      </c>
      <c r="P3621" s="38"/>
    </row>
    <row r="3622" spans="11:16" x14ac:dyDescent="0.15">
      <c r="K3622" s="5" t="str">
        <f t="shared" si="112"/>
        <v>01408-1</v>
      </c>
      <c r="L3622" s="5" t="s">
        <v>4763</v>
      </c>
      <c r="M3622" s="43">
        <v>1</v>
      </c>
      <c r="N3622" s="38" t="s">
        <v>4764</v>
      </c>
      <c r="O3622" s="38" t="s">
        <v>10285</v>
      </c>
      <c r="P3622" s="38"/>
    </row>
    <row r="3623" spans="11:16" x14ac:dyDescent="0.15">
      <c r="K3623" s="5" t="str">
        <f t="shared" si="112"/>
        <v>01408-2</v>
      </c>
      <c r="L3623" s="5" t="s">
        <v>4763</v>
      </c>
      <c r="M3623" s="43">
        <v>2</v>
      </c>
      <c r="N3623" s="38" t="s">
        <v>4764</v>
      </c>
      <c r="O3623" s="38" t="s">
        <v>10285</v>
      </c>
      <c r="P3623" s="38"/>
    </row>
    <row r="3624" spans="11:16" x14ac:dyDescent="0.15">
      <c r="K3624" s="5" t="str">
        <f t="shared" si="112"/>
        <v>01408-3</v>
      </c>
      <c r="L3624" s="5" t="s">
        <v>4763</v>
      </c>
      <c r="M3624" s="43">
        <v>3</v>
      </c>
      <c r="N3624" s="38" t="s">
        <v>4765</v>
      </c>
      <c r="O3624" s="38" t="s">
        <v>10288</v>
      </c>
      <c r="P3624" s="38"/>
    </row>
    <row r="3625" spans="11:16" x14ac:dyDescent="0.15">
      <c r="K3625" s="5" t="str">
        <f t="shared" si="112"/>
        <v>01408-4</v>
      </c>
      <c r="L3625" s="5" t="s">
        <v>4763</v>
      </c>
      <c r="M3625" s="43">
        <v>4</v>
      </c>
      <c r="N3625" s="38" t="s">
        <v>2445</v>
      </c>
      <c r="O3625" s="38" t="s">
        <v>10285</v>
      </c>
      <c r="P3625" s="38"/>
    </row>
    <row r="3626" spans="11:16" x14ac:dyDescent="0.15">
      <c r="K3626" s="5" t="str">
        <f t="shared" si="112"/>
        <v>01408-5</v>
      </c>
      <c r="L3626" s="5" t="s">
        <v>4763</v>
      </c>
      <c r="M3626" s="43">
        <v>5</v>
      </c>
      <c r="N3626" s="38" t="s">
        <v>4766</v>
      </c>
      <c r="O3626" s="38" t="s">
        <v>10285</v>
      </c>
      <c r="P3626" s="38"/>
    </row>
    <row r="3627" spans="11:16" x14ac:dyDescent="0.15">
      <c r="K3627" s="5" t="str">
        <f t="shared" si="112"/>
        <v>01408-7</v>
      </c>
      <c r="L3627" s="5" t="s">
        <v>4763</v>
      </c>
      <c r="M3627" s="43">
        <v>7</v>
      </c>
      <c r="N3627" s="38" t="s">
        <v>4767</v>
      </c>
      <c r="O3627" s="38" t="s">
        <v>10290</v>
      </c>
      <c r="P3627" s="38"/>
    </row>
    <row r="3628" spans="11:16" x14ac:dyDescent="0.15">
      <c r="K3628" s="5" t="str">
        <f t="shared" si="112"/>
        <v>01408-8</v>
      </c>
      <c r="L3628" s="5" t="s">
        <v>4763</v>
      </c>
      <c r="M3628" s="43">
        <v>8</v>
      </c>
      <c r="N3628" s="38" t="s">
        <v>4768</v>
      </c>
      <c r="O3628" s="38" t="s">
        <v>10288</v>
      </c>
      <c r="P3628" s="38"/>
    </row>
    <row r="3629" spans="11:16" x14ac:dyDescent="0.15">
      <c r="K3629" s="5" t="str">
        <f t="shared" si="112"/>
        <v>01408-9</v>
      </c>
      <c r="L3629" s="5" t="s">
        <v>4763</v>
      </c>
      <c r="M3629" s="43">
        <v>9</v>
      </c>
      <c r="N3629" s="38" t="s">
        <v>4769</v>
      </c>
      <c r="O3629" s="38" t="s">
        <v>10289</v>
      </c>
      <c r="P3629" s="38"/>
    </row>
    <row r="3630" spans="11:16" x14ac:dyDescent="0.15">
      <c r="K3630" s="5" t="str">
        <f t="shared" si="112"/>
        <v>01408-10</v>
      </c>
      <c r="L3630" s="5" t="s">
        <v>4763</v>
      </c>
      <c r="M3630" s="43">
        <v>10</v>
      </c>
      <c r="N3630" s="38" t="s">
        <v>4770</v>
      </c>
      <c r="O3630" s="38" t="s">
        <v>10284</v>
      </c>
      <c r="P3630" s="38"/>
    </row>
    <row r="3631" spans="11:16" x14ac:dyDescent="0.15">
      <c r="K3631" s="5" t="str">
        <f t="shared" si="112"/>
        <v>01408-11</v>
      </c>
      <c r="L3631" s="5" t="s">
        <v>4763</v>
      </c>
      <c r="M3631" s="43">
        <v>11</v>
      </c>
      <c r="N3631" s="38" t="s">
        <v>4771</v>
      </c>
      <c r="O3631" s="38" t="s">
        <v>10284</v>
      </c>
      <c r="P3631" s="38"/>
    </row>
    <row r="3632" spans="11:16" x14ac:dyDescent="0.15">
      <c r="K3632" s="5" t="str">
        <f t="shared" si="112"/>
        <v>01408-12</v>
      </c>
      <c r="L3632" s="5" t="s">
        <v>4763</v>
      </c>
      <c r="M3632" s="43">
        <v>12</v>
      </c>
      <c r="N3632" s="38" t="s">
        <v>2180</v>
      </c>
      <c r="O3632" s="38" t="s">
        <v>10285</v>
      </c>
      <c r="P3632" s="38"/>
    </row>
    <row r="3633" spans="11:16" x14ac:dyDescent="0.15">
      <c r="K3633" s="5" t="str">
        <f t="shared" si="112"/>
        <v>01408-13</v>
      </c>
      <c r="L3633" s="5" t="s">
        <v>4763</v>
      </c>
      <c r="M3633" s="43">
        <v>13</v>
      </c>
      <c r="N3633" s="38" t="s">
        <v>3907</v>
      </c>
      <c r="O3633" s="38" t="s">
        <v>10291</v>
      </c>
      <c r="P3633" s="38"/>
    </row>
    <row r="3634" spans="11:16" x14ac:dyDescent="0.15">
      <c r="K3634" s="5" t="str">
        <f t="shared" si="112"/>
        <v>01408-14</v>
      </c>
      <c r="L3634" s="5" t="s">
        <v>4763</v>
      </c>
      <c r="M3634" s="43">
        <v>14</v>
      </c>
      <c r="N3634" s="38" t="s">
        <v>2521</v>
      </c>
      <c r="O3634" s="38" t="s">
        <v>10291</v>
      </c>
      <c r="P3634" s="38"/>
    </row>
    <row r="3635" spans="11:16" x14ac:dyDescent="0.15">
      <c r="K3635" s="5" t="str">
        <f t="shared" si="112"/>
        <v>01408-15</v>
      </c>
      <c r="L3635" s="5" t="s">
        <v>4763</v>
      </c>
      <c r="M3635" s="43">
        <v>15</v>
      </c>
      <c r="N3635" s="38" t="s">
        <v>2521</v>
      </c>
      <c r="O3635" s="38" t="s">
        <v>10291</v>
      </c>
      <c r="P3635" s="38"/>
    </row>
    <row r="3636" spans="11:16" x14ac:dyDescent="0.15">
      <c r="K3636" s="5" t="str">
        <f t="shared" si="112"/>
        <v>01408-16</v>
      </c>
      <c r="L3636" s="5" t="s">
        <v>4763</v>
      </c>
      <c r="M3636" s="43">
        <v>16</v>
      </c>
      <c r="N3636" s="38" t="s">
        <v>4772</v>
      </c>
      <c r="O3636" s="38" t="s">
        <v>10289</v>
      </c>
      <c r="P3636" s="38"/>
    </row>
    <row r="3637" spans="11:16" x14ac:dyDescent="0.15">
      <c r="K3637" s="5" t="str">
        <f t="shared" si="112"/>
        <v>01408-17</v>
      </c>
      <c r="L3637" s="5" t="s">
        <v>4763</v>
      </c>
      <c r="M3637" s="43">
        <v>17</v>
      </c>
      <c r="N3637" s="38" t="s">
        <v>4773</v>
      </c>
      <c r="O3637" s="38" t="s">
        <v>10284</v>
      </c>
      <c r="P3637" s="38"/>
    </row>
    <row r="3638" spans="11:16" x14ac:dyDescent="0.15">
      <c r="K3638" s="5" t="str">
        <f t="shared" si="112"/>
        <v>01408-18</v>
      </c>
      <c r="L3638" s="5" t="s">
        <v>4763</v>
      </c>
      <c r="M3638" s="43">
        <v>18</v>
      </c>
      <c r="N3638" s="38" t="s">
        <v>4774</v>
      </c>
      <c r="O3638" s="38" t="s">
        <v>10293</v>
      </c>
      <c r="P3638" s="38"/>
    </row>
    <row r="3639" spans="11:16" x14ac:dyDescent="0.15">
      <c r="K3639" s="5" t="str">
        <f t="shared" si="112"/>
        <v>01408-19</v>
      </c>
      <c r="L3639" s="5" t="s">
        <v>4763</v>
      </c>
      <c r="M3639" s="43">
        <v>19</v>
      </c>
      <c r="N3639" s="38" t="s">
        <v>4775</v>
      </c>
      <c r="O3639" s="38" t="s">
        <v>10282</v>
      </c>
      <c r="P3639" s="38"/>
    </row>
    <row r="3640" spans="11:16" x14ac:dyDescent="0.15">
      <c r="K3640" s="5" t="str">
        <f t="shared" si="112"/>
        <v>01408-20</v>
      </c>
      <c r="L3640" s="5" t="s">
        <v>4763</v>
      </c>
      <c r="M3640" s="43">
        <v>20</v>
      </c>
      <c r="N3640" s="38" t="s">
        <v>4776</v>
      </c>
      <c r="O3640" s="38" t="s">
        <v>10290</v>
      </c>
      <c r="P3640" s="38"/>
    </row>
    <row r="3641" spans="11:16" x14ac:dyDescent="0.15">
      <c r="K3641" s="5" t="str">
        <f t="shared" si="112"/>
        <v>01408-21</v>
      </c>
      <c r="L3641" s="5" t="s">
        <v>4763</v>
      </c>
      <c r="M3641" s="43">
        <v>21</v>
      </c>
      <c r="N3641" s="38" t="s">
        <v>2502</v>
      </c>
      <c r="O3641" s="38" t="s">
        <v>10290</v>
      </c>
      <c r="P3641" s="38"/>
    </row>
    <row r="3642" spans="11:16" x14ac:dyDescent="0.15">
      <c r="K3642" s="5" t="str">
        <f t="shared" si="112"/>
        <v>01408-22</v>
      </c>
      <c r="L3642" s="5" t="s">
        <v>4763</v>
      </c>
      <c r="M3642" s="43">
        <v>22</v>
      </c>
      <c r="N3642" s="38" t="s">
        <v>4777</v>
      </c>
      <c r="O3642" s="38" t="s">
        <v>10289</v>
      </c>
      <c r="P3642" s="38"/>
    </row>
    <row r="3643" spans="11:16" x14ac:dyDescent="0.15">
      <c r="K3643" s="5" t="str">
        <f t="shared" si="112"/>
        <v>01408-23</v>
      </c>
      <c r="L3643" s="5" t="s">
        <v>4763</v>
      </c>
      <c r="M3643" s="43">
        <v>23</v>
      </c>
      <c r="N3643" s="38" t="s">
        <v>4778</v>
      </c>
      <c r="O3643" s="38" t="s">
        <v>10289</v>
      </c>
      <c r="P3643" s="38"/>
    </row>
    <row r="3644" spans="11:16" x14ac:dyDescent="0.15">
      <c r="K3644" s="5" t="str">
        <f t="shared" si="112"/>
        <v>01408-24</v>
      </c>
      <c r="L3644" s="5" t="s">
        <v>4763</v>
      </c>
      <c r="M3644" s="43">
        <v>24</v>
      </c>
      <c r="N3644" s="38" t="s">
        <v>2790</v>
      </c>
      <c r="O3644" s="38" t="s">
        <v>10284</v>
      </c>
      <c r="P3644" s="38"/>
    </row>
    <row r="3645" spans="11:16" x14ac:dyDescent="0.15">
      <c r="K3645" s="5" t="str">
        <f t="shared" si="112"/>
        <v>01408-25</v>
      </c>
      <c r="L3645" s="5" t="s">
        <v>4763</v>
      </c>
      <c r="M3645" s="43">
        <v>25</v>
      </c>
      <c r="N3645" s="38" t="s">
        <v>1877</v>
      </c>
      <c r="O3645" s="38" t="s">
        <v>10284</v>
      </c>
      <c r="P3645" s="38"/>
    </row>
    <row r="3646" spans="11:16" x14ac:dyDescent="0.15">
      <c r="K3646" s="5" t="str">
        <f t="shared" si="112"/>
        <v>01408-26</v>
      </c>
      <c r="L3646" s="5" t="s">
        <v>4763</v>
      </c>
      <c r="M3646" s="43">
        <v>26</v>
      </c>
      <c r="N3646" s="38" t="s">
        <v>1877</v>
      </c>
      <c r="O3646" s="38" t="s">
        <v>10284</v>
      </c>
      <c r="P3646" s="38"/>
    </row>
    <row r="3647" spans="11:16" x14ac:dyDescent="0.15">
      <c r="K3647" s="5" t="str">
        <f t="shared" si="112"/>
        <v>01408-27</v>
      </c>
      <c r="L3647" s="5" t="s">
        <v>4763</v>
      </c>
      <c r="M3647" s="43">
        <v>27</v>
      </c>
      <c r="N3647" s="38" t="s">
        <v>4779</v>
      </c>
      <c r="O3647" s="38" t="s">
        <v>10284</v>
      </c>
      <c r="P3647" s="38"/>
    </row>
    <row r="3648" spans="11:16" x14ac:dyDescent="0.15">
      <c r="K3648" s="5" t="str">
        <f t="shared" si="112"/>
        <v>01408-28</v>
      </c>
      <c r="L3648" s="5" t="s">
        <v>4763</v>
      </c>
      <c r="M3648" s="43">
        <v>28</v>
      </c>
      <c r="N3648" s="38" t="s">
        <v>1814</v>
      </c>
      <c r="O3648" s="38" t="s">
        <v>10284</v>
      </c>
      <c r="P3648" s="38"/>
    </row>
    <row r="3649" spans="11:16" x14ac:dyDescent="0.15">
      <c r="K3649" s="5" t="str">
        <f t="shared" si="112"/>
        <v>01408-29</v>
      </c>
      <c r="L3649" s="5" t="s">
        <v>4763</v>
      </c>
      <c r="M3649" s="43">
        <v>29</v>
      </c>
      <c r="N3649" s="38" t="s">
        <v>1846</v>
      </c>
      <c r="O3649" s="38" t="s">
        <v>10284</v>
      </c>
      <c r="P3649" s="38"/>
    </row>
    <row r="3650" spans="11:16" x14ac:dyDescent="0.15">
      <c r="K3650" s="5" t="str">
        <f t="shared" si="112"/>
        <v>01408-30</v>
      </c>
      <c r="L3650" s="5" t="s">
        <v>4763</v>
      </c>
      <c r="M3650" s="43">
        <v>30</v>
      </c>
      <c r="N3650" s="38" t="s">
        <v>1846</v>
      </c>
      <c r="O3650" s="38" t="s">
        <v>10284</v>
      </c>
      <c r="P3650" s="38"/>
    </row>
    <row r="3651" spans="11:16" x14ac:dyDescent="0.15">
      <c r="K3651" s="5" t="str">
        <f t="shared" si="112"/>
        <v>01408-31</v>
      </c>
      <c r="L3651" s="5" t="s">
        <v>4763</v>
      </c>
      <c r="M3651" s="43">
        <v>31</v>
      </c>
      <c r="N3651" s="38" t="s">
        <v>4780</v>
      </c>
      <c r="O3651" s="38" t="s">
        <v>10284</v>
      </c>
      <c r="P3651" s="38"/>
    </row>
    <row r="3652" spans="11:16" x14ac:dyDescent="0.15">
      <c r="K3652" s="5" t="str">
        <f t="shared" ref="K3652:K3715" si="113">L3652&amp;"-"&amp;M3652</f>
        <v>01408-32</v>
      </c>
      <c r="L3652" s="5" t="s">
        <v>4763</v>
      </c>
      <c r="M3652" s="43">
        <v>32</v>
      </c>
      <c r="N3652" s="38" t="s">
        <v>4781</v>
      </c>
      <c r="O3652" s="38" t="s">
        <v>10285</v>
      </c>
      <c r="P3652" s="38"/>
    </row>
    <row r="3653" spans="11:16" x14ac:dyDescent="0.15">
      <c r="K3653" s="5" t="str">
        <f t="shared" si="113"/>
        <v>01408-33</v>
      </c>
      <c r="L3653" s="5" t="s">
        <v>4763</v>
      </c>
      <c r="M3653" s="43">
        <v>33</v>
      </c>
      <c r="N3653" s="38" t="s">
        <v>2475</v>
      </c>
      <c r="O3653" s="38" t="s">
        <v>10291</v>
      </c>
      <c r="P3653" s="38"/>
    </row>
    <row r="3654" spans="11:16" x14ac:dyDescent="0.15">
      <c r="K3654" s="5" t="str">
        <f t="shared" si="113"/>
        <v>01408-34</v>
      </c>
      <c r="L3654" s="5" t="s">
        <v>4763</v>
      </c>
      <c r="M3654" s="43">
        <v>34</v>
      </c>
      <c r="N3654" s="38" t="s">
        <v>2038</v>
      </c>
      <c r="O3654" s="38" t="s">
        <v>10291</v>
      </c>
      <c r="P3654" s="38"/>
    </row>
    <row r="3655" spans="11:16" x14ac:dyDescent="0.15">
      <c r="K3655" s="5" t="str">
        <f t="shared" si="113"/>
        <v>01408-35</v>
      </c>
      <c r="L3655" s="5" t="s">
        <v>4763</v>
      </c>
      <c r="M3655" s="43">
        <v>35</v>
      </c>
      <c r="N3655" s="38" t="s">
        <v>4782</v>
      </c>
      <c r="O3655" s="38" t="s">
        <v>10285</v>
      </c>
      <c r="P3655" s="38"/>
    </row>
    <row r="3656" spans="11:16" x14ac:dyDescent="0.15">
      <c r="K3656" s="5" t="str">
        <f t="shared" si="113"/>
        <v>01408-36</v>
      </c>
      <c r="L3656" s="5" t="s">
        <v>4763</v>
      </c>
      <c r="M3656" s="43">
        <v>36</v>
      </c>
      <c r="N3656" s="38" t="s">
        <v>4783</v>
      </c>
      <c r="O3656" s="38" t="s">
        <v>10286</v>
      </c>
      <c r="P3656" s="38"/>
    </row>
    <row r="3657" spans="11:16" x14ac:dyDescent="0.15">
      <c r="K3657" s="5" t="str">
        <f t="shared" si="113"/>
        <v>01408-37</v>
      </c>
      <c r="L3657" s="5" t="s">
        <v>4763</v>
      </c>
      <c r="M3657" s="43">
        <v>37</v>
      </c>
      <c r="N3657" s="38" t="s">
        <v>3954</v>
      </c>
      <c r="O3657" s="38" t="s">
        <v>10285</v>
      </c>
      <c r="P3657" s="38"/>
    </row>
    <row r="3658" spans="11:16" x14ac:dyDescent="0.15">
      <c r="K3658" s="5" t="str">
        <f t="shared" si="113"/>
        <v>01408-38</v>
      </c>
      <c r="L3658" s="5" t="s">
        <v>4763</v>
      </c>
      <c r="M3658" s="43">
        <v>38</v>
      </c>
      <c r="N3658" s="38" t="s">
        <v>4784</v>
      </c>
      <c r="O3658" s="38" t="s">
        <v>10285</v>
      </c>
      <c r="P3658" s="38"/>
    </row>
    <row r="3659" spans="11:16" x14ac:dyDescent="0.15">
      <c r="K3659" s="5" t="str">
        <f t="shared" si="113"/>
        <v>01408-39</v>
      </c>
      <c r="L3659" s="5" t="s">
        <v>4763</v>
      </c>
      <c r="M3659" s="43">
        <v>39</v>
      </c>
      <c r="N3659" s="38" t="s">
        <v>4785</v>
      </c>
      <c r="O3659" s="38" t="s">
        <v>10285</v>
      </c>
      <c r="P3659" s="38"/>
    </row>
    <row r="3660" spans="11:16" x14ac:dyDescent="0.15">
      <c r="K3660" s="5" t="str">
        <f t="shared" si="113"/>
        <v>01408-40</v>
      </c>
      <c r="L3660" s="5" t="s">
        <v>4763</v>
      </c>
      <c r="M3660" s="43">
        <v>40</v>
      </c>
      <c r="N3660" s="38" t="s">
        <v>4786</v>
      </c>
      <c r="O3660" s="38" t="s">
        <v>10288</v>
      </c>
      <c r="P3660" s="38"/>
    </row>
    <row r="3661" spans="11:16" x14ac:dyDescent="0.15">
      <c r="K3661" s="5" t="str">
        <f t="shared" si="113"/>
        <v>01408-41</v>
      </c>
      <c r="L3661" s="5" t="s">
        <v>4763</v>
      </c>
      <c r="M3661" s="43">
        <v>41</v>
      </c>
      <c r="N3661" s="38" t="s">
        <v>1849</v>
      </c>
      <c r="O3661" s="38" t="s">
        <v>10284</v>
      </c>
      <c r="P3661" s="38"/>
    </row>
    <row r="3662" spans="11:16" x14ac:dyDescent="0.15">
      <c r="K3662" s="5" t="str">
        <f t="shared" si="113"/>
        <v>01408-42</v>
      </c>
      <c r="L3662" s="5" t="s">
        <v>4763</v>
      </c>
      <c r="M3662" s="43">
        <v>42</v>
      </c>
      <c r="N3662" s="38" t="s">
        <v>2790</v>
      </c>
      <c r="O3662" s="38" t="s">
        <v>10284</v>
      </c>
      <c r="P3662" s="38"/>
    </row>
    <row r="3663" spans="11:16" x14ac:dyDescent="0.15">
      <c r="K3663" s="5" t="str">
        <f t="shared" si="113"/>
        <v>01409-1</v>
      </c>
      <c r="L3663" s="5" t="s">
        <v>4787</v>
      </c>
      <c r="M3663" s="43">
        <v>1</v>
      </c>
      <c r="N3663" s="38" t="s">
        <v>4788</v>
      </c>
      <c r="O3663" s="38" t="s">
        <v>10285</v>
      </c>
      <c r="P3663" s="38"/>
    </row>
    <row r="3664" spans="11:16" x14ac:dyDescent="0.15">
      <c r="K3664" s="5" t="str">
        <f t="shared" si="113"/>
        <v>01409-2</v>
      </c>
      <c r="L3664" s="5" t="s">
        <v>4787</v>
      </c>
      <c r="M3664" s="43">
        <v>2</v>
      </c>
      <c r="N3664" s="38" t="s">
        <v>4789</v>
      </c>
      <c r="O3664" s="38" t="s">
        <v>10293</v>
      </c>
      <c r="P3664" s="38"/>
    </row>
    <row r="3665" spans="11:16" x14ac:dyDescent="0.15">
      <c r="K3665" s="5" t="str">
        <f t="shared" si="113"/>
        <v>01409-3</v>
      </c>
      <c r="L3665" s="5" t="s">
        <v>4787</v>
      </c>
      <c r="M3665" s="43">
        <v>3</v>
      </c>
      <c r="N3665" s="38" t="s">
        <v>4790</v>
      </c>
      <c r="O3665" s="38" t="s">
        <v>10290</v>
      </c>
      <c r="P3665" s="38"/>
    </row>
    <row r="3666" spans="11:16" x14ac:dyDescent="0.15">
      <c r="K3666" s="5" t="str">
        <f t="shared" si="113"/>
        <v>01409-4</v>
      </c>
      <c r="L3666" s="5" t="s">
        <v>4787</v>
      </c>
      <c r="M3666" s="43">
        <v>4</v>
      </c>
      <c r="N3666" s="38" t="s">
        <v>4791</v>
      </c>
      <c r="O3666" s="38" t="s">
        <v>10290</v>
      </c>
      <c r="P3666" s="38"/>
    </row>
    <row r="3667" spans="11:16" x14ac:dyDescent="0.15">
      <c r="K3667" s="5" t="str">
        <f t="shared" si="113"/>
        <v>01409-5</v>
      </c>
      <c r="L3667" s="5" t="s">
        <v>4787</v>
      </c>
      <c r="M3667" s="43">
        <v>5</v>
      </c>
      <c r="N3667" s="38" t="s">
        <v>4792</v>
      </c>
      <c r="O3667" s="38" t="s">
        <v>10286</v>
      </c>
      <c r="P3667" s="38"/>
    </row>
    <row r="3668" spans="11:16" x14ac:dyDescent="0.15">
      <c r="K3668" s="5" t="str">
        <f t="shared" si="113"/>
        <v>01409-6</v>
      </c>
      <c r="L3668" s="5" t="s">
        <v>4787</v>
      </c>
      <c r="M3668" s="43">
        <v>6</v>
      </c>
      <c r="N3668" s="38" t="s">
        <v>4793</v>
      </c>
      <c r="O3668" s="38" t="s">
        <v>10290</v>
      </c>
      <c r="P3668" s="38"/>
    </row>
    <row r="3669" spans="11:16" x14ac:dyDescent="0.15">
      <c r="K3669" s="5" t="str">
        <f t="shared" si="113"/>
        <v>01409-8</v>
      </c>
      <c r="L3669" s="5" t="s">
        <v>4787</v>
      </c>
      <c r="M3669" s="43">
        <v>8</v>
      </c>
      <c r="N3669" s="38" t="s">
        <v>4794</v>
      </c>
      <c r="O3669" s="38" t="s">
        <v>10291</v>
      </c>
      <c r="P3669" s="38"/>
    </row>
    <row r="3670" spans="11:16" x14ac:dyDescent="0.15">
      <c r="K3670" s="5" t="str">
        <f t="shared" si="113"/>
        <v>01409-9</v>
      </c>
      <c r="L3670" s="5" t="s">
        <v>4787</v>
      </c>
      <c r="M3670" s="43">
        <v>9</v>
      </c>
      <c r="N3670" s="38" t="s">
        <v>4795</v>
      </c>
      <c r="O3670" s="38" t="s">
        <v>10285</v>
      </c>
      <c r="P3670" s="38"/>
    </row>
    <row r="3671" spans="11:16" x14ac:dyDescent="0.15">
      <c r="K3671" s="5" t="str">
        <f t="shared" si="113"/>
        <v>01409-10</v>
      </c>
      <c r="L3671" s="5" t="s">
        <v>4787</v>
      </c>
      <c r="M3671" s="43">
        <v>10</v>
      </c>
      <c r="N3671" s="38" t="s">
        <v>4796</v>
      </c>
      <c r="O3671" s="38" t="s">
        <v>10295</v>
      </c>
      <c r="P3671" s="38"/>
    </row>
    <row r="3672" spans="11:16" x14ac:dyDescent="0.15">
      <c r="K3672" s="5" t="str">
        <f t="shared" si="113"/>
        <v>01409-11</v>
      </c>
      <c r="L3672" s="5" t="s">
        <v>4787</v>
      </c>
      <c r="M3672" s="43">
        <v>11</v>
      </c>
      <c r="N3672" s="38" t="s">
        <v>4797</v>
      </c>
      <c r="O3672" s="38" t="s">
        <v>10293</v>
      </c>
      <c r="P3672" s="38"/>
    </row>
    <row r="3673" spans="11:16" x14ac:dyDescent="0.15">
      <c r="K3673" s="5" t="str">
        <f t="shared" si="113"/>
        <v>01409-12</v>
      </c>
      <c r="L3673" s="5" t="s">
        <v>4787</v>
      </c>
      <c r="M3673" s="43">
        <v>12</v>
      </c>
      <c r="N3673" s="38" t="s">
        <v>4798</v>
      </c>
      <c r="O3673" s="38" t="s">
        <v>10290</v>
      </c>
      <c r="P3673" s="38"/>
    </row>
    <row r="3674" spans="11:16" x14ac:dyDescent="0.15">
      <c r="K3674" s="5" t="str">
        <f t="shared" si="113"/>
        <v>01409-13</v>
      </c>
      <c r="L3674" s="5" t="s">
        <v>4787</v>
      </c>
      <c r="M3674" s="43">
        <v>13</v>
      </c>
      <c r="N3674" s="38" t="s">
        <v>4799</v>
      </c>
      <c r="O3674" s="38" t="s">
        <v>10289</v>
      </c>
      <c r="P3674" s="38"/>
    </row>
    <row r="3675" spans="11:16" x14ac:dyDescent="0.15">
      <c r="K3675" s="5" t="str">
        <f t="shared" si="113"/>
        <v>01409-14</v>
      </c>
      <c r="L3675" s="5" t="s">
        <v>4787</v>
      </c>
      <c r="M3675" s="43">
        <v>14</v>
      </c>
      <c r="N3675" s="38" t="s">
        <v>2801</v>
      </c>
      <c r="O3675" s="38" t="s">
        <v>10289</v>
      </c>
      <c r="P3675" s="38"/>
    </row>
    <row r="3676" spans="11:16" x14ac:dyDescent="0.15">
      <c r="K3676" s="5" t="str">
        <f t="shared" si="113"/>
        <v>01409-15</v>
      </c>
      <c r="L3676" s="5" t="s">
        <v>4787</v>
      </c>
      <c r="M3676" s="43">
        <v>15</v>
      </c>
      <c r="N3676" s="38" t="s">
        <v>4800</v>
      </c>
      <c r="O3676" s="38" t="s">
        <v>10290</v>
      </c>
      <c r="P3676" s="38"/>
    </row>
    <row r="3677" spans="11:16" x14ac:dyDescent="0.15">
      <c r="K3677" s="5" t="str">
        <f t="shared" si="113"/>
        <v>01409-16</v>
      </c>
      <c r="L3677" s="5" t="s">
        <v>4787</v>
      </c>
      <c r="M3677" s="43">
        <v>16</v>
      </c>
      <c r="N3677" s="38" t="s">
        <v>4801</v>
      </c>
      <c r="O3677" s="38" t="s">
        <v>10290</v>
      </c>
      <c r="P3677" s="38"/>
    </row>
    <row r="3678" spans="11:16" x14ac:dyDescent="0.15">
      <c r="K3678" s="5" t="str">
        <f t="shared" si="113"/>
        <v>01409-17</v>
      </c>
      <c r="L3678" s="5" t="s">
        <v>4787</v>
      </c>
      <c r="M3678" s="43">
        <v>17</v>
      </c>
      <c r="N3678" s="38" t="s">
        <v>4802</v>
      </c>
      <c r="O3678" s="38" t="s">
        <v>10293</v>
      </c>
      <c r="P3678" s="38"/>
    </row>
    <row r="3679" spans="11:16" x14ac:dyDescent="0.15">
      <c r="K3679" s="5" t="str">
        <f t="shared" si="113"/>
        <v>01409-18</v>
      </c>
      <c r="L3679" s="5" t="s">
        <v>4787</v>
      </c>
      <c r="M3679" s="43">
        <v>18</v>
      </c>
      <c r="N3679" s="38" t="s">
        <v>4803</v>
      </c>
      <c r="O3679" s="38" t="s">
        <v>10295</v>
      </c>
      <c r="P3679" s="38"/>
    </row>
    <row r="3680" spans="11:16" x14ac:dyDescent="0.15">
      <c r="K3680" s="5" t="str">
        <f t="shared" si="113"/>
        <v>01409-19</v>
      </c>
      <c r="L3680" s="5" t="s">
        <v>4787</v>
      </c>
      <c r="M3680" s="43">
        <v>19</v>
      </c>
      <c r="N3680" s="38" t="s">
        <v>4804</v>
      </c>
      <c r="O3680" s="38" t="s">
        <v>10295</v>
      </c>
      <c r="P3680" s="38"/>
    </row>
    <row r="3681" spans="11:16" x14ac:dyDescent="0.15">
      <c r="K3681" s="5" t="str">
        <f t="shared" si="113"/>
        <v>01409-20</v>
      </c>
      <c r="L3681" s="5" t="s">
        <v>4787</v>
      </c>
      <c r="M3681" s="43">
        <v>20</v>
      </c>
      <c r="N3681" s="38" t="s">
        <v>4805</v>
      </c>
      <c r="O3681" s="38" t="s">
        <v>10295</v>
      </c>
      <c r="P3681" s="38"/>
    </row>
    <row r="3682" spans="11:16" x14ac:dyDescent="0.15">
      <c r="K3682" s="5" t="str">
        <f t="shared" si="113"/>
        <v>01409-21</v>
      </c>
      <c r="L3682" s="5" t="s">
        <v>4787</v>
      </c>
      <c r="M3682" s="43">
        <v>21</v>
      </c>
      <c r="N3682" s="38" t="s">
        <v>4806</v>
      </c>
      <c r="O3682" s="38" t="s">
        <v>10295</v>
      </c>
      <c r="P3682" s="38"/>
    </row>
    <row r="3683" spans="11:16" x14ac:dyDescent="0.15">
      <c r="K3683" s="5" t="str">
        <f t="shared" si="113"/>
        <v>01409-22</v>
      </c>
      <c r="L3683" s="5" t="s">
        <v>4787</v>
      </c>
      <c r="M3683" s="43">
        <v>22</v>
      </c>
      <c r="N3683" s="38" t="s">
        <v>2038</v>
      </c>
      <c r="O3683" s="38" t="s">
        <v>10290</v>
      </c>
      <c r="P3683" s="38"/>
    </row>
    <row r="3684" spans="11:16" x14ac:dyDescent="0.15">
      <c r="K3684" s="5" t="str">
        <f t="shared" si="113"/>
        <v>01409-24</v>
      </c>
      <c r="L3684" s="5" t="s">
        <v>4787</v>
      </c>
      <c r="M3684" s="43">
        <v>24</v>
      </c>
      <c r="N3684" s="38" t="s">
        <v>4807</v>
      </c>
      <c r="O3684" s="38" t="s">
        <v>10289</v>
      </c>
      <c r="P3684" s="38"/>
    </row>
    <row r="3685" spans="11:16" x14ac:dyDescent="0.15">
      <c r="K3685" s="5" t="str">
        <f t="shared" si="113"/>
        <v>01409-25</v>
      </c>
      <c r="L3685" s="5" t="s">
        <v>4787</v>
      </c>
      <c r="M3685" s="43">
        <v>25</v>
      </c>
      <c r="N3685" s="38" t="s">
        <v>1846</v>
      </c>
      <c r="O3685" s="38" t="s">
        <v>10285</v>
      </c>
      <c r="P3685" s="38"/>
    </row>
    <row r="3686" spans="11:16" x14ac:dyDescent="0.15">
      <c r="K3686" s="5" t="str">
        <f t="shared" si="113"/>
        <v>01409-26</v>
      </c>
      <c r="L3686" s="5" t="s">
        <v>4787</v>
      </c>
      <c r="M3686" s="43">
        <v>26</v>
      </c>
      <c r="N3686" s="38" t="s">
        <v>1877</v>
      </c>
      <c r="O3686" s="38" t="s">
        <v>10284</v>
      </c>
      <c r="P3686" s="38"/>
    </row>
    <row r="3687" spans="11:16" x14ac:dyDescent="0.15">
      <c r="K3687" s="5" t="str">
        <f t="shared" si="113"/>
        <v>01409-27</v>
      </c>
      <c r="L3687" s="5" t="s">
        <v>4787</v>
      </c>
      <c r="M3687" s="43">
        <v>27</v>
      </c>
      <c r="N3687" s="38" t="s">
        <v>1814</v>
      </c>
      <c r="O3687" s="38" t="s">
        <v>10284</v>
      </c>
      <c r="P3687" s="38"/>
    </row>
    <row r="3688" spans="11:16" x14ac:dyDescent="0.15">
      <c r="K3688" s="5" t="str">
        <f t="shared" si="113"/>
        <v>01409-28</v>
      </c>
      <c r="L3688" s="5" t="s">
        <v>4787</v>
      </c>
      <c r="M3688" s="43">
        <v>28</v>
      </c>
      <c r="N3688" s="38" t="s">
        <v>1846</v>
      </c>
      <c r="O3688" s="38" t="s">
        <v>10284</v>
      </c>
      <c r="P3688" s="38"/>
    </row>
    <row r="3689" spans="11:16" x14ac:dyDescent="0.15">
      <c r="K3689" s="5" t="str">
        <f t="shared" si="113"/>
        <v>01409-29</v>
      </c>
      <c r="L3689" s="5" t="s">
        <v>4787</v>
      </c>
      <c r="M3689" s="43">
        <v>29</v>
      </c>
      <c r="N3689" s="38" t="s">
        <v>1846</v>
      </c>
      <c r="O3689" s="38" t="s">
        <v>10284</v>
      </c>
      <c r="P3689" s="38"/>
    </row>
    <row r="3690" spans="11:16" x14ac:dyDescent="0.15">
      <c r="K3690" s="5" t="str">
        <f t="shared" si="113"/>
        <v>01423-1</v>
      </c>
      <c r="L3690" s="5" t="s">
        <v>4808</v>
      </c>
      <c r="M3690" s="43">
        <v>1</v>
      </c>
      <c r="N3690" s="38" t="s">
        <v>4809</v>
      </c>
      <c r="O3690" s="38" t="s">
        <v>10287</v>
      </c>
      <c r="P3690" s="38"/>
    </row>
    <row r="3691" spans="11:16" x14ac:dyDescent="0.15">
      <c r="K3691" s="5" t="str">
        <f t="shared" si="113"/>
        <v>01423-2</v>
      </c>
      <c r="L3691" s="5" t="s">
        <v>4808</v>
      </c>
      <c r="M3691" s="43">
        <v>2</v>
      </c>
      <c r="N3691" s="38" t="s">
        <v>4810</v>
      </c>
      <c r="O3691" s="38" t="s">
        <v>10287</v>
      </c>
      <c r="P3691" s="38"/>
    </row>
    <row r="3692" spans="11:16" x14ac:dyDescent="0.15">
      <c r="K3692" s="5" t="str">
        <f t="shared" si="113"/>
        <v>01423-3</v>
      </c>
      <c r="L3692" s="5" t="s">
        <v>4808</v>
      </c>
      <c r="M3692" s="43">
        <v>3</v>
      </c>
      <c r="N3692" s="38" t="s">
        <v>4811</v>
      </c>
      <c r="O3692" s="38" t="s">
        <v>10287</v>
      </c>
      <c r="P3692" s="38"/>
    </row>
    <row r="3693" spans="11:16" x14ac:dyDescent="0.15">
      <c r="K3693" s="5" t="str">
        <f t="shared" si="113"/>
        <v>01423-4</v>
      </c>
      <c r="L3693" s="5" t="s">
        <v>4808</v>
      </c>
      <c r="M3693" s="43">
        <v>4</v>
      </c>
      <c r="N3693" s="38" t="s">
        <v>4812</v>
      </c>
      <c r="O3693" s="38" t="s">
        <v>10288</v>
      </c>
      <c r="P3693" s="38"/>
    </row>
    <row r="3694" spans="11:16" x14ac:dyDescent="0.15">
      <c r="K3694" s="5" t="str">
        <f t="shared" si="113"/>
        <v>01423-5</v>
      </c>
      <c r="L3694" s="5" t="s">
        <v>4808</v>
      </c>
      <c r="M3694" s="43">
        <v>5</v>
      </c>
      <c r="N3694" s="38" t="s">
        <v>2256</v>
      </c>
      <c r="O3694" s="38" t="s">
        <v>10290</v>
      </c>
      <c r="P3694" s="38"/>
    </row>
    <row r="3695" spans="11:16" x14ac:dyDescent="0.15">
      <c r="K3695" s="5" t="str">
        <f t="shared" si="113"/>
        <v>01423-7</v>
      </c>
      <c r="L3695" s="5" t="s">
        <v>4808</v>
      </c>
      <c r="M3695" s="43">
        <v>7</v>
      </c>
      <c r="N3695" s="38" t="s">
        <v>4813</v>
      </c>
      <c r="O3695" s="38" t="s">
        <v>10285</v>
      </c>
      <c r="P3695" s="38"/>
    </row>
    <row r="3696" spans="11:16" x14ac:dyDescent="0.15">
      <c r="K3696" s="5" t="str">
        <f t="shared" si="113"/>
        <v>01423-8</v>
      </c>
      <c r="L3696" s="5" t="s">
        <v>4808</v>
      </c>
      <c r="M3696" s="43">
        <v>8</v>
      </c>
      <c r="N3696" s="38" t="s">
        <v>4814</v>
      </c>
      <c r="O3696" s="38" t="s">
        <v>10290</v>
      </c>
      <c r="P3696" s="38"/>
    </row>
    <row r="3697" spans="11:16" x14ac:dyDescent="0.15">
      <c r="K3697" s="5" t="str">
        <f t="shared" si="113"/>
        <v>01423-9</v>
      </c>
      <c r="L3697" s="5" t="s">
        <v>4808</v>
      </c>
      <c r="M3697" s="43">
        <v>9</v>
      </c>
      <c r="N3697" s="38" t="s">
        <v>4815</v>
      </c>
      <c r="O3697" s="38" t="s">
        <v>10289</v>
      </c>
      <c r="P3697" s="38"/>
    </row>
    <row r="3698" spans="11:16" x14ac:dyDescent="0.15">
      <c r="K3698" s="5" t="str">
        <f t="shared" si="113"/>
        <v>01423-10</v>
      </c>
      <c r="L3698" s="5" t="s">
        <v>4808</v>
      </c>
      <c r="M3698" s="43">
        <v>10</v>
      </c>
      <c r="N3698" s="38" t="s">
        <v>4816</v>
      </c>
      <c r="O3698" s="38" t="s">
        <v>10291</v>
      </c>
      <c r="P3698" s="38"/>
    </row>
    <row r="3699" spans="11:16" x14ac:dyDescent="0.15">
      <c r="K3699" s="5" t="str">
        <f t="shared" si="113"/>
        <v>01423-12</v>
      </c>
      <c r="L3699" s="5" t="s">
        <v>4808</v>
      </c>
      <c r="M3699" s="43">
        <v>12</v>
      </c>
      <c r="N3699" s="38" t="s">
        <v>4817</v>
      </c>
      <c r="O3699" s="38" t="s">
        <v>10282</v>
      </c>
      <c r="P3699" s="38"/>
    </row>
    <row r="3700" spans="11:16" x14ac:dyDescent="0.15">
      <c r="K3700" s="5" t="str">
        <f t="shared" si="113"/>
        <v>01423-13</v>
      </c>
      <c r="L3700" s="5" t="s">
        <v>4808</v>
      </c>
      <c r="M3700" s="43">
        <v>13</v>
      </c>
      <c r="N3700" s="38" t="s">
        <v>4818</v>
      </c>
      <c r="O3700" s="38" t="s">
        <v>10289</v>
      </c>
      <c r="P3700" s="38"/>
    </row>
    <row r="3701" spans="11:16" x14ac:dyDescent="0.15">
      <c r="K3701" s="5" t="str">
        <f t="shared" si="113"/>
        <v>01423-14</v>
      </c>
      <c r="L3701" s="5" t="s">
        <v>4808</v>
      </c>
      <c r="M3701" s="43">
        <v>14</v>
      </c>
      <c r="N3701" s="38" t="s">
        <v>4819</v>
      </c>
      <c r="O3701" s="38" t="s">
        <v>10289</v>
      </c>
      <c r="P3701" s="38"/>
    </row>
    <row r="3702" spans="11:16" x14ac:dyDescent="0.15">
      <c r="K3702" s="5" t="str">
        <f t="shared" si="113"/>
        <v>01423-15</v>
      </c>
      <c r="L3702" s="5" t="s">
        <v>4808</v>
      </c>
      <c r="M3702" s="43">
        <v>15</v>
      </c>
      <c r="N3702" s="38" t="s">
        <v>4820</v>
      </c>
      <c r="O3702" s="38" t="s">
        <v>10293</v>
      </c>
      <c r="P3702" s="38"/>
    </row>
    <row r="3703" spans="11:16" x14ac:dyDescent="0.15">
      <c r="K3703" s="5" t="str">
        <f t="shared" si="113"/>
        <v>01423-16</v>
      </c>
      <c r="L3703" s="5" t="s">
        <v>4808</v>
      </c>
      <c r="M3703" s="43">
        <v>16</v>
      </c>
      <c r="N3703" s="38" t="s">
        <v>4821</v>
      </c>
      <c r="O3703" s="38" t="s">
        <v>10293</v>
      </c>
      <c r="P3703" s="38"/>
    </row>
    <row r="3704" spans="11:16" x14ac:dyDescent="0.15">
      <c r="K3704" s="5" t="str">
        <f t="shared" si="113"/>
        <v>01423-17</v>
      </c>
      <c r="L3704" s="5" t="s">
        <v>4808</v>
      </c>
      <c r="M3704" s="43">
        <v>17</v>
      </c>
      <c r="N3704" s="38" t="s">
        <v>4822</v>
      </c>
      <c r="O3704" s="38" t="s">
        <v>10293</v>
      </c>
      <c r="P3704" s="38"/>
    </row>
    <row r="3705" spans="11:16" x14ac:dyDescent="0.15">
      <c r="K3705" s="5" t="str">
        <f t="shared" si="113"/>
        <v>01423-18</v>
      </c>
      <c r="L3705" s="5" t="s">
        <v>4808</v>
      </c>
      <c r="M3705" s="43">
        <v>18</v>
      </c>
      <c r="N3705" s="38" t="s">
        <v>2251</v>
      </c>
      <c r="O3705" s="38" t="s">
        <v>10293</v>
      </c>
      <c r="P3705" s="38"/>
    </row>
    <row r="3706" spans="11:16" x14ac:dyDescent="0.15">
      <c r="K3706" s="5" t="str">
        <f t="shared" si="113"/>
        <v>01423-19</v>
      </c>
      <c r="L3706" s="5" t="s">
        <v>4808</v>
      </c>
      <c r="M3706" s="43">
        <v>19</v>
      </c>
      <c r="N3706" s="38" t="s">
        <v>4823</v>
      </c>
      <c r="O3706" s="38" t="s">
        <v>10287</v>
      </c>
      <c r="P3706" s="38"/>
    </row>
    <row r="3707" spans="11:16" x14ac:dyDescent="0.15">
      <c r="K3707" s="5" t="str">
        <f t="shared" si="113"/>
        <v>01423-20</v>
      </c>
      <c r="L3707" s="5" t="s">
        <v>4808</v>
      </c>
      <c r="M3707" s="43">
        <v>20</v>
      </c>
      <c r="N3707" s="38" t="s">
        <v>4824</v>
      </c>
      <c r="O3707" s="38" t="s">
        <v>10290</v>
      </c>
      <c r="P3707" s="38"/>
    </row>
    <row r="3708" spans="11:16" x14ac:dyDescent="0.15">
      <c r="K3708" s="5" t="str">
        <f t="shared" si="113"/>
        <v>01423-21</v>
      </c>
      <c r="L3708" s="5" t="s">
        <v>4808</v>
      </c>
      <c r="M3708" s="43">
        <v>21</v>
      </c>
      <c r="N3708" s="38" t="s">
        <v>4825</v>
      </c>
      <c r="O3708" s="38" t="s">
        <v>10290</v>
      </c>
      <c r="P3708" s="38"/>
    </row>
    <row r="3709" spans="11:16" x14ac:dyDescent="0.15">
      <c r="K3709" s="5" t="str">
        <f t="shared" si="113"/>
        <v>01423-22</v>
      </c>
      <c r="L3709" s="5" t="s">
        <v>4808</v>
      </c>
      <c r="M3709" s="43">
        <v>22</v>
      </c>
      <c r="N3709" s="38" t="s">
        <v>4826</v>
      </c>
      <c r="O3709" s="38" t="s">
        <v>10290</v>
      </c>
      <c r="P3709" s="38"/>
    </row>
    <row r="3710" spans="11:16" x14ac:dyDescent="0.15">
      <c r="K3710" s="5" t="str">
        <f t="shared" si="113"/>
        <v>01423-23</v>
      </c>
      <c r="L3710" s="5" t="s">
        <v>4808</v>
      </c>
      <c r="M3710" s="43">
        <v>23</v>
      </c>
      <c r="N3710" s="38" t="s">
        <v>4827</v>
      </c>
      <c r="O3710" s="38" t="s">
        <v>10290</v>
      </c>
      <c r="P3710" s="38"/>
    </row>
    <row r="3711" spans="11:16" x14ac:dyDescent="0.15">
      <c r="K3711" s="5" t="str">
        <f t="shared" si="113"/>
        <v>01423-24</v>
      </c>
      <c r="L3711" s="5" t="s">
        <v>4808</v>
      </c>
      <c r="M3711" s="43">
        <v>24</v>
      </c>
      <c r="N3711" s="38" t="s">
        <v>4828</v>
      </c>
      <c r="O3711" s="38" t="s">
        <v>10290</v>
      </c>
      <c r="P3711" s="38"/>
    </row>
    <row r="3712" spans="11:16" x14ac:dyDescent="0.15">
      <c r="K3712" s="5" t="str">
        <f t="shared" si="113"/>
        <v>01423-25</v>
      </c>
      <c r="L3712" s="5" t="s">
        <v>4808</v>
      </c>
      <c r="M3712" s="43">
        <v>25</v>
      </c>
      <c r="N3712" s="38" t="s">
        <v>4829</v>
      </c>
      <c r="O3712" s="38" t="s">
        <v>10285</v>
      </c>
      <c r="P3712" s="38"/>
    </row>
    <row r="3713" spans="11:16" x14ac:dyDescent="0.15">
      <c r="K3713" s="5" t="str">
        <f t="shared" si="113"/>
        <v>01423-26</v>
      </c>
      <c r="L3713" s="5" t="s">
        <v>4808</v>
      </c>
      <c r="M3713" s="43">
        <v>26</v>
      </c>
      <c r="N3713" s="38" t="s">
        <v>2790</v>
      </c>
      <c r="O3713" s="38" t="s">
        <v>10284</v>
      </c>
      <c r="P3713" s="38"/>
    </row>
    <row r="3714" spans="11:16" x14ac:dyDescent="0.15">
      <c r="K3714" s="5" t="str">
        <f t="shared" si="113"/>
        <v>01423-27</v>
      </c>
      <c r="L3714" s="5" t="s">
        <v>4808</v>
      </c>
      <c r="M3714" s="43">
        <v>27</v>
      </c>
      <c r="N3714" s="38" t="s">
        <v>4830</v>
      </c>
      <c r="O3714" s="38" t="s">
        <v>10291</v>
      </c>
      <c r="P3714" s="38"/>
    </row>
    <row r="3715" spans="11:16" x14ac:dyDescent="0.15">
      <c r="K3715" s="5" t="str">
        <f t="shared" si="113"/>
        <v>01423-28</v>
      </c>
      <c r="L3715" s="5" t="s">
        <v>4808</v>
      </c>
      <c r="M3715" s="43">
        <v>28</v>
      </c>
      <c r="N3715" s="38" t="s">
        <v>4831</v>
      </c>
      <c r="O3715" s="38" t="s">
        <v>10291</v>
      </c>
      <c r="P3715" s="38"/>
    </row>
    <row r="3716" spans="11:16" x14ac:dyDescent="0.15">
      <c r="K3716" s="5" t="str">
        <f t="shared" ref="K3716:K3779" si="114">L3716&amp;"-"&amp;M3716</f>
        <v>01423-29</v>
      </c>
      <c r="L3716" s="5" t="s">
        <v>4808</v>
      </c>
      <c r="M3716" s="43">
        <v>29</v>
      </c>
      <c r="N3716" s="38" t="s">
        <v>4832</v>
      </c>
      <c r="O3716" s="38" t="s">
        <v>10285</v>
      </c>
      <c r="P3716" s="38"/>
    </row>
    <row r="3717" spans="11:16" x14ac:dyDescent="0.15">
      <c r="K3717" s="5" t="str">
        <f t="shared" si="114"/>
        <v>01423-30</v>
      </c>
      <c r="L3717" s="5" t="s">
        <v>4808</v>
      </c>
      <c r="M3717" s="43">
        <v>30</v>
      </c>
      <c r="N3717" s="38" t="s">
        <v>4833</v>
      </c>
      <c r="O3717" s="38" t="s">
        <v>10285</v>
      </c>
      <c r="P3717" s="38"/>
    </row>
    <row r="3718" spans="11:16" x14ac:dyDescent="0.15">
      <c r="K3718" s="5" t="str">
        <f t="shared" si="114"/>
        <v>01423-31</v>
      </c>
      <c r="L3718" s="5" t="s">
        <v>4808</v>
      </c>
      <c r="M3718" s="43">
        <v>31</v>
      </c>
      <c r="N3718" s="38" t="s">
        <v>4834</v>
      </c>
      <c r="O3718" s="38" t="s">
        <v>10293</v>
      </c>
      <c r="P3718" s="38"/>
    </row>
    <row r="3719" spans="11:16" x14ac:dyDescent="0.15">
      <c r="K3719" s="5" t="str">
        <f t="shared" si="114"/>
        <v>01423-32</v>
      </c>
      <c r="L3719" s="5" t="s">
        <v>4808</v>
      </c>
      <c r="M3719" s="43">
        <v>32</v>
      </c>
      <c r="N3719" s="38" t="s">
        <v>4835</v>
      </c>
      <c r="O3719" s="38" t="s">
        <v>10285</v>
      </c>
      <c r="P3719" s="38"/>
    </row>
    <row r="3720" spans="11:16" x14ac:dyDescent="0.15">
      <c r="K3720" s="5" t="str">
        <f t="shared" si="114"/>
        <v>01423-34</v>
      </c>
      <c r="L3720" s="5" t="s">
        <v>4808</v>
      </c>
      <c r="M3720" s="43">
        <v>34</v>
      </c>
      <c r="N3720" s="38" t="s">
        <v>4836</v>
      </c>
      <c r="O3720" s="38" t="s">
        <v>10291</v>
      </c>
      <c r="P3720" s="38"/>
    </row>
    <row r="3721" spans="11:16" x14ac:dyDescent="0.15">
      <c r="K3721" s="5" t="str">
        <f t="shared" si="114"/>
        <v>01423-35</v>
      </c>
      <c r="L3721" s="5" t="s">
        <v>4808</v>
      </c>
      <c r="M3721" s="43">
        <v>35</v>
      </c>
      <c r="N3721" s="38" t="s">
        <v>4837</v>
      </c>
      <c r="O3721" s="38" t="s">
        <v>10285</v>
      </c>
      <c r="P3721" s="38"/>
    </row>
    <row r="3722" spans="11:16" x14ac:dyDescent="0.15">
      <c r="K3722" s="5" t="str">
        <f t="shared" si="114"/>
        <v>01423-36</v>
      </c>
      <c r="L3722" s="5" t="s">
        <v>4808</v>
      </c>
      <c r="M3722" s="43">
        <v>36</v>
      </c>
      <c r="N3722" s="38" t="s">
        <v>3298</v>
      </c>
      <c r="O3722" s="38" t="s">
        <v>10285</v>
      </c>
      <c r="P3722" s="38"/>
    </row>
    <row r="3723" spans="11:16" x14ac:dyDescent="0.15">
      <c r="K3723" s="5" t="str">
        <f t="shared" si="114"/>
        <v>01423-37</v>
      </c>
      <c r="L3723" s="5" t="s">
        <v>4808</v>
      </c>
      <c r="M3723" s="43">
        <v>37</v>
      </c>
      <c r="N3723" s="38" t="s">
        <v>4838</v>
      </c>
      <c r="O3723" s="38" t="s">
        <v>10285</v>
      </c>
      <c r="P3723" s="38"/>
    </row>
    <row r="3724" spans="11:16" x14ac:dyDescent="0.15">
      <c r="K3724" s="5" t="str">
        <f t="shared" si="114"/>
        <v>01423-38</v>
      </c>
      <c r="L3724" s="5" t="s">
        <v>4808</v>
      </c>
      <c r="M3724" s="43">
        <v>38</v>
      </c>
      <c r="N3724" s="38" t="s">
        <v>4839</v>
      </c>
      <c r="O3724" s="38" t="s">
        <v>10285</v>
      </c>
      <c r="P3724" s="38"/>
    </row>
    <row r="3725" spans="11:16" x14ac:dyDescent="0.15">
      <c r="K3725" s="5" t="str">
        <f t="shared" si="114"/>
        <v>01423-39</v>
      </c>
      <c r="L3725" s="5" t="s">
        <v>4808</v>
      </c>
      <c r="M3725" s="43">
        <v>39</v>
      </c>
      <c r="N3725" s="38" t="s">
        <v>4840</v>
      </c>
      <c r="O3725" s="38" t="s">
        <v>10282</v>
      </c>
      <c r="P3725" s="38"/>
    </row>
    <row r="3726" spans="11:16" x14ac:dyDescent="0.15">
      <c r="K3726" s="5" t="str">
        <f t="shared" si="114"/>
        <v>01423-40</v>
      </c>
      <c r="L3726" s="5" t="s">
        <v>4808</v>
      </c>
      <c r="M3726" s="43">
        <v>40</v>
      </c>
      <c r="N3726" s="38" t="s">
        <v>4841</v>
      </c>
      <c r="O3726" s="38" t="s">
        <v>10290</v>
      </c>
      <c r="P3726" s="38"/>
    </row>
    <row r="3727" spans="11:16" x14ac:dyDescent="0.15">
      <c r="K3727" s="5" t="str">
        <f t="shared" si="114"/>
        <v>01423-41</v>
      </c>
      <c r="L3727" s="5" t="s">
        <v>4808</v>
      </c>
      <c r="M3727" s="43">
        <v>41</v>
      </c>
      <c r="N3727" s="38" t="s">
        <v>4842</v>
      </c>
      <c r="O3727" s="38" t="s">
        <v>10290</v>
      </c>
      <c r="P3727" s="38"/>
    </row>
    <row r="3728" spans="11:16" x14ac:dyDescent="0.15">
      <c r="K3728" s="5" t="str">
        <f t="shared" si="114"/>
        <v>01423-42</v>
      </c>
      <c r="L3728" s="5" t="s">
        <v>4808</v>
      </c>
      <c r="M3728" s="43">
        <v>42</v>
      </c>
      <c r="N3728" s="38" t="s">
        <v>1849</v>
      </c>
      <c r="O3728" s="38" t="s">
        <v>10284</v>
      </c>
      <c r="P3728" s="38"/>
    </row>
    <row r="3729" spans="11:16" x14ac:dyDescent="0.15">
      <c r="K3729" s="5" t="str">
        <f t="shared" si="114"/>
        <v>01423-43</v>
      </c>
      <c r="L3729" s="5" t="s">
        <v>4808</v>
      </c>
      <c r="M3729" s="43">
        <v>43</v>
      </c>
      <c r="N3729" s="38" t="s">
        <v>1846</v>
      </c>
      <c r="O3729" s="38" t="s">
        <v>10285</v>
      </c>
      <c r="P3729" s="38"/>
    </row>
    <row r="3730" spans="11:16" x14ac:dyDescent="0.15">
      <c r="K3730" s="5" t="str">
        <f t="shared" si="114"/>
        <v>01423-44</v>
      </c>
      <c r="L3730" s="5" t="s">
        <v>4808</v>
      </c>
      <c r="M3730" s="43">
        <v>44</v>
      </c>
      <c r="N3730" s="38" t="s">
        <v>1846</v>
      </c>
      <c r="O3730" s="38" t="s">
        <v>10285</v>
      </c>
      <c r="P3730" s="38"/>
    </row>
    <row r="3731" spans="11:16" x14ac:dyDescent="0.15">
      <c r="K3731" s="5" t="str">
        <f t="shared" si="114"/>
        <v>01423-45</v>
      </c>
      <c r="L3731" s="5" t="s">
        <v>4808</v>
      </c>
      <c r="M3731" s="43">
        <v>45</v>
      </c>
      <c r="N3731" s="38" t="s">
        <v>1877</v>
      </c>
      <c r="O3731" s="38" t="s">
        <v>10291</v>
      </c>
      <c r="P3731" s="38"/>
    </row>
    <row r="3732" spans="11:16" x14ac:dyDescent="0.15">
      <c r="K3732" s="5" t="str">
        <f t="shared" si="114"/>
        <v>01423-46</v>
      </c>
      <c r="L3732" s="5" t="s">
        <v>4808</v>
      </c>
      <c r="M3732" s="43">
        <v>46</v>
      </c>
      <c r="N3732" s="38" t="s">
        <v>2038</v>
      </c>
      <c r="O3732" s="38" t="s">
        <v>10291</v>
      </c>
      <c r="P3732" s="38"/>
    </row>
    <row r="3733" spans="11:16" x14ac:dyDescent="0.15">
      <c r="K3733" s="5" t="str">
        <f t="shared" si="114"/>
        <v>01423-47</v>
      </c>
      <c r="L3733" s="5" t="s">
        <v>4808</v>
      </c>
      <c r="M3733" s="43">
        <v>47</v>
      </c>
      <c r="N3733" s="38" t="s">
        <v>2330</v>
      </c>
      <c r="O3733" s="38" t="s">
        <v>10282</v>
      </c>
      <c r="P3733" s="38"/>
    </row>
    <row r="3734" spans="11:16" x14ac:dyDescent="0.15">
      <c r="K3734" s="5" t="str">
        <f t="shared" si="114"/>
        <v>01423-48</v>
      </c>
      <c r="L3734" s="5" t="s">
        <v>4808</v>
      </c>
      <c r="M3734" s="43">
        <v>48</v>
      </c>
      <c r="N3734" s="38" t="s">
        <v>4843</v>
      </c>
      <c r="O3734" s="38" t="s">
        <v>10290</v>
      </c>
      <c r="P3734" s="38"/>
    </row>
    <row r="3735" spans="11:16" x14ac:dyDescent="0.15">
      <c r="K3735" s="5" t="str">
        <f t="shared" si="114"/>
        <v>01423-49</v>
      </c>
      <c r="L3735" s="5" t="s">
        <v>4808</v>
      </c>
      <c r="M3735" s="43">
        <v>49</v>
      </c>
      <c r="N3735" s="38" t="s">
        <v>2038</v>
      </c>
      <c r="O3735" s="38" t="s">
        <v>10291</v>
      </c>
      <c r="P3735" s="38"/>
    </row>
    <row r="3736" spans="11:16" x14ac:dyDescent="0.15">
      <c r="K3736" s="5" t="str">
        <f t="shared" si="114"/>
        <v>01424-1</v>
      </c>
      <c r="L3736" s="5" t="s">
        <v>4844</v>
      </c>
      <c r="M3736" s="43">
        <v>1</v>
      </c>
      <c r="N3736" s="38" t="s">
        <v>4845</v>
      </c>
      <c r="O3736" s="38" t="s">
        <v>10288</v>
      </c>
      <c r="P3736" s="38"/>
    </row>
    <row r="3737" spans="11:16" x14ac:dyDescent="0.15">
      <c r="K3737" s="5" t="str">
        <f t="shared" si="114"/>
        <v>01424-2</v>
      </c>
      <c r="L3737" s="5" t="s">
        <v>4844</v>
      </c>
      <c r="M3737" s="43">
        <v>2</v>
      </c>
      <c r="N3737" s="38" t="s">
        <v>4846</v>
      </c>
      <c r="O3737" s="38" t="s">
        <v>10285</v>
      </c>
      <c r="P3737" s="38"/>
    </row>
    <row r="3738" spans="11:16" x14ac:dyDescent="0.15">
      <c r="K3738" s="5" t="str">
        <f t="shared" si="114"/>
        <v>01424-3</v>
      </c>
      <c r="L3738" s="5" t="s">
        <v>4844</v>
      </c>
      <c r="M3738" s="43">
        <v>3</v>
      </c>
      <c r="N3738" s="38" t="s">
        <v>4847</v>
      </c>
      <c r="O3738" s="38" t="s">
        <v>10288</v>
      </c>
      <c r="P3738" s="38"/>
    </row>
    <row r="3739" spans="11:16" x14ac:dyDescent="0.15">
      <c r="K3739" s="5" t="str">
        <f t="shared" si="114"/>
        <v>01424-4</v>
      </c>
      <c r="L3739" s="5" t="s">
        <v>4844</v>
      </c>
      <c r="M3739" s="43">
        <v>4</v>
      </c>
      <c r="N3739" s="38" t="s">
        <v>4848</v>
      </c>
      <c r="O3739" s="38" t="s">
        <v>10288</v>
      </c>
      <c r="P3739" s="38"/>
    </row>
    <row r="3740" spans="11:16" x14ac:dyDescent="0.15">
      <c r="K3740" s="5" t="str">
        <f t="shared" si="114"/>
        <v>01424-5</v>
      </c>
      <c r="L3740" s="5" t="s">
        <v>4844</v>
      </c>
      <c r="M3740" s="43">
        <v>5</v>
      </c>
      <c r="N3740" s="38" t="s">
        <v>4849</v>
      </c>
      <c r="O3740" s="38" t="s">
        <v>10289</v>
      </c>
      <c r="P3740" s="38"/>
    </row>
    <row r="3741" spans="11:16" x14ac:dyDescent="0.15">
      <c r="K3741" s="5" t="str">
        <f t="shared" si="114"/>
        <v>01424-6</v>
      </c>
      <c r="L3741" s="5" t="s">
        <v>4844</v>
      </c>
      <c r="M3741" s="43">
        <v>6</v>
      </c>
      <c r="N3741" s="38" t="s">
        <v>4850</v>
      </c>
      <c r="O3741" s="38" t="s">
        <v>10282</v>
      </c>
      <c r="P3741" s="38"/>
    </row>
    <row r="3742" spans="11:16" x14ac:dyDescent="0.15">
      <c r="K3742" s="5" t="str">
        <f t="shared" si="114"/>
        <v>01424-7</v>
      </c>
      <c r="L3742" s="5" t="s">
        <v>4844</v>
      </c>
      <c r="M3742" s="43">
        <v>7</v>
      </c>
      <c r="N3742" s="38" t="s">
        <v>2222</v>
      </c>
      <c r="O3742" s="38" t="s">
        <v>10285</v>
      </c>
      <c r="P3742" s="38"/>
    </row>
    <row r="3743" spans="11:16" x14ac:dyDescent="0.15">
      <c r="K3743" s="5" t="str">
        <f t="shared" si="114"/>
        <v>01424-8</v>
      </c>
      <c r="L3743" s="5" t="s">
        <v>4844</v>
      </c>
      <c r="M3743" s="43">
        <v>8</v>
      </c>
      <c r="N3743" s="38" t="s">
        <v>2445</v>
      </c>
      <c r="O3743" s="38" t="s">
        <v>10285</v>
      </c>
      <c r="P3743" s="38"/>
    </row>
    <row r="3744" spans="11:16" x14ac:dyDescent="0.15">
      <c r="K3744" s="5" t="str">
        <f t="shared" si="114"/>
        <v>01424-9</v>
      </c>
      <c r="L3744" s="5" t="s">
        <v>4844</v>
      </c>
      <c r="M3744" s="43">
        <v>9</v>
      </c>
      <c r="N3744" s="38" t="s">
        <v>4851</v>
      </c>
      <c r="O3744" s="38" t="s">
        <v>10290</v>
      </c>
      <c r="P3744" s="38"/>
    </row>
    <row r="3745" spans="11:16" x14ac:dyDescent="0.15">
      <c r="K3745" s="5" t="str">
        <f t="shared" si="114"/>
        <v>01424-10</v>
      </c>
      <c r="L3745" s="5" t="s">
        <v>4844</v>
      </c>
      <c r="M3745" s="43">
        <v>10</v>
      </c>
      <c r="N3745" s="38" t="s">
        <v>4852</v>
      </c>
      <c r="O3745" s="38" t="s">
        <v>10293</v>
      </c>
      <c r="P3745" s="38"/>
    </row>
    <row r="3746" spans="11:16" x14ac:dyDescent="0.15">
      <c r="K3746" s="5" t="str">
        <f t="shared" si="114"/>
        <v>01424-11</v>
      </c>
      <c r="L3746" s="5" t="s">
        <v>4844</v>
      </c>
      <c r="M3746" s="43">
        <v>11</v>
      </c>
      <c r="N3746" s="38" t="s">
        <v>1964</v>
      </c>
      <c r="O3746" s="38" t="s">
        <v>10284</v>
      </c>
      <c r="P3746" s="38"/>
    </row>
    <row r="3747" spans="11:16" x14ac:dyDescent="0.15">
      <c r="K3747" s="5" t="str">
        <f t="shared" si="114"/>
        <v>01424-12</v>
      </c>
      <c r="L3747" s="5" t="s">
        <v>4844</v>
      </c>
      <c r="M3747" s="43">
        <v>12</v>
      </c>
      <c r="N3747" s="38" t="s">
        <v>4853</v>
      </c>
      <c r="O3747" s="38" t="s">
        <v>10285</v>
      </c>
      <c r="P3747" s="38"/>
    </row>
    <row r="3748" spans="11:16" x14ac:dyDescent="0.15">
      <c r="K3748" s="5" t="str">
        <f t="shared" si="114"/>
        <v>01424-13</v>
      </c>
      <c r="L3748" s="5" t="s">
        <v>4844</v>
      </c>
      <c r="M3748" s="43">
        <v>13</v>
      </c>
      <c r="N3748" s="38" t="s">
        <v>4854</v>
      </c>
      <c r="O3748" s="38" t="s">
        <v>10283</v>
      </c>
      <c r="P3748" s="38"/>
    </row>
    <row r="3749" spans="11:16" x14ac:dyDescent="0.15">
      <c r="K3749" s="5" t="str">
        <f t="shared" si="114"/>
        <v>01424-14</v>
      </c>
      <c r="L3749" s="5" t="s">
        <v>4844</v>
      </c>
      <c r="M3749" s="43">
        <v>14</v>
      </c>
      <c r="N3749" s="38" t="s">
        <v>4855</v>
      </c>
      <c r="O3749" s="38" t="s">
        <v>10285</v>
      </c>
      <c r="P3749" s="38"/>
    </row>
    <row r="3750" spans="11:16" x14ac:dyDescent="0.15">
      <c r="K3750" s="5" t="str">
        <f t="shared" si="114"/>
        <v>01424-15</v>
      </c>
      <c r="L3750" s="5" t="s">
        <v>4844</v>
      </c>
      <c r="M3750" s="43">
        <v>15</v>
      </c>
      <c r="N3750" s="38" t="s">
        <v>2038</v>
      </c>
      <c r="O3750" s="38" t="s">
        <v>10291</v>
      </c>
      <c r="P3750" s="38"/>
    </row>
    <row r="3751" spans="11:16" x14ac:dyDescent="0.15">
      <c r="K3751" s="5" t="str">
        <f t="shared" si="114"/>
        <v>01424-16</v>
      </c>
      <c r="L3751" s="5" t="s">
        <v>4844</v>
      </c>
      <c r="M3751" s="43">
        <v>16</v>
      </c>
      <c r="N3751" s="38" t="s">
        <v>2038</v>
      </c>
      <c r="O3751" s="38" t="s">
        <v>10291</v>
      </c>
      <c r="P3751" s="38"/>
    </row>
    <row r="3752" spans="11:16" x14ac:dyDescent="0.15">
      <c r="K3752" s="5" t="str">
        <f t="shared" si="114"/>
        <v>01424-17</v>
      </c>
      <c r="L3752" s="5" t="s">
        <v>4844</v>
      </c>
      <c r="M3752" s="43">
        <v>17</v>
      </c>
      <c r="N3752" s="38" t="s">
        <v>4856</v>
      </c>
      <c r="O3752" s="38" t="s">
        <v>10285</v>
      </c>
      <c r="P3752" s="38"/>
    </row>
    <row r="3753" spans="11:16" x14ac:dyDescent="0.15">
      <c r="K3753" s="5" t="str">
        <f t="shared" si="114"/>
        <v>01424-18</v>
      </c>
      <c r="L3753" s="5" t="s">
        <v>4844</v>
      </c>
      <c r="M3753" s="43">
        <v>18</v>
      </c>
      <c r="N3753" s="38" t="s">
        <v>4857</v>
      </c>
      <c r="O3753" s="38" t="s">
        <v>10284</v>
      </c>
      <c r="P3753" s="38"/>
    </row>
    <row r="3754" spans="11:16" x14ac:dyDescent="0.15">
      <c r="K3754" s="5" t="str">
        <f t="shared" si="114"/>
        <v>01424-19</v>
      </c>
      <c r="L3754" s="5" t="s">
        <v>4844</v>
      </c>
      <c r="M3754" s="43">
        <v>19</v>
      </c>
      <c r="N3754" s="38" t="s">
        <v>4858</v>
      </c>
      <c r="O3754" s="38" t="s">
        <v>10291</v>
      </c>
      <c r="P3754" s="38"/>
    </row>
    <row r="3755" spans="11:16" x14ac:dyDescent="0.15">
      <c r="K3755" s="5" t="str">
        <f t="shared" si="114"/>
        <v>01424-20</v>
      </c>
      <c r="L3755" s="5" t="s">
        <v>4844</v>
      </c>
      <c r="M3755" s="43">
        <v>20</v>
      </c>
      <c r="N3755" s="38" t="s">
        <v>4859</v>
      </c>
      <c r="O3755" s="38" t="s">
        <v>10291</v>
      </c>
      <c r="P3755" s="38"/>
    </row>
    <row r="3756" spans="11:16" x14ac:dyDescent="0.15">
      <c r="K3756" s="5" t="str">
        <f t="shared" si="114"/>
        <v>01424-21</v>
      </c>
      <c r="L3756" s="5" t="s">
        <v>4844</v>
      </c>
      <c r="M3756" s="43">
        <v>21</v>
      </c>
      <c r="N3756" s="38" t="s">
        <v>4860</v>
      </c>
      <c r="O3756" s="38" t="s">
        <v>10287</v>
      </c>
      <c r="P3756" s="38"/>
    </row>
    <row r="3757" spans="11:16" x14ac:dyDescent="0.15">
      <c r="K3757" s="5" t="str">
        <f t="shared" si="114"/>
        <v>01424-22</v>
      </c>
      <c r="L3757" s="5" t="s">
        <v>4844</v>
      </c>
      <c r="M3757" s="43">
        <v>22</v>
      </c>
      <c r="N3757" s="38" t="s">
        <v>4861</v>
      </c>
      <c r="O3757" s="38" t="s">
        <v>10290</v>
      </c>
      <c r="P3757" s="38"/>
    </row>
    <row r="3758" spans="11:16" x14ac:dyDescent="0.15">
      <c r="K3758" s="5" t="str">
        <f t="shared" si="114"/>
        <v>01424-23</v>
      </c>
      <c r="L3758" s="5" t="s">
        <v>4844</v>
      </c>
      <c r="M3758" s="43">
        <v>23</v>
      </c>
      <c r="N3758" s="38" t="s">
        <v>4862</v>
      </c>
      <c r="O3758" s="38" t="s">
        <v>10284</v>
      </c>
      <c r="P3758" s="38"/>
    </row>
    <row r="3759" spans="11:16" x14ac:dyDescent="0.15">
      <c r="K3759" s="5" t="str">
        <f t="shared" si="114"/>
        <v>01424-24</v>
      </c>
      <c r="L3759" s="5" t="s">
        <v>4844</v>
      </c>
      <c r="M3759" s="43">
        <v>24</v>
      </c>
      <c r="N3759" s="38" t="s">
        <v>1877</v>
      </c>
      <c r="O3759" s="38" t="s">
        <v>10284</v>
      </c>
      <c r="P3759" s="38"/>
    </row>
    <row r="3760" spans="11:16" x14ac:dyDescent="0.15">
      <c r="K3760" s="5" t="str">
        <f t="shared" si="114"/>
        <v>01424-25</v>
      </c>
      <c r="L3760" s="5" t="s">
        <v>4844</v>
      </c>
      <c r="M3760" s="43">
        <v>25</v>
      </c>
      <c r="N3760" s="38" t="s">
        <v>4863</v>
      </c>
      <c r="O3760" s="38" t="s">
        <v>10284</v>
      </c>
      <c r="P3760" s="38"/>
    </row>
    <row r="3761" spans="11:16" x14ac:dyDescent="0.15">
      <c r="K3761" s="5" t="str">
        <f t="shared" si="114"/>
        <v>01424-26</v>
      </c>
      <c r="L3761" s="5" t="s">
        <v>4844</v>
      </c>
      <c r="M3761" s="43">
        <v>26</v>
      </c>
      <c r="N3761" s="38" t="s">
        <v>4864</v>
      </c>
      <c r="O3761" s="38" t="s">
        <v>10293</v>
      </c>
      <c r="P3761" s="38"/>
    </row>
    <row r="3762" spans="11:16" x14ac:dyDescent="0.15">
      <c r="K3762" s="5" t="str">
        <f t="shared" si="114"/>
        <v>01424-27</v>
      </c>
      <c r="L3762" s="5" t="s">
        <v>4844</v>
      </c>
      <c r="M3762" s="43">
        <v>27</v>
      </c>
      <c r="N3762" s="38" t="s">
        <v>4865</v>
      </c>
      <c r="O3762" s="38" t="s">
        <v>10293</v>
      </c>
      <c r="P3762" s="38"/>
    </row>
    <row r="3763" spans="11:16" x14ac:dyDescent="0.15">
      <c r="K3763" s="5" t="str">
        <f t="shared" si="114"/>
        <v>01424-28</v>
      </c>
      <c r="L3763" s="5" t="s">
        <v>4844</v>
      </c>
      <c r="M3763" s="43">
        <v>28</v>
      </c>
      <c r="N3763" s="38" t="s">
        <v>4866</v>
      </c>
      <c r="O3763" s="38" t="s">
        <v>10282</v>
      </c>
      <c r="P3763" s="38"/>
    </row>
    <row r="3764" spans="11:16" x14ac:dyDescent="0.15">
      <c r="K3764" s="5" t="str">
        <f t="shared" si="114"/>
        <v>01424-29</v>
      </c>
      <c r="L3764" s="5" t="s">
        <v>4844</v>
      </c>
      <c r="M3764" s="43">
        <v>29</v>
      </c>
      <c r="N3764" s="38" t="s">
        <v>4867</v>
      </c>
      <c r="O3764" s="38" t="s">
        <v>10290</v>
      </c>
      <c r="P3764" s="38"/>
    </row>
    <row r="3765" spans="11:16" x14ac:dyDescent="0.15">
      <c r="K3765" s="5" t="str">
        <f t="shared" si="114"/>
        <v>01424-30</v>
      </c>
      <c r="L3765" s="5" t="s">
        <v>4844</v>
      </c>
      <c r="M3765" s="43">
        <v>30</v>
      </c>
      <c r="N3765" s="38" t="s">
        <v>4868</v>
      </c>
      <c r="O3765" s="38" t="s">
        <v>10285</v>
      </c>
      <c r="P3765" s="38"/>
    </row>
    <row r="3766" spans="11:16" x14ac:dyDescent="0.15">
      <c r="K3766" s="5" t="str">
        <f t="shared" si="114"/>
        <v>01424-31</v>
      </c>
      <c r="L3766" s="5" t="s">
        <v>4844</v>
      </c>
      <c r="M3766" s="43">
        <v>31</v>
      </c>
      <c r="N3766" s="38" t="s">
        <v>4869</v>
      </c>
      <c r="O3766" s="38" t="s">
        <v>10285</v>
      </c>
      <c r="P3766" s="38"/>
    </row>
    <row r="3767" spans="11:16" x14ac:dyDescent="0.15">
      <c r="K3767" s="5" t="str">
        <f t="shared" si="114"/>
        <v>01424-32</v>
      </c>
      <c r="L3767" s="5" t="s">
        <v>4844</v>
      </c>
      <c r="M3767" s="43">
        <v>32</v>
      </c>
      <c r="N3767" s="38" t="s">
        <v>4870</v>
      </c>
      <c r="O3767" s="38" t="s">
        <v>10285</v>
      </c>
      <c r="P3767" s="38"/>
    </row>
    <row r="3768" spans="11:16" x14ac:dyDescent="0.15">
      <c r="K3768" s="5" t="str">
        <f t="shared" si="114"/>
        <v>01424-33</v>
      </c>
      <c r="L3768" s="5" t="s">
        <v>4844</v>
      </c>
      <c r="M3768" s="43">
        <v>33</v>
      </c>
      <c r="N3768" s="38" t="s">
        <v>4871</v>
      </c>
      <c r="O3768" s="38" t="s">
        <v>10288</v>
      </c>
      <c r="P3768" s="38"/>
    </row>
    <row r="3769" spans="11:16" x14ac:dyDescent="0.15">
      <c r="K3769" s="5" t="str">
        <f t="shared" si="114"/>
        <v>01424-34</v>
      </c>
      <c r="L3769" s="5" t="s">
        <v>4844</v>
      </c>
      <c r="M3769" s="43">
        <v>34</v>
      </c>
      <c r="N3769" s="38" t="s">
        <v>4872</v>
      </c>
      <c r="O3769" s="38" t="s">
        <v>10291</v>
      </c>
      <c r="P3769" s="38"/>
    </row>
    <row r="3770" spans="11:16" x14ac:dyDescent="0.15">
      <c r="K3770" s="5" t="str">
        <f t="shared" si="114"/>
        <v>01424-35</v>
      </c>
      <c r="L3770" s="5" t="s">
        <v>4844</v>
      </c>
      <c r="M3770" s="43">
        <v>35</v>
      </c>
      <c r="N3770" s="38" t="s">
        <v>1814</v>
      </c>
      <c r="O3770" s="38" t="s">
        <v>10284</v>
      </c>
      <c r="P3770" s="38"/>
    </row>
    <row r="3771" spans="11:16" x14ac:dyDescent="0.15">
      <c r="K3771" s="5" t="str">
        <f t="shared" si="114"/>
        <v>01424-36</v>
      </c>
      <c r="L3771" s="5" t="s">
        <v>4844</v>
      </c>
      <c r="M3771" s="43">
        <v>36</v>
      </c>
      <c r="N3771" s="38" t="s">
        <v>1846</v>
      </c>
      <c r="O3771" s="38" t="s">
        <v>10284</v>
      </c>
      <c r="P3771" s="38"/>
    </row>
    <row r="3772" spans="11:16" x14ac:dyDescent="0.15">
      <c r="K3772" s="5" t="str">
        <f t="shared" si="114"/>
        <v>01424-37</v>
      </c>
      <c r="L3772" s="5" t="s">
        <v>4844</v>
      </c>
      <c r="M3772" s="43">
        <v>37</v>
      </c>
      <c r="N3772" s="38" t="s">
        <v>1877</v>
      </c>
      <c r="O3772" s="38" t="s">
        <v>10284</v>
      </c>
      <c r="P3772" s="38"/>
    </row>
    <row r="3773" spans="11:16" x14ac:dyDescent="0.15">
      <c r="K3773" s="5" t="str">
        <f t="shared" si="114"/>
        <v>01424-38</v>
      </c>
      <c r="L3773" s="5" t="s">
        <v>4844</v>
      </c>
      <c r="M3773" s="43">
        <v>38</v>
      </c>
      <c r="N3773" s="38" t="s">
        <v>1846</v>
      </c>
      <c r="O3773" s="38" t="s">
        <v>10284</v>
      </c>
      <c r="P3773" s="38"/>
    </row>
    <row r="3774" spans="11:16" x14ac:dyDescent="0.15">
      <c r="K3774" s="5" t="str">
        <f t="shared" si="114"/>
        <v>01424-39</v>
      </c>
      <c r="L3774" s="5" t="s">
        <v>4844</v>
      </c>
      <c r="M3774" s="43">
        <v>39</v>
      </c>
      <c r="N3774" s="38" t="s">
        <v>1849</v>
      </c>
      <c r="O3774" s="38" t="s">
        <v>10284</v>
      </c>
      <c r="P3774" s="38"/>
    </row>
    <row r="3775" spans="11:16" x14ac:dyDescent="0.15">
      <c r="K3775" s="5" t="str">
        <f t="shared" si="114"/>
        <v>01425-1</v>
      </c>
      <c r="L3775" s="5" t="s">
        <v>4873</v>
      </c>
      <c r="M3775" s="43">
        <v>1</v>
      </c>
      <c r="N3775" s="38" t="s">
        <v>4874</v>
      </c>
      <c r="O3775" s="38" t="s">
        <v>10290</v>
      </c>
      <c r="P3775" s="38"/>
    </row>
    <row r="3776" spans="11:16" x14ac:dyDescent="0.15">
      <c r="K3776" s="5" t="str">
        <f t="shared" si="114"/>
        <v>01425-2</v>
      </c>
      <c r="L3776" s="5" t="s">
        <v>4873</v>
      </c>
      <c r="M3776" s="43">
        <v>2</v>
      </c>
      <c r="N3776" s="38" t="s">
        <v>4875</v>
      </c>
      <c r="O3776" s="38" t="s">
        <v>10288</v>
      </c>
      <c r="P3776" s="38"/>
    </row>
    <row r="3777" spans="11:16" x14ac:dyDescent="0.15">
      <c r="K3777" s="5" t="str">
        <f t="shared" si="114"/>
        <v>01425-3</v>
      </c>
      <c r="L3777" s="5" t="s">
        <v>4873</v>
      </c>
      <c r="M3777" s="43">
        <v>3</v>
      </c>
      <c r="N3777" s="38" t="s">
        <v>4876</v>
      </c>
      <c r="O3777" s="38" t="s">
        <v>10288</v>
      </c>
      <c r="P3777" s="38"/>
    </row>
    <row r="3778" spans="11:16" x14ac:dyDescent="0.15">
      <c r="K3778" s="5" t="str">
        <f t="shared" si="114"/>
        <v>01425-4</v>
      </c>
      <c r="L3778" s="5" t="s">
        <v>4873</v>
      </c>
      <c r="M3778" s="43">
        <v>4</v>
      </c>
      <c r="N3778" s="38" t="s">
        <v>4877</v>
      </c>
      <c r="O3778" s="38" t="s">
        <v>10287</v>
      </c>
      <c r="P3778" s="38"/>
    </row>
    <row r="3779" spans="11:16" x14ac:dyDescent="0.15">
      <c r="K3779" s="5" t="str">
        <f t="shared" si="114"/>
        <v>01425-5</v>
      </c>
      <c r="L3779" s="5" t="s">
        <v>4873</v>
      </c>
      <c r="M3779" s="43">
        <v>5</v>
      </c>
      <c r="N3779" s="38" t="s">
        <v>4878</v>
      </c>
      <c r="O3779" s="38" t="s">
        <v>10288</v>
      </c>
      <c r="P3779" s="38"/>
    </row>
    <row r="3780" spans="11:16" x14ac:dyDescent="0.15">
      <c r="K3780" s="5" t="str">
        <f t="shared" ref="K3780:K3843" si="115">L3780&amp;"-"&amp;M3780</f>
        <v>01425-6</v>
      </c>
      <c r="L3780" s="5" t="s">
        <v>4873</v>
      </c>
      <c r="M3780" s="43">
        <v>6</v>
      </c>
      <c r="N3780" s="38" t="s">
        <v>4879</v>
      </c>
      <c r="O3780" s="38" t="s">
        <v>10293</v>
      </c>
      <c r="P3780" s="38"/>
    </row>
    <row r="3781" spans="11:16" x14ac:dyDescent="0.15">
      <c r="K3781" s="5" t="str">
        <f t="shared" si="115"/>
        <v>01425-7</v>
      </c>
      <c r="L3781" s="5" t="s">
        <v>4873</v>
      </c>
      <c r="M3781" s="43">
        <v>7</v>
      </c>
      <c r="N3781" s="38" t="s">
        <v>4880</v>
      </c>
      <c r="O3781" s="38" t="s">
        <v>10293</v>
      </c>
      <c r="P3781" s="38"/>
    </row>
    <row r="3782" spans="11:16" x14ac:dyDescent="0.15">
      <c r="K3782" s="5" t="str">
        <f t="shared" si="115"/>
        <v>01425-8</v>
      </c>
      <c r="L3782" s="5" t="s">
        <v>4873</v>
      </c>
      <c r="M3782" s="43">
        <v>8</v>
      </c>
      <c r="N3782" s="38" t="s">
        <v>4881</v>
      </c>
      <c r="O3782" s="38" t="s">
        <v>10284</v>
      </c>
      <c r="P3782" s="38"/>
    </row>
    <row r="3783" spans="11:16" x14ac:dyDescent="0.15">
      <c r="K3783" s="5" t="str">
        <f t="shared" si="115"/>
        <v>01425-9</v>
      </c>
      <c r="L3783" s="5" t="s">
        <v>4873</v>
      </c>
      <c r="M3783" s="43">
        <v>9</v>
      </c>
      <c r="N3783" s="38" t="s">
        <v>4882</v>
      </c>
      <c r="O3783" s="38" t="s">
        <v>10284</v>
      </c>
      <c r="P3783" s="38"/>
    </row>
    <row r="3784" spans="11:16" x14ac:dyDescent="0.15">
      <c r="K3784" s="5" t="str">
        <f t="shared" si="115"/>
        <v>01425-10</v>
      </c>
      <c r="L3784" s="5" t="s">
        <v>4873</v>
      </c>
      <c r="M3784" s="43">
        <v>10</v>
      </c>
      <c r="N3784" s="38" t="s">
        <v>4883</v>
      </c>
      <c r="O3784" s="38" t="s">
        <v>10285</v>
      </c>
      <c r="P3784" s="38"/>
    </row>
    <row r="3785" spans="11:16" x14ac:dyDescent="0.15">
      <c r="K3785" s="5" t="str">
        <f t="shared" si="115"/>
        <v>01425-11</v>
      </c>
      <c r="L3785" s="5" t="s">
        <v>4873</v>
      </c>
      <c r="M3785" s="43">
        <v>11</v>
      </c>
      <c r="N3785" s="38" t="s">
        <v>4884</v>
      </c>
      <c r="O3785" s="38" t="s">
        <v>10285</v>
      </c>
      <c r="P3785" s="38"/>
    </row>
    <row r="3786" spans="11:16" x14ac:dyDescent="0.15">
      <c r="K3786" s="5" t="str">
        <f t="shared" si="115"/>
        <v>01425-12</v>
      </c>
      <c r="L3786" s="5" t="s">
        <v>4873</v>
      </c>
      <c r="M3786" s="43">
        <v>12</v>
      </c>
      <c r="N3786" s="38" t="s">
        <v>4885</v>
      </c>
      <c r="O3786" s="38" t="s">
        <v>10285</v>
      </c>
      <c r="P3786" s="38"/>
    </row>
    <row r="3787" spans="11:16" x14ac:dyDescent="0.15">
      <c r="K3787" s="5" t="str">
        <f t="shared" si="115"/>
        <v>01425-13</v>
      </c>
      <c r="L3787" s="5" t="s">
        <v>4873</v>
      </c>
      <c r="M3787" s="43">
        <v>13</v>
      </c>
      <c r="N3787" s="38" t="s">
        <v>4886</v>
      </c>
      <c r="O3787" s="38" t="s">
        <v>10290</v>
      </c>
      <c r="P3787" s="38"/>
    </row>
    <row r="3788" spans="11:16" x14ac:dyDescent="0.15">
      <c r="K3788" s="5" t="str">
        <f t="shared" si="115"/>
        <v>01425-14</v>
      </c>
      <c r="L3788" s="5" t="s">
        <v>4873</v>
      </c>
      <c r="M3788" s="43">
        <v>14</v>
      </c>
      <c r="N3788" s="38" t="s">
        <v>2608</v>
      </c>
      <c r="O3788" s="38" t="s">
        <v>10293</v>
      </c>
      <c r="P3788" s="38"/>
    </row>
    <row r="3789" spans="11:16" x14ac:dyDescent="0.15">
      <c r="K3789" s="5" t="str">
        <f t="shared" si="115"/>
        <v>01425-15</v>
      </c>
      <c r="L3789" s="5" t="s">
        <v>4873</v>
      </c>
      <c r="M3789" s="43">
        <v>15</v>
      </c>
      <c r="N3789" s="38" t="s">
        <v>4887</v>
      </c>
      <c r="O3789" s="38" t="s">
        <v>10293</v>
      </c>
      <c r="P3789" s="38"/>
    </row>
    <row r="3790" spans="11:16" x14ac:dyDescent="0.15">
      <c r="K3790" s="5" t="str">
        <f t="shared" si="115"/>
        <v>01425-16</v>
      </c>
      <c r="L3790" s="5" t="s">
        <v>4873</v>
      </c>
      <c r="M3790" s="43">
        <v>16</v>
      </c>
      <c r="N3790" s="38" t="s">
        <v>4888</v>
      </c>
      <c r="O3790" s="38" t="s">
        <v>10285</v>
      </c>
      <c r="P3790" s="38"/>
    </row>
    <row r="3791" spans="11:16" x14ac:dyDescent="0.15">
      <c r="K3791" s="5" t="str">
        <f t="shared" si="115"/>
        <v>01425-17</v>
      </c>
      <c r="L3791" s="5" t="s">
        <v>4873</v>
      </c>
      <c r="M3791" s="43">
        <v>17</v>
      </c>
      <c r="N3791" s="38" t="s">
        <v>4889</v>
      </c>
      <c r="O3791" s="38" t="s">
        <v>10282</v>
      </c>
      <c r="P3791" s="38"/>
    </row>
    <row r="3792" spans="11:16" x14ac:dyDescent="0.15">
      <c r="K3792" s="5" t="str">
        <f t="shared" si="115"/>
        <v>01425-18</v>
      </c>
      <c r="L3792" s="5" t="s">
        <v>4873</v>
      </c>
      <c r="M3792" s="43">
        <v>18</v>
      </c>
      <c r="N3792" s="38" t="s">
        <v>2469</v>
      </c>
      <c r="O3792" s="38" t="s">
        <v>10285</v>
      </c>
      <c r="P3792" s="38"/>
    </row>
    <row r="3793" spans="11:16" x14ac:dyDescent="0.15">
      <c r="K3793" s="5" t="str">
        <f t="shared" si="115"/>
        <v>01425-19</v>
      </c>
      <c r="L3793" s="5" t="s">
        <v>4873</v>
      </c>
      <c r="M3793" s="43">
        <v>19</v>
      </c>
      <c r="N3793" s="38" t="s">
        <v>4890</v>
      </c>
      <c r="O3793" s="38" t="s">
        <v>10291</v>
      </c>
      <c r="P3793" s="38"/>
    </row>
    <row r="3794" spans="11:16" x14ac:dyDescent="0.15">
      <c r="K3794" s="5" t="str">
        <f t="shared" si="115"/>
        <v>01425-20</v>
      </c>
      <c r="L3794" s="5" t="s">
        <v>4873</v>
      </c>
      <c r="M3794" s="43">
        <v>20</v>
      </c>
      <c r="N3794" s="38" t="s">
        <v>4891</v>
      </c>
      <c r="O3794" s="38" t="s">
        <v>10285</v>
      </c>
      <c r="P3794" s="38"/>
    </row>
    <row r="3795" spans="11:16" x14ac:dyDescent="0.15">
      <c r="K3795" s="5" t="str">
        <f t="shared" si="115"/>
        <v>01425-21</v>
      </c>
      <c r="L3795" s="5" t="s">
        <v>4873</v>
      </c>
      <c r="M3795" s="43">
        <v>21</v>
      </c>
      <c r="N3795" s="38" t="s">
        <v>4892</v>
      </c>
      <c r="O3795" s="38" t="s">
        <v>10293</v>
      </c>
      <c r="P3795" s="38"/>
    </row>
    <row r="3796" spans="11:16" x14ac:dyDescent="0.15">
      <c r="K3796" s="5" t="str">
        <f t="shared" si="115"/>
        <v>01425-22</v>
      </c>
      <c r="L3796" s="5" t="s">
        <v>4873</v>
      </c>
      <c r="M3796" s="43">
        <v>22</v>
      </c>
      <c r="N3796" s="38" t="s">
        <v>4893</v>
      </c>
      <c r="O3796" s="38" t="s">
        <v>10285</v>
      </c>
      <c r="P3796" s="38"/>
    </row>
    <row r="3797" spans="11:16" x14ac:dyDescent="0.15">
      <c r="K3797" s="5" t="str">
        <f t="shared" si="115"/>
        <v>01425-23</v>
      </c>
      <c r="L3797" s="5" t="s">
        <v>4873</v>
      </c>
      <c r="M3797" s="43">
        <v>23</v>
      </c>
      <c r="N3797" s="38" t="s">
        <v>2679</v>
      </c>
      <c r="O3797" s="38" t="s">
        <v>10291</v>
      </c>
      <c r="P3797" s="38"/>
    </row>
    <row r="3798" spans="11:16" x14ac:dyDescent="0.15">
      <c r="K3798" s="5" t="str">
        <f t="shared" si="115"/>
        <v>01427-1</v>
      </c>
      <c r="L3798" s="5" t="s">
        <v>4894</v>
      </c>
      <c r="M3798" s="43">
        <v>1</v>
      </c>
      <c r="N3798" s="38" t="s">
        <v>2445</v>
      </c>
      <c r="O3798" s="38" t="s">
        <v>10285</v>
      </c>
      <c r="P3798" s="38"/>
    </row>
    <row r="3799" spans="11:16" x14ac:dyDescent="0.15">
      <c r="K3799" s="5" t="str">
        <f t="shared" si="115"/>
        <v>01427-2</v>
      </c>
      <c r="L3799" s="5" t="s">
        <v>4894</v>
      </c>
      <c r="M3799" s="43">
        <v>2</v>
      </c>
      <c r="N3799" s="38" t="s">
        <v>2222</v>
      </c>
      <c r="O3799" s="38" t="s">
        <v>10285</v>
      </c>
      <c r="P3799" s="38"/>
    </row>
    <row r="3800" spans="11:16" x14ac:dyDescent="0.15">
      <c r="K3800" s="5" t="str">
        <f t="shared" si="115"/>
        <v>01427-3</v>
      </c>
      <c r="L3800" s="5" t="s">
        <v>4894</v>
      </c>
      <c r="M3800" s="43">
        <v>3</v>
      </c>
      <c r="N3800" s="38" t="s">
        <v>4895</v>
      </c>
      <c r="O3800" s="38" t="s">
        <v>10288</v>
      </c>
      <c r="P3800" s="38"/>
    </row>
    <row r="3801" spans="11:16" x14ac:dyDescent="0.15">
      <c r="K3801" s="5" t="str">
        <f t="shared" si="115"/>
        <v>01427-4</v>
      </c>
      <c r="L3801" s="5" t="s">
        <v>4894</v>
      </c>
      <c r="M3801" s="43">
        <v>4</v>
      </c>
      <c r="N3801" s="38" t="s">
        <v>2620</v>
      </c>
      <c r="O3801" s="38" t="s">
        <v>10290</v>
      </c>
      <c r="P3801" s="38"/>
    </row>
    <row r="3802" spans="11:16" x14ac:dyDescent="0.15">
      <c r="K3802" s="5" t="str">
        <f t="shared" si="115"/>
        <v>01427-5</v>
      </c>
      <c r="L3802" s="5" t="s">
        <v>4894</v>
      </c>
      <c r="M3802" s="43">
        <v>5</v>
      </c>
      <c r="N3802" s="38" t="s">
        <v>4896</v>
      </c>
      <c r="O3802" s="38" t="s">
        <v>10292</v>
      </c>
      <c r="P3802" s="38"/>
    </row>
    <row r="3803" spans="11:16" x14ac:dyDescent="0.15">
      <c r="K3803" s="5" t="str">
        <f t="shared" si="115"/>
        <v>01427-6</v>
      </c>
      <c r="L3803" s="5" t="s">
        <v>4894</v>
      </c>
      <c r="M3803" s="43">
        <v>6</v>
      </c>
      <c r="N3803" s="38" t="s">
        <v>2222</v>
      </c>
      <c r="O3803" s="38" t="s">
        <v>10285</v>
      </c>
      <c r="P3803" s="38"/>
    </row>
    <row r="3804" spans="11:16" x14ac:dyDescent="0.15">
      <c r="K3804" s="5" t="str">
        <f t="shared" si="115"/>
        <v>01427-7</v>
      </c>
      <c r="L3804" s="5" t="s">
        <v>4894</v>
      </c>
      <c r="M3804" s="43">
        <v>7</v>
      </c>
      <c r="N3804" s="38" t="s">
        <v>2201</v>
      </c>
      <c r="O3804" s="38" t="s">
        <v>10290</v>
      </c>
      <c r="P3804" s="38"/>
    </row>
    <row r="3805" spans="11:16" x14ac:dyDescent="0.15">
      <c r="K3805" s="5" t="str">
        <f t="shared" si="115"/>
        <v>01427-8</v>
      </c>
      <c r="L3805" s="5" t="s">
        <v>4894</v>
      </c>
      <c r="M3805" s="43">
        <v>8</v>
      </c>
      <c r="N3805" s="38" t="s">
        <v>2222</v>
      </c>
      <c r="O3805" s="38" t="s">
        <v>10285</v>
      </c>
      <c r="P3805" s="38"/>
    </row>
    <row r="3806" spans="11:16" x14ac:dyDescent="0.15">
      <c r="K3806" s="5" t="str">
        <f t="shared" si="115"/>
        <v>01427-9</v>
      </c>
      <c r="L3806" s="5" t="s">
        <v>4894</v>
      </c>
      <c r="M3806" s="43">
        <v>9</v>
      </c>
      <c r="N3806" s="38" t="s">
        <v>2201</v>
      </c>
      <c r="O3806" s="38" t="s">
        <v>10290</v>
      </c>
      <c r="P3806" s="38"/>
    </row>
    <row r="3807" spans="11:16" x14ac:dyDescent="0.15">
      <c r="K3807" s="5" t="str">
        <f t="shared" si="115"/>
        <v>01427-10</v>
      </c>
      <c r="L3807" s="5" t="s">
        <v>4894</v>
      </c>
      <c r="M3807" s="43">
        <v>10</v>
      </c>
      <c r="N3807" s="38" t="s">
        <v>2201</v>
      </c>
      <c r="O3807" s="38" t="s">
        <v>10290</v>
      </c>
      <c r="P3807" s="38"/>
    </row>
    <row r="3808" spans="11:16" x14ac:dyDescent="0.15">
      <c r="K3808" s="5" t="str">
        <f t="shared" si="115"/>
        <v>01427-11</v>
      </c>
      <c r="L3808" s="5" t="s">
        <v>4894</v>
      </c>
      <c r="M3808" s="43">
        <v>11</v>
      </c>
      <c r="N3808" s="38" t="s">
        <v>2222</v>
      </c>
      <c r="O3808" s="38" t="s">
        <v>10285</v>
      </c>
      <c r="P3808" s="38"/>
    </row>
    <row r="3809" spans="11:16" x14ac:dyDescent="0.15">
      <c r="K3809" s="5" t="str">
        <f t="shared" si="115"/>
        <v>01427-12</v>
      </c>
      <c r="L3809" s="5" t="s">
        <v>4894</v>
      </c>
      <c r="M3809" s="43">
        <v>12</v>
      </c>
      <c r="N3809" s="38" t="s">
        <v>2222</v>
      </c>
      <c r="O3809" s="38" t="s">
        <v>10285</v>
      </c>
      <c r="P3809" s="38"/>
    </row>
    <row r="3810" spans="11:16" x14ac:dyDescent="0.15">
      <c r="K3810" s="5" t="str">
        <f t="shared" si="115"/>
        <v>01427-13</v>
      </c>
      <c r="L3810" s="5" t="s">
        <v>4894</v>
      </c>
      <c r="M3810" s="43">
        <v>13</v>
      </c>
      <c r="N3810" s="38" t="s">
        <v>4897</v>
      </c>
      <c r="O3810" s="38" t="s">
        <v>10288</v>
      </c>
      <c r="P3810" s="38"/>
    </row>
    <row r="3811" spans="11:16" x14ac:dyDescent="0.15">
      <c r="K3811" s="5" t="str">
        <f t="shared" si="115"/>
        <v>01427-14</v>
      </c>
      <c r="L3811" s="5" t="s">
        <v>4894</v>
      </c>
      <c r="M3811" s="43">
        <v>14</v>
      </c>
      <c r="N3811" s="38" t="s">
        <v>4898</v>
      </c>
      <c r="O3811" s="38" t="s">
        <v>10288</v>
      </c>
      <c r="P3811" s="38"/>
    </row>
    <row r="3812" spans="11:16" x14ac:dyDescent="0.15">
      <c r="K3812" s="5" t="str">
        <f t="shared" si="115"/>
        <v>01427-15</v>
      </c>
      <c r="L3812" s="5" t="s">
        <v>4894</v>
      </c>
      <c r="M3812" s="43">
        <v>15</v>
      </c>
      <c r="N3812" s="38" t="s">
        <v>2222</v>
      </c>
      <c r="O3812" s="38" t="s">
        <v>10285</v>
      </c>
      <c r="P3812" s="38"/>
    </row>
    <row r="3813" spans="11:16" x14ac:dyDescent="0.15">
      <c r="K3813" s="5" t="str">
        <f t="shared" si="115"/>
        <v>01427-16</v>
      </c>
      <c r="L3813" s="5" t="s">
        <v>4894</v>
      </c>
      <c r="M3813" s="43">
        <v>16</v>
      </c>
      <c r="N3813" s="38" t="s">
        <v>1964</v>
      </c>
      <c r="O3813" s="38" t="s">
        <v>10284</v>
      </c>
      <c r="P3813" s="38"/>
    </row>
    <row r="3814" spans="11:16" x14ac:dyDescent="0.15">
      <c r="K3814" s="5" t="str">
        <f t="shared" si="115"/>
        <v>01427-17</v>
      </c>
      <c r="L3814" s="5" t="s">
        <v>4894</v>
      </c>
      <c r="M3814" s="43">
        <v>17</v>
      </c>
      <c r="N3814" s="38" t="s">
        <v>2984</v>
      </c>
      <c r="O3814" s="38" t="s">
        <v>10291</v>
      </c>
      <c r="P3814" s="38"/>
    </row>
    <row r="3815" spans="11:16" x14ac:dyDescent="0.15">
      <c r="K3815" s="5" t="str">
        <f t="shared" si="115"/>
        <v>01427-18</v>
      </c>
      <c r="L3815" s="5" t="s">
        <v>4894</v>
      </c>
      <c r="M3815" s="43">
        <v>18</v>
      </c>
      <c r="N3815" s="38" t="s">
        <v>2222</v>
      </c>
      <c r="O3815" s="38" t="s">
        <v>10285</v>
      </c>
      <c r="P3815" s="38"/>
    </row>
    <row r="3816" spans="11:16" x14ac:dyDescent="0.15">
      <c r="K3816" s="5" t="str">
        <f t="shared" si="115"/>
        <v>01427-19</v>
      </c>
      <c r="L3816" s="5" t="s">
        <v>4894</v>
      </c>
      <c r="M3816" s="43">
        <v>19</v>
      </c>
      <c r="N3816" s="38" t="s">
        <v>2222</v>
      </c>
      <c r="O3816" s="38" t="s">
        <v>10285</v>
      </c>
      <c r="P3816" s="38"/>
    </row>
    <row r="3817" spans="11:16" x14ac:dyDescent="0.15">
      <c r="K3817" s="5" t="str">
        <f t="shared" si="115"/>
        <v>01427-21</v>
      </c>
      <c r="L3817" s="5" t="s">
        <v>4894</v>
      </c>
      <c r="M3817" s="43">
        <v>21</v>
      </c>
      <c r="N3817" s="38" t="s">
        <v>4899</v>
      </c>
      <c r="O3817" s="38" t="s">
        <v>10285</v>
      </c>
      <c r="P3817" s="38"/>
    </row>
    <row r="3818" spans="11:16" x14ac:dyDescent="0.15">
      <c r="K3818" s="5" t="str">
        <f t="shared" si="115"/>
        <v>01427-22</v>
      </c>
      <c r="L3818" s="5" t="s">
        <v>4894</v>
      </c>
      <c r="M3818" s="43">
        <v>22</v>
      </c>
      <c r="N3818" s="38" t="s">
        <v>1964</v>
      </c>
      <c r="O3818" s="38" t="s">
        <v>10284</v>
      </c>
      <c r="P3818" s="38"/>
    </row>
    <row r="3819" spans="11:16" x14ac:dyDescent="0.15">
      <c r="K3819" s="5" t="str">
        <f t="shared" si="115"/>
        <v>01427-23</v>
      </c>
      <c r="L3819" s="5" t="s">
        <v>4894</v>
      </c>
      <c r="M3819" s="43">
        <v>23</v>
      </c>
      <c r="N3819" s="38" t="s">
        <v>4900</v>
      </c>
      <c r="O3819" s="38" t="s">
        <v>10285</v>
      </c>
      <c r="P3819" s="38"/>
    </row>
    <row r="3820" spans="11:16" x14ac:dyDescent="0.15">
      <c r="K3820" s="5" t="str">
        <f t="shared" si="115"/>
        <v>01427-24</v>
      </c>
      <c r="L3820" s="5" t="s">
        <v>4894</v>
      </c>
      <c r="M3820" s="43">
        <v>24</v>
      </c>
      <c r="N3820" s="38" t="s">
        <v>2222</v>
      </c>
      <c r="O3820" s="38" t="s">
        <v>10285</v>
      </c>
      <c r="P3820" s="38"/>
    </row>
    <row r="3821" spans="11:16" x14ac:dyDescent="0.15">
      <c r="K3821" s="5" t="str">
        <f t="shared" si="115"/>
        <v>01427-25</v>
      </c>
      <c r="L3821" s="5" t="s">
        <v>4894</v>
      </c>
      <c r="M3821" s="43">
        <v>25</v>
      </c>
      <c r="N3821" s="38" t="s">
        <v>4901</v>
      </c>
      <c r="O3821" s="38" t="s">
        <v>10282</v>
      </c>
      <c r="P3821" s="38"/>
    </row>
    <row r="3822" spans="11:16" x14ac:dyDescent="0.15">
      <c r="K3822" s="5" t="str">
        <f t="shared" si="115"/>
        <v>01427-26</v>
      </c>
      <c r="L3822" s="5" t="s">
        <v>4894</v>
      </c>
      <c r="M3822" s="43">
        <v>26</v>
      </c>
      <c r="N3822" s="38" t="s">
        <v>4902</v>
      </c>
      <c r="O3822" s="38" t="s">
        <v>10282</v>
      </c>
      <c r="P3822" s="38"/>
    </row>
    <row r="3823" spans="11:16" x14ac:dyDescent="0.15">
      <c r="K3823" s="5" t="str">
        <f t="shared" si="115"/>
        <v>01427-27</v>
      </c>
      <c r="L3823" s="5" t="s">
        <v>4894</v>
      </c>
      <c r="M3823" s="43">
        <v>27</v>
      </c>
      <c r="N3823" s="38" t="s">
        <v>3753</v>
      </c>
      <c r="O3823" s="38" t="s">
        <v>10282</v>
      </c>
      <c r="P3823" s="38"/>
    </row>
    <row r="3824" spans="11:16" x14ac:dyDescent="0.15">
      <c r="K3824" s="5" t="str">
        <f t="shared" si="115"/>
        <v>01427-28</v>
      </c>
      <c r="L3824" s="5" t="s">
        <v>4894</v>
      </c>
      <c r="M3824" s="43">
        <v>28</v>
      </c>
      <c r="N3824" s="38" t="s">
        <v>3753</v>
      </c>
      <c r="O3824" s="38" t="s">
        <v>10282</v>
      </c>
      <c r="P3824" s="38"/>
    </row>
    <row r="3825" spans="11:16" x14ac:dyDescent="0.15">
      <c r="K3825" s="5" t="str">
        <f t="shared" si="115"/>
        <v>01427-29</v>
      </c>
      <c r="L3825" s="5" t="s">
        <v>4894</v>
      </c>
      <c r="M3825" s="43">
        <v>29</v>
      </c>
      <c r="N3825" s="38" t="s">
        <v>2445</v>
      </c>
      <c r="O3825" s="38" t="s">
        <v>10285</v>
      </c>
      <c r="P3825" s="38"/>
    </row>
    <row r="3826" spans="11:16" x14ac:dyDescent="0.15">
      <c r="K3826" s="5" t="str">
        <f t="shared" si="115"/>
        <v>01427-30</v>
      </c>
      <c r="L3826" s="5" t="s">
        <v>4894</v>
      </c>
      <c r="M3826" s="43">
        <v>30</v>
      </c>
      <c r="N3826" s="38" t="s">
        <v>4903</v>
      </c>
      <c r="O3826" s="38" t="s">
        <v>10291</v>
      </c>
      <c r="P3826" s="38"/>
    </row>
    <row r="3827" spans="11:16" x14ac:dyDescent="0.15">
      <c r="K3827" s="5" t="str">
        <f t="shared" si="115"/>
        <v>01427-31</v>
      </c>
      <c r="L3827" s="5" t="s">
        <v>4894</v>
      </c>
      <c r="M3827" s="43">
        <v>31</v>
      </c>
      <c r="N3827" s="38" t="s">
        <v>4904</v>
      </c>
      <c r="O3827" s="38" t="s">
        <v>10290</v>
      </c>
      <c r="P3827" s="38"/>
    </row>
    <row r="3828" spans="11:16" x14ac:dyDescent="0.15">
      <c r="K3828" s="5" t="str">
        <f t="shared" si="115"/>
        <v>01427-32</v>
      </c>
      <c r="L3828" s="5" t="s">
        <v>4894</v>
      </c>
      <c r="M3828" s="43">
        <v>32</v>
      </c>
      <c r="N3828" s="38" t="s">
        <v>4905</v>
      </c>
      <c r="O3828" s="38" t="s">
        <v>10290</v>
      </c>
      <c r="P3828" s="38"/>
    </row>
    <row r="3829" spans="11:16" x14ac:dyDescent="0.15">
      <c r="K3829" s="5" t="str">
        <f t="shared" si="115"/>
        <v>01427-33</v>
      </c>
      <c r="L3829" s="5" t="s">
        <v>4894</v>
      </c>
      <c r="M3829" s="43">
        <v>33</v>
      </c>
      <c r="N3829" s="38" t="s">
        <v>4906</v>
      </c>
      <c r="O3829" s="38" t="s">
        <v>10288</v>
      </c>
      <c r="P3829" s="38"/>
    </row>
    <row r="3830" spans="11:16" x14ac:dyDescent="0.15">
      <c r="K3830" s="5" t="str">
        <f t="shared" si="115"/>
        <v>01427-34</v>
      </c>
      <c r="L3830" s="5" t="s">
        <v>4894</v>
      </c>
      <c r="M3830" s="43">
        <v>34</v>
      </c>
      <c r="N3830" s="38" t="s">
        <v>4907</v>
      </c>
      <c r="O3830" s="38" t="s">
        <v>10290</v>
      </c>
      <c r="P3830" s="38"/>
    </row>
    <row r="3831" spans="11:16" x14ac:dyDescent="0.15">
      <c r="K3831" s="5" t="str">
        <f t="shared" si="115"/>
        <v>01427-35</v>
      </c>
      <c r="L3831" s="5" t="s">
        <v>4894</v>
      </c>
      <c r="M3831" s="43">
        <v>35</v>
      </c>
      <c r="N3831" s="38" t="s">
        <v>4908</v>
      </c>
      <c r="O3831" s="38" t="s">
        <v>10290</v>
      </c>
      <c r="P3831" s="38"/>
    </row>
    <row r="3832" spans="11:16" x14ac:dyDescent="0.15">
      <c r="K3832" s="5" t="str">
        <f t="shared" si="115"/>
        <v>01427-36</v>
      </c>
      <c r="L3832" s="5" t="s">
        <v>4894</v>
      </c>
      <c r="M3832" s="43">
        <v>36</v>
      </c>
      <c r="N3832" s="38" t="s">
        <v>4909</v>
      </c>
      <c r="O3832" s="38" t="s">
        <v>10290</v>
      </c>
      <c r="P3832" s="38"/>
    </row>
    <row r="3833" spans="11:16" x14ac:dyDescent="0.15">
      <c r="K3833" s="5" t="str">
        <f t="shared" si="115"/>
        <v>01427-37</v>
      </c>
      <c r="L3833" s="5" t="s">
        <v>4894</v>
      </c>
      <c r="M3833" s="43">
        <v>37</v>
      </c>
      <c r="N3833" s="38" t="s">
        <v>4910</v>
      </c>
      <c r="O3833" s="38" t="s">
        <v>10290</v>
      </c>
      <c r="P3833" s="38"/>
    </row>
    <row r="3834" spans="11:16" x14ac:dyDescent="0.15">
      <c r="K3834" s="5" t="str">
        <f t="shared" si="115"/>
        <v>01427-38</v>
      </c>
      <c r="L3834" s="5" t="s">
        <v>4894</v>
      </c>
      <c r="M3834" s="43">
        <v>38</v>
      </c>
      <c r="N3834" s="38" t="s">
        <v>4911</v>
      </c>
      <c r="O3834" s="38" t="s">
        <v>10290</v>
      </c>
      <c r="P3834" s="38"/>
    </row>
    <row r="3835" spans="11:16" x14ac:dyDescent="0.15">
      <c r="K3835" s="5" t="str">
        <f t="shared" si="115"/>
        <v>01427-39</v>
      </c>
      <c r="L3835" s="5" t="s">
        <v>4894</v>
      </c>
      <c r="M3835" s="43">
        <v>39</v>
      </c>
      <c r="N3835" s="38" t="s">
        <v>4912</v>
      </c>
      <c r="O3835" s="38" t="s">
        <v>10290</v>
      </c>
      <c r="P3835" s="38"/>
    </row>
    <row r="3836" spans="11:16" x14ac:dyDescent="0.15">
      <c r="K3836" s="5" t="str">
        <f t="shared" si="115"/>
        <v>01427-40</v>
      </c>
      <c r="L3836" s="5" t="s">
        <v>4894</v>
      </c>
      <c r="M3836" s="43">
        <v>40</v>
      </c>
      <c r="N3836" s="38" t="s">
        <v>4913</v>
      </c>
      <c r="O3836" s="38" t="s">
        <v>10290</v>
      </c>
      <c r="P3836" s="38"/>
    </row>
    <row r="3837" spans="11:16" x14ac:dyDescent="0.15">
      <c r="K3837" s="5" t="str">
        <f t="shared" si="115"/>
        <v>01427-41</v>
      </c>
      <c r="L3837" s="5" t="s">
        <v>4894</v>
      </c>
      <c r="M3837" s="43">
        <v>41</v>
      </c>
      <c r="N3837" s="38" t="s">
        <v>4914</v>
      </c>
      <c r="O3837" s="38" t="s">
        <v>10288</v>
      </c>
      <c r="P3837" s="38"/>
    </row>
    <row r="3838" spans="11:16" x14ac:dyDescent="0.15">
      <c r="K3838" s="5" t="str">
        <f t="shared" si="115"/>
        <v>01427-42</v>
      </c>
      <c r="L3838" s="5" t="s">
        <v>4894</v>
      </c>
      <c r="M3838" s="43">
        <v>42</v>
      </c>
      <c r="N3838" s="38" t="s">
        <v>4915</v>
      </c>
      <c r="O3838" s="38" t="s">
        <v>10290</v>
      </c>
      <c r="P3838" s="38"/>
    </row>
    <row r="3839" spans="11:16" x14ac:dyDescent="0.15">
      <c r="K3839" s="5" t="str">
        <f t="shared" si="115"/>
        <v>01427-43</v>
      </c>
      <c r="L3839" s="5" t="s">
        <v>4894</v>
      </c>
      <c r="M3839" s="43">
        <v>43</v>
      </c>
      <c r="N3839" s="38" t="s">
        <v>4916</v>
      </c>
      <c r="O3839" s="38" t="s">
        <v>10291</v>
      </c>
      <c r="P3839" s="38"/>
    </row>
    <row r="3840" spans="11:16" x14ac:dyDescent="0.15">
      <c r="K3840" s="5" t="str">
        <f t="shared" si="115"/>
        <v>01427-44</v>
      </c>
      <c r="L3840" s="5" t="s">
        <v>4894</v>
      </c>
      <c r="M3840" s="43">
        <v>44</v>
      </c>
      <c r="N3840" s="38" t="s">
        <v>4917</v>
      </c>
      <c r="O3840" s="38" t="s">
        <v>10288</v>
      </c>
      <c r="P3840" s="38"/>
    </row>
    <row r="3841" spans="11:16" x14ac:dyDescent="0.15">
      <c r="K3841" s="5" t="str">
        <f t="shared" si="115"/>
        <v>01427-45</v>
      </c>
      <c r="L3841" s="5" t="s">
        <v>4894</v>
      </c>
      <c r="M3841" s="43">
        <v>45</v>
      </c>
      <c r="N3841" s="38" t="s">
        <v>4918</v>
      </c>
      <c r="O3841" s="38" t="s">
        <v>10290</v>
      </c>
      <c r="P3841" s="38"/>
    </row>
    <row r="3842" spans="11:16" x14ac:dyDescent="0.15">
      <c r="K3842" s="5" t="str">
        <f t="shared" si="115"/>
        <v>01427-46</v>
      </c>
      <c r="L3842" s="5" t="s">
        <v>4894</v>
      </c>
      <c r="M3842" s="43">
        <v>46</v>
      </c>
      <c r="N3842" s="38" t="s">
        <v>4919</v>
      </c>
      <c r="O3842" s="38" t="s">
        <v>10284</v>
      </c>
      <c r="P3842" s="38"/>
    </row>
    <row r="3843" spans="11:16" x14ac:dyDescent="0.15">
      <c r="K3843" s="5" t="str">
        <f t="shared" si="115"/>
        <v>01427-47</v>
      </c>
      <c r="L3843" s="5" t="s">
        <v>4894</v>
      </c>
      <c r="M3843" s="43">
        <v>47</v>
      </c>
      <c r="N3843" s="38" t="s">
        <v>4920</v>
      </c>
      <c r="O3843" s="38" t="s">
        <v>10284</v>
      </c>
      <c r="P3843" s="38"/>
    </row>
    <row r="3844" spans="11:16" x14ac:dyDescent="0.15">
      <c r="K3844" s="5" t="str">
        <f t="shared" ref="K3844:K3907" si="116">L3844&amp;"-"&amp;M3844</f>
        <v>01427-48</v>
      </c>
      <c r="L3844" s="5" t="s">
        <v>4894</v>
      </c>
      <c r="M3844" s="43">
        <v>48</v>
      </c>
      <c r="N3844" s="38" t="s">
        <v>4921</v>
      </c>
      <c r="O3844" s="38" t="s">
        <v>10288</v>
      </c>
      <c r="P3844" s="38"/>
    </row>
    <row r="3845" spans="11:16" x14ac:dyDescent="0.15">
      <c r="K3845" s="5" t="str">
        <f t="shared" si="116"/>
        <v>01427-49</v>
      </c>
      <c r="L3845" s="5" t="s">
        <v>4894</v>
      </c>
      <c r="M3845" s="43">
        <v>49</v>
      </c>
      <c r="N3845" s="38" t="s">
        <v>4275</v>
      </c>
      <c r="O3845" s="38" t="s">
        <v>10291</v>
      </c>
      <c r="P3845" s="38"/>
    </row>
    <row r="3846" spans="11:16" x14ac:dyDescent="0.15">
      <c r="K3846" s="5" t="str">
        <f t="shared" si="116"/>
        <v>01427-50</v>
      </c>
      <c r="L3846" s="5" t="s">
        <v>4894</v>
      </c>
      <c r="M3846" s="43">
        <v>50</v>
      </c>
      <c r="N3846" s="38" t="s">
        <v>2222</v>
      </c>
      <c r="O3846" s="38" t="s">
        <v>10285</v>
      </c>
      <c r="P3846" s="38"/>
    </row>
    <row r="3847" spans="11:16" x14ac:dyDescent="0.15">
      <c r="K3847" s="5" t="str">
        <f t="shared" si="116"/>
        <v>01427-51</v>
      </c>
      <c r="L3847" s="5" t="s">
        <v>4894</v>
      </c>
      <c r="M3847" s="43">
        <v>51</v>
      </c>
      <c r="N3847" s="38" t="s">
        <v>4922</v>
      </c>
      <c r="O3847" s="38" t="s">
        <v>10285</v>
      </c>
      <c r="P3847" s="38"/>
    </row>
    <row r="3848" spans="11:16" x14ac:dyDescent="0.15">
      <c r="K3848" s="5" t="str">
        <f t="shared" si="116"/>
        <v>01427-52</v>
      </c>
      <c r="L3848" s="5" t="s">
        <v>4894</v>
      </c>
      <c r="M3848" s="43">
        <v>52</v>
      </c>
      <c r="N3848" s="38" t="s">
        <v>4923</v>
      </c>
      <c r="O3848" s="38" t="s">
        <v>10288</v>
      </c>
      <c r="P3848" s="38"/>
    </row>
    <row r="3849" spans="11:16" x14ac:dyDescent="0.15">
      <c r="K3849" s="5" t="str">
        <f t="shared" si="116"/>
        <v>01427-53</v>
      </c>
      <c r="L3849" s="5" t="s">
        <v>4894</v>
      </c>
      <c r="M3849" s="43">
        <v>53</v>
      </c>
      <c r="N3849" s="38" t="s">
        <v>4924</v>
      </c>
      <c r="O3849" s="38" t="s">
        <v>10290</v>
      </c>
      <c r="P3849" s="38"/>
    </row>
    <row r="3850" spans="11:16" x14ac:dyDescent="0.15">
      <c r="K3850" s="5" t="str">
        <f t="shared" si="116"/>
        <v>01427-54</v>
      </c>
      <c r="L3850" s="5" t="s">
        <v>4894</v>
      </c>
      <c r="M3850" s="43">
        <v>54</v>
      </c>
      <c r="N3850" s="38" t="s">
        <v>4925</v>
      </c>
      <c r="O3850" s="38" t="s">
        <v>10285</v>
      </c>
      <c r="P3850" s="38"/>
    </row>
    <row r="3851" spans="11:16" x14ac:dyDescent="0.15">
      <c r="K3851" s="5" t="str">
        <f t="shared" si="116"/>
        <v>01427-55</v>
      </c>
      <c r="L3851" s="5" t="s">
        <v>4894</v>
      </c>
      <c r="M3851" s="43">
        <v>55</v>
      </c>
      <c r="N3851" s="38" t="s">
        <v>4925</v>
      </c>
      <c r="O3851" s="38" t="s">
        <v>10285</v>
      </c>
      <c r="P3851" s="38"/>
    </row>
    <row r="3852" spans="11:16" x14ac:dyDescent="0.15">
      <c r="K3852" s="5" t="str">
        <f t="shared" si="116"/>
        <v>01427-56</v>
      </c>
      <c r="L3852" s="5" t="s">
        <v>4894</v>
      </c>
      <c r="M3852" s="43">
        <v>56</v>
      </c>
      <c r="N3852" s="38" t="s">
        <v>2587</v>
      </c>
      <c r="O3852" s="38" t="s">
        <v>10282</v>
      </c>
      <c r="P3852" s="38"/>
    </row>
    <row r="3853" spans="11:16" x14ac:dyDescent="0.15">
      <c r="K3853" s="5" t="str">
        <f t="shared" si="116"/>
        <v>01427-57</v>
      </c>
      <c r="L3853" s="5" t="s">
        <v>4894</v>
      </c>
      <c r="M3853" s="43">
        <v>57</v>
      </c>
      <c r="N3853" s="38" t="s">
        <v>2038</v>
      </c>
      <c r="O3853" s="38" t="s">
        <v>10291</v>
      </c>
      <c r="P3853" s="38"/>
    </row>
    <row r="3854" spans="11:16" x14ac:dyDescent="0.15">
      <c r="K3854" s="5" t="str">
        <f t="shared" si="116"/>
        <v>01427-58</v>
      </c>
      <c r="L3854" s="5" t="s">
        <v>4894</v>
      </c>
      <c r="M3854" s="43">
        <v>58</v>
      </c>
      <c r="N3854" s="38" t="s">
        <v>4926</v>
      </c>
      <c r="O3854" s="38" t="s">
        <v>10281</v>
      </c>
      <c r="P3854" s="38"/>
    </row>
    <row r="3855" spans="11:16" x14ac:dyDescent="0.15">
      <c r="K3855" s="5" t="str">
        <f t="shared" si="116"/>
        <v>01427-59</v>
      </c>
      <c r="L3855" s="5" t="s">
        <v>4894</v>
      </c>
      <c r="M3855" s="43">
        <v>59</v>
      </c>
      <c r="N3855" s="38" t="s">
        <v>1849</v>
      </c>
      <c r="O3855" s="38" t="s">
        <v>10284</v>
      </c>
      <c r="P3855" s="38"/>
    </row>
    <row r="3856" spans="11:16" x14ac:dyDescent="0.15">
      <c r="K3856" s="5" t="str">
        <f t="shared" si="116"/>
        <v>01427-60</v>
      </c>
      <c r="L3856" s="5" t="s">
        <v>4894</v>
      </c>
      <c r="M3856" s="43">
        <v>60</v>
      </c>
      <c r="N3856" s="38" t="s">
        <v>2492</v>
      </c>
      <c r="O3856" s="38" t="s">
        <v>10285</v>
      </c>
      <c r="P3856" s="38"/>
    </row>
    <row r="3857" spans="11:16" x14ac:dyDescent="0.15">
      <c r="K3857" s="5" t="str">
        <f t="shared" si="116"/>
        <v>01427-61</v>
      </c>
      <c r="L3857" s="5" t="s">
        <v>4894</v>
      </c>
      <c r="M3857" s="43">
        <v>61</v>
      </c>
      <c r="N3857" s="38" t="s">
        <v>2493</v>
      </c>
      <c r="O3857" s="38" t="s">
        <v>10285</v>
      </c>
      <c r="P3857" s="38"/>
    </row>
    <row r="3858" spans="11:16" x14ac:dyDescent="0.15">
      <c r="K3858" s="5" t="str">
        <f t="shared" si="116"/>
        <v>01427-62</v>
      </c>
      <c r="L3858" s="5" t="s">
        <v>4894</v>
      </c>
      <c r="M3858" s="43">
        <v>62</v>
      </c>
      <c r="N3858" s="38" t="s">
        <v>1877</v>
      </c>
      <c r="O3858" s="38" t="s">
        <v>10291</v>
      </c>
      <c r="P3858" s="38"/>
    </row>
    <row r="3859" spans="11:16" x14ac:dyDescent="0.15">
      <c r="K3859" s="5" t="str">
        <f t="shared" si="116"/>
        <v>01427-63</v>
      </c>
      <c r="L3859" s="5" t="s">
        <v>4894</v>
      </c>
      <c r="M3859" s="43">
        <v>63</v>
      </c>
      <c r="N3859" s="38" t="s">
        <v>1877</v>
      </c>
      <c r="O3859" s="38" t="s">
        <v>10291</v>
      </c>
      <c r="P3859" s="38"/>
    </row>
    <row r="3860" spans="11:16" x14ac:dyDescent="0.15">
      <c r="K3860" s="5" t="str">
        <f t="shared" si="116"/>
        <v>01427-64</v>
      </c>
      <c r="L3860" s="5" t="s">
        <v>4894</v>
      </c>
      <c r="M3860" s="43">
        <v>64</v>
      </c>
      <c r="N3860" s="38" t="s">
        <v>4927</v>
      </c>
      <c r="O3860" s="38" t="s">
        <v>10285</v>
      </c>
      <c r="P3860" s="38"/>
    </row>
    <row r="3861" spans="11:16" x14ac:dyDescent="0.15">
      <c r="K3861" s="5" t="str">
        <f t="shared" si="116"/>
        <v>01427-65</v>
      </c>
      <c r="L3861" s="5" t="s">
        <v>4894</v>
      </c>
      <c r="M3861" s="43">
        <v>65</v>
      </c>
      <c r="N3861" s="38" t="s">
        <v>4928</v>
      </c>
      <c r="O3861" s="38" t="s">
        <v>10290</v>
      </c>
      <c r="P3861" s="38"/>
    </row>
    <row r="3862" spans="11:16" x14ac:dyDescent="0.15">
      <c r="K3862" s="5" t="str">
        <f t="shared" si="116"/>
        <v>01428-1</v>
      </c>
      <c r="L3862" s="5" t="s">
        <v>4929</v>
      </c>
      <c r="M3862" s="43">
        <v>1</v>
      </c>
      <c r="N3862" s="38" t="s">
        <v>2587</v>
      </c>
      <c r="O3862" s="38" t="s">
        <v>10285</v>
      </c>
      <c r="P3862" s="38"/>
    </row>
    <row r="3863" spans="11:16" x14ac:dyDescent="0.15">
      <c r="K3863" s="5" t="str">
        <f t="shared" si="116"/>
        <v>01428-2</v>
      </c>
      <c r="L3863" s="5" t="s">
        <v>4929</v>
      </c>
      <c r="M3863" s="43">
        <v>2</v>
      </c>
      <c r="N3863" s="38" t="s">
        <v>4930</v>
      </c>
      <c r="O3863" s="38" t="s">
        <v>10288</v>
      </c>
      <c r="P3863" s="38"/>
    </row>
    <row r="3864" spans="11:16" x14ac:dyDescent="0.15">
      <c r="K3864" s="5" t="str">
        <f t="shared" si="116"/>
        <v>01428-3</v>
      </c>
      <c r="L3864" s="5" t="s">
        <v>4929</v>
      </c>
      <c r="M3864" s="43">
        <v>3</v>
      </c>
      <c r="N3864" s="38" t="s">
        <v>4931</v>
      </c>
      <c r="O3864" s="38" t="s">
        <v>10288</v>
      </c>
      <c r="P3864" s="38"/>
    </row>
    <row r="3865" spans="11:16" x14ac:dyDescent="0.15">
      <c r="K3865" s="5" t="str">
        <f t="shared" si="116"/>
        <v>01428-4</v>
      </c>
      <c r="L3865" s="5" t="s">
        <v>4929</v>
      </c>
      <c r="M3865" s="43">
        <v>4</v>
      </c>
      <c r="N3865" s="38" t="s">
        <v>4932</v>
      </c>
      <c r="O3865" s="38" t="s">
        <v>10288</v>
      </c>
      <c r="P3865" s="38"/>
    </row>
    <row r="3866" spans="11:16" x14ac:dyDescent="0.15">
      <c r="K3866" s="5" t="str">
        <f t="shared" si="116"/>
        <v>01428-5</v>
      </c>
      <c r="L3866" s="5" t="s">
        <v>4929</v>
      </c>
      <c r="M3866" s="43">
        <v>5</v>
      </c>
      <c r="N3866" s="38" t="s">
        <v>4933</v>
      </c>
      <c r="O3866" s="38" t="s">
        <v>10290</v>
      </c>
      <c r="P3866" s="38"/>
    </row>
    <row r="3867" spans="11:16" x14ac:dyDescent="0.15">
      <c r="K3867" s="5" t="str">
        <f t="shared" si="116"/>
        <v>01428-6</v>
      </c>
      <c r="L3867" s="5" t="s">
        <v>4929</v>
      </c>
      <c r="M3867" s="43">
        <v>6</v>
      </c>
      <c r="N3867" s="38" t="s">
        <v>4934</v>
      </c>
      <c r="O3867" s="38" t="s">
        <v>10291</v>
      </c>
      <c r="P3867" s="38"/>
    </row>
    <row r="3868" spans="11:16" x14ac:dyDescent="0.15">
      <c r="K3868" s="5" t="str">
        <f t="shared" si="116"/>
        <v>01428-7</v>
      </c>
      <c r="L3868" s="5" t="s">
        <v>4929</v>
      </c>
      <c r="M3868" s="43">
        <v>7</v>
      </c>
      <c r="N3868" s="38" t="s">
        <v>4935</v>
      </c>
      <c r="O3868" s="38" t="s">
        <v>10285</v>
      </c>
      <c r="P3868" s="38"/>
    </row>
    <row r="3869" spans="11:16" x14ac:dyDescent="0.15">
      <c r="K3869" s="5" t="str">
        <f t="shared" si="116"/>
        <v>01428-8</v>
      </c>
      <c r="L3869" s="5" t="s">
        <v>4929</v>
      </c>
      <c r="M3869" s="43">
        <v>8</v>
      </c>
      <c r="N3869" s="38" t="s">
        <v>4936</v>
      </c>
      <c r="O3869" s="38" t="s">
        <v>10285</v>
      </c>
      <c r="P3869" s="38"/>
    </row>
    <row r="3870" spans="11:16" x14ac:dyDescent="0.15">
      <c r="K3870" s="5" t="str">
        <f t="shared" si="116"/>
        <v>01428-9</v>
      </c>
      <c r="L3870" s="5" t="s">
        <v>4929</v>
      </c>
      <c r="M3870" s="43">
        <v>9</v>
      </c>
      <c r="N3870" s="38" t="s">
        <v>4936</v>
      </c>
      <c r="O3870" s="38" t="s">
        <v>10282</v>
      </c>
      <c r="P3870" s="38"/>
    </row>
    <row r="3871" spans="11:16" x14ac:dyDescent="0.15">
      <c r="K3871" s="5" t="str">
        <f t="shared" si="116"/>
        <v>01428-10</v>
      </c>
      <c r="L3871" s="5" t="s">
        <v>4929</v>
      </c>
      <c r="M3871" s="43">
        <v>10</v>
      </c>
      <c r="N3871" s="38" t="s">
        <v>4936</v>
      </c>
      <c r="O3871" s="38" t="s">
        <v>10282</v>
      </c>
      <c r="P3871" s="38"/>
    </row>
    <row r="3872" spans="11:16" x14ac:dyDescent="0.15">
      <c r="K3872" s="5" t="str">
        <f t="shared" si="116"/>
        <v>01428-11</v>
      </c>
      <c r="L3872" s="5" t="s">
        <v>4929</v>
      </c>
      <c r="M3872" s="43">
        <v>11</v>
      </c>
      <c r="N3872" s="38" t="s">
        <v>4936</v>
      </c>
      <c r="O3872" s="38" t="s">
        <v>10281</v>
      </c>
      <c r="P3872" s="38"/>
    </row>
    <row r="3873" spans="11:16" x14ac:dyDescent="0.15">
      <c r="K3873" s="5" t="str">
        <f t="shared" si="116"/>
        <v>01428-12</v>
      </c>
      <c r="L3873" s="5" t="s">
        <v>4929</v>
      </c>
      <c r="M3873" s="43">
        <v>12</v>
      </c>
      <c r="N3873" s="38" t="s">
        <v>4937</v>
      </c>
      <c r="O3873" s="38" t="s">
        <v>10285</v>
      </c>
      <c r="P3873" s="38"/>
    </row>
    <row r="3874" spans="11:16" x14ac:dyDescent="0.15">
      <c r="K3874" s="5" t="str">
        <f t="shared" si="116"/>
        <v>01428-13</v>
      </c>
      <c r="L3874" s="5" t="s">
        <v>4929</v>
      </c>
      <c r="M3874" s="43">
        <v>13</v>
      </c>
      <c r="N3874" s="38" t="s">
        <v>4938</v>
      </c>
      <c r="O3874" s="38" t="s">
        <v>10289</v>
      </c>
      <c r="P3874" s="38"/>
    </row>
    <row r="3875" spans="11:16" x14ac:dyDescent="0.15">
      <c r="K3875" s="5" t="str">
        <f t="shared" si="116"/>
        <v>01428-14</v>
      </c>
      <c r="L3875" s="5" t="s">
        <v>4929</v>
      </c>
      <c r="M3875" s="43">
        <v>14</v>
      </c>
      <c r="N3875" s="38" t="s">
        <v>4939</v>
      </c>
      <c r="O3875" s="38" t="s">
        <v>10288</v>
      </c>
      <c r="P3875" s="38"/>
    </row>
    <row r="3876" spans="11:16" x14ac:dyDescent="0.15">
      <c r="K3876" s="5" t="str">
        <f t="shared" si="116"/>
        <v>01428-15</v>
      </c>
      <c r="L3876" s="5" t="s">
        <v>4929</v>
      </c>
      <c r="M3876" s="43">
        <v>15</v>
      </c>
      <c r="N3876" s="38" t="s">
        <v>4772</v>
      </c>
      <c r="O3876" s="38" t="s">
        <v>10288</v>
      </c>
      <c r="P3876" s="38"/>
    </row>
    <row r="3877" spans="11:16" x14ac:dyDescent="0.15">
      <c r="K3877" s="5" t="str">
        <f t="shared" si="116"/>
        <v>01428-16</v>
      </c>
      <c r="L3877" s="5" t="s">
        <v>4929</v>
      </c>
      <c r="M3877" s="43">
        <v>16</v>
      </c>
      <c r="N3877" s="38" t="s">
        <v>4940</v>
      </c>
      <c r="O3877" s="38" t="s">
        <v>10288</v>
      </c>
      <c r="P3877" s="38"/>
    </row>
    <row r="3878" spans="11:16" x14ac:dyDescent="0.15">
      <c r="K3878" s="5" t="str">
        <f t="shared" si="116"/>
        <v>01428-17</v>
      </c>
      <c r="L3878" s="5" t="s">
        <v>4929</v>
      </c>
      <c r="M3878" s="43">
        <v>17</v>
      </c>
      <c r="N3878" s="38" t="s">
        <v>4941</v>
      </c>
      <c r="O3878" s="38" t="s">
        <v>10288</v>
      </c>
      <c r="P3878" s="38"/>
    </row>
    <row r="3879" spans="11:16" x14ac:dyDescent="0.15">
      <c r="K3879" s="5" t="str">
        <f t="shared" si="116"/>
        <v>01428-18</v>
      </c>
      <c r="L3879" s="5" t="s">
        <v>4929</v>
      </c>
      <c r="M3879" s="43">
        <v>18</v>
      </c>
      <c r="N3879" s="38" t="s">
        <v>4942</v>
      </c>
      <c r="O3879" s="38" t="s">
        <v>10288</v>
      </c>
      <c r="P3879" s="38"/>
    </row>
    <row r="3880" spans="11:16" x14ac:dyDescent="0.15">
      <c r="K3880" s="5" t="str">
        <f t="shared" si="116"/>
        <v>01428-19</v>
      </c>
      <c r="L3880" s="5" t="s">
        <v>4929</v>
      </c>
      <c r="M3880" s="43">
        <v>19</v>
      </c>
      <c r="N3880" s="38" t="s">
        <v>4943</v>
      </c>
      <c r="O3880" s="38" t="s">
        <v>10290</v>
      </c>
      <c r="P3880" s="38"/>
    </row>
    <row r="3881" spans="11:16" x14ac:dyDescent="0.15">
      <c r="K3881" s="5" t="str">
        <f t="shared" si="116"/>
        <v>01428-20</v>
      </c>
      <c r="L3881" s="5" t="s">
        <v>4929</v>
      </c>
      <c r="M3881" s="43">
        <v>20</v>
      </c>
      <c r="N3881" s="38" t="s">
        <v>1846</v>
      </c>
      <c r="O3881" s="38" t="s">
        <v>10284</v>
      </c>
      <c r="P3881" s="38"/>
    </row>
    <row r="3882" spans="11:16" x14ac:dyDescent="0.15">
      <c r="K3882" s="5" t="str">
        <f t="shared" si="116"/>
        <v>01428-21</v>
      </c>
      <c r="L3882" s="5" t="s">
        <v>4929</v>
      </c>
      <c r="M3882" s="43">
        <v>21</v>
      </c>
      <c r="N3882" s="38" t="s">
        <v>4944</v>
      </c>
      <c r="O3882" s="38" t="s">
        <v>10284</v>
      </c>
      <c r="P3882" s="38"/>
    </row>
    <row r="3883" spans="11:16" x14ac:dyDescent="0.15">
      <c r="K3883" s="5" t="str">
        <f t="shared" si="116"/>
        <v>01428-22</v>
      </c>
      <c r="L3883" s="5" t="s">
        <v>4929</v>
      </c>
      <c r="M3883" s="43">
        <v>22</v>
      </c>
      <c r="N3883" s="38" t="s">
        <v>4945</v>
      </c>
      <c r="O3883" s="38" t="s">
        <v>10284</v>
      </c>
      <c r="P3883" s="38"/>
    </row>
    <row r="3884" spans="11:16" x14ac:dyDescent="0.15">
      <c r="K3884" s="5" t="str">
        <f t="shared" si="116"/>
        <v>01428-23</v>
      </c>
      <c r="L3884" s="5" t="s">
        <v>4929</v>
      </c>
      <c r="M3884" s="43">
        <v>23</v>
      </c>
      <c r="N3884" s="38" t="s">
        <v>4363</v>
      </c>
      <c r="O3884" s="38" t="s">
        <v>10284</v>
      </c>
      <c r="P3884" s="38"/>
    </row>
    <row r="3885" spans="11:16" x14ac:dyDescent="0.15">
      <c r="K3885" s="5" t="str">
        <f t="shared" si="116"/>
        <v>01428-24</v>
      </c>
      <c r="L3885" s="5" t="s">
        <v>4929</v>
      </c>
      <c r="M3885" s="43">
        <v>24</v>
      </c>
      <c r="N3885" s="38" t="s">
        <v>4946</v>
      </c>
      <c r="O3885" s="38" t="s">
        <v>10285</v>
      </c>
      <c r="P3885" s="38"/>
    </row>
    <row r="3886" spans="11:16" x14ac:dyDescent="0.15">
      <c r="K3886" s="5" t="str">
        <f t="shared" si="116"/>
        <v>01428-25</v>
      </c>
      <c r="L3886" s="5" t="s">
        <v>4929</v>
      </c>
      <c r="M3886" s="43">
        <v>25</v>
      </c>
      <c r="N3886" s="38" t="s">
        <v>4947</v>
      </c>
      <c r="O3886" s="38" t="s">
        <v>10284</v>
      </c>
      <c r="P3886" s="38"/>
    </row>
    <row r="3887" spans="11:16" x14ac:dyDescent="0.15">
      <c r="K3887" s="5" t="str">
        <f t="shared" si="116"/>
        <v>01428-26</v>
      </c>
      <c r="L3887" s="5" t="s">
        <v>4929</v>
      </c>
      <c r="M3887" s="43">
        <v>26</v>
      </c>
      <c r="N3887" s="38" t="s">
        <v>4948</v>
      </c>
      <c r="O3887" s="38" t="s">
        <v>10282</v>
      </c>
      <c r="P3887" s="38"/>
    </row>
    <row r="3888" spans="11:16" x14ac:dyDescent="0.15">
      <c r="K3888" s="5" t="str">
        <f t="shared" si="116"/>
        <v>01428-27</v>
      </c>
      <c r="L3888" s="5" t="s">
        <v>4929</v>
      </c>
      <c r="M3888" s="43">
        <v>27</v>
      </c>
      <c r="N3888" s="38" t="s">
        <v>4949</v>
      </c>
      <c r="O3888" s="38" t="s">
        <v>10285</v>
      </c>
      <c r="P3888" s="38"/>
    </row>
    <row r="3889" spans="11:16" x14ac:dyDescent="0.15">
      <c r="K3889" s="5" t="str">
        <f t="shared" si="116"/>
        <v>01428-28</v>
      </c>
      <c r="L3889" s="5" t="s">
        <v>4929</v>
      </c>
      <c r="M3889" s="43">
        <v>28</v>
      </c>
      <c r="N3889" s="38" t="s">
        <v>4950</v>
      </c>
      <c r="O3889" s="38" t="s">
        <v>10285</v>
      </c>
      <c r="P3889" s="38"/>
    </row>
    <row r="3890" spans="11:16" x14ac:dyDescent="0.15">
      <c r="K3890" s="5" t="str">
        <f t="shared" si="116"/>
        <v>01428-29</v>
      </c>
      <c r="L3890" s="5" t="s">
        <v>4929</v>
      </c>
      <c r="M3890" s="43">
        <v>29</v>
      </c>
      <c r="N3890" s="38" t="s">
        <v>4951</v>
      </c>
      <c r="O3890" s="38" t="s">
        <v>10285</v>
      </c>
      <c r="P3890" s="38"/>
    </row>
    <row r="3891" spans="11:16" x14ac:dyDescent="0.15">
      <c r="K3891" s="5" t="str">
        <f t="shared" si="116"/>
        <v>01428-30</v>
      </c>
      <c r="L3891" s="5" t="s">
        <v>4929</v>
      </c>
      <c r="M3891" s="43">
        <v>30</v>
      </c>
      <c r="N3891" s="38" t="s">
        <v>4952</v>
      </c>
      <c r="O3891" s="38" t="s">
        <v>10285</v>
      </c>
      <c r="P3891" s="38"/>
    </row>
    <row r="3892" spans="11:16" x14ac:dyDescent="0.15">
      <c r="K3892" s="5" t="str">
        <f t="shared" si="116"/>
        <v>01428-31</v>
      </c>
      <c r="L3892" s="5" t="s">
        <v>4929</v>
      </c>
      <c r="M3892" s="43">
        <v>31</v>
      </c>
      <c r="N3892" s="38" t="s">
        <v>4953</v>
      </c>
      <c r="O3892" s="38" t="s">
        <v>10282</v>
      </c>
      <c r="P3892" s="38"/>
    </row>
    <row r="3893" spans="11:16" x14ac:dyDescent="0.15">
      <c r="K3893" s="5" t="str">
        <f t="shared" si="116"/>
        <v>01428-32</v>
      </c>
      <c r="L3893" s="5" t="s">
        <v>4929</v>
      </c>
      <c r="M3893" s="43">
        <v>32</v>
      </c>
      <c r="N3893" s="38" t="s">
        <v>4954</v>
      </c>
      <c r="O3893" s="38" t="s">
        <v>10293</v>
      </c>
      <c r="P3893" s="38"/>
    </row>
    <row r="3894" spans="11:16" x14ac:dyDescent="0.15">
      <c r="K3894" s="5" t="str">
        <f t="shared" si="116"/>
        <v>01428-33</v>
      </c>
      <c r="L3894" s="5" t="s">
        <v>4929</v>
      </c>
      <c r="M3894" s="43">
        <v>33</v>
      </c>
      <c r="N3894" s="38" t="s">
        <v>4955</v>
      </c>
      <c r="O3894" s="38" t="s">
        <v>10290</v>
      </c>
      <c r="P3894" s="38"/>
    </row>
    <row r="3895" spans="11:16" x14ac:dyDescent="0.15">
      <c r="K3895" s="5" t="str">
        <f t="shared" si="116"/>
        <v>01428-35</v>
      </c>
      <c r="L3895" s="5" t="s">
        <v>4929</v>
      </c>
      <c r="M3895" s="43">
        <v>35</v>
      </c>
      <c r="N3895" s="38" t="s">
        <v>4956</v>
      </c>
      <c r="O3895" s="38" t="s">
        <v>10293</v>
      </c>
      <c r="P3895" s="38"/>
    </row>
    <row r="3896" spans="11:16" x14ac:dyDescent="0.15">
      <c r="K3896" s="5" t="str">
        <f t="shared" si="116"/>
        <v>01428-36</v>
      </c>
      <c r="L3896" s="5" t="s">
        <v>4929</v>
      </c>
      <c r="M3896" s="43">
        <v>36</v>
      </c>
      <c r="N3896" s="38" t="s">
        <v>4957</v>
      </c>
      <c r="O3896" s="38" t="s">
        <v>10293</v>
      </c>
      <c r="P3896" s="38"/>
    </row>
    <row r="3897" spans="11:16" x14ac:dyDescent="0.15">
      <c r="K3897" s="5" t="str">
        <f t="shared" si="116"/>
        <v>01428-37</v>
      </c>
      <c r="L3897" s="5" t="s">
        <v>4929</v>
      </c>
      <c r="M3897" s="43">
        <v>37</v>
      </c>
      <c r="N3897" s="38" t="s">
        <v>4958</v>
      </c>
      <c r="O3897" s="38" t="s">
        <v>10293</v>
      </c>
      <c r="P3897" s="38"/>
    </row>
    <row r="3898" spans="11:16" x14ac:dyDescent="0.15">
      <c r="K3898" s="5" t="str">
        <f t="shared" si="116"/>
        <v>01428-38</v>
      </c>
      <c r="L3898" s="5" t="s">
        <v>4929</v>
      </c>
      <c r="M3898" s="43">
        <v>38</v>
      </c>
      <c r="N3898" s="38" t="s">
        <v>4959</v>
      </c>
      <c r="O3898" s="38" t="s">
        <v>10283</v>
      </c>
      <c r="P3898" s="38"/>
    </row>
    <row r="3899" spans="11:16" x14ac:dyDescent="0.15">
      <c r="K3899" s="5" t="str">
        <f t="shared" si="116"/>
        <v>01428-39</v>
      </c>
      <c r="L3899" s="5" t="s">
        <v>4929</v>
      </c>
      <c r="M3899" s="43">
        <v>39</v>
      </c>
      <c r="N3899" s="38" t="s">
        <v>4960</v>
      </c>
      <c r="O3899" s="38" t="s">
        <v>10291</v>
      </c>
      <c r="P3899" s="38"/>
    </row>
    <row r="3900" spans="11:16" x14ac:dyDescent="0.15">
      <c r="K3900" s="5" t="str">
        <f t="shared" si="116"/>
        <v>01428-40</v>
      </c>
      <c r="L3900" s="5" t="s">
        <v>4929</v>
      </c>
      <c r="M3900" s="43">
        <v>40</v>
      </c>
      <c r="N3900" s="38" t="s">
        <v>4961</v>
      </c>
      <c r="O3900" s="38" t="s">
        <v>10285</v>
      </c>
      <c r="P3900" s="38"/>
    </row>
    <row r="3901" spans="11:16" x14ac:dyDescent="0.15">
      <c r="K3901" s="5" t="str">
        <f t="shared" si="116"/>
        <v>01428-41</v>
      </c>
      <c r="L3901" s="5" t="s">
        <v>4929</v>
      </c>
      <c r="M3901" s="43">
        <v>41</v>
      </c>
      <c r="N3901" s="38" t="s">
        <v>4944</v>
      </c>
      <c r="O3901" s="38" t="s">
        <v>10284</v>
      </c>
      <c r="P3901" s="38"/>
    </row>
    <row r="3902" spans="11:16" x14ac:dyDescent="0.15">
      <c r="K3902" s="5" t="str">
        <f t="shared" si="116"/>
        <v>01428-42</v>
      </c>
      <c r="L3902" s="5" t="s">
        <v>4929</v>
      </c>
      <c r="M3902" s="43">
        <v>42</v>
      </c>
      <c r="N3902" s="38" t="s">
        <v>4944</v>
      </c>
      <c r="O3902" s="38" t="s">
        <v>10283</v>
      </c>
      <c r="P3902" s="38"/>
    </row>
    <row r="3903" spans="11:16" x14ac:dyDescent="0.15">
      <c r="K3903" s="5" t="str">
        <f t="shared" si="116"/>
        <v>01428-43</v>
      </c>
      <c r="L3903" s="5" t="s">
        <v>4929</v>
      </c>
      <c r="M3903" s="43">
        <v>43</v>
      </c>
      <c r="N3903" s="38" t="s">
        <v>4962</v>
      </c>
      <c r="O3903" s="38" t="s">
        <v>10293</v>
      </c>
      <c r="P3903" s="38"/>
    </row>
    <row r="3904" spans="11:16" x14ac:dyDescent="0.15">
      <c r="K3904" s="5" t="str">
        <f t="shared" si="116"/>
        <v>01428-44</v>
      </c>
      <c r="L3904" s="5" t="s">
        <v>4929</v>
      </c>
      <c r="M3904" s="43">
        <v>44</v>
      </c>
      <c r="N3904" s="38" t="s">
        <v>4963</v>
      </c>
      <c r="O3904" s="38" t="s">
        <v>10288</v>
      </c>
      <c r="P3904" s="38"/>
    </row>
    <row r="3905" spans="11:16" x14ac:dyDescent="0.15">
      <c r="K3905" s="5" t="str">
        <f t="shared" si="116"/>
        <v>01429-1</v>
      </c>
      <c r="L3905" s="5" t="s">
        <v>4964</v>
      </c>
      <c r="M3905" s="43">
        <v>1</v>
      </c>
      <c r="N3905" s="38" t="s">
        <v>4965</v>
      </c>
      <c r="O3905" s="38" t="s">
        <v>10288</v>
      </c>
      <c r="P3905" s="38"/>
    </row>
    <row r="3906" spans="11:16" x14ac:dyDescent="0.15">
      <c r="K3906" s="5" t="str">
        <f t="shared" si="116"/>
        <v>01429-2</v>
      </c>
      <c r="L3906" s="5" t="s">
        <v>4964</v>
      </c>
      <c r="M3906" s="43">
        <v>2</v>
      </c>
      <c r="N3906" s="38" t="s">
        <v>4966</v>
      </c>
      <c r="O3906" s="38" t="s">
        <v>10288</v>
      </c>
      <c r="P3906" s="38"/>
    </row>
    <row r="3907" spans="11:16" x14ac:dyDescent="0.15">
      <c r="K3907" s="5" t="str">
        <f t="shared" si="116"/>
        <v>01429-3</v>
      </c>
      <c r="L3907" s="5" t="s">
        <v>4964</v>
      </c>
      <c r="M3907" s="43">
        <v>3</v>
      </c>
      <c r="N3907" s="38" t="s">
        <v>4538</v>
      </c>
      <c r="O3907" s="38" t="s">
        <v>10288</v>
      </c>
      <c r="P3907" s="38"/>
    </row>
    <row r="3908" spans="11:16" x14ac:dyDescent="0.15">
      <c r="K3908" s="5" t="str">
        <f t="shared" ref="K3908:K3971" si="117">L3908&amp;"-"&amp;M3908</f>
        <v>01429-4</v>
      </c>
      <c r="L3908" s="5" t="s">
        <v>4964</v>
      </c>
      <c r="M3908" s="43">
        <v>4</v>
      </c>
      <c r="N3908" s="38" t="s">
        <v>4967</v>
      </c>
      <c r="O3908" s="38" t="s">
        <v>10288</v>
      </c>
      <c r="P3908" s="38"/>
    </row>
    <row r="3909" spans="11:16" x14ac:dyDescent="0.15">
      <c r="K3909" s="5" t="str">
        <f t="shared" si="117"/>
        <v>01429-6</v>
      </c>
      <c r="L3909" s="5" t="s">
        <v>4964</v>
      </c>
      <c r="M3909" s="43">
        <v>6</v>
      </c>
      <c r="N3909" s="38" t="s">
        <v>4968</v>
      </c>
      <c r="O3909" s="38" t="s">
        <v>10288</v>
      </c>
      <c r="P3909" s="38"/>
    </row>
    <row r="3910" spans="11:16" x14ac:dyDescent="0.15">
      <c r="K3910" s="5" t="str">
        <f t="shared" si="117"/>
        <v>01429-7</v>
      </c>
      <c r="L3910" s="5" t="s">
        <v>4964</v>
      </c>
      <c r="M3910" s="43">
        <v>7</v>
      </c>
      <c r="N3910" s="38" t="s">
        <v>4969</v>
      </c>
      <c r="O3910" s="38" t="s">
        <v>10290</v>
      </c>
      <c r="P3910" s="38"/>
    </row>
    <row r="3911" spans="11:16" x14ac:dyDescent="0.15">
      <c r="K3911" s="5" t="str">
        <f t="shared" si="117"/>
        <v>01429-8</v>
      </c>
      <c r="L3911" s="5" t="s">
        <v>4964</v>
      </c>
      <c r="M3911" s="43">
        <v>8</v>
      </c>
      <c r="N3911" s="38" t="s">
        <v>4970</v>
      </c>
      <c r="O3911" s="38" t="s">
        <v>10289</v>
      </c>
      <c r="P3911" s="38"/>
    </row>
    <row r="3912" spans="11:16" x14ac:dyDescent="0.15">
      <c r="K3912" s="5" t="str">
        <f t="shared" si="117"/>
        <v>01429-9</v>
      </c>
      <c r="L3912" s="5" t="s">
        <v>4964</v>
      </c>
      <c r="M3912" s="43">
        <v>9</v>
      </c>
      <c r="N3912" s="38" t="s">
        <v>4971</v>
      </c>
      <c r="O3912" s="38" t="s">
        <v>10289</v>
      </c>
      <c r="P3912" s="38"/>
    </row>
    <row r="3913" spans="11:16" x14ac:dyDescent="0.15">
      <c r="K3913" s="5" t="str">
        <f t="shared" si="117"/>
        <v>01429-11</v>
      </c>
      <c r="L3913" s="5" t="s">
        <v>4964</v>
      </c>
      <c r="M3913" s="43">
        <v>11</v>
      </c>
      <c r="N3913" s="38" t="s">
        <v>4972</v>
      </c>
      <c r="O3913" s="38" t="s">
        <v>10290</v>
      </c>
      <c r="P3913" s="38"/>
    </row>
    <row r="3914" spans="11:16" x14ac:dyDescent="0.15">
      <c r="K3914" s="5" t="str">
        <f t="shared" si="117"/>
        <v>01429-12</v>
      </c>
      <c r="L3914" s="5" t="s">
        <v>4964</v>
      </c>
      <c r="M3914" s="43">
        <v>12</v>
      </c>
      <c r="N3914" s="38" t="s">
        <v>4973</v>
      </c>
      <c r="O3914" s="38" t="s">
        <v>10291</v>
      </c>
      <c r="P3914" s="38"/>
    </row>
    <row r="3915" spans="11:16" x14ac:dyDescent="0.15">
      <c r="K3915" s="5" t="str">
        <f t="shared" si="117"/>
        <v>01429-13</v>
      </c>
      <c r="L3915" s="5" t="s">
        <v>4964</v>
      </c>
      <c r="M3915" s="43">
        <v>13</v>
      </c>
      <c r="N3915" s="38" t="s">
        <v>4974</v>
      </c>
      <c r="O3915" s="38" t="s">
        <v>10291</v>
      </c>
      <c r="P3915" s="38"/>
    </row>
    <row r="3916" spans="11:16" x14ac:dyDescent="0.15">
      <c r="K3916" s="5" t="str">
        <f t="shared" si="117"/>
        <v>01429-14</v>
      </c>
      <c r="L3916" s="5" t="s">
        <v>4964</v>
      </c>
      <c r="M3916" s="43">
        <v>14</v>
      </c>
      <c r="N3916" s="38" t="s">
        <v>4975</v>
      </c>
      <c r="O3916" s="38" t="s">
        <v>10291</v>
      </c>
      <c r="P3916" s="38"/>
    </row>
    <row r="3917" spans="11:16" x14ac:dyDescent="0.15">
      <c r="K3917" s="5" t="str">
        <f t="shared" si="117"/>
        <v>01429-15</v>
      </c>
      <c r="L3917" s="5" t="s">
        <v>4964</v>
      </c>
      <c r="M3917" s="43">
        <v>15</v>
      </c>
      <c r="N3917" s="38" t="s">
        <v>4976</v>
      </c>
      <c r="O3917" s="38" t="s">
        <v>10293</v>
      </c>
      <c r="P3917" s="38"/>
    </row>
    <row r="3918" spans="11:16" x14ac:dyDescent="0.15">
      <c r="K3918" s="5" t="str">
        <f t="shared" si="117"/>
        <v>01429-16</v>
      </c>
      <c r="L3918" s="5" t="s">
        <v>4964</v>
      </c>
      <c r="M3918" s="43">
        <v>16</v>
      </c>
      <c r="N3918" s="38" t="s">
        <v>3536</v>
      </c>
      <c r="O3918" s="38" t="s">
        <v>10285</v>
      </c>
      <c r="P3918" s="38"/>
    </row>
    <row r="3919" spans="11:16" x14ac:dyDescent="0.15">
      <c r="K3919" s="5" t="str">
        <f t="shared" si="117"/>
        <v>01429-17</v>
      </c>
      <c r="L3919" s="5" t="s">
        <v>4964</v>
      </c>
      <c r="M3919" s="43">
        <v>17</v>
      </c>
      <c r="N3919" s="38" t="s">
        <v>2445</v>
      </c>
      <c r="O3919" s="38" t="s">
        <v>10285</v>
      </c>
      <c r="P3919" s="38"/>
    </row>
    <row r="3920" spans="11:16" x14ac:dyDescent="0.15">
      <c r="K3920" s="5" t="str">
        <f t="shared" si="117"/>
        <v>01429-18</v>
      </c>
      <c r="L3920" s="5" t="s">
        <v>4964</v>
      </c>
      <c r="M3920" s="43">
        <v>18</v>
      </c>
      <c r="N3920" s="38" t="s">
        <v>4977</v>
      </c>
      <c r="O3920" s="38" t="s">
        <v>10285</v>
      </c>
      <c r="P3920" s="38"/>
    </row>
    <row r="3921" spans="11:16" x14ac:dyDescent="0.15">
      <c r="K3921" s="5" t="str">
        <f t="shared" si="117"/>
        <v>01429-19</v>
      </c>
      <c r="L3921" s="5" t="s">
        <v>4964</v>
      </c>
      <c r="M3921" s="43">
        <v>19</v>
      </c>
      <c r="N3921" s="38" t="s">
        <v>4978</v>
      </c>
      <c r="O3921" s="38" t="s">
        <v>10282</v>
      </c>
      <c r="P3921" s="38"/>
    </row>
    <row r="3922" spans="11:16" x14ac:dyDescent="0.15">
      <c r="K3922" s="5" t="str">
        <f t="shared" si="117"/>
        <v>01429-20</v>
      </c>
      <c r="L3922" s="5" t="s">
        <v>4964</v>
      </c>
      <c r="M3922" s="43">
        <v>20</v>
      </c>
      <c r="N3922" s="38" t="s">
        <v>4979</v>
      </c>
      <c r="O3922" s="38" t="s">
        <v>10288</v>
      </c>
      <c r="P3922" s="38"/>
    </row>
    <row r="3923" spans="11:16" x14ac:dyDescent="0.15">
      <c r="K3923" s="5" t="str">
        <f t="shared" si="117"/>
        <v>01429-21</v>
      </c>
      <c r="L3923" s="5" t="s">
        <v>4964</v>
      </c>
      <c r="M3923" s="43">
        <v>21</v>
      </c>
      <c r="N3923" s="38" t="s">
        <v>4980</v>
      </c>
      <c r="O3923" s="38" t="s">
        <v>10289</v>
      </c>
      <c r="P3923" s="38"/>
    </row>
    <row r="3924" spans="11:16" x14ac:dyDescent="0.15">
      <c r="K3924" s="5" t="str">
        <f t="shared" si="117"/>
        <v>01429-22</v>
      </c>
      <c r="L3924" s="5" t="s">
        <v>4964</v>
      </c>
      <c r="M3924" s="43">
        <v>22</v>
      </c>
      <c r="N3924" s="38" t="s">
        <v>4981</v>
      </c>
      <c r="O3924" s="38" t="s">
        <v>10288</v>
      </c>
      <c r="P3924" s="38"/>
    </row>
    <row r="3925" spans="11:16" x14ac:dyDescent="0.15">
      <c r="K3925" s="5" t="str">
        <f t="shared" si="117"/>
        <v>01429-23</v>
      </c>
      <c r="L3925" s="5" t="s">
        <v>4964</v>
      </c>
      <c r="M3925" s="43">
        <v>23</v>
      </c>
      <c r="N3925" s="38" t="s">
        <v>4982</v>
      </c>
      <c r="O3925" s="38" t="s">
        <v>10287</v>
      </c>
      <c r="P3925" s="38"/>
    </row>
    <row r="3926" spans="11:16" x14ac:dyDescent="0.15">
      <c r="K3926" s="5" t="str">
        <f t="shared" si="117"/>
        <v>01429-24</v>
      </c>
      <c r="L3926" s="5" t="s">
        <v>4964</v>
      </c>
      <c r="M3926" s="43">
        <v>24</v>
      </c>
      <c r="N3926" s="38" t="s">
        <v>4983</v>
      </c>
      <c r="O3926" s="38" t="s">
        <v>10287</v>
      </c>
      <c r="P3926" s="38"/>
    </row>
    <row r="3927" spans="11:16" x14ac:dyDescent="0.15">
      <c r="K3927" s="5" t="str">
        <f t="shared" si="117"/>
        <v>01429-25</v>
      </c>
      <c r="L3927" s="5" t="s">
        <v>4964</v>
      </c>
      <c r="M3927" s="43">
        <v>25</v>
      </c>
      <c r="N3927" s="38" t="s">
        <v>4984</v>
      </c>
      <c r="O3927" s="38" t="s">
        <v>10288</v>
      </c>
      <c r="P3927" s="38"/>
    </row>
    <row r="3928" spans="11:16" x14ac:dyDescent="0.15">
      <c r="K3928" s="5" t="str">
        <f t="shared" si="117"/>
        <v>01429-26</v>
      </c>
      <c r="L3928" s="5" t="s">
        <v>4964</v>
      </c>
      <c r="M3928" s="43">
        <v>26</v>
      </c>
      <c r="N3928" s="38" t="s">
        <v>4985</v>
      </c>
      <c r="O3928" s="38" t="s">
        <v>10290</v>
      </c>
      <c r="P3928" s="38"/>
    </row>
    <row r="3929" spans="11:16" x14ac:dyDescent="0.15">
      <c r="K3929" s="5" t="str">
        <f t="shared" si="117"/>
        <v>01429-27</v>
      </c>
      <c r="L3929" s="5" t="s">
        <v>4964</v>
      </c>
      <c r="M3929" s="43">
        <v>27</v>
      </c>
      <c r="N3929" s="38" t="s">
        <v>4986</v>
      </c>
      <c r="O3929" s="38" t="s">
        <v>10285</v>
      </c>
      <c r="P3929" s="38"/>
    </row>
    <row r="3930" spans="11:16" x14ac:dyDescent="0.15">
      <c r="K3930" s="5" t="str">
        <f t="shared" si="117"/>
        <v>01429-28</v>
      </c>
      <c r="L3930" s="5" t="s">
        <v>4964</v>
      </c>
      <c r="M3930" s="43">
        <v>28</v>
      </c>
      <c r="N3930" s="38" t="s">
        <v>4987</v>
      </c>
      <c r="O3930" s="38" t="s">
        <v>10285</v>
      </c>
      <c r="P3930" s="38"/>
    </row>
    <row r="3931" spans="11:16" x14ac:dyDescent="0.15">
      <c r="K3931" s="5" t="str">
        <f t="shared" si="117"/>
        <v>01429-29</v>
      </c>
      <c r="L3931" s="5" t="s">
        <v>4964</v>
      </c>
      <c r="M3931" s="43">
        <v>29</v>
      </c>
      <c r="N3931" s="38" t="s">
        <v>4988</v>
      </c>
      <c r="O3931" s="38" t="s">
        <v>10285</v>
      </c>
      <c r="P3931" s="38"/>
    </row>
    <row r="3932" spans="11:16" x14ac:dyDescent="0.15">
      <c r="K3932" s="5" t="str">
        <f t="shared" si="117"/>
        <v>01429-30</v>
      </c>
      <c r="L3932" s="5" t="s">
        <v>4964</v>
      </c>
      <c r="M3932" s="43">
        <v>30</v>
      </c>
      <c r="N3932" s="38" t="s">
        <v>4989</v>
      </c>
      <c r="O3932" s="38" t="s">
        <v>10291</v>
      </c>
      <c r="P3932" s="38"/>
    </row>
    <row r="3933" spans="11:16" x14ac:dyDescent="0.15">
      <c r="K3933" s="5" t="str">
        <f t="shared" si="117"/>
        <v>01429-31</v>
      </c>
      <c r="L3933" s="5" t="s">
        <v>4964</v>
      </c>
      <c r="M3933" s="43">
        <v>31</v>
      </c>
      <c r="N3933" s="38" t="s">
        <v>4990</v>
      </c>
      <c r="O3933" s="38" t="s">
        <v>10285</v>
      </c>
      <c r="P3933" s="38"/>
    </row>
    <row r="3934" spans="11:16" x14ac:dyDescent="0.15">
      <c r="K3934" s="5" t="str">
        <f t="shared" si="117"/>
        <v>01429-32</v>
      </c>
      <c r="L3934" s="5" t="s">
        <v>4964</v>
      </c>
      <c r="M3934" s="43">
        <v>32</v>
      </c>
      <c r="N3934" s="38" t="s">
        <v>4991</v>
      </c>
      <c r="O3934" s="38" t="s">
        <v>10291</v>
      </c>
      <c r="P3934" s="38"/>
    </row>
    <row r="3935" spans="11:16" x14ac:dyDescent="0.15">
      <c r="K3935" s="5" t="str">
        <f t="shared" si="117"/>
        <v>01429-33</v>
      </c>
      <c r="L3935" s="5" t="s">
        <v>4964</v>
      </c>
      <c r="M3935" s="43">
        <v>33</v>
      </c>
      <c r="N3935" s="38" t="s">
        <v>4992</v>
      </c>
      <c r="O3935" s="38" t="s">
        <v>10285</v>
      </c>
      <c r="P3935" s="38"/>
    </row>
    <row r="3936" spans="11:16" x14ac:dyDescent="0.15">
      <c r="K3936" s="5" t="str">
        <f t="shared" si="117"/>
        <v>01429-34</v>
      </c>
      <c r="L3936" s="5" t="s">
        <v>4964</v>
      </c>
      <c r="M3936" s="43">
        <v>34</v>
      </c>
      <c r="N3936" s="38" t="s">
        <v>4993</v>
      </c>
      <c r="O3936" s="38" t="s">
        <v>10290</v>
      </c>
      <c r="P3936" s="38"/>
    </row>
    <row r="3937" spans="11:16" x14ac:dyDescent="0.15">
      <c r="K3937" s="5" t="str">
        <f t="shared" si="117"/>
        <v>01429-35</v>
      </c>
      <c r="L3937" s="5" t="s">
        <v>4964</v>
      </c>
      <c r="M3937" s="43">
        <v>35</v>
      </c>
      <c r="N3937" s="38" t="s">
        <v>4994</v>
      </c>
      <c r="O3937" s="38" t="s">
        <v>10290</v>
      </c>
      <c r="P3937" s="38"/>
    </row>
    <row r="3938" spans="11:16" x14ac:dyDescent="0.15">
      <c r="K3938" s="5" t="str">
        <f t="shared" si="117"/>
        <v>01429-36</v>
      </c>
      <c r="L3938" s="5" t="s">
        <v>4964</v>
      </c>
      <c r="M3938" s="43">
        <v>36</v>
      </c>
      <c r="N3938" s="38" t="s">
        <v>4995</v>
      </c>
      <c r="O3938" s="38" t="s">
        <v>10293</v>
      </c>
      <c r="P3938" s="38"/>
    </row>
    <row r="3939" spans="11:16" x14ac:dyDescent="0.15">
      <c r="K3939" s="5" t="str">
        <f t="shared" si="117"/>
        <v>01429-37</v>
      </c>
      <c r="L3939" s="5" t="s">
        <v>4964</v>
      </c>
      <c r="M3939" s="43">
        <v>37</v>
      </c>
      <c r="N3939" s="38" t="s">
        <v>4892</v>
      </c>
      <c r="O3939" s="38" t="s">
        <v>10293</v>
      </c>
      <c r="P3939" s="38"/>
    </row>
    <row r="3940" spans="11:16" x14ac:dyDescent="0.15">
      <c r="K3940" s="5" t="str">
        <f t="shared" si="117"/>
        <v>01429-38</v>
      </c>
      <c r="L3940" s="5" t="s">
        <v>4964</v>
      </c>
      <c r="M3940" s="43">
        <v>38</v>
      </c>
      <c r="N3940" s="38" t="s">
        <v>4996</v>
      </c>
      <c r="O3940" s="38" t="s">
        <v>10291</v>
      </c>
      <c r="P3940" s="38"/>
    </row>
    <row r="3941" spans="11:16" x14ac:dyDescent="0.15">
      <c r="K3941" s="5" t="str">
        <f t="shared" si="117"/>
        <v>01429-39</v>
      </c>
      <c r="L3941" s="5" t="s">
        <v>4964</v>
      </c>
      <c r="M3941" s="43">
        <v>39</v>
      </c>
      <c r="N3941" s="38" t="s">
        <v>4997</v>
      </c>
      <c r="O3941" s="38" t="s">
        <v>10291</v>
      </c>
      <c r="P3941" s="38"/>
    </row>
    <row r="3942" spans="11:16" x14ac:dyDescent="0.15">
      <c r="K3942" s="5" t="str">
        <f t="shared" si="117"/>
        <v>01429-40</v>
      </c>
      <c r="L3942" s="5" t="s">
        <v>4964</v>
      </c>
      <c r="M3942" s="43">
        <v>40</v>
      </c>
      <c r="N3942" s="38" t="s">
        <v>4998</v>
      </c>
      <c r="O3942" s="38" t="s">
        <v>10285</v>
      </c>
      <c r="P3942" s="38"/>
    </row>
    <row r="3943" spans="11:16" x14ac:dyDescent="0.15">
      <c r="K3943" s="5" t="str">
        <f t="shared" si="117"/>
        <v>01429-41</v>
      </c>
      <c r="L3943" s="5" t="s">
        <v>4964</v>
      </c>
      <c r="M3943" s="43">
        <v>41</v>
      </c>
      <c r="N3943" s="38" t="s">
        <v>4999</v>
      </c>
      <c r="O3943" s="38" t="s">
        <v>10285</v>
      </c>
      <c r="P3943" s="38"/>
    </row>
    <row r="3944" spans="11:16" x14ac:dyDescent="0.15">
      <c r="K3944" s="5" t="str">
        <f t="shared" si="117"/>
        <v>01429-42</v>
      </c>
      <c r="L3944" s="5" t="s">
        <v>4964</v>
      </c>
      <c r="M3944" s="43">
        <v>42</v>
      </c>
      <c r="N3944" s="38" t="s">
        <v>5000</v>
      </c>
      <c r="O3944" s="38" t="s">
        <v>10283</v>
      </c>
      <c r="P3944" s="38"/>
    </row>
    <row r="3945" spans="11:16" x14ac:dyDescent="0.15">
      <c r="K3945" s="5" t="str">
        <f t="shared" si="117"/>
        <v>01429-43</v>
      </c>
      <c r="L3945" s="5" t="s">
        <v>4964</v>
      </c>
      <c r="M3945" s="43">
        <v>43</v>
      </c>
      <c r="N3945" s="38" t="s">
        <v>5001</v>
      </c>
      <c r="O3945" s="38" t="s">
        <v>10282</v>
      </c>
      <c r="P3945" s="38"/>
    </row>
    <row r="3946" spans="11:16" x14ac:dyDescent="0.15">
      <c r="K3946" s="5" t="str">
        <f t="shared" si="117"/>
        <v>01429-44</v>
      </c>
      <c r="L3946" s="5" t="s">
        <v>4964</v>
      </c>
      <c r="M3946" s="43">
        <v>44</v>
      </c>
      <c r="N3946" s="38" t="s">
        <v>5002</v>
      </c>
      <c r="O3946" s="38" t="s">
        <v>10281</v>
      </c>
      <c r="P3946" s="38"/>
    </row>
    <row r="3947" spans="11:16" x14ac:dyDescent="0.15">
      <c r="K3947" s="5" t="str">
        <f t="shared" si="117"/>
        <v>01429-45</v>
      </c>
      <c r="L3947" s="5" t="s">
        <v>4964</v>
      </c>
      <c r="M3947" s="43">
        <v>45</v>
      </c>
      <c r="N3947" s="38" t="s">
        <v>5003</v>
      </c>
      <c r="O3947" s="38" t="s">
        <v>10281</v>
      </c>
      <c r="P3947" s="38"/>
    </row>
    <row r="3948" spans="11:16" x14ac:dyDescent="0.15">
      <c r="K3948" s="5" t="str">
        <f t="shared" si="117"/>
        <v>01429-46</v>
      </c>
      <c r="L3948" s="5" t="s">
        <v>4964</v>
      </c>
      <c r="M3948" s="43">
        <v>46</v>
      </c>
      <c r="N3948" s="38" t="s">
        <v>5004</v>
      </c>
      <c r="O3948" s="38" t="s">
        <v>10285</v>
      </c>
      <c r="P3948" s="38"/>
    </row>
    <row r="3949" spans="11:16" x14ac:dyDescent="0.15">
      <c r="K3949" s="5" t="str">
        <f t="shared" si="117"/>
        <v>01429-47</v>
      </c>
      <c r="L3949" s="5" t="s">
        <v>4964</v>
      </c>
      <c r="M3949" s="43">
        <v>47</v>
      </c>
      <c r="N3949" s="38" t="s">
        <v>5005</v>
      </c>
      <c r="O3949" s="38" t="s">
        <v>10285</v>
      </c>
      <c r="P3949" s="38"/>
    </row>
    <row r="3950" spans="11:16" x14ac:dyDescent="0.15">
      <c r="K3950" s="5" t="str">
        <f t="shared" si="117"/>
        <v>01429-48</v>
      </c>
      <c r="L3950" s="5" t="s">
        <v>4964</v>
      </c>
      <c r="M3950" s="43">
        <v>48</v>
      </c>
      <c r="N3950" s="38" t="s">
        <v>5006</v>
      </c>
      <c r="O3950" s="38" t="s">
        <v>10288</v>
      </c>
      <c r="P3950" s="38"/>
    </row>
    <row r="3951" spans="11:16" x14ac:dyDescent="0.15">
      <c r="K3951" s="5" t="str">
        <f t="shared" si="117"/>
        <v>01429-49</v>
      </c>
      <c r="L3951" s="5" t="s">
        <v>4964</v>
      </c>
      <c r="M3951" s="43">
        <v>49</v>
      </c>
      <c r="N3951" s="38" t="s">
        <v>5007</v>
      </c>
      <c r="O3951" s="38" t="s">
        <v>10286</v>
      </c>
      <c r="P3951" s="38"/>
    </row>
    <row r="3952" spans="11:16" x14ac:dyDescent="0.15">
      <c r="K3952" s="5" t="str">
        <f t="shared" si="117"/>
        <v>01429-50</v>
      </c>
      <c r="L3952" s="5" t="s">
        <v>4964</v>
      </c>
      <c r="M3952" s="43">
        <v>50</v>
      </c>
      <c r="N3952" s="38" t="s">
        <v>5008</v>
      </c>
      <c r="O3952" s="38" t="s">
        <v>10281</v>
      </c>
      <c r="P3952" s="38"/>
    </row>
    <row r="3953" spans="11:16" x14ac:dyDescent="0.15">
      <c r="K3953" s="5" t="str">
        <f t="shared" si="117"/>
        <v>01429-51</v>
      </c>
      <c r="L3953" s="5" t="s">
        <v>4964</v>
      </c>
      <c r="M3953" s="43">
        <v>51</v>
      </c>
      <c r="N3953" s="38" t="s">
        <v>5009</v>
      </c>
      <c r="O3953" s="38" t="s">
        <v>10283</v>
      </c>
      <c r="P3953" s="38"/>
    </row>
    <row r="3954" spans="11:16" x14ac:dyDescent="0.15">
      <c r="K3954" s="5" t="str">
        <f t="shared" si="117"/>
        <v>01429-52</v>
      </c>
      <c r="L3954" s="5" t="s">
        <v>4964</v>
      </c>
      <c r="M3954" s="43">
        <v>52</v>
      </c>
      <c r="N3954" s="38" t="s">
        <v>2543</v>
      </c>
      <c r="O3954" s="38" t="s">
        <v>10284</v>
      </c>
      <c r="P3954" s="38"/>
    </row>
    <row r="3955" spans="11:16" x14ac:dyDescent="0.15">
      <c r="K3955" s="5" t="str">
        <f t="shared" si="117"/>
        <v>01429-53</v>
      </c>
      <c r="L3955" s="5" t="s">
        <v>4964</v>
      </c>
      <c r="M3955" s="43">
        <v>53</v>
      </c>
      <c r="N3955" s="38" t="s">
        <v>1964</v>
      </c>
      <c r="O3955" s="38" t="s">
        <v>10284</v>
      </c>
      <c r="P3955" s="38"/>
    </row>
    <row r="3956" spans="11:16" x14ac:dyDescent="0.15">
      <c r="K3956" s="5" t="str">
        <f t="shared" si="117"/>
        <v>01429-54</v>
      </c>
      <c r="L3956" s="5" t="s">
        <v>4964</v>
      </c>
      <c r="M3956" s="43">
        <v>54</v>
      </c>
      <c r="N3956" s="38" t="s">
        <v>1993</v>
      </c>
      <c r="O3956" s="38" t="s">
        <v>10285</v>
      </c>
      <c r="P3956" s="38"/>
    </row>
    <row r="3957" spans="11:16" x14ac:dyDescent="0.15">
      <c r="K3957" s="5" t="str">
        <f t="shared" si="117"/>
        <v>01429-55</v>
      </c>
      <c r="L3957" s="5" t="s">
        <v>4964</v>
      </c>
      <c r="M3957" s="43">
        <v>55</v>
      </c>
      <c r="N3957" s="38" t="s">
        <v>2038</v>
      </c>
      <c r="O3957" s="38" t="s">
        <v>10291</v>
      </c>
      <c r="P3957" s="38"/>
    </row>
    <row r="3958" spans="11:16" x14ac:dyDescent="0.15">
      <c r="K3958" s="5" t="str">
        <f t="shared" si="117"/>
        <v>01429-56</v>
      </c>
      <c r="L3958" s="5" t="s">
        <v>4964</v>
      </c>
      <c r="M3958" s="43">
        <v>56</v>
      </c>
      <c r="N3958" s="38" t="s">
        <v>1846</v>
      </c>
      <c r="O3958" s="38" t="s">
        <v>10285</v>
      </c>
      <c r="P3958" s="38"/>
    </row>
    <row r="3959" spans="11:16" x14ac:dyDescent="0.15">
      <c r="K3959" s="5" t="str">
        <f t="shared" si="117"/>
        <v>01429-57</v>
      </c>
      <c r="L3959" s="5" t="s">
        <v>4964</v>
      </c>
      <c r="M3959" s="43">
        <v>57</v>
      </c>
      <c r="N3959" s="38" t="s">
        <v>1846</v>
      </c>
      <c r="O3959" s="38" t="s">
        <v>10281</v>
      </c>
      <c r="P3959" s="38"/>
    </row>
    <row r="3960" spans="11:16" x14ac:dyDescent="0.15">
      <c r="K3960" s="5" t="str">
        <f t="shared" si="117"/>
        <v>01429-58</v>
      </c>
      <c r="L3960" s="5" t="s">
        <v>4964</v>
      </c>
      <c r="M3960" s="43">
        <v>58</v>
      </c>
      <c r="N3960" s="38" t="s">
        <v>1849</v>
      </c>
      <c r="O3960" s="38" t="s">
        <v>10284</v>
      </c>
      <c r="P3960" s="38"/>
    </row>
    <row r="3961" spans="11:16" x14ac:dyDescent="0.15">
      <c r="K3961" s="5" t="str">
        <f t="shared" si="117"/>
        <v>01429-59</v>
      </c>
      <c r="L3961" s="5" t="s">
        <v>4964</v>
      </c>
      <c r="M3961" s="43">
        <v>59</v>
      </c>
      <c r="N3961" s="38" t="s">
        <v>2330</v>
      </c>
      <c r="O3961" s="38" t="s">
        <v>10281</v>
      </c>
      <c r="P3961" s="38"/>
    </row>
    <row r="3962" spans="11:16" x14ac:dyDescent="0.15">
      <c r="K3962" s="5" t="str">
        <f t="shared" si="117"/>
        <v>01429-60</v>
      </c>
      <c r="L3962" s="5" t="s">
        <v>4964</v>
      </c>
      <c r="M3962" s="43">
        <v>60</v>
      </c>
      <c r="N3962" s="38" t="s">
        <v>2143</v>
      </c>
      <c r="O3962" s="38" t="s">
        <v>10281</v>
      </c>
      <c r="P3962" s="38"/>
    </row>
    <row r="3963" spans="11:16" x14ac:dyDescent="0.15">
      <c r="K3963" s="5" t="str">
        <f t="shared" si="117"/>
        <v>01429-61</v>
      </c>
      <c r="L3963" s="5" t="s">
        <v>4964</v>
      </c>
      <c r="M3963" s="43">
        <v>61</v>
      </c>
      <c r="N3963" s="38" t="s">
        <v>1814</v>
      </c>
      <c r="O3963" s="38" t="s">
        <v>10284</v>
      </c>
      <c r="P3963" s="38"/>
    </row>
    <row r="3964" spans="11:16" x14ac:dyDescent="0.15">
      <c r="K3964" s="5" t="str">
        <f t="shared" si="117"/>
        <v>01429-62</v>
      </c>
      <c r="L3964" s="5" t="s">
        <v>4964</v>
      </c>
      <c r="M3964" s="43">
        <v>62</v>
      </c>
      <c r="N3964" s="38" t="s">
        <v>1846</v>
      </c>
      <c r="O3964" s="38" t="s">
        <v>10285</v>
      </c>
      <c r="P3964" s="38"/>
    </row>
    <row r="3965" spans="11:16" x14ac:dyDescent="0.15">
      <c r="K3965" s="5" t="str">
        <f t="shared" si="117"/>
        <v>01430-1</v>
      </c>
      <c r="L3965" s="5" t="s">
        <v>5010</v>
      </c>
      <c r="M3965" s="43">
        <v>1</v>
      </c>
      <c r="N3965" s="38" t="s">
        <v>5011</v>
      </c>
      <c r="O3965" s="38" t="s">
        <v>10284</v>
      </c>
      <c r="P3965" s="38"/>
    </row>
    <row r="3966" spans="11:16" x14ac:dyDescent="0.15">
      <c r="K3966" s="5" t="str">
        <f t="shared" si="117"/>
        <v>01430-2</v>
      </c>
      <c r="L3966" s="5" t="s">
        <v>5010</v>
      </c>
      <c r="M3966" s="43">
        <v>2</v>
      </c>
      <c r="N3966" s="38" t="s">
        <v>4072</v>
      </c>
      <c r="O3966" s="38" t="s">
        <v>10285</v>
      </c>
      <c r="P3966" s="38"/>
    </row>
    <row r="3967" spans="11:16" x14ac:dyDescent="0.15">
      <c r="K3967" s="5" t="str">
        <f t="shared" si="117"/>
        <v>01430-3</v>
      </c>
      <c r="L3967" s="5" t="s">
        <v>5010</v>
      </c>
      <c r="M3967" s="43">
        <v>3</v>
      </c>
      <c r="N3967" s="38" t="s">
        <v>5012</v>
      </c>
      <c r="O3967" s="38" t="s">
        <v>10285</v>
      </c>
      <c r="P3967" s="38"/>
    </row>
    <row r="3968" spans="11:16" x14ac:dyDescent="0.15">
      <c r="K3968" s="5" t="str">
        <f t="shared" si="117"/>
        <v>01430-4</v>
      </c>
      <c r="L3968" s="5" t="s">
        <v>5010</v>
      </c>
      <c r="M3968" s="43">
        <v>4</v>
      </c>
      <c r="N3968" s="38" t="s">
        <v>5013</v>
      </c>
      <c r="O3968" s="38" t="s">
        <v>10285</v>
      </c>
      <c r="P3968" s="38"/>
    </row>
    <row r="3969" spans="11:16" x14ac:dyDescent="0.15">
      <c r="K3969" s="5" t="str">
        <f t="shared" si="117"/>
        <v>01430-5</v>
      </c>
      <c r="L3969" s="5" t="s">
        <v>5010</v>
      </c>
      <c r="M3969" s="43">
        <v>5</v>
      </c>
      <c r="N3969" s="38" t="s">
        <v>5014</v>
      </c>
      <c r="O3969" s="38" t="s">
        <v>10285</v>
      </c>
      <c r="P3969" s="38"/>
    </row>
    <row r="3970" spans="11:16" x14ac:dyDescent="0.15">
      <c r="K3970" s="5" t="str">
        <f t="shared" si="117"/>
        <v>01430-6</v>
      </c>
      <c r="L3970" s="5" t="s">
        <v>5010</v>
      </c>
      <c r="M3970" s="43">
        <v>6</v>
      </c>
      <c r="N3970" s="38" t="s">
        <v>5015</v>
      </c>
      <c r="O3970" s="38" t="s">
        <v>10284</v>
      </c>
      <c r="P3970" s="38"/>
    </row>
    <row r="3971" spans="11:16" x14ac:dyDescent="0.15">
      <c r="K3971" s="5" t="str">
        <f t="shared" si="117"/>
        <v>01430-7</v>
      </c>
      <c r="L3971" s="5" t="s">
        <v>5010</v>
      </c>
      <c r="M3971" s="43">
        <v>7</v>
      </c>
      <c r="N3971" s="38" t="s">
        <v>5016</v>
      </c>
      <c r="O3971" s="38" t="s">
        <v>10288</v>
      </c>
      <c r="P3971" s="38"/>
    </row>
    <row r="3972" spans="11:16" x14ac:dyDescent="0.15">
      <c r="K3972" s="5" t="str">
        <f t="shared" ref="K3972:K4035" si="118">L3972&amp;"-"&amp;M3972</f>
        <v>01430-8</v>
      </c>
      <c r="L3972" s="5" t="s">
        <v>5010</v>
      </c>
      <c r="M3972" s="43">
        <v>8</v>
      </c>
      <c r="N3972" s="38" t="s">
        <v>5017</v>
      </c>
      <c r="O3972" s="38" t="s">
        <v>10288</v>
      </c>
      <c r="P3972" s="38"/>
    </row>
    <row r="3973" spans="11:16" x14ac:dyDescent="0.15">
      <c r="K3973" s="5" t="str">
        <f t="shared" si="118"/>
        <v>01430-9</v>
      </c>
      <c r="L3973" s="5" t="s">
        <v>5010</v>
      </c>
      <c r="M3973" s="43">
        <v>9</v>
      </c>
      <c r="N3973" s="38" t="s">
        <v>5018</v>
      </c>
      <c r="O3973" s="38" t="s">
        <v>10290</v>
      </c>
      <c r="P3973" s="38"/>
    </row>
    <row r="3974" spans="11:16" x14ac:dyDescent="0.15">
      <c r="K3974" s="5" t="str">
        <f t="shared" si="118"/>
        <v>01430-10</v>
      </c>
      <c r="L3974" s="5" t="s">
        <v>5010</v>
      </c>
      <c r="M3974" s="43">
        <v>10</v>
      </c>
      <c r="N3974" s="38" t="s">
        <v>5019</v>
      </c>
      <c r="O3974" s="38" t="s">
        <v>10287</v>
      </c>
      <c r="P3974" s="38"/>
    </row>
    <row r="3975" spans="11:16" x14ac:dyDescent="0.15">
      <c r="K3975" s="5" t="str">
        <f t="shared" si="118"/>
        <v>01430-11</v>
      </c>
      <c r="L3975" s="5" t="s">
        <v>5010</v>
      </c>
      <c r="M3975" s="43">
        <v>11</v>
      </c>
      <c r="N3975" s="38" t="s">
        <v>5020</v>
      </c>
      <c r="O3975" s="38" t="s">
        <v>10287</v>
      </c>
      <c r="P3975" s="38"/>
    </row>
    <row r="3976" spans="11:16" x14ac:dyDescent="0.15">
      <c r="K3976" s="5" t="str">
        <f t="shared" si="118"/>
        <v>01430-12</v>
      </c>
      <c r="L3976" s="5" t="s">
        <v>5010</v>
      </c>
      <c r="M3976" s="43">
        <v>12</v>
      </c>
      <c r="N3976" s="38" t="s">
        <v>5021</v>
      </c>
      <c r="O3976" s="38" t="s">
        <v>10290</v>
      </c>
      <c r="P3976" s="38"/>
    </row>
    <row r="3977" spans="11:16" x14ac:dyDescent="0.15">
      <c r="K3977" s="5" t="str">
        <f t="shared" si="118"/>
        <v>01430-13</v>
      </c>
      <c r="L3977" s="5" t="s">
        <v>5010</v>
      </c>
      <c r="M3977" s="43">
        <v>13</v>
      </c>
      <c r="N3977" s="38" t="s">
        <v>5022</v>
      </c>
      <c r="O3977" s="38" t="s">
        <v>10288</v>
      </c>
      <c r="P3977" s="38"/>
    </row>
    <row r="3978" spans="11:16" x14ac:dyDescent="0.15">
      <c r="K3978" s="5" t="str">
        <f t="shared" si="118"/>
        <v>01430-14</v>
      </c>
      <c r="L3978" s="5" t="s">
        <v>5010</v>
      </c>
      <c r="M3978" s="43">
        <v>14</v>
      </c>
      <c r="N3978" s="38" t="s">
        <v>5023</v>
      </c>
      <c r="O3978" s="38" t="s">
        <v>10288</v>
      </c>
      <c r="P3978" s="38"/>
    </row>
    <row r="3979" spans="11:16" x14ac:dyDescent="0.15">
      <c r="K3979" s="5" t="str">
        <f t="shared" si="118"/>
        <v>01430-15</v>
      </c>
      <c r="L3979" s="5" t="s">
        <v>5010</v>
      </c>
      <c r="M3979" s="43">
        <v>15</v>
      </c>
      <c r="N3979" s="38" t="s">
        <v>5024</v>
      </c>
      <c r="O3979" s="38" t="s">
        <v>10288</v>
      </c>
      <c r="P3979" s="38"/>
    </row>
    <row r="3980" spans="11:16" x14ac:dyDescent="0.15">
      <c r="K3980" s="5" t="str">
        <f t="shared" si="118"/>
        <v>01430-17</v>
      </c>
      <c r="L3980" s="5" t="s">
        <v>5010</v>
      </c>
      <c r="M3980" s="43">
        <v>17</v>
      </c>
      <c r="N3980" s="38" t="s">
        <v>5025</v>
      </c>
      <c r="O3980" s="38" t="s">
        <v>10284</v>
      </c>
      <c r="P3980" s="38"/>
    </row>
    <row r="3981" spans="11:16" x14ac:dyDescent="0.15">
      <c r="K3981" s="5" t="str">
        <f t="shared" si="118"/>
        <v>01430-18</v>
      </c>
      <c r="L3981" s="5" t="s">
        <v>5010</v>
      </c>
      <c r="M3981" s="43">
        <v>18</v>
      </c>
      <c r="N3981" s="38" t="s">
        <v>3026</v>
      </c>
      <c r="O3981" s="38" t="s">
        <v>10284</v>
      </c>
      <c r="P3981" s="38"/>
    </row>
    <row r="3982" spans="11:16" x14ac:dyDescent="0.15">
      <c r="K3982" s="5" t="str">
        <f t="shared" si="118"/>
        <v>01430-19</v>
      </c>
      <c r="L3982" s="5" t="s">
        <v>5010</v>
      </c>
      <c r="M3982" s="43">
        <v>19</v>
      </c>
      <c r="N3982" s="38" t="s">
        <v>5026</v>
      </c>
      <c r="O3982" s="38" t="s">
        <v>10284</v>
      </c>
      <c r="P3982" s="38"/>
    </row>
    <row r="3983" spans="11:16" x14ac:dyDescent="0.15">
      <c r="K3983" s="5" t="str">
        <f t="shared" si="118"/>
        <v>01430-20</v>
      </c>
      <c r="L3983" s="5" t="s">
        <v>5010</v>
      </c>
      <c r="M3983" s="43">
        <v>20</v>
      </c>
      <c r="N3983" s="38" t="s">
        <v>5027</v>
      </c>
      <c r="O3983" s="38" t="s">
        <v>10284</v>
      </c>
      <c r="P3983" s="38"/>
    </row>
    <row r="3984" spans="11:16" x14ac:dyDescent="0.15">
      <c r="K3984" s="5" t="str">
        <f t="shared" si="118"/>
        <v>01430-21</v>
      </c>
      <c r="L3984" s="5" t="s">
        <v>5010</v>
      </c>
      <c r="M3984" s="43">
        <v>21</v>
      </c>
      <c r="N3984" s="38" t="s">
        <v>5028</v>
      </c>
      <c r="O3984" s="38" t="s">
        <v>10284</v>
      </c>
      <c r="P3984" s="38"/>
    </row>
    <row r="3985" spans="11:16" x14ac:dyDescent="0.15">
      <c r="K3985" s="5" t="str">
        <f t="shared" si="118"/>
        <v>01430-22</v>
      </c>
      <c r="L3985" s="5" t="s">
        <v>5010</v>
      </c>
      <c r="M3985" s="43">
        <v>22</v>
      </c>
      <c r="N3985" s="38" t="s">
        <v>5029</v>
      </c>
      <c r="O3985" s="38" t="s">
        <v>10284</v>
      </c>
      <c r="P3985" s="38"/>
    </row>
    <row r="3986" spans="11:16" x14ac:dyDescent="0.15">
      <c r="K3986" s="5" t="str">
        <f t="shared" si="118"/>
        <v>01430-23</v>
      </c>
      <c r="L3986" s="5" t="s">
        <v>5010</v>
      </c>
      <c r="M3986" s="43">
        <v>23</v>
      </c>
      <c r="N3986" s="38" t="s">
        <v>5030</v>
      </c>
      <c r="O3986" s="38" t="s">
        <v>10285</v>
      </c>
      <c r="P3986" s="38"/>
    </row>
    <row r="3987" spans="11:16" x14ac:dyDescent="0.15">
      <c r="K3987" s="5" t="str">
        <f t="shared" si="118"/>
        <v>01430-24</v>
      </c>
      <c r="L3987" s="5" t="s">
        <v>5010</v>
      </c>
      <c r="M3987" s="43">
        <v>24</v>
      </c>
      <c r="N3987" s="38" t="s">
        <v>5031</v>
      </c>
      <c r="O3987" s="38" t="s">
        <v>10286</v>
      </c>
      <c r="P3987" s="38"/>
    </row>
    <row r="3988" spans="11:16" x14ac:dyDescent="0.15">
      <c r="K3988" s="5" t="str">
        <f t="shared" si="118"/>
        <v>01430-25</v>
      </c>
      <c r="L3988" s="5" t="s">
        <v>5010</v>
      </c>
      <c r="M3988" s="43">
        <v>25</v>
      </c>
      <c r="N3988" s="38" t="s">
        <v>5032</v>
      </c>
      <c r="O3988" s="38" t="s">
        <v>10293</v>
      </c>
      <c r="P3988" s="38"/>
    </row>
    <row r="3989" spans="11:16" x14ac:dyDescent="0.15">
      <c r="K3989" s="5" t="str">
        <f t="shared" si="118"/>
        <v>01430-26</v>
      </c>
      <c r="L3989" s="5" t="s">
        <v>5010</v>
      </c>
      <c r="M3989" s="43">
        <v>26</v>
      </c>
      <c r="N3989" s="38" t="s">
        <v>5033</v>
      </c>
      <c r="O3989" s="38" t="s">
        <v>10285</v>
      </c>
      <c r="P3989" s="38"/>
    </row>
    <row r="3990" spans="11:16" x14ac:dyDescent="0.15">
      <c r="K3990" s="5" t="str">
        <f t="shared" si="118"/>
        <v>01430-27</v>
      </c>
      <c r="L3990" s="5" t="s">
        <v>5010</v>
      </c>
      <c r="M3990" s="43">
        <v>27</v>
      </c>
      <c r="N3990" s="38" t="s">
        <v>5034</v>
      </c>
      <c r="O3990" s="38" t="s">
        <v>10288</v>
      </c>
      <c r="P3990" s="38"/>
    </row>
    <row r="3991" spans="11:16" x14ac:dyDescent="0.15">
      <c r="K3991" s="5" t="str">
        <f t="shared" si="118"/>
        <v>01430-28</v>
      </c>
      <c r="L3991" s="5" t="s">
        <v>5010</v>
      </c>
      <c r="M3991" s="43">
        <v>28</v>
      </c>
      <c r="N3991" s="38" t="s">
        <v>5035</v>
      </c>
      <c r="O3991" s="38" t="s">
        <v>10283</v>
      </c>
      <c r="P3991" s="38"/>
    </row>
    <row r="3992" spans="11:16" x14ac:dyDescent="0.15">
      <c r="K3992" s="5" t="str">
        <f t="shared" si="118"/>
        <v>01430-29</v>
      </c>
      <c r="L3992" s="5" t="s">
        <v>5010</v>
      </c>
      <c r="M3992" s="43">
        <v>29</v>
      </c>
      <c r="N3992" s="38" t="s">
        <v>5036</v>
      </c>
      <c r="O3992" s="38" t="s">
        <v>10284</v>
      </c>
      <c r="P3992" s="38"/>
    </row>
    <row r="3993" spans="11:16" x14ac:dyDescent="0.15">
      <c r="K3993" s="5" t="str">
        <f t="shared" si="118"/>
        <v>01430-30</v>
      </c>
      <c r="L3993" s="5" t="s">
        <v>5010</v>
      </c>
      <c r="M3993" s="43">
        <v>30</v>
      </c>
      <c r="N3993" s="38" t="s">
        <v>5037</v>
      </c>
      <c r="O3993" s="38" t="s">
        <v>10293</v>
      </c>
      <c r="P3993" s="38"/>
    </row>
    <row r="3994" spans="11:16" x14ac:dyDescent="0.15">
      <c r="K3994" s="5" t="str">
        <f t="shared" si="118"/>
        <v>01430-31</v>
      </c>
      <c r="L3994" s="5" t="s">
        <v>5010</v>
      </c>
      <c r="M3994" s="43">
        <v>31</v>
      </c>
      <c r="N3994" s="38" t="s">
        <v>5038</v>
      </c>
      <c r="O3994" s="38" t="s">
        <v>10286</v>
      </c>
      <c r="P3994" s="38"/>
    </row>
    <row r="3995" spans="11:16" x14ac:dyDescent="0.15">
      <c r="K3995" s="5" t="str">
        <f t="shared" si="118"/>
        <v>01430-32</v>
      </c>
      <c r="L3995" s="5" t="s">
        <v>5010</v>
      </c>
      <c r="M3995" s="43">
        <v>32</v>
      </c>
      <c r="N3995" s="38" t="s">
        <v>5039</v>
      </c>
      <c r="O3995" s="38" t="s">
        <v>10284</v>
      </c>
      <c r="P3995" s="38"/>
    </row>
    <row r="3996" spans="11:16" x14ac:dyDescent="0.15">
      <c r="K3996" s="5" t="str">
        <f t="shared" si="118"/>
        <v>01430-33</v>
      </c>
      <c r="L3996" s="5" t="s">
        <v>5010</v>
      </c>
      <c r="M3996" s="43">
        <v>33</v>
      </c>
      <c r="N3996" s="38" t="s">
        <v>5040</v>
      </c>
      <c r="O3996" s="38" t="s">
        <v>10288</v>
      </c>
      <c r="P3996" s="38"/>
    </row>
    <row r="3997" spans="11:16" x14ac:dyDescent="0.15">
      <c r="K3997" s="5" t="str">
        <f t="shared" si="118"/>
        <v>01430-34</v>
      </c>
      <c r="L3997" s="5" t="s">
        <v>5010</v>
      </c>
      <c r="M3997" s="43">
        <v>34</v>
      </c>
      <c r="N3997" s="38" t="s">
        <v>5041</v>
      </c>
      <c r="O3997" s="38" t="s">
        <v>10281</v>
      </c>
      <c r="P3997" s="38"/>
    </row>
    <row r="3998" spans="11:16" x14ac:dyDescent="0.15">
      <c r="K3998" s="5" t="str">
        <f t="shared" si="118"/>
        <v>01430-35</v>
      </c>
      <c r="L3998" s="5" t="s">
        <v>5010</v>
      </c>
      <c r="M3998" s="43">
        <v>35</v>
      </c>
      <c r="N3998" s="38" t="s">
        <v>5042</v>
      </c>
      <c r="O3998" s="38" t="s">
        <v>10290</v>
      </c>
      <c r="P3998" s="38"/>
    </row>
    <row r="3999" spans="11:16" x14ac:dyDescent="0.15">
      <c r="K3999" s="5" t="str">
        <f t="shared" si="118"/>
        <v>01430-36</v>
      </c>
      <c r="L3999" s="5" t="s">
        <v>5010</v>
      </c>
      <c r="M3999" s="43">
        <v>36</v>
      </c>
      <c r="N3999" s="38" t="s">
        <v>5043</v>
      </c>
      <c r="O3999" s="38" t="s">
        <v>10288</v>
      </c>
      <c r="P3999" s="38"/>
    </row>
    <row r="4000" spans="11:16" x14ac:dyDescent="0.15">
      <c r="K4000" s="5" t="str">
        <f t="shared" si="118"/>
        <v>01430-37</v>
      </c>
      <c r="L4000" s="5" t="s">
        <v>5010</v>
      </c>
      <c r="M4000" s="43">
        <v>37</v>
      </c>
      <c r="N4000" s="38" t="s">
        <v>5044</v>
      </c>
      <c r="O4000" s="38" t="s">
        <v>10288</v>
      </c>
      <c r="P4000" s="38"/>
    </row>
    <row r="4001" spans="11:16" x14ac:dyDescent="0.15">
      <c r="K4001" s="5" t="str">
        <f t="shared" si="118"/>
        <v>01430-38</v>
      </c>
      <c r="L4001" s="5" t="s">
        <v>5010</v>
      </c>
      <c r="M4001" s="43">
        <v>38</v>
      </c>
      <c r="N4001" s="38" t="s">
        <v>5045</v>
      </c>
      <c r="O4001" s="38" t="s">
        <v>10281</v>
      </c>
      <c r="P4001" s="38"/>
    </row>
    <row r="4002" spans="11:16" x14ac:dyDescent="0.15">
      <c r="K4002" s="5" t="str">
        <f t="shared" si="118"/>
        <v>01430-39</v>
      </c>
      <c r="L4002" s="5" t="s">
        <v>5010</v>
      </c>
      <c r="M4002" s="43">
        <v>39</v>
      </c>
      <c r="N4002" s="38" t="s">
        <v>5046</v>
      </c>
      <c r="O4002" s="38" t="s">
        <v>10288</v>
      </c>
      <c r="P4002" s="38"/>
    </row>
    <row r="4003" spans="11:16" x14ac:dyDescent="0.15">
      <c r="K4003" s="5" t="str">
        <f t="shared" si="118"/>
        <v>01430-40</v>
      </c>
      <c r="L4003" s="5" t="s">
        <v>5010</v>
      </c>
      <c r="M4003" s="43">
        <v>40</v>
      </c>
      <c r="N4003" s="38" t="s">
        <v>5047</v>
      </c>
      <c r="O4003" s="38" t="s">
        <v>10282</v>
      </c>
      <c r="P4003" s="38"/>
    </row>
    <row r="4004" spans="11:16" x14ac:dyDescent="0.15">
      <c r="K4004" s="5" t="str">
        <f t="shared" si="118"/>
        <v>01430-41</v>
      </c>
      <c r="L4004" s="5" t="s">
        <v>5010</v>
      </c>
      <c r="M4004" s="43">
        <v>41</v>
      </c>
      <c r="N4004" s="38" t="s">
        <v>5048</v>
      </c>
      <c r="O4004" s="38" t="s">
        <v>10282</v>
      </c>
      <c r="P4004" s="38"/>
    </row>
    <row r="4005" spans="11:16" x14ac:dyDescent="0.15">
      <c r="K4005" s="5" t="str">
        <f t="shared" si="118"/>
        <v>01430-42</v>
      </c>
      <c r="L4005" s="5" t="s">
        <v>5010</v>
      </c>
      <c r="M4005" s="43">
        <v>42</v>
      </c>
      <c r="N4005" s="38" t="s">
        <v>5049</v>
      </c>
      <c r="O4005" s="38" t="s">
        <v>10284</v>
      </c>
      <c r="P4005" s="38"/>
    </row>
    <row r="4006" spans="11:16" x14ac:dyDescent="0.15">
      <c r="K4006" s="5" t="str">
        <f t="shared" si="118"/>
        <v>01430-43</v>
      </c>
      <c r="L4006" s="5" t="s">
        <v>5010</v>
      </c>
      <c r="M4006" s="43">
        <v>43</v>
      </c>
      <c r="N4006" s="38" t="s">
        <v>5050</v>
      </c>
      <c r="O4006" s="38" t="s">
        <v>10284</v>
      </c>
      <c r="P4006" s="38"/>
    </row>
    <row r="4007" spans="11:16" x14ac:dyDescent="0.15">
      <c r="K4007" s="5" t="str">
        <f t="shared" si="118"/>
        <v>01430-44</v>
      </c>
      <c r="L4007" s="5" t="s">
        <v>5010</v>
      </c>
      <c r="M4007" s="43">
        <v>44</v>
      </c>
      <c r="N4007" s="38" t="s">
        <v>5051</v>
      </c>
      <c r="O4007" s="38" t="s">
        <v>10284</v>
      </c>
      <c r="P4007" s="38"/>
    </row>
    <row r="4008" spans="11:16" x14ac:dyDescent="0.15">
      <c r="K4008" s="5" t="str">
        <f t="shared" si="118"/>
        <v>01430-45</v>
      </c>
      <c r="L4008" s="5" t="s">
        <v>5010</v>
      </c>
      <c r="M4008" s="43">
        <v>45</v>
      </c>
      <c r="N4008" s="38" t="s">
        <v>5052</v>
      </c>
      <c r="O4008" s="38" t="s">
        <v>10284</v>
      </c>
      <c r="P4008" s="38"/>
    </row>
    <row r="4009" spans="11:16" x14ac:dyDescent="0.15">
      <c r="K4009" s="5" t="str">
        <f t="shared" si="118"/>
        <v>01430-46</v>
      </c>
      <c r="L4009" s="5" t="s">
        <v>5010</v>
      </c>
      <c r="M4009" s="43">
        <v>46</v>
      </c>
      <c r="N4009" s="38" t="s">
        <v>5053</v>
      </c>
      <c r="O4009" s="38" t="s">
        <v>10286</v>
      </c>
      <c r="P4009" s="38"/>
    </row>
    <row r="4010" spans="11:16" x14ac:dyDescent="0.15">
      <c r="K4010" s="5" t="str">
        <f t="shared" si="118"/>
        <v>01430-47</v>
      </c>
      <c r="L4010" s="5" t="s">
        <v>5010</v>
      </c>
      <c r="M4010" s="43">
        <v>47</v>
      </c>
      <c r="N4010" s="38" t="s">
        <v>1846</v>
      </c>
      <c r="O4010" s="38" t="s">
        <v>10284</v>
      </c>
      <c r="P4010" s="38"/>
    </row>
    <row r="4011" spans="11:16" x14ac:dyDescent="0.15">
      <c r="K4011" s="5" t="str">
        <f t="shared" si="118"/>
        <v>01430-48</v>
      </c>
      <c r="L4011" s="5" t="s">
        <v>5010</v>
      </c>
      <c r="M4011" s="43">
        <v>48</v>
      </c>
      <c r="N4011" s="38" t="s">
        <v>5054</v>
      </c>
      <c r="O4011" s="38" t="s">
        <v>10288</v>
      </c>
      <c r="P4011" s="38"/>
    </row>
    <row r="4012" spans="11:16" x14ac:dyDescent="0.15">
      <c r="K4012" s="5" t="str">
        <f t="shared" si="118"/>
        <v>01430-49</v>
      </c>
      <c r="L4012" s="5" t="s">
        <v>5010</v>
      </c>
      <c r="M4012" s="43">
        <v>49</v>
      </c>
      <c r="N4012" s="38" t="s">
        <v>5055</v>
      </c>
      <c r="O4012" s="38" t="s">
        <v>10286</v>
      </c>
      <c r="P4012" s="38"/>
    </row>
    <row r="4013" spans="11:16" x14ac:dyDescent="0.15">
      <c r="K4013" s="5" t="str">
        <f t="shared" si="118"/>
        <v>01430-50</v>
      </c>
      <c r="L4013" s="5" t="s">
        <v>5010</v>
      </c>
      <c r="M4013" s="43">
        <v>50</v>
      </c>
      <c r="N4013" s="38" t="s">
        <v>5056</v>
      </c>
      <c r="O4013" s="38" t="s">
        <v>10286</v>
      </c>
      <c r="P4013" s="38"/>
    </row>
    <row r="4014" spans="11:16" x14ac:dyDescent="0.15">
      <c r="K4014" s="5" t="str">
        <f t="shared" si="118"/>
        <v>01430-51</v>
      </c>
      <c r="L4014" s="5" t="s">
        <v>5010</v>
      </c>
      <c r="M4014" s="43">
        <v>51</v>
      </c>
      <c r="N4014" s="38" t="s">
        <v>5057</v>
      </c>
      <c r="O4014" s="38" t="s">
        <v>10284</v>
      </c>
      <c r="P4014" s="38"/>
    </row>
    <row r="4015" spans="11:16" x14ac:dyDescent="0.15">
      <c r="K4015" s="5" t="str">
        <f t="shared" si="118"/>
        <v>01430-52</v>
      </c>
      <c r="L4015" s="5" t="s">
        <v>5010</v>
      </c>
      <c r="M4015" s="43">
        <v>52</v>
      </c>
      <c r="N4015" s="38" t="s">
        <v>5058</v>
      </c>
      <c r="O4015" s="38" t="s">
        <v>10284</v>
      </c>
      <c r="P4015" s="38"/>
    </row>
    <row r="4016" spans="11:16" x14ac:dyDescent="0.15">
      <c r="K4016" s="5" t="str">
        <f t="shared" si="118"/>
        <v>01430-53</v>
      </c>
      <c r="L4016" s="5" t="s">
        <v>5010</v>
      </c>
      <c r="M4016" s="43">
        <v>53</v>
      </c>
      <c r="N4016" s="38" t="s">
        <v>5059</v>
      </c>
      <c r="O4016" s="38" t="s">
        <v>10285</v>
      </c>
      <c r="P4016" s="38"/>
    </row>
    <row r="4017" spans="11:16" x14ac:dyDescent="0.15">
      <c r="K4017" s="5" t="str">
        <f t="shared" si="118"/>
        <v>01430-54</v>
      </c>
      <c r="L4017" s="5" t="s">
        <v>5010</v>
      </c>
      <c r="M4017" s="43">
        <v>54</v>
      </c>
      <c r="N4017" s="38" t="s">
        <v>5060</v>
      </c>
      <c r="O4017" s="38" t="s">
        <v>10285</v>
      </c>
      <c r="P4017" s="38"/>
    </row>
    <row r="4018" spans="11:16" x14ac:dyDescent="0.15">
      <c r="K4018" s="5" t="str">
        <f t="shared" si="118"/>
        <v>01430-55</v>
      </c>
      <c r="L4018" s="5" t="s">
        <v>5010</v>
      </c>
      <c r="M4018" s="43">
        <v>55</v>
      </c>
      <c r="N4018" s="38" t="s">
        <v>5061</v>
      </c>
      <c r="O4018" s="38" t="s">
        <v>10293</v>
      </c>
      <c r="P4018" s="38"/>
    </row>
    <row r="4019" spans="11:16" x14ac:dyDescent="0.15">
      <c r="K4019" s="5" t="str">
        <f t="shared" si="118"/>
        <v>01430-56</v>
      </c>
      <c r="L4019" s="5" t="s">
        <v>5010</v>
      </c>
      <c r="M4019" s="43">
        <v>56</v>
      </c>
      <c r="N4019" s="38" t="s">
        <v>5062</v>
      </c>
      <c r="O4019" s="38" t="s">
        <v>10284</v>
      </c>
      <c r="P4019" s="38"/>
    </row>
    <row r="4020" spans="11:16" x14ac:dyDescent="0.15">
      <c r="K4020" s="5" t="str">
        <f t="shared" si="118"/>
        <v>01430-57</v>
      </c>
      <c r="L4020" s="5" t="s">
        <v>5010</v>
      </c>
      <c r="M4020" s="43">
        <v>57</v>
      </c>
      <c r="N4020" s="38" t="s">
        <v>1877</v>
      </c>
      <c r="O4020" s="38" t="s">
        <v>10284</v>
      </c>
      <c r="P4020" s="38"/>
    </row>
    <row r="4021" spans="11:16" x14ac:dyDescent="0.15">
      <c r="K4021" s="5" t="str">
        <f t="shared" si="118"/>
        <v>01430-58</v>
      </c>
      <c r="L4021" s="5" t="s">
        <v>5010</v>
      </c>
      <c r="M4021" s="43">
        <v>58</v>
      </c>
      <c r="N4021" s="38" t="s">
        <v>5063</v>
      </c>
      <c r="O4021" s="38" t="s">
        <v>10288</v>
      </c>
      <c r="P4021" s="38"/>
    </row>
    <row r="4022" spans="11:16" x14ac:dyDescent="0.15">
      <c r="K4022" s="5" t="str">
        <f t="shared" si="118"/>
        <v>01430-59</v>
      </c>
      <c r="L4022" s="5" t="s">
        <v>5010</v>
      </c>
      <c r="M4022" s="43">
        <v>59</v>
      </c>
      <c r="N4022" s="38" t="s">
        <v>5064</v>
      </c>
      <c r="O4022" s="38" t="s">
        <v>10281</v>
      </c>
      <c r="P4022" s="38"/>
    </row>
    <row r="4023" spans="11:16" x14ac:dyDescent="0.15">
      <c r="K4023" s="5" t="str">
        <f t="shared" si="118"/>
        <v>01430-60</v>
      </c>
      <c r="L4023" s="5" t="s">
        <v>5010</v>
      </c>
      <c r="M4023" s="43">
        <v>60</v>
      </c>
      <c r="N4023" s="38" t="s">
        <v>5065</v>
      </c>
      <c r="O4023" s="38" t="s">
        <v>10291</v>
      </c>
      <c r="P4023" s="38"/>
    </row>
    <row r="4024" spans="11:16" x14ac:dyDescent="0.15">
      <c r="K4024" s="5" t="str">
        <f t="shared" si="118"/>
        <v>01430-61</v>
      </c>
      <c r="L4024" s="5" t="s">
        <v>5010</v>
      </c>
      <c r="M4024" s="43">
        <v>61</v>
      </c>
      <c r="N4024" s="38" t="s">
        <v>5066</v>
      </c>
      <c r="O4024" s="38" t="s">
        <v>10284</v>
      </c>
      <c r="P4024" s="38"/>
    </row>
    <row r="4025" spans="11:16" x14ac:dyDescent="0.15">
      <c r="K4025" s="5" t="str">
        <f t="shared" si="118"/>
        <v>01431-1</v>
      </c>
      <c r="L4025" s="5" t="s">
        <v>5067</v>
      </c>
      <c r="M4025" s="43">
        <v>1</v>
      </c>
      <c r="N4025" s="38" t="s">
        <v>5068</v>
      </c>
      <c r="O4025" s="38" t="s">
        <v>10288</v>
      </c>
      <c r="P4025" s="38"/>
    </row>
    <row r="4026" spans="11:16" x14ac:dyDescent="0.15">
      <c r="K4026" s="5" t="str">
        <f t="shared" si="118"/>
        <v>01431-2</v>
      </c>
      <c r="L4026" s="5" t="s">
        <v>5067</v>
      </c>
      <c r="M4026" s="43">
        <v>2</v>
      </c>
      <c r="N4026" s="38" t="s">
        <v>5069</v>
      </c>
      <c r="O4026" s="38" t="s">
        <v>10288</v>
      </c>
      <c r="P4026" s="38"/>
    </row>
    <row r="4027" spans="11:16" x14ac:dyDescent="0.15">
      <c r="K4027" s="5" t="str">
        <f t="shared" si="118"/>
        <v>01431-3</v>
      </c>
      <c r="L4027" s="5" t="s">
        <v>5067</v>
      </c>
      <c r="M4027" s="43">
        <v>3</v>
      </c>
      <c r="N4027" s="38" t="s">
        <v>5070</v>
      </c>
      <c r="O4027" s="38" t="s">
        <v>10293</v>
      </c>
      <c r="P4027" s="38"/>
    </row>
    <row r="4028" spans="11:16" x14ac:dyDescent="0.15">
      <c r="K4028" s="5" t="str">
        <f t="shared" si="118"/>
        <v>01431-4</v>
      </c>
      <c r="L4028" s="5" t="s">
        <v>5067</v>
      </c>
      <c r="M4028" s="43">
        <v>4</v>
      </c>
      <c r="N4028" s="38" t="s">
        <v>5071</v>
      </c>
      <c r="O4028" s="38" t="s">
        <v>10288</v>
      </c>
      <c r="P4028" s="38"/>
    </row>
    <row r="4029" spans="11:16" x14ac:dyDescent="0.15">
      <c r="K4029" s="5" t="str">
        <f t="shared" si="118"/>
        <v>01431-5</v>
      </c>
      <c r="L4029" s="5" t="s">
        <v>5067</v>
      </c>
      <c r="M4029" s="43">
        <v>5</v>
      </c>
      <c r="N4029" s="38" t="s">
        <v>5072</v>
      </c>
      <c r="O4029" s="38" t="s">
        <v>10287</v>
      </c>
      <c r="P4029" s="38"/>
    </row>
    <row r="4030" spans="11:16" x14ac:dyDescent="0.15">
      <c r="K4030" s="5" t="str">
        <f t="shared" si="118"/>
        <v>01431-6</v>
      </c>
      <c r="L4030" s="5" t="s">
        <v>5067</v>
      </c>
      <c r="M4030" s="43">
        <v>6</v>
      </c>
      <c r="N4030" s="38" t="s">
        <v>5073</v>
      </c>
      <c r="O4030" s="38" t="s">
        <v>10285</v>
      </c>
      <c r="P4030" s="38"/>
    </row>
    <row r="4031" spans="11:16" x14ac:dyDescent="0.15">
      <c r="K4031" s="5" t="str">
        <f t="shared" si="118"/>
        <v>01431-7</v>
      </c>
      <c r="L4031" s="5" t="s">
        <v>5067</v>
      </c>
      <c r="M4031" s="43">
        <v>7</v>
      </c>
      <c r="N4031" s="38" t="s">
        <v>5074</v>
      </c>
      <c r="O4031" s="38" t="s">
        <v>10284</v>
      </c>
      <c r="P4031" s="38"/>
    </row>
    <row r="4032" spans="11:16" x14ac:dyDescent="0.15">
      <c r="K4032" s="5" t="str">
        <f t="shared" si="118"/>
        <v>01431-8</v>
      </c>
      <c r="L4032" s="5" t="s">
        <v>5067</v>
      </c>
      <c r="M4032" s="43">
        <v>8</v>
      </c>
      <c r="N4032" s="38" t="s">
        <v>5075</v>
      </c>
      <c r="O4032" s="38" t="s">
        <v>10288</v>
      </c>
      <c r="P4032" s="38"/>
    </row>
    <row r="4033" spans="11:16" x14ac:dyDescent="0.15">
      <c r="K4033" s="5" t="str">
        <f t="shared" si="118"/>
        <v>01431-9</v>
      </c>
      <c r="L4033" s="5" t="s">
        <v>5067</v>
      </c>
      <c r="M4033" s="43">
        <v>9</v>
      </c>
      <c r="N4033" s="38" t="s">
        <v>5076</v>
      </c>
      <c r="O4033" s="38" t="s">
        <v>10285</v>
      </c>
      <c r="P4033" s="38"/>
    </row>
    <row r="4034" spans="11:16" x14ac:dyDescent="0.15">
      <c r="K4034" s="5" t="str">
        <f t="shared" si="118"/>
        <v>01431-10</v>
      </c>
      <c r="L4034" s="5" t="s">
        <v>5067</v>
      </c>
      <c r="M4034" s="43">
        <v>10</v>
      </c>
      <c r="N4034" s="38" t="s">
        <v>5077</v>
      </c>
      <c r="O4034" s="38" t="s">
        <v>10288</v>
      </c>
      <c r="P4034" s="38"/>
    </row>
    <row r="4035" spans="11:16" x14ac:dyDescent="0.15">
      <c r="K4035" s="5" t="str">
        <f t="shared" si="118"/>
        <v>01431-11</v>
      </c>
      <c r="L4035" s="5" t="s">
        <v>5067</v>
      </c>
      <c r="M4035" s="43">
        <v>11</v>
      </c>
      <c r="N4035" s="38" t="s">
        <v>5078</v>
      </c>
      <c r="O4035" s="38" t="s">
        <v>10293</v>
      </c>
      <c r="P4035" s="38"/>
    </row>
    <row r="4036" spans="11:16" x14ac:dyDescent="0.15">
      <c r="K4036" s="5" t="str">
        <f t="shared" ref="K4036:K4099" si="119">L4036&amp;"-"&amp;M4036</f>
        <v>01431-12</v>
      </c>
      <c r="L4036" s="5" t="s">
        <v>5067</v>
      </c>
      <c r="M4036" s="43">
        <v>12</v>
      </c>
      <c r="N4036" s="38" t="s">
        <v>5079</v>
      </c>
      <c r="O4036" s="38" t="s">
        <v>10285</v>
      </c>
      <c r="P4036" s="38"/>
    </row>
    <row r="4037" spans="11:16" x14ac:dyDescent="0.15">
      <c r="K4037" s="5" t="str">
        <f t="shared" si="119"/>
        <v>01431-13</v>
      </c>
      <c r="L4037" s="5" t="s">
        <v>5067</v>
      </c>
      <c r="M4037" s="43">
        <v>13</v>
      </c>
      <c r="N4037" s="38" t="s">
        <v>5080</v>
      </c>
      <c r="O4037" s="38" t="s">
        <v>10285</v>
      </c>
      <c r="P4037" s="38"/>
    </row>
    <row r="4038" spans="11:16" x14ac:dyDescent="0.15">
      <c r="K4038" s="5" t="str">
        <f t="shared" si="119"/>
        <v>01431-14</v>
      </c>
      <c r="L4038" s="5" t="s">
        <v>5067</v>
      </c>
      <c r="M4038" s="43">
        <v>14</v>
      </c>
      <c r="N4038" s="38" t="s">
        <v>1846</v>
      </c>
      <c r="O4038" s="38" t="s">
        <v>10285</v>
      </c>
      <c r="P4038" s="38"/>
    </row>
    <row r="4039" spans="11:16" x14ac:dyDescent="0.15">
      <c r="K4039" s="5" t="str">
        <f t="shared" si="119"/>
        <v>01431-15</v>
      </c>
      <c r="L4039" s="5" t="s">
        <v>5067</v>
      </c>
      <c r="M4039" s="43">
        <v>15</v>
      </c>
      <c r="N4039" s="38" t="s">
        <v>4072</v>
      </c>
      <c r="O4039" s="38" t="s">
        <v>10285</v>
      </c>
      <c r="P4039" s="38"/>
    </row>
    <row r="4040" spans="11:16" x14ac:dyDescent="0.15">
      <c r="K4040" s="5" t="str">
        <f t="shared" si="119"/>
        <v>01431-16</v>
      </c>
      <c r="L4040" s="5" t="s">
        <v>5067</v>
      </c>
      <c r="M4040" s="43">
        <v>16</v>
      </c>
      <c r="N4040" s="38" t="s">
        <v>5081</v>
      </c>
      <c r="O4040" s="38" t="s">
        <v>10285</v>
      </c>
      <c r="P4040" s="38"/>
    </row>
    <row r="4041" spans="11:16" x14ac:dyDescent="0.15">
      <c r="K4041" s="5" t="str">
        <f t="shared" si="119"/>
        <v>01431-17</v>
      </c>
      <c r="L4041" s="5" t="s">
        <v>5067</v>
      </c>
      <c r="M4041" s="43">
        <v>17</v>
      </c>
      <c r="N4041" s="38" t="s">
        <v>5082</v>
      </c>
      <c r="O4041" s="38" t="s">
        <v>10285</v>
      </c>
      <c r="P4041" s="38"/>
    </row>
    <row r="4042" spans="11:16" x14ac:dyDescent="0.15">
      <c r="K4042" s="5" t="str">
        <f t="shared" si="119"/>
        <v>01431-18</v>
      </c>
      <c r="L4042" s="5" t="s">
        <v>5067</v>
      </c>
      <c r="M4042" s="43">
        <v>18</v>
      </c>
      <c r="N4042" s="38" t="s">
        <v>5083</v>
      </c>
      <c r="O4042" s="38" t="s">
        <v>10291</v>
      </c>
      <c r="P4042" s="38"/>
    </row>
    <row r="4043" spans="11:16" x14ac:dyDescent="0.15">
      <c r="K4043" s="5" t="str">
        <f t="shared" si="119"/>
        <v>01431-19</v>
      </c>
      <c r="L4043" s="5" t="s">
        <v>5067</v>
      </c>
      <c r="M4043" s="43">
        <v>19</v>
      </c>
      <c r="N4043" s="38" t="s">
        <v>5084</v>
      </c>
      <c r="O4043" s="38" t="s">
        <v>10290</v>
      </c>
      <c r="P4043" s="38"/>
    </row>
    <row r="4044" spans="11:16" x14ac:dyDescent="0.15">
      <c r="K4044" s="5" t="str">
        <f t="shared" si="119"/>
        <v>01431-20</v>
      </c>
      <c r="L4044" s="5" t="s">
        <v>5067</v>
      </c>
      <c r="M4044" s="43">
        <v>20</v>
      </c>
      <c r="N4044" s="38" t="s">
        <v>5085</v>
      </c>
      <c r="O4044" s="38" t="s">
        <v>10291</v>
      </c>
      <c r="P4044" s="38"/>
    </row>
    <row r="4045" spans="11:16" x14ac:dyDescent="0.15">
      <c r="K4045" s="5" t="str">
        <f t="shared" si="119"/>
        <v>01431-21</v>
      </c>
      <c r="L4045" s="5" t="s">
        <v>5067</v>
      </c>
      <c r="M4045" s="43">
        <v>21</v>
      </c>
      <c r="N4045" s="38" t="s">
        <v>5086</v>
      </c>
      <c r="O4045" s="38" t="s">
        <v>10291</v>
      </c>
      <c r="P4045" s="38"/>
    </row>
    <row r="4046" spans="11:16" x14ac:dyDescent="0.15">
      <c r="K4046" s="5" t="str">
        <f t="shared" si="119"/>
        <v>01431-22</v>
      </c>
      <c r="L4046" s="5" t="s">
        <v>5067</v>
      </c>
      <c r="M4046" s="43">
        <v>22</v>
      </c>
      <c r="N4046" s="38" t="s">
        <v>5087</v>
      </c>
      <c r="O4046" s="38" t="s">
        <v>10291</v>
      </c>
      <c r="P4046" s="38"/>
    </row>
    <row r="4047" spans="11:16" x14ac:dyDescent="0.15">
      <c r="K4047" s="5" t="str">
        <f t="shared" si="119"/>
        <v>01431-23</v>
      </c>
      <c r="L4047" s="5" t="s">
        <v>5067</v>
      </c>
      <c r="M4047" s="43">
        <v>23</v>
      </c>
      <c r="N4047" s="38" t="s">
        <v>5088</v>
      </c>
      <c r="O4047" s="38" t="s">
        <v>10291</v>
      </c>
      <c r="P4047" s="38"/>
    </row>
    <row r="4048" spans="11:16" x14ac:dyDescent="0.15">
      <c r="K4048" s="5" t="str">
        <f t="shared" si="119"/>
        <v>01431-24</v>
      </c>
      <c r="L4048" s="5" t="s">
        <v>5067</v>
      </c>
      <c r="M4048" s="43">
        <v>24</v>
      </c>
      <c r="N4048" s="38" t="s">
        <v>5089</v>
      </c>
      <c r="O4048" s="38" t="s">
        <v>10291</v>
      </c>
      <c r="P4048" s="38"/>
    </row>
    <row r="4049" spans="11:16" x14ac:dyDescent="0.15">
      <c r="K4049" s="5" t="str">
        <f t="shared" si="119"/>
        <v>01431-25</v>
      </c>
      <c r="L4049" s="5" t="s">
        <v>5067</v>
      </c>
      <c r="M4049" s="43">
        <v>25</v>
      </c>
      <c r="N4049" s="38" t="s">
        <v>5090</v>
      </c>
      <c r="O4049" s="38" t="s">
        <v>10288</v>
      </c>
      <c r="P4049" s="38"/>
    </row>
    <row r="4050" spans="11:16" x14ac:dyDescent="0.15">
      <c r="K4050" s="5" t="str">
        <f t="shared" si="119"/>
        <v>01432-1</v>
      </c>
      <c r="L4050" s="5" t="s">
        <v>5091</v>
      </c>
      <c r="M4050" s="43">
        <v>1</v>
      </c>
      <c r="N4050" s="38" t="s">
        <v>5092</v>
      </c>
      <c r="O4050" s="38" t="s">
        <v>10289</v>
      </c>
      <c r="P4050" s="38"/>
    </row>
    <row r="4051" spans="11:16" x14ac:dyDescent="0.15">
      <c r="K4051" s="5" t="str">
        <f t="shared" si="119"/>
        <v>01432-2</v>
      </c>
      <c r="L4051" s="5" t="s">
        <v>5091</v>
      </c>
      <c r="M4051" s="43">
        <v>2</v>
      </c>
      <c r="N4051" s="38" t="s">
        <v>5093</v>
      </c>
      <c r="O4051" s="38" t="s">
        <v>10293</v>
      </c>
      <c r="P4051" s="38"/>
    </row>
    <row r="4052" spans="11:16" x14ac:dyDescent="0.15">
      <c r="K4052" s="5" t="str">
        <f t="shared" si="119"/>
        <v>01432-3</v>
      </c>
      <c r="L4052" s="5" t="s">
        <v>5091</v>
      </c>
      <c r="M4052" s="43">
        <v>3</v>
      </c>
      <c r="N4052" s="38" t="s">
        <v>5094</v>
      </c>
      <c r="O4052" s="38" t="s">
        <v>10285</v>
      </c>
      <c r="P4052" s="38"/>
    </row>
    <row r="4053" spans="11:16" x14ac:dyDescent="0.15">
      <c r="K4053" s="5" t="str">
        <f t="shared" si="119"/>
        <v>01432-4</v>
      </c>
      <c r="L4053" s="5" t="s">
        <v>5091</v>
      </c>
      <c r="M4053" s="43">
        <v>4</v>
      </c>
      <c r="N4053" s="38" t="s">
        <v>5095</v>
      </c>
      <c r="O4053" s="38" t="s">
        <v>10288</v>
      </c>
      <c r="P4053" s="38"/>
    </row>
    <row r="4054" spans="11:16" x14ac:dyDescent="0.15">
      <c r="K4054" s="5" t="str">
        <f t="shared" si="119"/>
        <v>01432-5</v>
      </c>
      <c r="L4054" s="5" t="s">
        <v>5091</v>
      </c>
      <c r="M4054" s="43">
        <v>5</v>
      </c>
      <c r="N4054" s="38" t="s">
        <v>5096</v>
      </c>
      <c r="O4054" s="38" t="s">
        <v>10288</v>
      </c>
      <c r="P4054" s="38"/>
    </row>
    <row r="4055" spans="11:16" x14ac:dyDescent="0.15">
      <c r="K4055" s="5" t="str">
        <f t="shared" si="119"/>
        <v>01432-6</v>
      </c>
      <c r="L4055" s="5" t="s">
        <v>5091</v>
      </c>
      <c r="M4055" s="43">
        <v>6</v>
      </c>
      <c r="N4055" s="38" t="s">
        <v>5097</v>
      </c>
      <c r="O4055" s="38" t="s">
        <v>10285</v>
      </c>
      <c r="P4055" s="38"/>
    </row>
    <row r="4056" spans="11:16" x14ac:dyDescent="0.15">
      <c r="K4056" s="5" t="str">
        <f t="shared" si="119"/>
        <v>01432-7</v>
      </c>
      <c r="L4056" s="5" t="s">
        <v>5091</v>
      </c>
      <c r="M4056" s="43">
        <v>7</v>
      </c>
      <c r="N4056" s="38" t="s">
        <v>5098</v>
      </c>
      <c r="O4056" s="38" t="s">
        <v>10285</v>
      </c>
      <c r="P4056" s="38"/>
    </row>
    <row r="4057" spans="11:16" x14ac:dyDescent="0.15">
      <c r="K4057" s="5" t="str">
        <f t="shared" si="119"/>
        <v>01432-10</v>
      </c>
      <c r="L4057" s="5" t="s">
        <v>5091</v>
      </c>
      <c r="M4057" s="43">
        <v>10</v>
      </c>
      <c r="N4057" s="38" t="s">
        <v>5099</v>
      </c>
      <c r="O4057" s="38" t="s">
        <v>10285</v>
      </c>
      <c r="P4057" s="38"/>
    </row>
    <row r="4058" spans="11:16" x14ac:dyDescent="0.15">
      <c r="K4058" s="5" t="str">
        <f t="shared" si="119"/>
        <v>01432-11</v>
      </c>
      <c r="L4058" s="5" t="s">
        <v>5091</v>
      </c>
      <c r="M4058" s="43">
        <v>11</v>
      </c>
      <c r="N4058" s="38" t="s">
        <v>5100</v>
      </c>
      <c r="O4058" s="38" t="s">
        <v>10293</v>
      </c>
      <c r="P4058" s="38"/>
    </row>
    <row r="4059" spans="11:16" x14ac:dyDescent="0.15">
      <c r="K4059" s="5" t="str">
        <f t="shared" si="119"/>
        <v>01432-12</v>
      </c>
      <c r="L4059" s="5" t="s">
        <v>5091</v>
      </c>
      <c r="M4059" s="43">
        <v>12</v>
      </c>
      <c r="N4059" s="38" t="s">
        <v>5101</v>
      </c>
      <c r="O4059" s="38" t="s">
        <v>10291</v>
      </c>
      <c r="P4059" s="38"/>
    </row>
    <row r="4060" spans="11:16" x14ac:dyDescent="0.15">
      <c r="K4060" s="5" t="str">
        <f t="shared" si="119"/>
        <v>01432-13</v>
      </c>
      <c r="L4060" s="5" t="s">
        <v>5091</v>
      </c>
      <c r="M4060" s="43">
        <v>13</v>
      </c>
      <c r="N4060" s="38" t="s">
        <v>5102</v>
      </c>
      <c r="O4060" s="38" t="s">
        <v>10291</v>
      </c>
      <c r="P4060" s="38"/>
    </row>
    <row r="4061" spans="11:16" x14ac:dyDescent="0.15">
      <c r="K4061" s="5" t="str">
        <f t="shared" si="119"/>
        <v>01432-14</v>
      </c>
      <c r="L4061" s="5" t="s">
        <v>5091</v>
      </c>
      <c r="M4061" s="43">
        <v>14</v>
      </c>
      <c r="N4061" s="38" t="s">
        <v>5103</v>
      </c>
      <c r="O4061" s="38" t="s">
        <v>10284</v>
      </c>
      <c r="P4061" s="38"/>
    </row>
    <row r="4062" spans="11:16" x14ac:dyDescent="0.15">
      <c r="K4062" s="5" t="str">
        <f t="shared" si="119"/>
        <v>01432-15</v>
      </c>
      <c r="L4062" s="5" t="s">
        <v>5091</v>
      </c>
      <c r="M4062" s="43">
        <v>15</v>
      </c>
      <c r="N4062" s="38" t="s">
        <v>5104</v>
      </c>
      <c r="O4062" s="38" t="s">
        <v>10285</v>
      </c>
      <c r="P4062" s="38"/>
    </row>
    <row r="4063" spans="11:16" x14ac:dyDescent="0.15">
      <c r="K4063" s="5" t="str">
        <f t="shared" si="119"/>
        <v>01432-16</v>
      </c>
      <c r="L4063" s="5" t="s">
        <v>5091</v>
      </c>
      <c r="M4063" s="43">
        <v>16</v>
      </c>
      <c r="N4063" s="38" t="s">
        <v>5105</v>
      </c>
      <c r="O4063" s="38" t="s">
        <v>10285</v>
      </c>
      <c r="P4063" s="38"/>
    </row>
    <row r="4064" spans="11:16" x14ac:dyDescent="0.15">
      <c r="K4064" s="5" t="str">
        <f t="shared" si="119"/>
        <v>01432-17</v>
      </c>
      <c r="L4064" s="5" t="s">
        <v>5091</v>
      </c>
      <c r="M4064" s="43">
        <v>17</v>
      </c>
      <c r="N4064" s="38" t="s">
        <v>5106</v>
      </c>
      <c r="O4064" s="38" t="s">
        <v>10293</v>
      </c>
      <c r="P4064" s="38"/>
    </row>
    <row r="4065" spans="11:16" x14ac:dyDescent="0.15">
      <c r="K4065" s="5" t="str">
        <f t="shared" si="119"/>
        <v>01432-18</v>
      </c>
      <c r="L4065" s="5" t="s">
        <v>5091</v>
      </c>
      <c r="M4065" s="43">
        <v>18</v>
      </c>
      <c r="N4065" s="38" t="s">
        <v>2068</v>
      </c>
      <c r="O4065" s="38" t="s">
        <v>10293</v>
      </c>
      <c r="P4065" s="38"/>
    </row>
    <row r="4066" spans="11:16" x14ac:dyDescent="0.15">
      <c r="K4066" s="5" t="str">
        <f t="shared" si="119"/>
        <v>01432-19</v>
      </c>
      <c r="L4066" s="5" t="s">
        <v>5091</v>
      </c>
      <c r="M4066" s="43">
        <v>19</v>
      </c>
      <c r="N4066" s="38" t="s">
        <v>4774</v>
      </c>
      <c r="O4066" s="38" t="s">
        <v>10293</v>
      </c>
      <c r="P4066" s="38"/>
    </row>
    <row r="4067" spans="11:16" x14ac:dyDescent="0.15">
      <c r="K4067" s="5" t="str">
        <f t="shared" si="119"/>
        <v>01432-20</v>
      </c>
      <c r="L4067" s="5" t="s">
        <v>5091</v>
      </c>
      <c r="M4067" s="43">
        <v>20</v>
      </c>
      <c r="N4067" s="38" t="s">
        <v>5107</v>
      </c>
      <c r="O4067" s="38" t="s">
        <v>10285</v>
      </c>
      <c r="P4067" s="38"/>
    </row>
    <row r="4068" spans="11:16" x14ac:dyDescent="0.15">
      <c r="K4068" s="5" t="str">
        <f t="shared" si="119"/>
        <v>01432-21</v>
      </c>
      <c r="L4068" s="5" t="s">
        <v>5091</v>
      </c>
      <c r="M4068" s="43">
        <v>21</v>
      </c>
      <c r="N4068" s="38" t="s">
        <v>5108</v>
      </c>
      <c r="O4068" s="38" t="s">
        <v>10285</v>
      </c>
      <c r="P4068" s="38"/>
    </row>
    <row r="4069" spans="11:16" x14ac:dyDescent="0.15">
      <c r="K4069" s="5" t="str">
        <f t="shared" si="119"/>
        <v>01432-22</v>
      </c>
      <c r="L4069" s="5" t="s">
        <v>5091</v>
      </c>
      <c r="M4069" s="43">
        <v>22</v>
      </c>
      <c r="N4069" s="38" t="s">
        <v>5109</v>
      </c>
      <c r="O4069" s="38" t="s">
        <v>10284</v>
      </c>
      <c r="P4069" s="38"/>
    </row>
    <row r="4070" spans="11:16" x14ac:dyDescent="0.15">
      <c r="K4070" s="5" t="str">
        <f t="shared" si="119"/>
        <v>01432-23</v>
      </c>
      <c r="L4070" s="5" t="s">
        <v>5091</v>
      </c>
      <c r="M4070" s="43">
        <v>23</v>
      </c>
      <c r="N4070" s="38" t="s">
        <v>5110</v>
      </c>
      <c r="O4070" s="38" t="s">
        <v>10289</v>
      </c>
      <c r="P4070" s="38"/>
    </row>
    <row r="4071" spans="11:16" x14ac:dyDescent="0.15">
      <c r="K4071" s="5" t="str">
        <f t="shared" si="119"/>
        <v>01432-24</v>
      </c>
      <c r="L4071" s="5" t="s">
        <v>5091</v>
      </c>
      <c r="M4071" s="43">
        <v>24</v>
      </c>
      <c r="N4071" s="38" t="s">
        <v>5111</v>
      </c>
      <c r="O4071" s="38" t="s">
        <v>10289</v>
      </c>
      <c r="P4071" s="38"/>
    </row>
    <row r="4072" spans="11:16" x14ac:dyDescent="0.15">
      <c r="K4072" s="5" t="str">
        <f t="shared" si="119"/>
        <v>01432-25</v>
      </c>
      <c r="L4072" s="5" t="s">
        <v>5091</v>
      </c>
      <c r="M4072" s="43">
        <v>25</v>
      </c>
      <c r="N4072" s="38" t="s">
        <v>5112</v>
      </c>
      <c r="O4072" s="38" t="s">
        <v>10289</v>
      </c>
      <c r="P4072" s="38"/>
    </row>
    <row r="4073" spans="11:16" x14ac:dyDescent="0.15">
      <c r="K4073" s="5" t="str">
        <f t="shared" si="119"/>
        <v>01432-26</v>
      </c>
      <c r="L4073" s="5" t="s">
        <v>5091</v>
      </c>
      <c r="M4073" s="43">
        <v>26</v>
      </c>
      <c r="N4073" s="38" t="s">
        <v>5113</v>
      </c>
      <c r="O4073" s="38" t="s">
        <v>10284</v>
      </c>
      <c r="P4073" s="38"/>
    </row>
    <row r="4074" spans="11:16" x14ac:dyDescent="0.15">
      <c r="K4074" s="5" t="str">
        <f t="shared" si="119"/>
        <v>01432-27</v>
      </c>
      <c r="L4074" s="5" t="s">
        <v>5091</v>
      </c>
      <c r="M4074" s="43">
        <v>27</v>
      </c>
      <c r="N4074" s="38" t="s">
        <v>5114</v>
      </c>
      <c r="O4074" s="38" t="s">
        <v>10293</v>
      </c>
      <c r="P4074" s="38"/>
    </row>
    <row r="4075" spans="11:16" x14ac:dyDescent="0.15">
      <c r="K4075" s="5" t="str">
        <f t="shared" si="119"/>
        <v>01432-28</v>
      </c>
      <c r="L4075" s="5" t="s">
        <v>5091</v>
      </c>
      <c r="M4075" s="43">
        <v>28</v>
      </c>
      <c r="N4075" s="38" t="s">
        <v>5115</v>
      </c>
      <c r="O4075" s="38" t="s">
        <v>10285</v>
      </c>
      <c r="P4075" s="38"/>
    </row>
    <row r="4076" spans="11:16" x14ac:dyDescent="0.15">
      <c r="K4076" s="5" t="str">
        <f t="shared" si="119"/>
        <v>01432-29</v>
      </c>
      <c r="L4076" s="5" t="s">
        <v>5091</v>
      </c>
      <c r="M4076" s="43">
        <v>29</v>
      </c>
      <c r="N4076" s="38" t="s">
        <v>5116</v>
      </c>
      <c r="O4076" s="38" t="s">
        <v>10285</v>
      </c>
      <c r="P4076" s="38"/>
    </row>
    <row r="4077" spans="11:16" x14ac:dyDescent="0.15">
      <c r="K4077" s="5" t="str">
        <f t="shared" si="119"/>
        <v>01432-30</v>
      </c>
      <c r="L4077" s="5" t="s">
        <v>5091</v>
      </c>
      <c r="M4077" s="43">
        <v>30</v>
      </c>
      <c r="N4077" s="38" t="s">
        <v>5117</v>
      </c>
      <c r="O4077" s="38" t="s">
        <v>10285</v>
      </c>
      <c r="P4077" s="38"/>
    </row>
    <row r="4078" spans="11:16" x14ac:dyDescent="0.15">
      <c r="K4078" s="5" t="str">
        <f t="shared" si="119"/>
        <v>01432-31</v>
      </c>
      <c r="L4078" s="5" t="s">
        <v>5091</v>
      </c>
      <c r="M4078" s="43">
        <v>31</v>
      </c>
      <c r="N4078" s="38" t="s">
        <v>5118</v>
      </c>
      <c r="O4078" s="38" t="s">
        <v>10285</v>
      </c>
      <c r="P4078" s="38"/>
    </row>
    <row r="4079" spans="11:16" x14ac:dyDescent="0.15">
      <c r="K4079" s="5" t="str">
        <f t="shared" si="119"/>
        <v>01432-32</v>
      </c>
      <c r="L4079" s="5" t="s">
        <v>5091</v>
      </c>
      <c r="M4079" s="43">
        <v>32</v>
      </c>
      <c r="N4079" s="38" t="s">
        <v>5119</v>
      </c>
      <c r="O4079" s="38" t="s">
        <v>10284</v>
      </c>
      <c r="P4079" s="38"/>
    </row>
    <row r="4080" spans="11:16" x14ac:dyDescent="0.15">
      <c r="K4080" s="5" t="str">
        <f t="shared" si="119"/>
        <v>01432-33</v>
      </c>
      <c r="L4080" s="5" t="s">
        <v>5091</v>
      </c>
      <c r="M4080" s="43">
        <v>33</v>
      </c>
      <c r="N4080" s="38" t="s">
        <v>5120</v>
      </c>
      <c r="O4080" s="38" t="s">
        <v>10285</v>
      </c>
      <c r="P4080" s="38"/>
    </row>
    <row r="4081" spans="11:16" x14ac:dyDescent="0.15">
      <c r="K4081" s="5" t="str">
        <f t="shared" si="119"/>
        <v>01432-34</v>
      </c>
      <c r="L4081" s="5" t="s">
        <v>5091</v>
      </c>
      <c r="M4081" s="43">
        <v>34</v>
      </c>
      <c r="N4081" s="38" t="s">
        <v>5121</v>
      </c>
      <c r="O4081" s="38" t="s">
        <v>10285</v>
      </c>
      <c r="P4081" s="38"/>
    </row>
    <row r="4082" spans="11:16" x14ac:dyDescent="0.15">
      <c r="K4082" s="5" t="str">
        <f t="shared" si="119"/>
        <v>01432-35</v>
      </c>
      <c r="L4082" s="5" t="s">
        <v>5091</v>
      </c>
      <c r="M4082" s="43">
        <v>35</v>
      </c>
      <c r="N4082" s="38" t="s">
        <v>5122</v>
      </c>
      <c r="O4082" s="38" t="s">
        <v>10290</v>
      </c>
      <c r="P4082" s="38"/>
    </row>
    <row r="4083" spans="11:16" x14ac:dyDescent="0.15">
      <c r="K4083" s="5" t="str">
        <f t="shared" si="119"/>
        <v>01432-36</v>
      </c>
      <c r="L4083" s="5" t="s">
        <v>5091</v>
      </c>
      <c r="M4083" s="43">
        <v>36</v>
      </c>
      <c r="N4083" s="38" t="s">
        <v>5123</v>
      </c>
      <c r="O4083" s="38" t="s">
        <v>10285</v>
      </c>
      <c r="P4083" s="38"/>
    </row>
    <row r="4084" spans="11:16" x14ac:dyDescent="0.15">
      <c r="K4084" s="5" t="str">
        <f t="shared" si="119"/>
        <v>01432-37</v>
      </c>
      <c r="L4084" s="5" t="s">
        <v>5091</v>
      </c>
      <c r="M4084" s="43">
        <v>37</v>
      </c>
      <c r="N4084" s="38" t="s">
        <v>5124</v>
      </c>
      <c r="O4084" s="38" t="s">
        <v>10285</v>
      </c>
      <c r="P4084" s="38"/>
    </row>
    <row r="4085" spans="11:16" x14ac:dyDescent="0.15">
      <c r="K4085" s="5" t="str">
        <f t="shared" si="119"/>
        <v>01432-38</v>
      </c>
      <c r="L4085" s="5" t="s">
        <v>5091</v>
      </c>
      <c r="M4085" s="43">
        <v>38</v>
      </c>
      <c r="N4085" s="38" t="s">
        <v>5125</v>
      </c>
      <c r="O4085" s="38" t="s">
        <v>10285</v>
      </c>
      <c r="P4085" s="38"/>
    </row>
    <row r="4086" spans="11:16" x14ac:dyDescent="0.15">
      <c r="K4086" s="5" t="str">
        <f t="shared" si="119"/>
        <v>01432-39</v>
      </c>
      <c r="L4086" s="5" t="s">
        <v>5091</v>
      </c>
      <c r="M4086" s="43">
        <v>39</v>
      </c>
      <c r="N4086" s="38" t="s">
        <v>5126</v>
      </c>
      <c r="O4086" s="38" t="s">
        <v>10285</v>
      </c>
      <c r="P4086" s="38"/>
    </row>
    <row r="4087" spans="11:16" x14ac:dyDescent="0.15">
      <c r="K4087" s="5" t="str">
        <f t="shared" si="119"/>
        <v>01432-40</v>
      </c>
      <c r="L4087" s="5" t="s">
        <v>5091</v>
      </c>
      <c r="M4087" s="43">
        <v>40</v>
      </c>
      <c r="N4087" s="38" t="s">
        <v>5127</v>
      </c>
      <c r="O4087" s="38" t="s">
        <v>10285</v>
      </c>
      <c r="P4087" s="38"/>
    </row>
    <row r="4088" spans="11:16" x14ac:dyDescent="0.15">
      <c r="K4088" s="5" t="str">
        <f t="shared" si="119"/>
        <v>01432-41</v>
      </c>
      <c r="L4088" s="5" t="s">
        <v>5091</v>
      </c>
      <c r="M4088" s="43">
        <v>41</v>
      </c>
      <c r="N4088" s="38" t="s">
        <v>5128</v>
      </c>
      <c r="O4088" s="38" t="s">
        <v>10285</v>
      </c>
      <c r="P4088" s="38"/>
    </row>
    <row r="4089" spans="11:16" x14ac:dyDescent="0.15">
      <c r="K4089" s="5" t="str">
        <f t="shared" si="119"/>
        <v>01432-42</v>
      </c>
      <c r="L4089" s="5" t="s">
        <v>5091</v>
      </c>
      <c r="M4089" s="43">
        <v>42</v>
      </c>
      <c r="N4089" s="38" t="s">
        <v>5129</v>
      </c>
      <c r="O4089" s="38" t="s">
        <v>10291</v>
      </c>
      <c r="P4089" s="38"/>
    </row>
    <row r="4090" spans="11:16" x14ac:dyDescent="0.15">
      <c r="K4090" s="5" t="str">
        <f t="shared" si="119"/>
        <v>01432-43</v>
      </c>
      <c r="L4090" s="5" t="s">
        <v>5091</v>
      </c>
      <c r="M4090" s="43">
        <v>43</v>
      </c>
      <c r="N4090" s="38" t="s">
        <v>5130</v>
      </c>
      <c r="O4090" s="38" t="s">
        <v>10290</v>
      </c>
      <c r="P4090" s="38"/>
    </row>
    <row r="4091" spans="11:16" x14ac:dyDescent="0.15">
      <c r="K4091" s="5" t="str">
        <f t="shared" si="119"/>
        <v>01432-44</v>
      </c>
      <c r="L4091" s="5" t="s">
        <v>5091</v>
      </c>
      <c r="M4091" s="43">
        <v>44</v>
      </c>
      <c r="N4091" s="38" t="s">
        <v>5131</v>
      </c>
      <c r="O4091" s="38" t="s">
        <v>10291</v>
      </c>
      <c r="P4091" s="38"/>
    </row>
    <row r="4092" spans="11:16" x14ac:dyDescent="0.15">
      <c r="K4092" s="5" t="str">
        <f t="shared" si="119"/>
        <v>01432-46</v>
      </c>
      <c r="L4092" s="5" t="s">
        <v>5091</v>
      </c>
      <c r="M4092" s="43">
        <v>46</v>
      </c>
      <c r="N4092" s="38" t="s">
        <v>5132</v>
      </c>
      <c r="O4092" s="38" t="s">
        <v>10291</v>
      </c>
      <c r="P4092" s="38"/>
    </row>
    <row r="4093" spans="11:16" x14ac:dyDescent="0.15">
      <c r="K4093" s="5" t="str">
        <f t="shared" si="119"/>
        <v>01432-47</v>
      </c>
      <c r="L4093" s="5" t="s">
        <v>5091</v>
      </c>
      <c r="M4093" s="43">
        <v>47</v>
      </c>
      <c r="N4093" s="38" t="s">
        <v>5133</v>
      </c>
      <c r="O4093" s="38" t="s">
        <v>10290</v>
      </c>
      <c r="P4093" s="38"/>
    </row>
    <row r="4094" spans="11:16" x14ac:dyDescent="0.15">
      <c r="K4094" s="5" t="str">
        <f t="shared" si="119"/>
        <v>01432-48</v>
      </c>
      <c r="L4094" s="5" t="s">
        <v>5091</v>
      </c>
      <c r="M4094" s="43">
        <v>48</v>
      </c>
      <c r="N4094" s="38" t="s">
        <v>1877</v>
      </c>
      <c r="O4094" s="38" t="s">
        <v>10291</v>
      </c>
      <c r="P4094" s="38"/>
    </row>
    <row r="4095" spans="11:16" x14ac:dyDescent="0.15">
      <c r="K4095" s="5" t="str">
        <f t="shared" si="119"/>
        <v>01432-49</v>
      </c>
      <c r="L4095" s="5" t="s">
        <v>5091</v>
      </c>
      <c r="M4095" s="43">
        <v>49</v>
      </c>
      <c r="N4095" s="38" t="s">
        <v>1877</v>
      </c>
      <c r="O4095" s="38" t="s">
        <v>10291</v>
      </c>
      <c r="P4095" s="38"/>
    </row>
    <row r="4096" spans="11:16" x14ac:dyDescent="0.15">
      <c r="K4096" s="5" t="str">
        <f t="shared" si="119"/>
        <v>01432-50</v>
      </c>
      <c r="L4096" s="5" t="s">
        <v>5091</v>
      </c>
      <c r="M4096" s="43">
        <v>50</v>
      </c>
      <c r="N4096" s="38" t="s">
        <v>5134</v>
      </c>
      <c r="O4096" s="38" t="s">
        <v>10291</v>
      </c>
      <c r="P4096" s="38"/>
    </row>
    <row r="4097" spans="11:16" x14ac:dyDescent="0.15">
      <c r="K4097" s="5" t="str">
        <f t="shared" si="119"/>
        <v>01432-51</v>
      </c>
      <c r="L4097" s="5" t="s">
        <v>5091</v>
      </c>
      <c r="M4097" s="43">
        <v>51</v>
      </c>
      <c r="N4097" s="38" t="s">
        <v>1846</v>
      </c>
      <c r="O4097" s="38" t="s">
        <v>10291</v>
      </c>
      <c r="P4097" s="38"/>
    </row>
    <row r="4098" spans="11:16" x14ac:dyDescent="0.15">
      <c r="K4098" s="5" t="str">
        <f t="shared" si="119"/>
        <v>01432-52</v>
      </c>
      <c r="L4098" s="5" t="s">
        <v>5091</v>
      </c>
      <c r="M4098" s="43">
        <v>52</v>
      </c>
      <c r="N4098" s="38" t="s">
        <v>1846</v>
      </c>
      <c r="O4098" s="38" t="s">
        <v>10285</v>
      </c>
      <c r="P4098" s="38"/>
    </row>
    <row r="4099" spans="11:16" x14ac:dyDescent="0.15">
      <c r="K4099" s="5" t="str">
        <f t="shared" si="119"/>
        <v>01432-53</v>
      </c>
      <c r="L4099" s="5" t="s">
        <v>5091</v>
      </c>
      <c r="M4099" s="43">
        <v>53</v>
      </c>
      <c r="N4099" s="38" t="s">
        <v>5135</v>
      </c>
      <c r="O4099" s="38" t="s">
        <v>10285</v>
      </c>
      <c r="P4099" s="38"/>
    </row>
    <row r="4100" spans="11:16" x14ac:dyDescent="0.15">
      <c r="K4100" s="5" t="str">
        <f t="shared" ref="K4100:K4163" si="120">L4100&amp;"-"&amp;M4100</f>
        <v>01432-54</v>
      </c>
      <c r="L4100" s="5" t="s">
        <v>5091</v>
      </c>
      <c r="M4100" s="43">
        <v>54</v>
      </c>
      <c r="N4100" s="38" t="s">
        <v>5136</v>
      </c>
      <c r="O4100" s="38" t="s">
        <v>10290</v>
      </c>
      <c r="P4100" s="38"/>
    </row>
    <row r="4101" spans="11:16" x14ac:dyDescent="0.15">
      <c r="K4101" s="5" t="str">
        <f t="shared" si="120"/>
        <v>01433-1</v>
      </c>
      <c r="L4101" s="5" t="s">
        <v>5137</v>
      </c>
      <c r="M4101" s="43">
        <v>1</v>
      </c>
      <c r="N4101" s="38" t="s">
        <v>5138</v>
      </c>
      <c r="O4101" s="38" t="s">
        <v>10290</v>
      </c>
      <c r="P4101" s="38"/>
    </row>
    <row r="4102" spans="11:16" x14ac:dyDescent="0.15">
      <c r="K4102" s="5" t="str">
        <f t="shared" si="120"/>
        <v>01433-2</v>
      </c>
      <c r="L4102" s="5" t="s">
        <v>5137</v>
      </c>
      <c r="M4102" s="43">
        <v>2</v>
      </c>
      <c r="N4102" s="38" t="s">
        <v>5139</v>
      </c>
      <c r="O4102" s="38" t="s">
        <v>10288</v>
      </c>
      <c r="P4102" s="38"/>
    </row>
    <row r="4103" spans="11:16" x14ac:dyDescent="0.15">
      <c r="K4103" s="5" t="str">
        <f t="shared" si="120"/>
        <v>01433-3</v>
      </c>
      <c r="L4103" s="5" t="s">
        <v>5137</v>
      </c>
      <c r="M4103" s="43">
        <v>3</v>
      </c>
      <c r="N4103" s="38" t="s">
        <v>5140</v>
      </c>
      <c r="O4103" s="38" t="s">
        <v>10285</v>
      </c>
      <c r="P4103" s="38"/>
    </row>
    <row r="4104" spans="11:16" x14ac:dyDescent="0.15">
      <c r="K4104" s="5" t="str">
        <f t="shared" si="120"/>
        <v>01433-4</v>
      </c>
      <c r="L4104" s="5" t="s">
        <v>5137</v>
      </c>
      <c r="M4104" s="43">
        <v>4</v>
      </c>
      <c r="N4104" s="38" t="s">
        <v>5141</v>
      </c>
      <c r="O4104" s="38" t="s">
        <v>10293</v>
      </c>
      <c r="P4104" s="38"/>
    </row>
    <row r="4105" spans="11:16" x14ac:dyDescent="0.15">
      <c r="K4105" s="5" t="str">
        <f t="shared" si="120"/>
        <v>01433-5</v>
      </c>
      <c r="L4105" s="5" t="s">
        <v>5137</v>
      </c>
      <c r="M4105" s="43">
        <v>5</v>
      </c>
      <c r="N4105" s="38" t="s">
        <v>5142</v>
      </c>
      <c r="O4105" s="38" t="s">
        <v>10288</v>
      </c>
      <c r="P4105" s="38"/>
    </row>
    <row r="4106" spans="11:16" x14ac:dyDescent="0.15">
      <c r="K4106" s="5" t="str">
        <f t="shared" si="120"/>
        <v>01433-6</v>
      </c>
      <c r="L4106" s="5" t="s">
        <v>5137</v>
      </c>
      <c r="M4106" s="43">
        <v>6</v>
      </c>
      <c r="N4106" s="38" t="s">
        <v>5143</v>
      </c>
      <c r="O4106" s="38" t="s">
        <v>10290</v>
      </c>
      <c r="P4106" s="38"/>
    </row>
    <row r="4107" spans="11:16" x14ac:dyDescent="0.15">
      <c r="K4107" s="5" t="str">
        <f t="shared" si="120"/>
        <v>01433-7</v>
      </c>
      <c r="L4107" s="5" t="s">
        <v>5137</v>
      </c>
      <c r="M4107" s="43">
        <v>7</v>
      </c>
      <c r="N4107" s="38" t="s">
        <v>5144</v>
      </c>
      <c r="O4107" s="38" t="s">
        <v>10285</v>
      </c>
      <c r="P4107" s="38"/>
    </row>
    <row r="4108" spans="11:16" x14ac:dyDescent="0.15">
      <c r="K4108" s="5" t="str">
        <f t="shared" si="120"/>
        <v>01433-9</v>
      </c>
      <c r="L4108" s="5" t="s">
        <v>5137</v>
      </c>
      <c r="M4108" s="43">
        <v>9</v>
      </c>
      <c r="N4108" s="38" t="s">
        <v>5145</v>
      </c>
      <c r="O4108" s="38" t="s">
        <v>10295</v>
      </c>
      <c r="P4108" s="38"/>
    </row>
    <row r="4109" spans="11:16" x14ac:dyDescent="0.15">
      <c r="K4109" s="5" t="str">
        <f t="shared" si="120"/>
        <v>01433-10</v>
      </c>
      <c r="L4109" s="5" t="s">
        <v>5137</v>
      </c>
      <c r="M4109" s="43">
        <v>10</v>
      </c>
      <c r="N4109" s="38" t="s">
        <v>5146</v>
      </c>
      <c r="O4109" s="38" t="s">
        <v>10285</v>
      </c>
      <c r="P4109" s="38"/>
    </row>
    <row r="4110" spans="11:16" x14ac:dyDescent="0.15">
      <c r="K4110" s="5" t="str">
        <f t="shared" si="120"/>
        <v>01433-14</v>
      </c>
      <c r="L4110" s="5" t="s">
        <v>5137</v>
      </c>
      <c r="M4110" s="43">
        <v>14</v>
      </c>
      <c r="N4110" s="38" t="s">
        <v>5147</v>
      </c>
      <c r="O4110" s="38" t="s">
        <v>10290</v>
      </c>
      <c r="P4110" s="38"/>
    </row>
    <row r="4111" spans="11:16" x14ac:dyDescent="0.15">
      <c r="K4111" s="5" t="str">
        <f t="shared" si="120"/>
        <v>01433-15</v>
      </c>
      <c r="L4111" s="5" t="s">
        <v>5137</v>
      </c>
      <c r="M4111" s="43">
        <v>15</v>
      </c>
      <c r="N4111" s="38" t="s">
        <v>5148</v>
      </c>
      <c r="O4111" s="38" t="s">
        <v>10288</v>
      </c>
      <c r="P4111" s="38"/>
    </row>
    <row r="4112" spans="11:16" x14ac:dyDescent="0.15">
      <c r="K4112" s="5" t="str">
        <f t="shared" si="120"/>
        <v>01433-16</v>
      </c>
      <c r="L4112" s="5" t="s">
        <v>5137</v>
      </c>
      <c r="M4112" s="43">
        <v>16</v>
      </c>
      <c r="N4112" s="38" t="s">
        <v>5149</v>
      </c>
      <c r="O4112" s="38" t="s">
        <v>10293</v>
      </c>
      <c r="P4112" s="38"/>
    </row>
    <row r="4113" spans="11:16" x14ac:dyDescent="0.15">
      <c r="K4113" s="5" t="str">
        <f t="shared" si="120"/>
        <v>01433-17</v>
      </c>
      <c r="L4113" s="5" t="s">
        <v>5137</v>
      </c>
      <c r="M4113" s="43">
        <v>17</v>
      </c>
      <c r="N4113" s="38" t="s">
        <v>5150</v>
      </c>
      <c r="O4113" s="38" t="s">
        <v>10293</v>
      </c>
      <c r="P4113" s="38"/>
    </row>
    <row r="4114" spans="11:16" x14ac:dyDescent="0.15">
      <c r="K4114" s="5" t="str">
        <f t="shared" si="120"/>
        <v>01433-18</v>
      </c>
      <c r="L4114" s="5" t="s">
        <v>5137</v>
      </c>
      <c r="M4114" s="43">
        <v>18</v>
      </c>
      <c r="N4114" s="38" t="s">
        <v>5151</v>
      </c>
      <c r="O4114" s="38" t="s">
        <v>10285</v>
      </c>
      <c r="P4114" s="38"/>
    </row>
    <row r="4115" spans="11:16" x14ac:dyDescent="0.15">
      <c r="K4115" s="5" t="str">
        <f t="shared" si="120"/>
        <v>01433-19</v>
      </c>
      <c r="L4115" s="5" t="s">
        <v>5137</v>
      </c>
      <c r="M4115" s="43">
        <v>19</v>
      </c>
      <c r="N4115" s="38" t="s">
        <v>5152</v>
      </c>
      <c r="O4115" s="38" t="s">
        <v>10291</v>
      </c>
      <c r="P4115" s="38"/>
    </row>
    <row r="4116" spans="11:16" x14ac:dyDescent="0.15">
      <c r="K4116" s="5" t="str">
        <f t="shared" si="120"/>
        <v>01433-20</v>
      </c>
      <c r="L4116" s="5" t="s">
        <v>5137</v>
      </c>
      <c r="M4116" s="43">
        <v>20</v>
      </c>
      <c r="N4116" s="38" t="s">
        <v>5153</v>
      </c>
      <c r="O4116" s="38" t="s">
        <v>10285</v>
      </c>
      <c r="P4116" s="38"/>
    </row>
    <row r="4117" spans="11:16" x14ac:dyDescent="0.15">
      <c r="K4117" s="5" t="str">
        <f t="shared" si="120"/>
        <v>01433-21</v>
      </c>
      <c r="L4117" s="5" t="s">
        <v>5137</v>
      </c>
      <c r="M4117" s="43">
        <v>21</v>
      </c>
      <c r="N4117" s="38" t="s">
        <v>5154</v>
      </c>
      <c r="O4117" s="38" t="s">
        <v>10284</v>
      </c>
      <c r="P4117" s="38"/>
    </row>
    <row r="4118" spans="11:16" x14ac:dyDescent="0.15">
      <c r="K4118" s="5" t="str">
        <f t="shared" si="120"/>
        <v>01433-22</v>
      </c>
      <c r="L4118" s="5" t="s">
        <v>5137</v>
      </c>
      <c r="M4118" s="43">
        <v>22</v>
      </c>
      <c r="N4118" s="38" t="s">
        <v>5155</v>
      </c>
      <c r="O4118" s="38" t="s">
        <v>10289</v>
      </c>
      <c r="P4118" s="38"/>
    </row>
    <row r="4119" spans="11:16" x14ac:dyDescent="0.15">
      <c r="K4119" s="5" t="str">
        <f t="shared" si="120"/>
        <v>01433-23</v>
      </c>
      <c r="L4119" s="5" t="s">
        <v>5137</v>
      </c>
      <c r="M4119" s="43">
        <v>23</v>
      </c>
      <c r="N4119" s="38" t="s">
        <v>5156</v>
      </c>
      <c r="O4119" s="38" t="s">
        <v>10290</v>
      </c>
      <c r="P4119" s="38"/>
    </row>
    <row r="4120" spans="11:16" x14ac:dyDescent="0.15">
      <c r="K4120" s="5" t="str">
        <f t="shared" si="120"/>
        <v>01433-24</v>
      </c>
      <c r="L4120" s="5" t="s">
        <v>5137</v>
      </c>
      <c r="M4120" s="43">
        <v>24</v>
      </c>
      <c r="N4120" s="38" t="s">
        <v>5157</v>
      </c>
      <c r="O4120" s="38" t="s">
        <v>10290</v>
      </c>
      <c r="P4120" s="38"/>
    </row>
    <row r="4121" spans="11:16" x14ac:dyDescent="0.15">
      <c r="K4121" s="5" t="str">
        <f t="shared" si="120"/>
        <v>01433-25</v>
      </c>
      <c r="L4121" s="5" t="s">
        <v>5137</v>
      </c>
      <c r="M4121" s="43">
        <v>25</v>
      </c>
      <c r="N4121" s="38" t="s">
        <v>1846</v>
      </c>
      <c r="O4121" s="38" t="s">
        <v>10285</v>
      </c>
      <c r="P4121" s="38"/>
    </row>
    <row r="4122" spans="11:16" x14ac:dyDescent="0.15">
      <c r="K4122" s="5" t="str">
        <f t="shared" si="120"/>
        <v>01433-27</v>
      </c>
      <c r="L4122" s="5" t="s">
        <v>5137</v>
      </c>
      <c r="M4122" s="43">
        <v>27</v>
      </c>
      <c r="N4122" s="38" t="s">
        <v>1849</v>
      </c>
      <c r="O4122" s="38" t="s">
        <v>10284</v>
      </c>
      <c r="P4122" s="38"/>
    </row>
    <row r="4123" spans="11:16" x14ac:dyDescent="0.15">
      <c r="K4123" s="5" t="str">
        <f t="shared" si="120"/>
        <v>01433-28</v>
      </c>
      <c r="L4123" s="5" t="s">
        <v>5137</v>
      </c>
      <c r="M4123" s="43">
        <v>28</v>
      </c>
      <c r="N4123" s="38" t="s">
        <v>5158</v>
      </c>
      <c r="O4123" s="38" t="s">
        <v>10291</v>
      </c>
      <c r="P4123" s="38"/>
    </row>
    <row r="4124" spans="11:16" x14ac:dyDescent="0.15">
      <c r="K4124" s="5" t="str">
        <f t="shared" si="120"/>
        <v>01433-29</v>
      </c>
      <c r="L4124" s="5" t="s">
        <v>5137</v>
      </c>
      <c r="M4124" s="43">
        <v>29</v>
      </c>
      <c r="N4124" s="38" t="s">
        <v>2521</v>
      </c>
      <c r="O4124" s="38" t="s">
        <v>10291</v>
      </c>
      <c r="P4124" s="38"/>
    </row>
    <row r="4125" spans="11:16" x14ac:dyDescent="0.15">
      <c r="K4125" s="5" t="str">
        <f t="shared" si="120"/>
        <v>01434-1</v>
      </c>
      <c r="L4125" s="5" t="s">
        <v>5159</v>
      </c>
      <c r="M4125" s="43">
        <v>1</v>
      </c>
      <c r="N4125" s="38" t="s">
        <v>5160</v>
      </c>
      <c r="O4125" s="38" t="s">
        <v>10290</v>
      </c>
      <c r="P4125" s="38"/>
    </row>
    <row r="4126" spans="11:16" x14ac:dyDescent="0.15">
      <c r="K4126" s="5" t="str">
        <f t="shared" si="120"/>
        <v>01434-2</v>
      </c>
      <c r="L4126" s="5" t="s">
        <v>5159</v>
      </c>
      <c r="M4126" s="43">
        <v>2</v>
      </c>
      <c r="N4126" s="38" t="s">
        <v>5161</v>
      </c>
      <c r="O4126" s="38" t="s">
        <v>10290</v>
      </c>
      <c r="P4126" s="38"/>
    </row>
    <row r="4127" spans="11:16" x14ac:dyDescent="0.15">
      <c r="K4127" s="5" t="str">
        <f t="shared" si="120"/>
        <v>01434-3</v>
      </c>
      <c r="L4127" s="5" t="s">
        <v>5159</v>
      </c>
      <c r="M4127" s="43">
        <v>3</v>
      </c>
      <c r="N4127" s="38" t="s">
        <v>5162</v>
      </c>
      <c r="O4127" s="38" t="s">
        <v>10288</v>
      </c>
      <c r="P4127" s="38"/>
    </row>
    <row r="4128" spans="11:16" x14ac:dyDescent="0.15">
      <c r="K4128" s="5" t="str">
        <f t="shared" si="120"/>
        <v>01434-4</v>
      </c>
      <c r="L4128" s="5" t="s">
        <v>5159</v>
      </c>
      <c r="M4128" s="43">
        <v>4</v>
      </c>
      <c r="N4128" s="38" t="s">
        <v>5163</v>
      </c>
      <c r="O4128" s="38" t="s">
        <v>10285</v>
      </c>
      <c r="P4128" s="38"/>
    </row>
    <row r="4129" spans="11:16" x14ac:dyDescent="0.15">
      <c r="K4129" s="5" t="str">
        <f t="shared" si="120"/>
        <v>01434-5</v>
      </c>
      <c r="L4129" s="5" t="s">
        <v>5159</v>
      </c>
      <c r="M4129" s="43">
        <v>5</v>
      </c>
      <c r="N4129" s="38" t="s">
        <v>5164</v>
      </c>
      <c r="O4129" s="38" t="s">
        <v>10285</v>
      </c>
      <c r="P4129" s="38"/>
    </row>
    <row r="4130" spans="11:16" x14ac:dyDescent="0.15">
      <c r="K4130" s="5" t="str">
        <f t="shared" si="120"/>
        <v>01434-6</v>
      </c>
      <c r="L4130" s="5" t="s">
        <v>5159</v>
      </c>
      <c r="M4130" s="43">
        <v>6</v>
      </c>
      <c r="N4130" s="38" t="s">
        <v>5165</v>
      </c>
      <c r="O4130" s="38" t="s">
        <v>10285</v>
      </c>
      <c r="P4130" s="38"/>
    </row>
    <row r="4131" spans="11:16" x14ac:dyDescent="0.15">
      <c r="K4131" s="5" t="str">
        <f t="shared" si="120"/>
        <v>01434-7</v>
      </c>
      <c r="L4131" s="5" t="s">
        <v>5159</v>
      </c>
      <c r="M4131" s="43">
        <v>7</v>
      </c>
      <c r="N4131" s="38" t="s">
        <v>5166</v>
      </c>
      <c r="O4131" s="38" t="s">
        <v>10285</v>
      </c>
      <c r="P4131" s="38"/>
    </row>
    <row r="4132" spans="11:16" x14ac:dyDescent="0.15">
      <c r="K4132" s="5" t="str">
        <f t="shared" si="120"/>
        <v>01434-8</v>
      </c>
      <c r="L4132" s="5" t="s">
        <v>5159</v>
      </c>
      <c r="M4132" s="43">
        <v>8</v>
      </c>
      <c r="N4132" s="38" t="s">
        <v>5167</v>
      </c>
      <c r="O4132" s="38" t="s">
        <v>10285</v>
      </c>
      <c r="P4132" s="38"/>
    </row>
    <row r="4133" spans="11:16" x14ac:dyDescent="0.15">
      <c r="K4133" s="5" t="str">
        <f t="shared" si="120"/>
        <v>01434-9</v>
      </c>
      <c r="L4133" s="5" t="s">
        <v>5159</v>
      </c>
      <c r="M4133" s="43">
        <v>9</v>
      </c>
      <c r="N4133" s="38" t="s">
        <v>5168</v>
      </c>
      <c r="O4133" s="38" t="s">
        <v>10293</v>
      </c>
      <c r="P4133" s="38"/>
    </row>
    <row r="4134" spans="11:16" x14ac:dyDescent="0.15">
      <c r="K4134" s="5" t="str">
        <f t="shared" si="120"/>
        <v>01434-10</v>
      </c>
      <c r="L4134" s="5" t="s">
        <v>5159</v>
      </c>
      <c r="M4134" s="43">
        <v>10</v>
      </c>
      <c r="N4134" s="38" t="s">
        <v>5169</v>
      </c>
      <c r="O4134" s="38" t="s">
        <v>10288</v>
      </c>
      <c r="P4134" s="38"/>
    </row>
    <row r="4135" spans="11:16" x14ac:dyDescent="0.15">
      <c r="K4135" s="5" t="str">
        <f t="shared" si="120"/>
        <v>01434-11</v>
      </c>
      <c r="L4135" s="5" t="s">
        <v>5159</v>
      </c>
      <c r="M4135" s="43">
        <v>11</v>
      </c>
      <c r="N4135" s="38" t="s">
        <v>5170</v>
      </c>
      <c r="O4135" s="38" t="s">
        <v>10284</v>
      </c>
      <c r="P4135" s="38"/>
    </row>
    <row r="4136" spans="11:16" x14ac:dyDescent="0.15">
      <c r="K4136" s="5" t="str">
        <f t="shared" si="120"/>
        <v>01434-12</v>
      </c>
      <c r="L4136" s="5" t="s">
        <v>5159</v>
      </c>
      <c r="M4136" s="43">
        <v>12</v>
      </c>
      <c r="N4136" s="38" t="s">
        <v>5171</v>
      </c>
      <c r="O4136" s="38" t="s">
        <v>10293</v>
      </c>
      <c r="P4136" s="38"/>
    </row>
    <row r="4137" spans="11:16" x14ac:dyDescent="0.15">
      <c r="K4137" s="5" t="str">
        <f t="shared" si="120"/>
        <v>01434-13</v>
      </c>
      <c r="L4137" s="5" t="s">
        <v>5159</v>
      </c>
      <c r="M4137" s="43">
        <v>13</v>
      </c>
      <c r="N4137" s="38" t="s">
        <v>5172</v>
      </c>
      <c r="O4137" s="38" t="s">
        <v>10293</v>
      </c>
      <c r="P4137" s="38"/>
    </row>
    <row r="4138" spans="11:16" x14ac:dyDescent="0.15">
      <c r="K4138" s="5" t="str">
        <f t="shared" si="120"/>
        <v>01434-16</v>
      </c>
      <c r="L4138" s="5" t="s">
        <v>5159</v>
      </c>
      <c r="M4138" s="43">
        <v>16</v>
      </c>
      <c r="N4138" s="38" t="s">
        <v>5173</v>
      </c>
      <c r="O4138" s="38" t="s">
        <v>10285</v>
      </c>
      <c r="P4138" s="38"/>
    </row>
    <row r="4139" spans="11:16" x14ac:dyDescent="0.15">
      <c r="K4139" s="5" t="str">
        <f t="shared" si="120"/>
        <v>01434-17</v>
      </c>
      <c r="L4139" s="5" t="s">
        <v>5159</v>
      </c>
      <c r="M4139" s="43">
        <v>17</v>
      </c>
      <c r="N4139" s="38" t="s">
        <v>5174</v>
      </c>
      <c r="O4139" s="38" t="s">
        <v>10289</v>
      </c>
      <c r="P4139" s="38"/>
    </row>
    <row r="4140" spans="11:16" x14ac:dyDescent="0.15">
      <c r="K4140" s="5" t="str">
        <f t="shared" si="120"/>
        <v>01434-18</v>
      </c>
      <c r="L4140" s="5" t="s">
        <v>5159</v>
      </c>
      <c r="M4140" s="43">
        <v>18</v>
      </c>
      <c r="N4140" s="38" t="s">
        <v>5175</v>
      </c>
      <c r="O4140" s="38" t="s">
        <v>10289</v>
      </c>
      <c r="P4140" s="38"/>
    </row>
    <row r="4141" spans="11:16" x14ac:dyDescent="0.15">
      <c r="K4141" s="5" t="str">
        <f t="shared" si="120"/>
        <v>01434-19</v>
      </c>
      <c r="L4141" s="5" t="s">
        <v>5159</v>
      </c>
      <c r="M4141" s="43">
        <v>19</v>
      </c>
      <c r="N4141" s="38" t="s">
        <v>5176</v>
      </c>
      <c r="O4141" s="38" t="s">
        <v>10285</v>
      </c>
      <c r="P4141" s="38"/>
    </row>
    <row r="4142" spans="11:16" x14ac:dyDescent="0.15">
      <c r="K4142" s="5" t="str">
        <f t="shared" si="120"/>
        <v>01434-20</v>
      </c>
      <c r="L4142" s="5" t="s">
        <v>5159</v>
      </c>
      <c r="M4142" s="43">
        <v>20</v>
      </c>
      <c r="N4142" s="38" t="s">
        <v>5177</v>
      </c>
      <c r="O4142" s="38" t="s">
        <v>10285</v>
      </c>
      <c r="P4142" s="38"/>
    </row>
    <row r="4143" spans="11:16" x14ac:dyDescent="0.15">
      <c r="K4143" s="5" t="str">
        <f t="shared" si="120"/>
        <v>01434-21</v>
      </c>
      <c r="L4143" s="5" t="s">
        <v>5159</v>
      </c>
      <c r="M4143" s="43">
        <v>21</v>
      </c>
      <c r="N4143" s="38" t="s">
        <v>5178</v>
      </c>
      <c r="O4143" s="38" t="s">
        <v>10285</v>
      </c>
      <c r="P4143" s="38"/>
    </row>
    <row r="4144" spans="11:16" x14ac:dyDescent="0.15">
      <c r="K4144" s="5" t="str">
        <f t="shared" si="120"/>
        <v>01434-22</v>
      </c>
      <c r="L4144" s="5" t="s">
        <v>5159</v>
      </c>
      <c r="M4144" s="43">
        <v>22</v>
      </c>
      <c r="N4144" s="38" t="s">
        <v>5179</v>
      </c>
      <c r="O4144" s="38" t="s">
        <v>10285</v>
      </c>
      <c r="P4144" s="38"/>
    </row>
    <row r="4145" spans="11:16" x14ac:dyDescent="0.15">
      <c r="K4145" s="5" t="str">
        <f t="shared" si="120"/>
        <v>01434-23</v>
      </c>
      <c r="L4145" s="5" t="s">
        <v>5159</v>
      </c>
      <c r="M4145" s="43">
        <v>23</v>
      </c>
      <c r="N4145" s="38" t="s">
        <v>5180</v>
      </c>
      <c r="O4145" s="38" t="s">
        <v>10293</v>
      </c>
      <c r="P4145" s="38"/>
    </row>
    <row r="4146" spans="11:16" x14ac:dyDescent="0.15">
      <c r="K4146" s="5" t="str">
        <f t="shared" si="120"/>
        <v>01434-24</v>
      </c>
      <c r="L4146" s="5" t="s">
        <v>5159</v>
      </c>
      <c r="M4146" s="43">
        <v>24</v>
      </c>
      <c r="N4146" s="38" t="s">
        <v>5181</v>
      </c>
      <c r="O4146" s="38" t="s">
        <v>10285</v>
      </c>
      <c r="P4146" s="38"/>
    </row>
    <row r="4147" spans="11:16" x14ac:dyDescent="0.15">
      <c r="K4147" s="5" t="str">
        <f t="shared" si="120"/>
        <v>01434-25</v>
      </c>
      <c r="L4147" s="5" t="s">
        <v>5159</v>
      </c>
      <c r="M4147" s="43">
        <v>25</v>
      </c>
      <c r="N4147" s="38" t="s">
        <v>5182</v>
      </c>
      <c r="O4147" s="38" t="s">
        <v>10285</v>
      </c>
      <c r="P4147" s="38"/>
    </row>
    <row r="4148" spans="11:16" x14ac:dyDescent="0.15">
      <c r="K4148" s="5" t="str">
        <f t="shared" si="120"/>
        <v>01434-26</v>
      </c>
      <c r="L4148" s="5" t="s">
        <v>5159</v>
      </c>
      <c r="M4148" s="43">
        <v>26</v>
      </c>
      <c r="N4148" s="38" t="s">
        <v>5183</v>
      </c>
      <c r="O4148" s="38" t="s">
        <v>10288</v>
      </c>
      <c r="P4148" s="38"/>
    </row>
    <row r="4149" spans="11:16" x14ac:dyDescent="0.15">
      <c r="K4149" s="5" t="str">
        <f t="shared" si="120"/>
        <v>01434-27</v>
      </c>
      <c r="L4149" s="5" t="s">
        <v>5159</v>
      </c>
      <c r="M4149" s="43">
        <v>27</v>
      </c>
      <c r="N4149" s="38" t="s">
        <v>5184</v>
      </c>
      <c r="O4149" s="38" t="s">
        <v>10285</v>
      </c>
      <c r="P4149" s="38"/>
    </row>
    <row r="4150" spans="11:16" x14ac:dyDescent="0.15">
      <c r="K4150" s="5" t="str">
        <f t="shared" si="120"/>
        <v>01434-28</v>
      </c>
      <c r="L4150" s="5" t="s">
        <v>5159</v>
      </c>
      <c r="M4150" s="43">
        <v>28</v>
      </c>
      <c r="N4150" s="38" t="s">
        <v>5185</v>
      </c>
      <c r="O4150" s="38" t="s">
        <v>10290</v>
      </c>
      <c r="P4150" s="38"/>
    </row>
    <row r="4151" spans="11:16" x14ac:dyDescent="0.15">
      <c r="K4151" s="5" t="str">
        <f t="shared" si="120"/>
        <v>01434-29</v>
      </c>
      <c r="L4151" s="5" t="s">
        <v>5159</v>
      </c>
      <c r="M4151" s="43">
        <v>29</v>
      </c>
      <c r="N4151" s="38" t="s">
        <v>5186</v>
      </c>
      <c r="O4151" s="38" t="s">
        <v>10293</v>
      </c>
      <c r="P4151" s="38"/>
    </row>
    <row r="4152" spans="11:16" x14ac:dyDescent="0.15">
      <c r="K4152" s="5" t="str">
        <f t="shared" si="120"/>
        <v>01434-30</v>
      </c>
      <c r="L4152" s="5" t="s">
        <v>5159</v>
      </c>
      <c r="M4152" s="43">
        <v>30</v>
      </c>
      <c r="N4152" s="38" t="s">
        <v>5187</v>
      </c>
      <c r="O4152" s="38" t="s">
        <v>10284</v>
      </c>
      <c r="P4152" s="38"/>
    </row>
    <row r="4153" spans="11:16" x14ac:dyDescent="0.15">
      <c r="K4153" s="5" t="str">
        <f t="shared" si="120"/>
        <v>01434-31</v>
      </c>
      <c r="L4153" s="5" t="s">
        <v>5159</v>
      </c>
      <c r="M4153" s="43">
        <v>31</v>
      </c>
      <c r="N4153" s="38" t="s">
        <v>5188</v>
      </c>
      <c r="O4153" s="38" t="s">
        <v>10285</v>
      </c>
      <c r="P4153" s="38"/>
    </row>
    <row r="4154" spans="11:16" x14ac:dyDescent="0.15">
      <c r="K4154" s="5" t="str">
        <f t="shared" si="120"/>
        <v>01434-32</v>
      </c>
      <c r="L4154" s="5" t="s">
        <v>5159</v>
      </c>
      <c r="M4154" s="43">
        <v>32</v>
      </c>
      <c r="N4154" s="38" t="s">
        <v>1846</v>
      </c>
      <c r="O4154" s="38" t="s">
        <v>10285</v>
      </c>
      <c r="P4154" s="38"/>
    </row>
    <row r="4155" spans="11:16" x14ac:dyDescent="0.15">
      <c r="K4155" s="5" t="str">
        <f t="shared" si="120"/>
        <v>01434-34</v>
      </c>
      <c r="L4155" s="5" t="s">
        <v>5159</v>
      </c>
      <c r="M4155" s="43">
        <v>34</v>
      </c>
      <c r="N4155" s="38" t="s">
        <v>5189</v>
      </c>
      <c r="O4155" s="38" t="s">
        <v>10293</v>
      </c>
      <c r="P4155" s="38"/>
    </row>
    <row r="4156" spans="11:16" x14ac:dyDescent="0.15">
      <c r="K4156" s="5" t="str">
        <f t="shared" si="120"/>
        <v>01434-35</v>
      </c>
      <c r="L4156" s="5" t="s">
        <v>5159</v>
      </c>
      <c r="M4156" s="43">
        <v>35</v>
      </c>
      <c r="N4156" s="38" t="s">
        <v>5190</v>
      </c>
      <c r="O4156" s="38" t="s">
        <v>10291</v>
      </c>
      <c r="P4156" s="38"/>
    </row>
    <row r="4157" spans="11:16" x14ac:dyDescent="0.15">
      <c r="K4157" s="5" t="str">
        <f t="shared" si="120"/>
        <v>01434-36</v>
      </c>
      <c r="L4157" s="5" t="s">
        <v>5159</v>
      </c>
      <c r="M4157" s="43">
        <v>36</v>
      </c>
      <c r="N4157" s="38" t="s">
        <v>5191</v>
      </c>
      <c r="O4157" s="38" t="s">
        <v>10290</v>
      </c>
      <c r="P4157" s="38"/>
    </row>
    <row r="4158" spans="11:16" x14ac:dyDescent="0.15">
      <c r="K4158" s="5" t="str">
        <f t="shared" si="120"/>
        <v>01434-37</v>
      </c>
      <c r="L4158" s="5" t="s">
        <v>5159</v>
      </c>
      <c r="M4158" s="43">
        <v>37</v>
      </c>
      <c r="N4158" s="38" t="s">
        <v>5192</v>
      </c>
      <c r="O4158" s="38" t="s">
        <v>10285</v>
      </c>
      <c r="P4158" s="38"/>
    </row>
    <row r="4159" spans="11:16" x14ac:dyDescent="0.15">
      <c r="K4159" s="5" t="str">
        <f t="shared" si="120"/>
        <v>01434-38</v>
      </c>
      <c r="L4159" s="5" t="s">
        <v>5159</v>
      </c>
      <c r="M4159" s="43">
        <v>38</v>
      </c>
      <c r="N4159" s="38" t="s">
        <v>3083</v>
      </c>
      <c r="O4159" s="38" t="s">
        <v>10285</v>
      </c>
      <c r="P4159" s="38"/>
    </row>
    <row r="4160" spans="11:16" x14ac:dyDescent="0.15">
      <c r="K4160" s="5" t="str">
        <f t="shared" si="120"/>
        <v>01434-39</v>
      </c>
      <c r="L4160" s="5" t="s">
        <v>5159</v>
      </c>
      <c r="M4160" s="43">
        <v>39</v>
      </c>
      <c r="N4160" s="38" t="s">
        <v>5193</v>
      </c>
      <c r="O4160" s="38" t="s">
        <v>10288</v>
      </c>
      <c r="P4160" s="38"/>
    </row>
    <row r="4161" spans="11:16" x14ac:dyDescent="0.15">
      <c r="K4161" s="5" t="str">
        <f t="shared" si="120"/>
        <v>01434-40</v>
      </c>
      <c r="L4161" s="5" t="s">
        <v>5159</v>
      </c>
      <c r="M4161" s="43">
        <v>40</v>
      </c>
      <c r="N4161" s="38" t="s">
        <v>5194</v>
      </c>
      <c r="O4161" s="38" t="s">
        <v>10284</v>
      </c>
      <c r="P4161" s="38"/>
    </row>
    <row r="4162" spans="11:16" x14ac:dyDescent="0.15">
      <c r="K4162" s="5" t="str">
        <f t="shared" si="120"/>
        <v>01434-41</v>
      </c>
      <c r="L4162" s="5" t="s">
        <v>5159</v>
      </c>
      <c r="M4162" s="43">
        <v>41</v>
      </c>
      <c r="N4162" s="38" t="s">
        <v>5195</v>
      </c>
      <c r="O4162" s="38" t="s">
        <v>10288</v>
      </c>
      <c r="P4162" s="38"/>
    </row>
    <row r="4163" spans="11:16" x14ac:dyDescent="0.15">
      <c r="K4163" s="5" t="str">
        <f t="shared" si="120"/>
        <v>01434-42</v>
      </c>
      <c r="L4163" s="5" t="s">
        <v>5159</v>
      </c>
      <c r="M4163" s="43">
        <v>42</v>
      </c>
      <c r="N4163" s="38" t="s">
        <v>2038</v>
      </c>
      <c r="O4163" s="38" t="s">
        <v>10291</v>
      </c>
      <c r="P4163" s="38"/>
    </row>
    <row r="4164" spans="11:16" x14ac:dyDescent="0.15">
      <c r="K4164" s="5" t="str">
        <f t="shared" ref="K4164:K4227" si="121">L4164&amp;"-"&amp;M4164</f>
        <v>01434-43</v>
      </c>
      <c r="L4164" s="5" t="s">
        <v>5159</v>
      </c>
      <c r="M4164" s="43">
        <v>43</v>
      </c>
      <c r="N4164" s="38" t="s">
        <v>1846</v>
      </c>
      <c r="O4164" s="38" t="s">
        <v>10285</v>
      </c>
      <c r="P4164" s="38"/>
    </row>
    <row r="4165" spans="11:16" x14ac:dyDescent="0.15">
      <c r="K4165" s="5" t="str">
        <f t="shared" si="121"/>
        <v>01434-44</v>
      </c>
      <c r="L4165" s="5" t="s">
        <v>5159</v>
      </c>
      <c r="M4165" s="43">
        <v>44</v>
      </c>
      <c r="N4165" s="38" t="s">
        <v>1814</v>
      </c>
      <c r="O4165" s="38" t="s">
        <v>10284</v>
      </c>
      <c r="P4165" s="38"/>
    </row>
    <row r="4166" spans="11:16" x14ac:dyDescent="0.15">
      <c r="K4166" s="5" t="str">
        <f t="shared" si="121"/>
        <v>01436-1</v>
      </c>
      <c r="L4166" s="5" t="s">
        <v>5196</v>
      </c>
      <c r="M4166" s="43">
        <v>1</v>
      </c>
      <c r="N4166" s="38" t="s">
        <v>5197</v>
      </c>
      <c r="O4166" s="38" t="s">
        <v>10288</v>
      </c>
      <c r="P4166" s="38"/>
    </row>
    <row r="4167" spans="11:16" x14ac:dyDescent="0.15">
      <c r="K4167" s="5" t="str">
        <f t="shared" si="121"/>
        <v>01436-2</v>
      </c>
      <c r="L4167" s="5" t="s">
        <v>5196</v>
      </c>
      <c r="M4167" s="43">
        <v>2</v>
      </c>
      <c r="N4167" s="38" t="s">
        <v>5198</v>
      </c>
      <c r="O4167" s="38" t="s">
        <v>10288</v>
      </c>
      <c r="P4167" s="38"/>
    </row>
    <row r="4168" spans="11:16" x14ac:dyDescent="0.15">
      <c r="K4168" s="5" t="str">
        <f t="shared" si="121"/>
        <v>01436-3</v>
      </c>
      <c r="L4168" s="5" t="s">
        <v>5196</v>
      </c>
      <c r="M4168" s="43">
        <v>3</v>
      </c>
      <c r="N4168" s="38" t="s">
        <v>5199</v>
      </c>
      <c r="O4168" s="38" t="s">
        <v>10290</v>
      </c>
      <c r="P4168" s="38"/>
    </row>
    <row r="4169" spans="11:16" x14ac:dyDescent="0.15">
      <c r="K4169" s="5" t="str">
        <f t="shared" si="121"/>
        <v>01436-4</v>
      </c>
      <c r="L4169" s="5" t="s">
        <v>5196</v>
      </c>
      <c r="M4169" s="43">
        <v>4</v>
      </c>
      <c r="N4169" s="38" t="s">
        <v>4504</v>
      </c>
      <c r="O4169" s="38" t="s">
        <v>10295</v>
      </c>
      <c r="P4169" s="38"/>
    </row>
    <row r="4170" spans="11:16" x14ac:dyDescent="0.15">
      <c r="K4170" s="5" t="str">
        <f t="shared" si="121"/>
        <v>01436-5</v>
      </c>
      <c r="L4170" s="5" t="s">
        <v>5196</v>
      </c>
      <c r="M4170" s="43">
        <v>5</v>
      </c>
      <c r="N4170" s="38" t="s">
        <v>2445</v>
      </c>
      <c r="O4170" s="38" t="s">
        <v>10285</v>
      </c>
      <c r="P4170" s="38"/>
    </row>
    <row r="4171" spans="11:16" x14ac:dyDescent="0.15">
      <c r="K4171" s="5" t="str">
        <f t="shared" si="121"/>
        <v>01436-8</v>
      </c>
      <c r="L4171" s="5" t="s">
        <v>5196</v>
      </c>
      <c r="M4171" s="43">
        <v>8</v>
      </c>
      <c r="N4171" s="38" t="s">
        <v>5200</v>
      </c>
      <c r="O4171" s="38" t="s">
        <v>10288</v>
      </c>
      <c r="P4171" s="38"/>
    </row>
    <row r="4172" spans="11:16" x14ac:dyDescent="0.15">
      <c r="K4172" s="5" t="str">
        <f t="shared" si="121"/>
        <v>01436-9</v>
      </c>
      <c r="L4172" s="5" t="s">
        <v>5196</v>
      </c>
      <c r="M4172" s="43">
        <v>9</v>
      </c>
      <c r="N4172" s="38" t="s">
        <v>5201</v>
      </c>
      <c r="O4172" s="38" t="s">
        <v>10290</v>
      </c>
      <c r="P4172" s="38"/>
    </row>
    <row r="4173" spans="11:16" x14ac:dyDescent="0.15">
      <c r="K4173" s="5" t="str">
        <f t="shared" si="121"/>
        <v>01436-10</v>
      </c>
      <c r="L4173" s="5" t="s">
        <v>5196</v>
      </c>
      <c r="M4173" s="43">
        <v>10</v>
      </c>
      <c r="N4173" s="38" t="s">
        <v>5202</v>
      </c>
      <c r="O4173" s="38" t="s">
        <v>10288</v>
      </c>
      <c r="P4173" s="38"/>
    </row>
    <row r="4174" spans="11:16" x14ac:dyDescent="0.15">
      <c r="K4174" s="5" t="str">
        <f t="shared" si="121"/>
        <v>01436-11</v>
      </c>
      <c r="L4174" s="5" t="s">
        <v>5196</v>
      </c>
      <c r="M4174" s="43">
        <v>11</v>
      </c>
      <c r="N4174" s="38" t="s">
        <v>5203</v>
      </c>
      <c r="O4174" s="38" t="s">
        <v>10284</v>
      </c>
      <c r="P4174" s="38"/>
    </row>
    <row r="4175" spans="11:16" x14ac:dyDescent="0.15">
      <c r="K4175" s="5" t="str">
        <f t="shared" si="121"/>
        <v>01436-12</v>
      </c>
      <c r="L4175" s="5" t="s">
        <v>5196</v>
      </c>
      <c r="M4175" s="43">
        <v>12</v>
      </c>
      <c r="N4175" s="38" t="s">
        <v>5204</v>
      </c>
      <c r="O4175" s="38" t="s">
        <v>10284</v>
      </c>
      <c r="P4175" s="38"/>
    </row>
    <row r="4176" spans="11:16" x14ac:dyDescent="0.15">
      <c r="K4176" s="5" t="str">
        <f t="shared" si="121"/>
        <v>01436-13</v>
      </c>
      <c r="L4176" s="5" t="s">
        <v>5196</v>
      </c>
      <c r="M4176" s="43">
        <v>13</v>
      </c>
      <c r="N4176" s="38" t="s">
        <v>5205</v>
      </c>
      <c r="O4176" s="38" t="s">
        <v>10284</v>
      </c>
      <c r="P4176" s="38"/>
    </row>
    <row r="4177" spans="11:16" x14ac:dyDescent="0.15">
      <c r="K4177" s="5" t="str">
        <f t="shared" si="121"/>
        <v>01436-14</v>
      </c>
      <c r="L4177" s="5" t="s">
        <v>5196</v>
      </c>
      <c r="M4177" s="43">
        <v>14</v>
      </c>
      <c r="N4177" s="38" t="s">
        <v>5206</v>
      </c>
      <c r="O4177" s="38" t="s">
        <v>10288</v>
      </c>
      <c r="P4177" s="38"/>
    </row>
    <row r="4178" spans="11:16" x14ac:dyDescent="0.15">
      <c r="K4178" s="5" t="str">
        <f t="shared" si="121"/>
        <v>01436-15</v>
      </c>
      <c r="L4178" s="5" t="s">
        <v>5196</v>
      </c>
      <c r="M4178" s="43">
        <v>15</v>
      </c>
      <c r="N4178" s="38" t="s">
        <v>5207</v>
      </c>
      <c r="O4178" s="38" t="s">
        <v>10288</v>
      </c>
      <c r="P4178" s="38"/>
    </row>
    <row r="4179" spans="11:16" x14ac:dyDescent="0.15">
      <c r="K4179" s="5" t="str">
        <f t="shared" si="121"/>
        <v>01436-16</v>
      </c>
      <c r="L4179" s="5" t="s">
        <v>5196</v>
      </c>
      <c r="M4179" s="43">
        <v>16</v>
      </c>
      <c r="N4179" s="38" t="s">
        <v>5208</v>
      </c>
      <c r="O4179" s="38" t="s">
        <v>10282</v>
      </c>
      <c r="P4179" s="38"/>
    </row>
    <row r="4180" spans="11:16" x14ac:dyDescent="0.15">
      <c r="K4180" s="5" t="str">
        <f t="shared" si="121"/>
        <v>01436-17</v>
      </c>
      <c r="L4180" s="5" t="s">
        <v>5196</v>
      </c>
      <c r="M4180" s="43">
        <v>17</v>
      </c>
      <c r="N4180" s="38" t="s">
        <v>5209</v>
      </c>
      <c r="O4180" s="38" t="s">
        <v>10293</v>
      </c>
      <c r="P4180" s="38"/>
    </row>
    <row r="4181" spans="11:16" x14ac:dyDescent="0.15">
      <c r="K4181" s="5" t="str">
        <f t="shared" si="121"/>
        <v>01436-18</v>
      </c>
      <c r="L4181" s="5" t="s">
        <v>5196</v>
      </c>
      <c r="M4181" s="43">
        <v>18</v>
      </c>
      <c r="N4181" s="38" t="s">
        <v>3640</v>
      </c>
      <c r="O4181" s="38" t="s">
        <v>10293</v>
      </c>
      <c r="P4181" s="38"/>
    </row>
    <row r="4182" spans="11:16" x14ac:dyDescent="0.15">
      <c r="K4182" s="5" t="str">
        <f t="shared" si="121"/>
        <v>01436-19</v>
      </c>
      <c r="L4182" s="5" t="s">
        <v>5196</v>
      </c>
      <c r="M4182" s="43">
        <v>19</v>
      </c>
      <c r="N4182" s="38" t="s">
        <v>5210</v>
      </c>
      <c r="O4182" s="38" t="s">
        <v>10284</v>
      </c>
      <c r="P4182" s="38"/>
    </row>
    <row r="4183" spans="11:16" x14ac:dyDescent="0.15">
      <c r="K4183" s="5" t="str">
        <f t="shared" si="121"/>
        <v>01436-20</v>
      </c>
      <c r="L4183" s="5" t="s">
        <v>5196</v>
      </c>
      <c r="M4183" s="43">
        <v>20</v>
      </c>
      <c r="N4183" s="38" t="s">
        <v>5211</v>
      </c>
      <c r="O4183" s="38" t="s">
        <v>10284</v>
      </c>
      <c r="P4183" s="38"/>
    </row>
    <row r="4184" spans="11:16" x14ac:dyDescent="0.15">
      <c r="K4184" s="5" t="str">
        <f t="shared" si="121"/>
        <v>01436-21</v>
      </c>
      <c r="L4184" s="5" t="s">
        <v>5196</v>
      </c>
      <c r="M4184" s="43">
        <v>21</v>
      </c>
      <c r="N4184" s="38" t="s">
        <v>5212</v>
      </c>
      <c r="O4184" s="38" t="s">
        <v>10293</v>
      </c>
      <c r="P4184" s="38"/>
    </row>
    <row r="4185" spans="11:16" x14ac:dyDescent="0.15">
      <c r="K4185" s="5" t="str">
        <f t="shared" si="121"/>
        <v>01436-22</v>
      </c>
      <c r="L4185" s="5" t="s">
        <v>5196</v>
      </c>
      <c r="M4185" s="43">
        <v>22</v>
      </c>
      <c r="N4185" s="38" t="s">
        <v>5213</v>
      </c>
      <c r="O4185" s="38" t="s">
        <v>10285</v>
      </c>
      <c r="P4185" s="38"/>
    </row>
    <row r="4186" spans="11:16" x14ac:dyDescent="0.15">
      <c r="K4186" s="5" t="str">
        <f t="shared" si="121"/>
        <v>01436-23</v>
      </c>
      <c r="L4186" s="5" t="s">
        <v>5196</v>
      </c>
      <c r="M4186" s="43">
        <v>23</v>
      </c>
      <c r="N4186" s="38" t="s">
        <v>5214</v>
      </c>
      <c r="O4186" s="38" t="s">
        <v>10285</v>
      </c>
      <c r="P4186" s="38"/>
    </row>
    <row r="4187" spans="11:16" x14ac:dyDescent="0.15">
      <c r="K4187" s="5" t="str">
        <f t="shared" si="121"/>
        <v>01436-24</v>
      </c>
      <c r="L4187" s="5" t="s">
        <v>5196</v>
      </c>
      <c r="M4187" s="43">
        <v>24</v>
      </c>
      <c r="N4187" s="38" t="s">
        <v>5215</v>
      </c>
      <c r="O4187" s="38" t="s">
        <v>10285</v>
      </c>
      <c r="P4187" s="38"/>
    </row>
    <row r="4188" spans="11:16" x14ac:dyDescent="0.15">
      <c r="K4188" s="5" t="str">
        <f t="shared" si="121"/>
        <v>01436-25</v>
      </c>
      <c r="L4188" s="5" t="s">
        <v>5196</v>
      </c>
      <c r="M4188" s="43">
        <v>25</v>
      </c>
      <c r="N4188" s="38" t="s">
        <v>5216</v>
      </c>
      <c r="O4188" s="38" t="s">
        <v>10285</v>
      </c>
      <c r="P4188" s="38"/>
    </row>
    <row r="4189" spans="11:16" x14ac:dyDescent="0.15">
      <c r="K4189" s="5" t="str">
        <f t="shared" si="121"/>
        <v>01436-26</v>
      </c>
      <c r="L4189" s="5" t="s">
        <v>5196</v>
      </c>
      <c r="M4189" s="43">
        <v>26</v>
      </c>
      <c r="N4189" s="38" t="s">
        <v>5217</v>
      </c>
      <c r="O4189" s="38" t="s">
        <v>10285</v>
      </c>
      <c r="P4189" s="38"/>
    </row>
    <row r="4190" spans="11:16" x14ac:dyDescent="0.15">
      <c r="K4190" s="5" t="str">
        <f t="shared" si="121"/>
        <v>01436-27</v>
      </c>
      <c r="L4190" s="5" t="s">
        <v>5196</v>
      </c>
      <c r="M4190" s="43">
        <v>27</v>
      </c>
      <c r="N4190" s="38" t="s">
        <v>5218</v>
      </c>
      <c r="O4190" s="38" t="s">
        <v>10288</v>
      </c>
      <c r="P4190" s="38"/>
    </row>
    <row r="4191" spans="11:16" x14ac:dyDescent="0.15">
      <c r="K4191" s="5" t="str">
        <f t="shared" si="121"/>
        <v>01436-29</v>
      </c>
      <c r="L4191" s="5" t="s">
        <v>5196</v>
      </c>
      <c r="M4191" s="43">
        <v>29</v>
      </c>
      <c r="N4191" s="38" t="s">
        <v>5219</v>
      </c>
      <c r="O4191" s="38" t="s">
        <v>10284</v>
      </c>
      <c r="P4191" s="38"/>
    </row>
    <row r="4192" spans="11:16" x14ac:dyDescent="0.15">
      <c r="K4192" s="5" t="str">
        <f t="shared" si="121"/>
        <v>01436-30</v>
      </c>
      <c r="L4192" s="5" t="s">
        <v>5196</v>
      </c>
      <c r="M4192" s="43">
        <v>30</v>
      </c>
      <c r="N4192" s="38" t="s">
        <v>5220</v>
      </c>
      <c r="O4192" s="38" t="s">
        <v>10295</v>
      </c>
      <c r="P4192" s="38"/>
    </row>
    <row r="4193" spans="11:16" x14ac:dyDescent="0.15">
      <c r="K4193" s="5" t="str">
        <f t="shared" si="121"/>
        <v>01436-31</v>
      </c>
      <c r="L4193" s="5" t="s">
        <v>5196</v>
      </c>
      <c r="M4193" s="43">
        <v>31</v>
      </c>
      <c r="N4193" s="38" t="s">
        <v>5221</v>
      </c>
      <c r="O4193" s="38" t="s">
        <v>10285</v>
      </c>
      <c r="P4193" s="38"/>
    </row>
    <row r="4194" spans="11:16" x14ac:dyDescent="0.15">
      <c r="K4194" s="5" t="str">
        <f t="shared" si="121"/>
        <v>01436-32</v>
      </c>
      <c r="L4194" s="5" t="s">
        <v>5196</v>
      </c>
      <c r="M4194" s="43">
        <v>32</v>
      </c>
      <c r="N4194" s="38" t="s">
        <v>5222</v>
      </c>
      <c r="O4194" s="38" t="s">
        <v>10291</v>
      </c>
      <c r="P4194" s="38"/>
    </row>
    <row r="4195" spans="11:16" x14ac:dyDescent="0.15">
      <c r="K4195" s="5" t="str">
        <f t="shared" si="121"/>
        <v>01436-33</v>
      </c>
      <c r="L4195" s="5" t="s">
        <v>5196</v>
      </c>
      <c r="M4195" s="43">
        <v>33</v>
      </c>
      <c r="N4195" s="38" t="s">
        <v>1846</v>
      </c>
      <c r="O4195" s="38" t="s">
        <v>10285</v>
      </c>
      <c r="P4195" s="38"/>
    </row>
    <row r="4196" spans="11:16" x14ac:dyDescent="0.15">
      <c r="K4196" s="5" t="str">
        <f t="shared" si="121"/>
        <v>01436-34</v>
      </c>
      <c r="L4196" s="5" t="s">
        <v>5196</v>
      </c>
      <c r="M4196" s="43">
        <v>34</v>
      </c>
      <c r="N4196" s="38" t="s">
        <v>1846</v>
      </c>
      <c r="O4196" s="38" t="s">
        <v>10284</v>
      </c>
      <c r="P4196" s="38"/>
    </row>
    <row r="4197" spans="11:16" x14ac:dyDescent="0.15">
      <c r="K4197" s="5" t="str">
        <f t="shared" si="121"/>
        <v>01436-35</v>
      </c>
      <c r="L4197" s="5" t="s">
        <v>5196</v>
      </c>
      <c r="M4197" s="43">
        <v>35</v>
      </c>
      <c r="N4197" s="38" t="s">
        <v>5223</v>
      </c>
      <c r="O4197" s="38" t="s">
        <v>10284</v>
      </c>
      <c r="P4197" s="38"/>
    </row>
    <row r="4198" spans="11:16" x14ac:dyDescent="0.15">
      <c r="K4198" s="5" t="str">
        <f t="shared" si="121"/>
        <v>01436-36</v>
      </c>
      <c r="L4198" s="5" t="s">
        <v>5196</v>
      </c>
      <c r="M4198" s="43">
        <v>36</v>
      </c>
      <c r="N4198" s="38" t="s">
        <v>5224</v>
      </c>
      <c r="O4198" s="38" t="s">
        <v>10295</v>
      </c>
      <c r="P4198" s="38"/>
    </row>
    <row r="4199" spans="11:16" x14ac:dyDescent="0.15">
      <c r="K4199" s="5" t="str">
        <f t="shared" si="121"/>
        <v>01436-37</v>
      </c>
      <c r="L4199" s="5" t="s">
        <v>5196</v>
      </c>
      <c r="M4199" s="43">
        <v>37</v>
      </c>
      <c r="N4199" s="38" t="s">
        <v>5225</v>
      </c>
      <c r="O4199" s="38" t="s">
        <v>10284</v>
      </c>
      <c r="P4199" s="38"/>
    </row>
    <row r="4200" spans="11:16" x14ac:dyDescent="0.15">
      <c r="K4200" s="5" t="str">
        <f t="shared" si="121"/>
        <v>01436-38</v>
      </c>
      <c r="L4200" s="5" t="s">
        <v>5196</v>
      </c>
      <c r="M4200" s="43">
        <v>38</v>
      </c>
      <c r="N4200" s="38" t="s">
        <v>5226</v>
      </c>
      <c r="O4200" s="38" t="s">
        <v>10285</v>
      </c>
      <c r="P4200" s="38"/>
    </row>
    <row r="4201" spans="11:16" x14ac:dyDescent="0.15">
      <c r="K4201" s="5" t="str">
        <f t="shared" si="121"/>
        <v>01436-39</v>
      </c>
      <c r="L4201" s="5" t="s">
        <v>5196</v>
      </c>
      <c r="M4201" s="43">
        <v>39</v>
      </c>
      <c r="N4201" s="38" t="s">
        <v>5227</v>
      </c>
      <c r="O4201" s="38" t="s">
        <v>10285</v>
      </c>
      <c r="P4201" s="38"/>
    </row>
    <row r="4202" spans="11:16" x14ac:dyDescent="0.15">
      <c r="K4202" s="5" t="str">
        <f t="shared" si="121"/>
        <v>01436-40</v>
      </c>
      <c r="L4202" s="5" t="s">
        <v>5196</v>
      </c>
      <c r="M4202" s="43">
        <v>40</v>
      </c>
      <c r="N4202" s="38" t="s">
        <v>5228</v>
      </c>
      <c r="O4202" s="38" t="s">
        <v>10288</v>
      </c>
      <c r="P4202" s="38"/>
    </row>
    <row r="4203" spans="11:16" x14ac:dyDescent="0.15">
      <c r="K4203" s="5" t="str">
        <f t="shared" si="121"/>
        <v>01436-41</v>
      </c>
      <c r="L4203" s="5" t="s">
        <v>5196</v>
      </c>
      <c r="M4203" s="43">
        <v>41</v>
      </c>
      <c r="N4203" s="38" t="s">
        <v>1877</v>
      </c>
      <c r="O4203" s="38" t="s">
        <v>10284</v>
      </c>
      <c r="P4203" s="38"/>
    </row>
    <row r="4204" spans="11:16" x14ac:dyDescent="0.15">
      <c r="K4204" s="5" t="str">
        <f t="shared" si="121"/>
        <v>01436-42</v>
      </c>
      <c r="L4204" s="5" t="s">
        <v>5196</v>
      </c>
      <c r="M4204" s="43">
        <v>42</v>
      </c>
      <c r="N4204" s="38" t="s">
        <v>1877</v>
      </c>
      <c r="O4204" s="38" t="s">
        <v>10284</v>
      </c>
      <c r="P4204" s="38"/>
    </row>
    <row r="4205" spans="11:16" x14ac:dyDescent="0.15">
      <c r="K4205" s="5" t="str">
        <f t="shared" si="121"/>
        <v>01436-43</v>
      </c>
      <c r="L4205" s="5" t="s">
        <v>5196</v>
      </c>
      <c r="M4205" s="43">
        <v>43</v>
      </c>
      <c r="N4205" s="38" t="s">
        <v>5229</v>
      </c>
      <c r="O4205" s="38" t="s">
        <v>10284</v>
      </c>
      <c r="P4205" s="38"/>
    </row>
    <row r="4206" spans="11:16" x14ac:dyDescent="0.15">
      <c r="K4206" s="5" t="str">
        <f t="shared" si="121"/>
        <v>01436-44</v>
      </c>
      <c r="L4206" s="5" t="s">
        <v>5196</v>
      </c>
      <c r="M4206" s="43">
        <v>44</v>
      </c>
      <c r="N4206" s="38" t="s">
        <v>5230</v>
      </c>
      <c r="O4206" s="38" t="s">
        <v>10284</v>
      </c>
      <c r="P4206" s="38"/>
    </row>
    <row r="4207" spans="11:16" x14ac:dyDescent="0.15">
      <c r="K4207" s="5" t="str">
        <f t="shared" si="121"/>
        <v>01436-45</v>
      </c>
      <c r="L4207" s="5" t="s">
        <v>5196</v>
      </c>
      <c r="M4207" s="43">
        <v>45</v>
      </c>
      <c r="N4207" s="38" t="s">
        <v>5231</v>
      </c>
      <c r="O4207" s="38" t="s">
        <v>10282</v>
      </c>
      <c r="P4207" s="38"/>
    </row>
    <row r="4208" spans="11:16" x14ac:dyDescent="0.15">
      <c r="K4208" s="5" t="str">
        <f t="shared" si="121"/>
        <v>01437-1</v>
      </c>
      <c r="L4208" s="5" t="s">
        <v>5232</v>
      </c>
      <c r="M4208" s="43">
        <v>1</v>
      </c>
      <c r="N4208" s="38" t="s">
        <v>5233</v>
      </c>
      <c r="O4208" s="38" t="s">
        <v>10286</v>
      </c>
      <c r="P4208" s="38"/>
    </row>
    <row r="4209" spans="11:16" x14ac:dyDescent="0.15">
      <c r="K4209" s="5" t="str">
        <f t="shared" si="121"/>
        <v>01437-2</v>
      </c>
      <c r="L4209" s="5" t="s">
        <v>5232</v>
      </c>
      <c r="M4209" s="43">
        <v>2</v>
      </c>
      <c r="N4209" s="38" t="s">
        <v>5234</v>
      </c>
      <c r="O4209" s="38" t="s">
        <v>10285</v>
      </c>
      <c r="P4209" s="38"/>
    </row>
    <row r="4210" spans="11:16" x14ac:dyDescent="0.15">
      <c r="K4210" s="5" t="str">
        <f t="shared" si="121"/>
        <v>01437-3</v>
      </c>
      <c r="L4210" s="5" t="s">
        <v>5232</v>
      </c>
      <c r="M4210" s="43">
        <v>3</v>
      </c>
      <c r="N4210" s="38" t="s">
        <v>5235</v>
      </c>
      <c r="O4210" s="38" t="s">
        <v>10285</v>
      </c>
      <c r="P4210" s="38"/>
    </row>
    <row r="4211" spans="11:16" x14ac:dyDescent="0.15">
      <c r="K4211" s="5" t="str">
        <f t="shared" si="121"/>
        <v>01437-4</v>
      </c>
      <c r="L4211" s="5" t="s">
        <v>5232</v>
      </c>
      <c r="M4211" s="43">
        <v>4</v>
      </c>
      <c r="N4211" s="38" t="s">
        <v>5236</v>
      </c>
      <c r="O4211" s="38" t="s">
        <v>10285</v>
      </c>
      <c r="P4211" s="38"/>
    </row>
    <row r="4212" spans="11:16" x14ac:dyDescent="0.15">
      <c r="K4212" s="5" t="str">
        <f t="shared" si="121"/>
        <v>01437-5</v>
      </c>
      <c r="L4212" s="5" t="s">
        <v>5232</v>
      </c>
      <c r="M4212" s="43">
        <v>5</v>
      </c>
      <c r="N4212" s="38" t="s">
        <v>5236</v>
      </c>
      <c r="O4212" s="38" t="s">
        <v>10285</v>
      </c>
      <c r="P4212" s="38"/>
    </row>
    <row r="4213" spans="11:16" x14ac:dyDescent="0.15">
      <c r="K4213" s="5" t="str">
        <f t="shared" si="121"/>
        <v>01437-6</v>
      </c>
      <c r="L4213" s="5" t="s">
        <v>5232</v>
      </c>
      <c r="M4213" s="43">
        <v>6</v>
      </c>
      <c r="N4213" s="38" t="s">
        <v>5236</v>
      </c>
      <c r="O4213" s="38" t="s">
        <v>10285</v>
      </c>
      <c r="P4213" s="38"/>
    </row>
    <row r="4214" spans="11:16" x14ac:dyDescent="0.15">
      <c r="K4214" s="5" t="str">
        <f t="shared" si="121"/>
        <v>01437-7</v>
      </c>
      <c r="L4214" s="5" t="s">
        <v>5232</v>
      </c>
      <c r="M4214" s="43">
        <v>7</v>
      </c>
      <c r="N4214" s="38" t="s">
        <v>5237</v>
      </c>
      <c r="O4214" s="38" t="s">
        <v>10285</v>
      </c>
      <c r="P4214" s="38"/>
    </row>
    <row r="4215" spans="11:16" x14ac:dyDescent="0.15">
      <c r="K4215" s="5" t="str">
        <f t="shared" si="121"/>
        <v>01437-8</v>
      </c>
      <c r="L4215" s="5" t="s">
        <v>5232</v>
      </c>
      <c r="M4215" s="43">
        <v>8</v>
      </c>
      <c r="N4215" s="38" t="s">
        <v>5238</v>
      </c>
      <c r="O4215" s="38" t="s">
        <v>10285</v>
      </c>
      <c r="P4215" s="38"/>
    </row>
    <row r="4216" spans="11:16" x14ac:dyDescent="0.15">
      <c r="K4216" s="5" t="str">
        <f t="shared" si="121"/>
        <v>01437-9</v>
      </c>
      <c r="L4216" s="5" t="s">
        <v>5232</v>
      </c>
      <c r="M4216" s="43">
        <v>9</v>
      </c>
      <c r="N4216" s="38" t="s">
        <v>5236</v>
      </c>
      <c r="O4216" s="38" t="s">
        <v>10285</v>
      </c>
      <c r="P4216" s="38"/>
    </row>
    <row r="4217" spans="11:16" x14ac:dyDescent="0.15">
      <c r="K4217" s="5" t="str">
        <f t="shared" si="121"/>
        <v>01437-10</v>
      </c>
      <c r="L4217" s="5" t="s">
        <v>5232</v>
      </c>
      <c r="M4217" s="43">
        <v>10</v>
      </c>
      <c r="N4217" s="38" t="s">
        <v>5236</v>
      </c>
      <c r="O4217" s="38" t="s">
        <v>10285</v>
      </c>
      <c r="P4217" s="38"/>
    </row>
    <row r="4218" spans="11:16" x14ac:dyDescent="0.15">
      <c r="K4218" s="5" t="str">
        <f t="shared" si="121"/>
        <v>01437-13</v>
      </c>
      <c r="L4218" s="5" t="s">
        <v>5232</v>
      </c>
      <c r="M4218" s="43">
        <v>13</v>
      </c>
      <c r="N4218" s="38" t="s">
        <v>5239</v>
      </c>
      <c r="O4218" s="38" t="s">
        <v>10285</v>
      </c>
      <c r="P4218" s="38"/>
    </row>
    <row r="4219" spans="11:16" x14ac:dyDescent="0.15">
      <c r="K4219" s="5" t="str">
        <f t="shared" si="121"/>
        <v>01437-14</v>
      </c>
      <c r="L4219" s="5" t="s">
        <v>5232</v>
      </c>
      <c r="M4219" s="43">
        <v>14</v>
      </c>
      <c r="N4219" s="38" t="s">
        <v>2965</v>
      </c>
      <c r="O4219" s="38" t="s">
        <v>10290</v>
      </c>
      <c r="P4219" s="38"/>
    </row>
    <row r="4220" spans="11:16" x14ac:dyDescent="0.15">
      <c r="K4220" s="5" t="str">
        <f t="shared" si="121"/>
        <v>01437-15</v>
      </c>
      <c r="L4220" s="5" t="s">
        <v>5232</v>
      </c>
      <c r="M4220" s="43">
        <v>15</v>
      </c>
      <c r="N4220" s="38" t="s">
        <v>5240</v>
      </c>
      <c r="O4220" s="38" t="s">
        <v>10288</v>
      </c>
      <c r="P4220" s="38"/>
    </row>
    <row r="4221" spans="11:16" x14ac:dyDescent="0.15">
      <c r="K4221" s="5" t="str">
        <f t="shared" si="121"/>
        <v>01437-16</v>
      </c>
      <c r="L4221" s="5" t="s">
        <v>5232</v>
      </c>
      <c r="M4221" s="43">
        <v>16</v>
      </c>
      <c r="N4221" s="38" t="s">
        <v>5241</v>
      </c>
      <c r="O4221" s="38" t="s">
        <v>10288</v>
      </c>
      <c r="P4221" s="38"/>
    </row>
    <row r="4222" spans="11:16" x14ac:dyDescent="0.15">
      <c r="K4222" s="5" t="str">
        <f t="shared" si="121"/>
        <v>01437-17</v>
      </c>
      <c r="L4222" s="5" t="s">
        <v>5232</v>
      </c>
      <c r="M4222" s="43">
        <v>17</v>
      </c>
      <c r="N4222" s="38" t="s">
        <v>5240</v>
      </c>
      <c r="O4222" s="38" t="s">
        <v>10288</v>
      </c>
      <c r="P4222" s="38"/>
    </row>
    <row r="4223" spans="11:16" x14ac:dyDescent="0.15">
      <c r="K4223" s="5" t="str">
        <f t="shared" si="121"/>
        <v>01437-18</v>
      </c>
      <c r="L4223" s="5" t="s">
        <v>5232</v>
      </c>
      <c r="M4223" s="43">
        <v>18</v>
      </c>
      <c r="N4223" s="38" t="s">
        <v>5240</v>
      </c>
      <c r="O4223" s="38" t="s">
        <v>10288</v>
      </c>
      <c r="P4223" s="38"/>
    </row>
    <row r="4224" spans="11:16" x14ac:dyDescent="0.15">
      <c r="K4224" s="5" t="str">
        <f t="shared" si="121"/>
        <v>01437-19</v>
      </c>
      <c r="L4224" s="5" t="s">
        <v>5232</v>
      </c>
      <c r="M4224" s="43">
        <v>19</v>
      </c>
      <c r="N4224" s="38" t="s">
        <v>5242</v>
      </c>
      <c r="O4224" s="38" t="s">
        <v>10288</v>
      </c>
      <c r="P4224" s="38"/>
    </row>
    <row r="4225" spans="11:16" x14ac:dyDescent="0.15">
      <c r="K4225" s="5" t="str">
        <f t="shared" si="121"/>
        <v>01437-20</v>
      </c>
      <c r="L4225" s="5" t="s">
        <v>5232</v>
      </c>
      <c r="M4225" s="43">
        <v>20</v>
      </c>
      <c r="N4225" s="38" t="s">
        <v>5243</v>
      </c>
      <c r="O4225" s="38" t="s">
        <v>10289</v>
      </c>
      <c r="P4225" s="38"/>
    </row>
    <row r="4226" spans="11:16" x14ac:dyDescent="0.15">
      <c r="K4226" s="5" t="str">
        <f t="shared" si="121"/>
        <v>01437-21</v>
      </c>
      <c r="L4226" s="5" t="s">
        <v>5232</v>
      </c>
      <c r="M4226" s="43">
        <v>21</v>
      </c>
      <c r="N4226" s="38" t="s">
        <v>5244</v>
      </c>
      <c r="O4226" s="38" t="s">
        <v>10292</v>
      </c>
      <c r="P4226" s="38"/>
    </row>
    <row r="4227" spans="11:16" x14ac:dyDescent="0.15">
      <c r="K4227" s="5" t="str">
        <f t="shared" si="121"/>
        <v>01437-22</v>
      </c>
      <c r="L4227" s="5" t="s">
        <v>5232</v>
      </c>
      <c r="M4227" s="43">
        <v>22</v>
      </c>
      <c r="N4227" s="38" t="s">
        <v>5244</v>
      </c>
      <c r="O4227" s="38" t="s">
        <v>10292</v>
      </c>
      <c r="P4227" s="38"/>
    </row>
    <row r="4228" spans="11:16" x14ac:dyDescent="0.15">
      <c r="K4228" s="5" t="str">
        <f t="shared" ref="K4228:K4291" si="122">L4228&amp;"-"&amp;M4228</f>
        <v>01437-23</v>
      </c>
      <c r="L4228" s="5" t="s">
        <v>5232</v>
      </c>
      <c r="M4228" s="43">
        <v>23</v>
      </c>
      <c r="N4228" s="38" t="s">
        <v>5244</v>
      </c>
      <c r="O4228" s="38" t="s">
        <v>10292</v>
      </c>
      <c r="P4228" s="38"/>
    </row>
    <row r="4229" spans="11:16" x14ac:dyDescent="0.15">
      <c r="K4229" s="5" t="str">
        <f t="shared" si="122"/>
        <v>01437-24</v>
      </c>
      <c r="L4229" s="5" t="s">
        <v>5232</v>
      </c>
      <c r="M4229" s="43">
        <v>24</v>
      </c>
      <c r="N4229" s="38" t="s">
        <v>5245</v>
      </c>
      <c r="O4229" s="38" t="s">
        <v>10284</v>
      </c>
      <c r="P4229" s="38"/>
    </row>
    <row r="4230" spans="11:16" x14ac:dyDescent="0.15">
      <c r="K4230" s="5" t="str">
        <f t="shared" si="122"/>
        <v>01437-25</v>
      </c>
      <c r="L4230" s="5" t="s">
        <v>5232</v>
      </c>
      <c r="M4230" s="43">
        <v>25</v>
      </c>
      <c r="N4230" s="38" t="s">
        <v>5245</v>
      </c>
      <c r="O4230" s="38" t="s">
        <v>10284</v>
      </c>
      <c r="P4230" s="38"/>
    </row>
    <row r="4231" spans="11:16" x14ac:dyDescent="0.15">
      <c r="K4231" s="5" t="str">
        <f t="shared" si="122"/>
        <v>01437-26</v>
      </c>
      <c r="L4231" s="5" t="s">
        <v>5232</v>
      </c>
      <c r="M4231" s="43">
        <v>26</v>
      </c>
      <c r="N4231" s="38" t="s">
        <v>5246</v>
      </c>
      <c r="O4231" s="38" t="s">
        <v>10291</v>
      </c>
      <c r="P4231" s="38"/>
    </row>
    <row r="4232" spans="11:16" x14ac:dyDescent="0.15">
      <c r="K4232" s="5" t="str">
        <f t="shared" si="122"/>
        <v>01437-27</v>
      </c>
      <c r="L4232" s="5" t="s">
        <v>5232</v>
      </c>
      <c r="M4232" s="43">
        <v>27</v>
      </c>
      <c r="N4232" s="38" t="s">
        <v>5246</v>
      </c>
      <c r="O4232" s="38" t="s">
        <v>10291</v>
      </c>
      <c r="P4232" s="38"/>
    </row>
    <row r="4233" spans="11:16" x14ac:dyDescent="0.15">
      <c r="K4233" s="5" t="str">
        <f t="shared" si="122"/>
        <v>01437-28</v>
      </c>
      <c r="L4233" s="5" t="s">
        <v>5232</v>
      </c>
      <c r="M4233" s="43">
        <v>28</v>
      </c>
      <c r="N4233" s="38" t="s">
        <v>1877</v>
      </c>
      <c r="O4233" s="38" t="s">
        <v>10291</v>
      </c>
      <c r="P4233" s="38"/>
    </row>
    <row r="4234" spans="11:16" x14ac:dyDescent="0.15">
      <c r="K4234" s="5" t="str">
        <f t="shared" si="122"/>
        <v>01437-29</v>
      </c>
      <c r="L4234" s="5" t="s">
        <v>5232</v>
      </c>
      <c r="M4234" s="43">
        <v>29</v>
      </c>
      <c r="N4234" s="38" t="s">
        <v>5246</v>
      </c>
      <c r="O4234" s="38" t="s">
        <v>10291</v>
      </c>
      <c r="P4234" s="38"/>
    </row>
    <row r="4235" spans="11:16" x14ac:dyDescent="0.15">
      <c r="K4235" s="5" t="str">
        <f t="shared" si="122"/>
        <v>01437-30</v>
      </c>
      <c r="L4235" s="5" t="s">
        <v>5232</v>
      </c>
      <c r="M4235" s="43">
        <v>30</v>
      </c>
      <c r="N4235" s="38" t="s">
        <v>5246</v>
      </c>
      <c r="O4235" s="38" t="s">
        <v>10291</v>
      </c>
      <c r="P4235" s="38"/>
    </row>
    <row r="4236" spans="11:16" x14ac:dyDescent="0.15">
      <c r="K4236" s="5" t="str">
        <f t="shared" si="122"/>
        <v>01437-31</v>
      </c>
      <c r="L4236" s="5" t="s">
        <v>5232</v>
      </c>
      <c r="M4236" s="43">
        <v>31</v>
      </c>
      <c r="N4236" s="38" t="s">
        <v>1877</v>
      </c>
      <c r="O4236" s="38" t="s">
        <v>10291</v>
      </c>
      <c r="P4236" s="38"/>
    </row>
    <row r="4237" spans="11:16" x14ac:dyDescent="0.15">
      <c r="K4237" s="5" t="str">
        <f t="shared" si="122"/>
        <v>01437-32</v>
      </c>
      <c r="L4237" s="5" t="s">
        <v>5232</v>
      </c>
      <c r="M4237" s="43">
        <v>32</v>
      </c>
      <c r="N4237" s="38" t="s">
        <v>5246</v>
      </c>
      <c r="O4237" s="38" t="s">
        <v>10291</v>
      </c>
      <c r="P4237" s="38"/>
    </row>
    <row r="4238" spans="11:16" x14ac:dyDescent="0.15">
      <c r="K4238" s="5" t="str">
        <f t="shared" si="122"/>
        <v>01437-33</v>
      </c>
      <c r="L4238" s="5" t="s">
        <v>5232</v>
      </c>
      <c r="M4238" s="43">
        <v>33</v>
      </c>
      <c r="N4238" s="38" t="s">
        <v>5247</v>
      </c>
      <c r="O4238" s="38" t="s">
        <v>10285</v>
      </c>
      <c r="P4238" s="38"/>
    </row>
    <row r="4239" spans="11:16" x14ac:dyDescent="0.15">
      <c r="K4239" s="5" t="str">
        <f t="shared" si="122"/>
        <v>01437-34</v>
      </c>
      <c r="L4239" s="5" t="s">
        <v>5232</v>
      </c>
      <c r="M4239" s="43">
        <v>34</v>
      </c>
      <c r="N4239" s="38" t="s">
        <v>5248</v>
      </c>
      <c r="O4239" s="38" t="s">
        <v>10285</v>
      </c>
      <c r="P4239" s="38"/>
    </row>
    <row r="4240" spans="11:16" x14ac:dyDescent="0.15">
      <c r="K4240" s="5" t="str">
        <f t="shared" si="122"/>
        <v>01437-35</v>
      </c>
      <c r="L4240" s="5" t="s">
        <v>5232</v>
      </c>
      <c r="M4240" s="43">
        <v>35</v>
      </c>
      <c r="N4240" s="38" t="s">
        <v>5249</v>
      </c>
      <c r="O4240" s="38" t="s">
        <v>10285</v>
      </c>
      <c r="P4240" s="38"/>
    </row>
    <row r="4241" spans="11:16" x14ac:dyDescent="0.15">
      <c r="K4241" s="5" t="str">
        <f t="shared" si="122"/>
        <v>01437-36</v>
      </c>
      <c r="L4241" s="5" t="s">
        <v>5232</v>
      </c>
      <c r="M4241" s="43">
        <v>36</v>
      </c>
      <c r="N4241" s="38" t="s">
        <v>5250</v>
      </c>
      <c r="O4241" s="38" t="s">
        <v>10285</v>
      </c>
      <c r="P4241" s="38"/>
    </row>
    <row r="4242" spans="11:16" x14ac:dyDescent="0.15">
      <c r="K4242" s="5" t="str">
        <f t="shared" si="122"/>
        <v>01437-37</v>
      </c>
      <c r="L4242" s="5" t="s">
        <v>5232</v>
      </c>
      <c r="M4242" s="43">
        <v>37</v>
      </c>
      <c r="N4242" s="38" t="s">
        <v>5251</v>
      </c>
      <c r="O4242" s="38" t="s">
        <v>10285</v>
      </c>
      <c r="P4242" s="38"/>
    </row>
    <row r="4243" spans="11:16" x14ac:dyDescent="0.15">
      <c r="K4243" s="5" t="str">
        <f t="shared" si="122"/>
        <v>01437-43</v>
      </c>
      <c r="L4243" s="5" t="s">
        <v>5232</v>
      </c>
      <c r="M4243" s="43">
        <v>43</v>
      </c>
      <c r="N4243" s="38" t="s">
        <v>5252</v>
      </c>
      <c r="O4243" s="38" t="s">
        <v>10285</v>
      </c>
      <c r="P4243" s="38"/>
    </row>
    <row r="4244" spans="11:16" x14ac:dyDescent="0.15">
      <c r="K4244" s="5" t="str">
        <f t="shared" si="122"/>
        <v>01437-44</v>
      </c>
      <c r="L4244" s="5" t="s">
        <v>5232</v>
      </c>
      <c r="M4244" s="43">
        <v>44</v>
      </c>
      <c r="N4244" s="38" t="s">
        <v>5253</v>
      </c>
      <c r="O4244" s="38" t="s">
        <v>10285</v>
      </c>
      <c r="P4244" s="38"/>
    </row>
    <row r="4245" spans="11:16" x14ac:dyDescent="0.15">
      <c r="K4245" s="5" t="str">
        <f t="shared" si="122"/>
        <v>01437-45</v>
      </c>
      <c r="L4245" s="5" t="s">
        <v>5232</v>
      </c>
      <c r="M4245" s="43">
        <v>45</v>
      </c>
      <c r="N4245" s="38" t="s">
        <v>5254</v>
      </c>
      <c r="O4245" s="38" t="s">
        <v>10285</v>
      </c>
      <c r="P4245" s="38"/>
    </row>
    <row r="4246" spans="11:16" x14ac:dyDescent="0.15">
      <c r="K4246" s="5" t="str">
        <f t="shared" si="122"/>
        <v>01437-46</v>
      </c>
      <c r="L4246" s="5" t="s">
        <v>5232</v>
      </c>
      <c r="M4246" s="43">
        <v>46</v>
      </c>
      <c r="N4246" s="38" t="s">
        <v>5255</v>
      </c>
      <c r="O4246" s="38" t="s">
        <v>10285</v>
      </c>
      <c r="P4246" s="38"/>
    </row>
    <row r="4247" spans="11:16" x14ac:dyDescent="0.15">
      <c r="K4247" s="5" t="str">
        <f t="shared" si="122"/>
        <v>01437-47</v>
      </c>
      <c r="L4247" s="5" t="s">
        <v>5232</v>
      </c>
      <c r="M4247" s="43">
        <v>47</v>
      </c>
      <c r="N4247" s="38" t="s">
        <v>5256</v>
      </c>
      <c r="O4247" s="38" t="s">
        <v>10288</v>
      </c>
      <c r="P4247" s="38"/>
    </row>
    <row r="4248" spans="11:16" x14ac:dyDescent="0.15">
      <c r="K4248" s="5" t="str">
        <f t="shared" si="122"/>
        <v>01437-48</v>
      </c>
      <c r="L4248" s="5" t="s">
        <v>5232</v>
      </c>
      <c r="M4248" s="43">
        <v>48</v>
      </c>
      <c r="N4248" s="38" t="s">
        <v>5257</v>
      </c>
      <c r="O4248" s="38" t="s">
        <v>10293</v>
      </c>
      <c r="P4248" s="38"/>
    </row>
    <row r="4249" spans="11:16" x14ac:dyDescent="0.15">
      <c r="K4249" s="5" t="str">
        <f t="shared" si="122"/>
        <v>01437-49</v>
      </c>
      <c r="L4249" s="5" t="s">
        <v>5232</v>
      </c>
      <c r="M4249" s="43">
        <v>49</v>
      </c>
      <c r="N4249" s="38" t="s">
        <v>5258</v>
      </c>
      <c r="O4249" s="38" t="s">
        <v>10293</v>
      </c>
      <c r="P4249" s="38"/>
    </row>
    <row r="4250" spans="11:16" x14ac:dyDescent="0.15">
      <c r="K4250" s="5" t="str">
        <f t="shared" si="122"/>
        <v>01437-50</v>
      </c>
      <c r="L4250" s="5" t="s">
        <v>5232</v>
      </c>
      <c r="M4250" s="43">
        <v>50</v>
      </c>
      <c r="N4250" s="38" t="s">
        <v>5259</v>
      </c>
      <c r="O4250" s="38" t="s">
        <v>10293</v>
      </c>
      <c r="P4250" s="38"/>
    </row>
    <row r="4251" spans="11:16" x14ac:dyDescent="0.15">
      <c r="K4251" s="5" t="str">
        <f t="shared" si="122"/>
        <v>01437-51</v>
      </c>
      <c r="L4251" s="5" t="s">
        <v>5232</v>
      </c>
      <c r="M4251" s="43">
        <v>51</v>
      </c>
      <c r="N4251" s="38" t="s">
        <v>5260</v>
      </c>
      <c r="O4251" s="38" t="s">
        <v>10293</v>
      </c>
      <c r="P4251" s="38"/>
    </row>
    <row r="4252" spans="11:16" x14ac:dyDescent="0.15">
      <c r="K4252" s="5" t="str">
        <f t="shared" si="122"/>
        <v>01437-52</v>
      </c>
      <c r="L4252" s="5" t="s">
        <v>5232</v>
      </c>
      <c r="M4252" s="43">
        <v>52</v>
      </c>
      <c r="N4252" s="38" t="s">
        <v>5261</v>
      </c>
      <c r="O4252" s="38" t="s">
        <v>10286</v>
      </c>
      <c r="P4252" s="38"/>
    </row>
    <row r="4253" spans="11:16" x14ac:dyDescent="0.15">
      <c r="K4253" s="5" t="str">
        <f t="shared" si="122"/>
        <v>01437-53</v>
      </c>
      <c r="L4253" s="5" t="s">
        <v>5232</v>
      </c>
      <c r="M4253" s="43">
        <v>53</v>
      </c>
      <c r="N4253" s="38" t="s">
        <v>5262</v>
      </c>
      <c r="O4253" s="38" t="s">
        <v>10290</v>
      </c>
      <c r="P4253" s="38"/>
    </row>
    <row r="4254" spans="11:16" x14ac:dyDescent="0.15">
      <c r="K4254" s="5" t="str">
        <f t="shared" si="122"/>
        <v>01437-54</v>
      </c>
      <c r="L4254" s="5" t="s">
        <v>5232</v>
      </c>
      <c r="M4254" s="43">
        <v>54</v>
      </c>
      <c r="N4254" s="38" t="s">
        <v>5263</v>
      </c>
      <c r="O4254" s="38" t="s">
        <v>10288</v>
      </c>
      <c r="P4254" s="38"/>
    </row>
    <row r="4255" spans="11:16" x14ac:dyDescent="0.15">
      <c r="K4255" s="5" t="str">
        <f t="shared" si="122"/>
        <v>01437-55</v>
      </c>
      <c r="L4255" s="5" t="s">
        <v>5232</v>
      </c>
      <c r="M4255" s="43">
        <v>55</v>
      </c>
      <c r="N4255" s="38" t="s">
        <v>5264</v>
      </c>
      <c r="O4255" s="38" t="s">
        <v>10288</v>
      </c>
      <c r="P4255" s="38"/>
    </row>
    <row r="4256" spans="11:16" x14ac:dyDescent="0.15">
      <c r="K4256" s="5" t="str">
        <f t="shared" si="122"/>
        <v>01437-56</v>
      </c>
      <c r="L4256" s="5" t="s">
        <v>5232</v>
      </c>
      <c r="M4256" s="43">
        <v>56</v>
      </c>
      <c r="N4256" s="38" t="s">
        <v>5265</v>
      </c>
      <c r="O4256" s="38" t="s">
        <v>10288</v>
      </c>
      <c r="P4256" s="38"/>
    </row>
    <row r="4257" spans="11:16" x14ac:dyDescent="0.15">
      <c r="K4257" s="5" t="str">
        <f t="shared" si="122"/>
        <v>01437-57</v>
      </c>
      <c r="L4257" s="5" t="s">
        <v>5232</v>
      </c>
      <c r="M4257" s="43">
        <v>57</v>
      </c>
      <c r="N4257" s="38" t="s">
        <v>5266</v>
      </c>
      <c r="O4257" s="38" t="s">
        <v>10290</v>
      </c>
      <c r="P4257" s="38"/>
    </row>
    <row r="4258" spans="11:16" x14ac:dyDescent="0.15">
      <c r="K4258" s="5" t="str">
        <f t="shared" si="122"/>
        <v>01437-58</v>
      </c>
      <c r="L4258" s="5" t="s">
        <v>5232</v>
      </c>
      <c r="M4258" s="43">
        <v>58</v>
      </c>
      <c r="N4258" s="38" t="s">
        <v>5267</v>
      </c>
      <c r="O4258" s="38" t="s">
        <v>10290</v>
      </c>
      <c r="P4258" s="38"/>
    </row>
    <row r="4259" spans="11:16" x14ac:dyDescent="0.15">
      <c r="K4259" s="5" t="str">
        <f t="shared" si="122"/>
        <v>01437-59</v>
      </c>
      <c r="L4259" s="5" t="s">
        <v>5232</v>
      </c>
      <c r="M4259" s="43">
        <v>59</v>
      </c>
      <c r="N4259" s="38" t="s">
        <v>5268</v>
      </c>
      <c r="O4259" s="38" t="s">
        <v>10290</v>
      </c>
      <c r="P4259" s="38"/>
    </row>
    <row r="4260" spans="11:16" x14ac:dyDescent="0.15">
      <c r="K4260" s="5" t="str">
        <f t="shared" si="122"/>
        <v>01437-60</v>
      </c>
      <c r="L4260" s="5" t="s">
        <v>5232</v>
      </c>
      <c r="M4260" s="43">
        <v>60</v>
      </c>
      <c r="N4260" s="38" t="s">
        <v>5269</v>
      </c>
      <c r="O4260" s="38" t="s">
        <v>10288</v>
      </c>
      <c r="P4260" s="38"/>
    </row>
    <row r="4261" spans="11:16" x14ac:dyDescent="0.15">
      <c r="K4261" s="5" t="str">
        <f t="shared" si="122"/>
        <v>01437-61</v>
      </c>
      <c r="L4261" s="5" t="s">
        <v>5232</v>
      </c>
      <c r="M4261" s="43">
        <v>61</v>
      </c>
      <c r="N4261" s="38" t="s">
        <v>5270</v>
      </c>
      <c r="O4261" s="38" t="s">
        <v>10290</v>
      </c>
      <c r="P4261" s="38"/>
    </row>
    <row r="4262" spans="11:16" x14ac:dyDescent="0.15">
      <c r="K4262" s="5" t="str">
        <f t="shared" si="122"/>
        <v>01437-62</v>
      </c>
      <c r="L4262" s="5" t="s">
        <v>5232</v>
      </c>
      <c r="M4262" s="43">
        <v>62</v>
      </c>
      <c r="N4262" s="38" t="s">
        <v>5271</v>
      </c>
      <c r="O4262" s="38" t="s">
        <v>10285</v>
      </c>
      <c r="P4262" s="38"/>
    </row>
    <row r="4263" spans="11:16" x14ac:dyDescent="0.15">
      <c r="K4263" s="5" t="str">
        <f t="shared" si="122"/>
        <v>01437-63</v>
      </c>
      <c r="L4263" s="5" t="s">
        <v>5232</v>
      </c>
      <c r="M4263" s="43">
        <v>63</v>
      </c>
      <c r="N4263" s="38" t="s">
        <v>5272</v>
      </c>
      <c r="O4263" s="38" t="s">
        <v>10285</v>
      </c>
      <c r="P4263" s="38"/>
    </row>
    <row r="4264" spans="11:16" x14ac:dyDescent="0.15">
      <c r="K4264" s="5" t="str">
        <f t="shared" si="122"/>
        <v>01437-64</v>
      </c>
      <c r="L4264" s="5" t="s">
        <v>5232</v>
      </c>
      <c r="M4264" s="43">
        <v>64</v>
      </c>
      <c r="N4264" s="38" t="s">
        <v>1846</v>
      </c>
      <c r="O4264" s="38" t="s">
        <v>10285</v>
      </c>
      <c r="P4264" s="38"/>
    </row>
    <row r="4265" spans="11:16" x14ac:dyDescent="0.15">
      <c r="K4265" s="5" t="str">
        <f t="shared" si="122"/>
        <v>01437-65</v>
      </c>
      <c r="L4265" s="5" t="s">
        <v>5232</v>
      </c>
      <c r="M4265" s="43">
        <v>65</v>
      </c>
      <c r="N4265" s="38" t="s">
        <v>5273</v>
      </c>
      <c r="O4265" s="38" t="s">
        <v>10285</v>
      </c>
      <c r="P4265" s="38"/>
    </row>
    <row r="4266" spans="11:16" x14ac:dyDescent="0.15">
      <c r="K4266" s="5" t="str">
        <f t="shared" si="122"/>
        <v>01437-66</v>
      </c>
      <c r="L4266" s="5" t="s">
        <v>5232</v>
      </c>
      <c r="M4266" s="43">
        <v>66</v>
      </c>
      <c r="N4266" s="38" t="s">
        <v>5273</v>
      </c>
      <c r="O4266" s="38" t="s">
        <v>10285</v>
      </c>
      <c r="P4266" s="38"/>
    </row>
    <row r="4267" spans="11:16" x14ac:dyDescent="0.15">
      <c r="K4267" s="5" t="str">
        <f t="shared" si="122"/>
        <v>01437-67</v>
      </c>
      <c r="L4267" s="5" t="s">
        <v>5232</v>
      </c>
      <c r="M4267" s="43">
        <v>67</v>
      </c>
      <c r="N4267" s="38" t="s">
        <v>5274</v>
      </c>
      <c r="O4267" s="38" t="s">
        <v>10284</v>
      </c>
      <c r="P4267" s="38"/>
    </row>
    <row r="4268" spans="11:16" x14ac:dyDescent="0.15">
      <c r="K4268" s="5" t="str">
        <f t="shared" si="122"/>
        <v>01437-68</v>
      </c>
      <c r="L4268" s="5" t="s">
        <v>5232</v>
      </c>
      <c r="M4268" s="43">
        <v>68</v>
      </c>
      <c r="N4268" s="38" t="s">
        <v>5275</v>
      </c>
      <c r="O4268" s="38" t="s">
        <v>10284</v>
      </c>
      <c r="P4268" s="38"/>
    </row>
    <row r="4269" spans="11:16" x14ac:dyDescent="0.15">
      <c r="K4269" s="5" t="str">
        <f t="shared" si="122"/>
        <v>01437-70</v>
      </c>
      <c r="L4269" s="5" t="s">
        <v>5232</v>
      </c>
      <c r="M4269" s="43">
        <v>70</v>
      </c>
      <c r="N4269" s="38" t="s">
        <v>5276</v>
      </c>
      <c r="O4269" s="38" t="s">
        <v>10285</v>
      </c>
      <c r="P4269" s="38"/>
    </row>
    <row r="4270" spans="11:16" x14ac:dyDescent="0.15">
      <c r="K4270" s="5" t="str">
        <f t="shared" si="122"/>
        <v>01437-71</v>
      </c>
      <c r="L4270" s="5" t="s">
        <v>5232</v>
      </c>
      <c r="M4270" s="43">
        <v>71</v>
      </c>
      <c r="N4270" s="38" t="s">
        <v>5277</v>
      </c>
      <c r="O4270" s="38" t="s">
        <v>10284</v>
      </c>
      <c r="P4270" s="38"/>
    </row>
    <row r="4271" spans="11:16" x14ac:dyDescent="0.15">
      <c r="K4271" s="5" t="str">
        <f t="shared" si="122"/>
        <v>01437-72</v>
      </c>
      <c r="L4271" s="5" t="s">
        <v>5232</v>
      </c>
      <c r="M4271" s="43">
        <v>72</v>
      </c>
      <c r="N4271" s="38" t="s">
        <v>5278</v>
      </c>
      <c r="O4271" s="38" t="s">
        <v>10282</v>
      </c>
      <c r="P4271" s="38"/>
    </row>
    <row r="4272" spans="11:16" x14ac:dyDescent="0.15">
      <c r="K4272" s="5" t="str">
        <f t="shared" si="122"/>
        <v>01437-73</v>
      </c>
      <c r="L4272" s="5" t="s">
        <v>5232</v>
      </c>
      <c r="M4272" s="43">
        <v>73</v>
      </c>
      <c r="N4272" s="38" t="s">
        <v>5279</v>
      </c>
      <c r="O4272" s="38" t="s">
        <v>10288</v>
      </c>
      <c r="P4272" s="38"/>
    </row>
    <row r="4273" spans="11:16" x14ac:dyDescent="0.15">
      <c r="K4273" s="5" t="str">
        <f t="shared" si="122"/>
        <v>01437-77</v>
      </c>
      <c r="L4273" s="5" t="s">
        <v>5232</v>
      </c>
      <c r="M4273" s="43">
        <v>77</v>
      </c>
      <c r="N4273" s="38" t="s">
        <v>1846</v>
      </c>
      <c r="O4273" s="38" t="s">
        <v>10285</v>
      </c>
      <c r="P4273" s="38"/>
    </row>
    <row r="4274" spans="11:16" x14ac:dyDescent="0.15">
      <c r="K4274" s="5" t="str">
        <f t="shared" si="122"/>
        <v>01437-78</v>
      </c>
      <c r="L4274" s="5" t="s">
        <v>5232</v>
      </c>
      <c r="M4274" s="43">
        <v>78</v>
      </c>
      <c r="N4274" s="38" t="s">
        <v>5273</v>
      </c>
      <c r="O4274" s="38" t="s">
        <v>10285</v>
      </c>
      <c r="P4274" s="38"/>
    </row>
    <row r="4275" spans="11:16" x14ac:dyDescent="0.15">
      <c r="K4275" s="5" t="str">
        <f t="shared" si="122"/>
        <v>01438-1</v>
      </c>
      <c r="L4275" s="5" t="s">
        <v>5280</v>
      </c>
      <c r="M4275" s="43">
        <v>1</v>
      </c>
      <c r="N4275" s="38" t="s">
        <v>5281</v>
      </c>
      <c r="O4275" s="38" t="s">
        <v>10285</v>
      </c>
      <c r="P4275" s="38"/>
    </row>
    <row r="4276" spans="11:16" x14ac:dyDescent="0.15">
      <c r="K4276" s="5" t="str">
        <f t="shared" si="122"/>
        <v>01438-2</v>
      </c>
      <c r="L4276" s="5" t="s">
        <v>5280</v>
      </c>
      <c r="M4276" s="43">
        <v>2</v>
      </c>
      <c r="N4276" s="38" t="s">
        <v>5282</v>
      </c>
      <c r="O4276" s="38" t="s">
        <v>10285</v>
      </c>
      <c r="P4276" s="38"/>
    </row>
    <row r="4277" spans="11:16" x14ac:dyDescent="0.15">
      <c r="K4277" s="5" t="str">
        <f t="shared" si="122"/>
        <v>01438-3</v>
      </c>
      <c r="L4277" s="5" t="s">
        <v>5280</v>
      </c>
      <c r="M4277" s="43">
        <v>3</v>
      </c>
      <c r="N4277" s="38" t="s">
        <v>5283</v>
      </c>
      <c r="O4277" s="38" t="s">
        <v>10285</v>
      </c>
      <c r="P4277" s="38"/>
    </row>
    <row r="4278" spans="11:16" x14ac:dyDescent="0.15">
      <c r="K4278" s="5" t="str">
        <f t="shared" si="122"/>
        <v>01438-4</v>
      </c>
      <c r="L4278" s="5" t="s">
        <v>5280</v>
      </c>
      <c r="M4278" s="43">
        <v>4</v>
      </c>
      <c r="N4278" s="38" t="s">
        <v>5284</v>
      </c>
      <c r="O4278" s="38" t="s">
        <v>10285</v>
      </c>
      <c r="P4278" s="38"/>
    </row>
    <row r="4279" spans="11:16" x14ac:dyDescent="0.15">
      <c r="K4279" s="5" t="str">
        <f t="shared" si="122"/>
        <v>01438-5</v>
      </c>
      <c r="L4279" s="5" t="s">
        <v>5280</v>
      </c>
      <c r="M4279" s="43">
        <v>5</v>
      </c>
      <c r="N4279" s="38" t="s">
        <v>5285</v>
      </c>
      <c r="O4279" s="38" t="s">
        <v>10285</v>
      </c>
      <c r="P4279" s="38"/>
    </row>
    <row r="4280" spans="11:16" x14ac:dyDescent="0.15">
      <c r="K4280" s="5" t="str">
        <f t="shared" si="122"/>
        <v>01438-6</v>
      </c>
      <c r="L4280" s="5" t="s">
        <v>5280</v>
      </c>
      <c r="M4280" s="43">
        <v>6</v>
      </c>
      <c r="N4280" s="38" t="s">
        <v>5286</v>
      </c>
      <c r="O4280" s="38" t="s">
        <v>10285</v>
      </c>
      <c r="P4280" s="38"/>
    </row>
    <row r="4281" spans="11:16" x14ac:dyDescent="0.15">
      <c r="K4281" s="5" t="str">
        <f t="shared" si="122"/>
        <v>01438-7</v>
      </c>
      <c r="L4281" s="5" t="s">
        <v>5280</v>
      </c>
      <c r="M4281" s="43">
        <v>7</v>
      </c>
      <c r="N4281" s="38" t="s">
        <v>5287</v>
      </c>
      <c r="O4281" s="38" t="s">
        <v>10285</v>
      </c>
      <c r="P4281" s="38"/>
    </row>
    <row r="4282" spans="11:16" x14ac:dyDescent="0.15">
      <c r="K4282" s="5" t="str">
        <f t="shared" si="122"/>
        <v>01438-8</v>
      </c>
      <c r="L4282" s="5" t="s">
        <v>5280</v>
      </c>
      <c r="M4282" s="43">
        <v>8</v>
      </c>
      <c r="N4282" s="38" t="s">
        <v>5288</v>
      </c>
      <c r="O4282" s="38" t="s">
        <v>10290</v>
      </c>
      <c r="P4282" s="38"/>
    </row>
    <row r="4283" spans="11:16" x14ac:dyDescent="0.15">
      <c r="K4283" s="5" t="str">
        <f t="shared" si="122"/>
        <v>01438-9</v>
      </c>
      <c r="L4283" s="5" t="s">
        <v>5280</v>
      </c>
      <c r="M4283" s="43">
        <v>9</v>
      </c>
      <c r="N4283" s="38" t="s">
        <v>5289</v>
      </c>
      <c r="O4283" s="38" t="s">
        <v>10288</v>
      </c>
      <c r="P4283" s="38"/>
    </row>
    <row r="4284" spans="11:16" x14ac:dyDescent="0.15">
      <c r="K4284" s="5" t="str">
        <f t="shared" si="122"/>
        <v>01438-10</v>
      </c>
      <c r="L4284" s="5" t="s">
        <v>5280</v>
      </c>
      <c r="M4284" s="43">
        <v>10</v>
      </c>
      <c r="N4284" s="38" t="s">
        <v>5290</v>
      </c>
      <c r="O4284" s="38" t="s">
        <v>10287</v>
      </c>
      <c r="P4284" s="38"/>
    </row>
    <row r="4285" spans="11:16" x14ac:dyDescent="0.15">
      <c r="K4285" s="5" t="str">
        <f t="shared" si="122"/>
        <v>01438-11</v>
      </c>
      <c r="L4285" s="5" t="s">
        <v>5280</v>
      </c>
      <c r="M4285" s="43">
        <v>11</v>
      </c>
      <c r="N4285" s="38" t="s">
        <v>5291</v>
      </c>
      <c r="O4285" s="38" t="s">
        <v>10287</v>
      </c>
      <c r="P4285" s="38"/>
    </row>
    <row r="4286" spans="11:16" x14ac:dyDescent="0.15">
      <c r="K4286" s="5" t="str">
        <f t="shared" si="122"/>
        <v>01438-13</v>
      </c>
      <c r="L4286" s="5" t="s">
        <v>5280</v>
      </c>
      <c r="M4286" s="43">
        <v>13</v>
      </c>
      <c r="N4286" s="38" t="s">
        <v>5292</v>
      </c>
      <c r="O4286" s="38" t="s">
        <v>10290</v>
      </c>
      <c r="P4286" s="38"/>
    </row>
    <row r="4287" spans="11:16" x14ac:dyDescent="0.15">
      <c r="K4287" s="5" t="str">
        <f t="shared" si="122"/>
        <v>01438-14</v>
      </c>
      <c r="L4287" s="5" t="s">
        <v>5280</v>
      </c>
      <c r="M4287" s="43">
        <v>14</v>
      </c>
      <c r="N4287" s="38" t="s">
        <v>5293</v>
      </c>
      <c r="O4287" s="38" t="s">
        <v>10290</v>
      </c>
      <c r="P4287" s="38"/>
    </row>
    <row r="4288" spans="11:16" x14ac:dyDescent="0.15">
      <c r="K4288" s="5" t="str">
        <f t="shared" si="122"/>
        <v>01438-16</v>
      </c>
      <c r="L4288" s="5" t="s">
        <v>5280</v>
      </c>
      <c r="M4288" s="43">
        <v>16</v>
      </c>
      <c r="N4288" s="38" t="s">
        <v>5294</v>
      </c>
      <c r="O4288" s="38" t="s">
        <v>10291</v>
      </c>
      <c r="P4288" s="38"/>
    </row>
    <row r="4289" spans="11:16" x14ac:dyDescent="0.15">
      <c r="K4289" s="5" t="str">
        <f t="shared" si="122"/>
        <v>01438-18</v>
      </c>
      <c r="L4289" s="5" t="s">
        <v>5280</v>
      </c>
      <c r="M4289" s="43">
        <v>18</v>
      </c>
      <c r="N4289" s="38" t="s">
        <v>4442</v>
      </c>
      <c r="O4289" s="38" t="s">
        <v>10285</v>
      </c>
      <c r="P4289" s="38"/>
    </row>
    <row r="4290" spans="11:16" x14ac:dyDescent="0.15">
      <c r="K4290" s="5" t="str">
        <f t="shared" si="122"/>
        <v>01438-19</v>
      </c>
      <c r="L4290" s="5" t="s">
        <v>5280</v>
      </c>
      <c r="M4290" s="43">
        <v>19</v>
      </c>
      <c r="N4290" s="38" t="s">
        <v>5295</v>
      </c>
      <c r="O4290" s="38" t="s">
        <v>10282</v>
      </c>
      <c r="P4290" s="38"/>
    </row>
    <row r="4291" spans="11:16" x14ac:dyDescent="0.15">
      <c r="K4291" s="5" t="str">
        <f t="shared" si="122"/>
        <v>01438-20</v>
      </c>
      <c r="L4291" s="5" t="s">
        <v>5280</v>
      </c>
      <c r="M4291" s="43">
        <v>20</v>
      </c>
      <c r="N4291" s="38" t="s">
        <v>5296</v>
      </c>
      <c r="O4291" s="38" t="s">
        <v>10284</v>
      </c>
      <c r="P4291" s="38"/>
    </row>
    <row r="4292" spans="11:16" x14ac:dyDescent="0.15">
      <c r="K4292" s="5" t="str">
        <f t="shared" ref="K4292:K4355" si="123">L4292&amp;"-"&amp;M4292</f>
        <v>01438-21</v>
      </c>
      <c r="L4292" s="5" t="s">
        <v>5280</v>
      </c>
      <c r="M4292" s="43">
        <v>21</v>
      </c>
      <c r="N4292" s="38" t="s">
        <v>5247</v>
      </c>
      <c r="O4292" s="38" t="s">
        <v>10285</v>
      </c>
      <c r="P4292" s="38"/>
    </row>
    <row r="4293" spans="11:16" x14ac:dyDescent="0.15">
      <c r="K4293" s="5" t="str">
        <f t="shared" si="123"/>
        <v>01438-22</v>
      </c>
      <c r="L4293" s="5" t="s">
        <v>5280</v>
      </c>
      <c r="M4293" s="43">
        <v>22</v>
      </c>
      <c r="N4293" s="38" t="s">
        <v>5297</v>
      </c>
      <c r="O4293" s="38" t="s">
        <v>10285</v>
      </c>
      <c r="P4293" s="38"/>
    </row>
    <row r="4294" spans="11:16" x14ac:dyDescent="0.15">
      <c r="K4294" s="5" t="str">
        <f t="shared" si="123"/>
        <v>01438-23</v>
      </c>
      <c r="L4294" s="5" t="s">
        <v>5280</v>
      </c>
      <c r="M4294" s="43">
        <v>23</v>
      </c>
      <c r="N4294" s="38" t="s">
        <v>5298</v>
      </c>
      <c r="O4294" s="38" t="s">
        <v>10300</v>
      </c>
      <c r="P4294" s="38"/>
    </row>
    <row r="4295" spans="11:16" x14ac:dyDescent="0.15">
      <c r="K4295" s="5" t="str">
        <f t="shared" si="123"/>
        <v>01438-24</v>
      </c>
      <c r="L4295" s="5" t="s">
        <v>5280</v>
      </c>
      <c r="M4295" s="43">
        <v>24</v>
      </c>
      <c r="N4295" s="38" t="s">
        <v>5299</v>
      </c>
      <c r="O4295" s="38" t="s">
        <v>10285</v>
      </c>
      <c r="P4295" s="38"/>
    </row>
    <row r="4296" spans="11:16" x14ac:dyDescent="0.15">
      <c r="K4296" s="5" t="str">
        <f t="shared" si="123"/>
        <v>01438-25</v>
      </c>
      <c r="L4296" s="5" t="s">
        <v>5280</v>
      </c>
      <c r="M4296" s="43">
        <v>25</v>
      </c>
      <c r="N4296" s="38" t="s">
        <v>5300</v>
      </c>
      <c r="O4296" s="38" t="s">
        <v>10285</v>
      </c>
      <c r="P4296" s="38"/>
    </row>
    <row r="4297" spans="11:16" x14ac:dyDescent="0.15">
      <c r="K4297" s="5" t="str">
        <f t="shared" si="123"/>
        <v>01438-26</v>
      </c>
      <c r="L4297" s="5" t="s">
        <v>5280</v>
      </c>
      <c r="M4297" s="43">
        <v>26</v>
      </c>
      <c r="N4297" s="38" t="s">
        <v>5301</v>
      </c>
      <c r="O4297" s="38" t="s">
        <v>10285</v>
      </c>
      <c r="P4297" s="38"/>
    </row>
    <row r="4298" spans="11:16" x14ac:dyDescent="0.15">
      <c r="K4298" s="5" t="str">
        <f t="shared" si="123"/>
        <v>01438-27</v>
      </c>
      <c r="L4298" s="5" t="s">
        <v>5280</v>
      </c>
      <c r="M4298" s="43">
        <v>27</v>
      </c>
      <c r="N4298" s="38" t="s">
        <v>5302</v>
      </c>
      <c r="O4298" s="38" t="s">
        <v>10290</v>
      </c>
      <c r="P4298" s="38"/>
    </row>
    <row r="4299" spans="11:16" x14ac:dyDescent="0.15">
      <c r="K4299" s="5" t="str">
        <f t="shared" si="123"/>
        <v>01438-28</v>
      </c>
      <c r="L4299" s="5" t="s">
        <v>5280</v>
      </c>
      <c r="M4299" s="43">
        <v>28</v>
      </c>
      <c r="N4299" s="38" t="s">
        <v>3318</v>
      </c>
      <c r="O4299" s="38" t="s">
        <v>10284</v>
      </c>
      <c r="P4299" s="38"/>
    </row>
    <row r="4300" spans="11:16" x14ac:dyDescent="0.15">
      <c r="K4300" s="5" t="str">
        <f t="shared" si="123"/>
        <v>01438-29</v>
      </c>
      <c r="L4300" s="5" t="s">
        <v>5280</v>
      </c>
      <c r="M4300" s="43">
        <v>29</v>
      </c>
      <c r="N4300" s="38" t="s">
        <v>5303</v>
      </c>
      <c r="O4300" s="38" t="s">
        <v>10287</v>
      </c>
      <c r="P4300" s="38"/>
    </row>
    <row r="4301" spans="11:16" x14ac:dyDescent="0.15">
      <c r="K4301" s="5" t="str">
        <f t="shared" si="123"/>
        <v>01438-30</v>
      </c>
      <c r="L4301" s="5" t="s">
        <v>5280</v>
      </c>
      <c r="M4301" s="43">
        <v>30</v>
      </c>
      <c r="N4301" s="38" t="s">
        <v>5304</v>
      </c>
      <c r="O4301" s="38" t="s">
        <v>10287</v>
      </c>
      <c r="P4301" s="38"/>
    </row>
    <row r="4302" spans="11:16" x14ac:dyDescent="0.15">
      <c r="K4302" s="5" t="str">
        <f t="shared" si="123"/>
        <v>01438-31</v>
      </c>
      <c r="L4302" s="5" t="s">
        <v>5280</v>
      </c>
      <c r="M4302" s="43">
        <v>31</v>
      </c>
      <c r="N4302" s="38" t="s">
        <v>5305</v>
      </c>
      <c r="O4302" s="38" t="s">
        <v>10290</v>
      </c>
      <c r="P4302" s="38"/>
    </row>
    <row r="4303" spans="11:16" x14ac:dyDescent="0.15">
      <c r="K4303" s="5" t="str">
        <f t="shared" si="123"/>
        <v>01438-32</v>
      </c>
      <c r="L4303" s="5" t="s">
        <v>5280</v>
      </c>
      <c r="M4303" s="43">
        <v>32</v>
      </c>
      <c r="N4303" s="38" t="s">
        <v>1955</v>
      </c>
      <c r="O4303" s="38" t="s">
        <v>10287</v>
      </c>
      <c r="P4303" s="38"/>
    </row>
    <row r="4304" spans="11:16" x14ac:dyDescent="0.15">
      <c r="K4304" s="5" t="str">
        <f t="shared" si="123"/>
        <v>01438-33</v>
      </c>
      <c r="L4304" s="5" t="s">
        <v>5280</v>
      </c>
      <c r="M4304" s="43">
        <v>33</v>
      </c>
      <c r="N4304" s="38" t="s">
        <v>5306</v>
      </c>
      <c r="O4304" s="38" t="s">
        <v>10287</v>
      </c>
      <c r="P4304" s="38"/>
    </row>
    <row r="4305" spans="11:16" x14ac:dyDescent="0.15">
      <c r="K4305" s="5" t="str">
        <f t="shared" si="123"/>
        <v>01438-35</v>
      </c>
      <c r="L4305" s="5" t="s">
        <v>5280</v>
      </c>
      <c r="M4305" s="43">
        <v>35</v>
      </c>
      <c r="N4305" s="38" t="s">
        <v>5307</v>
      </c>
      <c r="O4305" s="38" t="s">
        <v>10299</v>
      </c>
      <c r="P4305" s="38"/>
    </row>
    <row r="4306" spans="11:16" x14ac:dyDescent="0.15">
      <c r="K4306" s="5" t="str">
        <f t="shared" si="123"/>
        <v>01438-36</v>
      </c>
      <c r="L4306" s="5" t="s">
        <v>5280</v>
      </c>
      <c r="M4306" s="43">
        <v>36</v>
      </c>
      <c r="N4306" s="38" t="s">
        <v>5308</v>
      </c>
      <c r="O4306" s="38" t="s">
        <v>10282</v>
      </c>
      <c r="P4306" s="38"/>
    </row>
    <row r="4307" spans="11:16" x14ac:dyDescent="0.15">
      <c r="K4307" s="5" t="str">
        <f t="shared" si="123"/>
        <v>01438-37</v>
      </c>
      <c r="L4307" s="5" t="s">
        <v>5280</v>
      </c>
      <c r="M4307" s="43">
        <v>37</v>
      </c>
      <c r="N4307" s="38" t="s">
        <v>5309</v>
      </c>
      <c r="O4307" s="38" t="s">
        <v>10282</v>
      </c>
      <c r="P4307" s="38"/>
    </row>
    <row r="4308" spans="11:16" x14ac:dyDescent="0.15">
      <c r="K4308" s="5" t="str">
        <f t="shared" si="123"/>
        <v>01438-38</v>
      </c>
      <c r="L4308" s="5" t="s">
        <v>5280</v>
      </c>
      <c r="M4308" s="43">
        <v>38</v>
      </c>
      <c r="N4308" s="38" t="s">
        <v>5310</v>
      </c>
      <c r="O4308" s="38" t="s">
        <v>10293</v>
      </c>
      <c r="P4308" s="38"/>
    </row>
    <row r="4309" spans="11:16" x14ac:dyDescent="0.15">
      <c r="K4309" s="5" t="str">
        <f t="shared" si="123"/>
        <v>01438-39</v>
      </c>
      <c r="L4309" s="5" t="s">
        <v>5280</v>
      </c>
      <c r="M4309" s="43">
        <v>39</v>
      </c>
      <c r="N4309" s="38" t="s">
        <v>5311</v>
      </c>
      <c r="O4309" s="38" t="s">
        <v>10293</v>
      </c>
      <c r="P4309" s="38"/>
    </row>
    <row r="4310" spans="11:16" x14ac:dyDescent="0.15">
      <c r="K4310" s="5" t="str">
        <f t="shared" si="123"/>
        <v>01438-40</v>
      </c>
      <c r="L4310" s="5" t="s">
        <v>5280</v>
      </c>
      <c r="M4310" s="43">
        <v>40</v>
      </c>
      <c r="N4310" s="38" t="s">
        <v>5180</v>
      </c>
      <c r="O4310" s="38" t="s">
        <v>10293</v>
      </c>
      <c r="P4310" s="38"/>
    </row>
    <row r="4311" spans="11:16" x14ac:dyDescent="0.15">
      <c r="K4311" s="5" t="str">
        <f t="shared" si="123"/>
        <v>01438-41</v>
      </c>
      <c r="L4311" s="5" t="s">
        <v>5280</v>
      </c>
      <c r="M4311" s="43">
        <v>41</v>
      </c>
      <c r="N4311" s="38" t="s">
        <v>5312</v>
      </c>
      <c r="O4311" s="38" t="s">
        <v>10290</v>
      </c>
      <c r="P4311" s="38"/>
    </row>
    <row r="4312" spans="11:16" x14ac:dyDescent="0.15">
      <c r="K4312" s="5" t="str">
        <f t="shared" si="123"/>
        <v>01438-42</v>
      </c>
      <c r="L4312" s="5" t="s">
        <v>5280</v>
      </c>
      <c r="M4312" s="43">
        <v>42</v>
      </c>
      <c r="N4312" s="38" t="s">
        <v>5313</v>
      </c>
      <c r="O4312" s="38" t="s">
        <v>10285</v>
      </c>
      <c r="P4312" s="38"/>
    </row>
    <row r="4313" spans="11:16" x14ac:dyDescent="0.15">
      <c r="K4313" s="5" t="str">
        <f t="shared" si="123"/>
        <v>01438-43</v>
      </c>
      <c r="L4313" s="5" t="s">
        <v>5280</v>
      </c>
      <c r="M4313" s="43">
        <v>43</v>
      </c>
      <c r="N4313" s="38" t="s">
        <v>5314</v>
      </c>
      <c r="O4313" s="38" t="s">
        <v>10285</v>
      </c>
      <c r="P4313" s="38"/>
    </row>
    <row r="4314" spans="11:16" x14ac:dyDescent="0.15">
      <c r="K4314" s="5" t="str">
        <f t="shared" si="123"/>
        <v>01438-44</v>
      </c>
      <c r="L4314" s="5" t="s">
        <v>5280</v>
      </c>
      <c r="M4314" s="43">
        <v>44</v>
      </c>
      <c r="N4314" s="38" t="s">
        <v>2201</v>
      </c>
      <c r="O4314" s="38" t="s">
        <v>10285</v>
      </c>
      <c r="P4314" s="38"/>
    </row>
    <row r="4315" spans="11:16" x14ac:dyDescent="0.15">
      <c r="K4315" s="5" t="str">
        <f t="shared" si="123"/>
        <v>01438-45</v>
      </c>
      <c r="L4315" s="5" t="s">
        <v>5280</v>
      </c>
      <c r="M4315" s="43">
        <v>45</v>
      </c>
      <c r="N4315" s="38" t="s">
        <v>5315</v>
      </c>
      <c r="O4315" s="38" t="s">
        <v>10287</v>
      </c>
      <c r="P4315" s="38"/>
    </row>
    <row r="4316" spans="11:16" x14ac:dyDescent="0.15">
      <c r="K4316" s="5" t="str">
        <f t="shared" si="123"/>
        <v>01438-46</v>
      </c>
      <c r="L4316" s="5" t="s">
        <v>5280</v>
      </c>
      <c r="M4316" s="43">
        <v>46</v>
      </c>
      <c r="N4316" s="38" t="s">
        <v>5316</v>
      </c>
      <c r="O4316" s="38" t="s">
        <v>10293</v>
      </c>
      <c r="P4316" s="38"/>
    </row>
    <row r="4317" spans="11:16" x14ac:dyDescent="0.15">
      <c r="K4317" s="5" t="str">
        <f t="shared" si="123"/>
        <v>01438-47</v>
      </c>
      <c r="L4317" s="5" t="s">
        <v>5280</v>
      </c>
      <c r="M4317" s="43">
        <v>47</v>
      </c>
      <c r="N4317" s="38" t="s">
        <v>5317</v>
      </c>
      <c r="O4317" s="38" t="s">
        <v>10290</v>
      </c>
      <c r="P4317" s="38"/>
    </row>
    <row r="4318" spans="11:16" x14ac:dyDescent="0.15">
      <c r="K4318" s="5" t="str">
        <f t="shared" si="123"/>
        <v>01438-48</v>
      </c>
      <c r="L4318" s="5" t="s">
        <v>5280</v>
      </c>
      <c r="M4318" s="43">
        <v>48</v>
      </c>
      <c r="N4318" s="38" t="s">
        <v>5318</v>
      </c>
      <c r="O4318" s="38" t="s">
        <v>10291</v>
      </c>
      <c r="P4318" s="38"/>
    </row>
    <row r="4319" spans="11:16" x14ac:dyDescent="0.15">
      <c r="K4319" s="5" t="str">
        <f t="shared" si="123"/>
        <v>01438-49</v>
      </c>
      <c r="L4319" s="5" t="s">
        <v>5280</v>
      </c>
      <c r="M4319" s="43">
        <v>49</v>
      </c>
      <c r="N4319" s="38" t="s">
        <v>5319</v>
      </c>
      <c r="O4319" s="38" t="s">
        <v>10282</v>
      </c>
      <c r="P4319" s="38"/>
    </row>
    <row r="4320" spans="11:16" x14ac:dyDescent="0.15">
      <c r="K4320" s="5" t="str">
        <f t="shared" si="123"/>
        <v>01438-50</v>
      </c>
      <c r="L4320" s="5" t="s">
        <v>5280</v>
      </c>
      <c r="M4320" s="43">
        <v>50</v>
      </c>
      <c r="N4320" s="38" t="s">
        <v>5320</v>
      </c>
      <c r="O4320" s="38" t="s">
        <v>10287</v>
      </c>
      <c r="P4320" s="38"/>
    </row>
    <row r="4321" spans="11:16" x14ac:dyDescent="0.15">
      <c r="K4321" s="5" t="str">
        <f t="shared" si="123"/>
        <v>01438-52</v>
      </c>
      <c r="L4321" s="5" t="s">
        <v>5280</v>
      </c>
      <c r="M4321" s="43">
        <v>52</v>
      </c>
      <c r="N4321" s="38" t="s">
        <v>5321</v>
      </c>
      <c r="O4321" s="38" t="s">
        <v>10285</v>
      </c>
      <c r="P4321" s="38"/>
    </row>
    <row r="4322" spans="11:16" x14ac:dyDescent="0.15">
      <c r="K4322" s="5" t="str">
        <f t="shared" si="123"/>
        <v>01438-53</v>
      </c>
      <c r="L4322" s="5" t="s">
        <v>5280</v>
      </c>
      <c r="M4322" s="43">
        <v>53</v>
      </c>
      <c r="N4322" s="38" t="s">
        <v>5322</v>
      </c>
      <c r="O4322" s="38" t="s">
        <v>10285</v>
      </c>
      <c r="P4322" s="38"/>
    </row>
    <row r="4323" spans="11:16" x14ac:dyDescent="0.15">
      <c r="K4323" s="5" t="str">
        <f t="shared" si="123"/>
        <v>01438-54</v>
      </c>
      <c r="L4323" s="5" t="s">
        <v>5280</v>
      </c>
      <c r="M4323" s="43">
        <v>54</v>
      </c>
      <c r="N4323" s="38" t="s">
        <v>5323</v>
      </c>
      <c r="O4323" s="38" t="s">
        <v>10282</v>
      </c>
      <c r="P4323" s="38"/>
    </row>
    <row r="4324" spans="11:16" x14ac:dyDescent="0.15">
      <c r="K4324" s="5" t="str">
        <f t="shared" si="123"/>
        <v>01438-55</v>
      </c>
      <c r="L4324" s="5" t="s">
        <v>5280</v>
      </c>
      <c r="M4324" s="43">
        <v>55</v>
      </c>
      <c r="N4324" s="38" t="s">
        <v>5324</v>
      </c>
      <c r="O4324" s="38" t="s">
        <v>10300</v>
      </c>
      <c r="P4324" s="38"/>
    </row>
    <row r="4325" spans="11:16" x14ac:dyDescent="0.15">
      <c r="K4325" s="5" t="str">
        <f t="shared" si="123"/>
        <v>01438-56</v>
      </c>
      <c r="L4325" s="5" t="s">
        <v>5280</v>
      </c>
      <c r="M4325" s="43">
        <v>56</v>
      </c>
      <c r="N4325" s="38" t="s">
        <v>5325</v>
      </c>
      <c r="O4325" s="38" t="s">
        <v>10300</v>
      </c>
      <c r="P4325" s="38"/>
    </row>
    <row r="4326" spans="11:16" x14ac:dyDescent="0.15">
      <c r="K4326" s="5" t="str">
        <f t="shared" si="123"/>
        <v>01438-57</v>
      </c>
      <c r="L4326" s="5" t="s">
        <v>5280</v>
      </c>
      <c r="M4326" s="43">
        <v>57</v>
      </c>
      <c r="N4326" s="38" t="s">
        <v>1846</v>
      </c>
      <c r="O4326" s="38" t="s">
        <v>10285</v>
      </c>
      <c r="P4326" s="38"/>
    </row>
    <row r="4327" spans="11:16" x14ac:dyDescent="0.15">
      <c r="K4327" s="5" t="str">
        <f t="shared" si="123"/>
        <v>01438-58</v>
      </c>
      <c r="L4327" s="5" t="s">
        <v>5280</v>
      </c>
      <c r="M4327" s="43">
        <v>58</v>
      </c>
      <c r="N4327" s="38" t="s">
        <v>1846</v>
      </c>
      <c r="O4327" s="38" t="s">
        <v>10284</v>
      </c>
      <c r="P4327" s="38"/>
    </row>
    <row r="4328" spans="11:16" x14ac:dyDescent="0.15">
      <c r="K4328" s="5" t="str">
        <f t="shared" si="123"/>
        <v>01438-59</v>
      </c>
      <c r="L4328" s="5" t="s">
        <v>5280</v>
      </c>
      <c r="M4328" s="43">
        <v>59</v>
      </c>
      <c r="N4328" s="38" t="s">
        <v>5326</v>
      </c>
      <c r="O4328" s="38" t="s">
        <v>10300</v>
      </c>
      <c r="P4328" s="38"/>
    </row>
    <row r="4329" spans="11:16" x14ac:dyDescent="0.15">
      <c r="K4329" s="5" t="str">
        <f t="shared" si="123"/>
        <v>01438-61</v>
      </c>
      <c r="L4329" s="5" t="s">
        <v>5280</v>
      </c>
      <c r="M4329" s="43">
        <v>61</v>
      </c>
      <c r="N4329" s="38" t="s">
        <v>5327</v>
      </c>
      <c r="O4329" s="38" t="s">
        <v>10290</v>
      </c>
      <c r="P4329" s="38"/>
    </row>
    <row r="4330" spans="11:16" x14ac:dyDescent="0.15">
      <c r="K4330" s="5" t="str">
        <f t="shared" si="123"/>
        <v>01438-62</v>
      </c>
      <c r="L4330" s="5" t="s">
        <v>5280</v>
      </c>
      <c r="M4330" s="43">
        <v>62</v>
      </c>
      <c r="N4330" s="38" t="s">
        <v>5328</v>
      </c>
      <c r="O4330" s="38" t="s">
        <v>10291</v>
      </c>
      <c r="P4330" s="38"/>
    </row>
    <row r="4331" spans="11:16" x14ac:dyDescent="0.15">
      <c r="K4331" s="5" t="str">
        <f t="shared" si="123"/>
        <v>01438-63</v>
      </c>
      <c r="L4331" s="5" t="s">
        <v>5280</v>
      </c>
      <c r="M4331" s="43">
        <v>63</v>
      </c>
      <c r="N4331" s="38" t="s">
        <v>5329</v>
      </c>
      <c r="O4331" s="38" t="s">
        <v>10287</v>
      </c>
      <c r="P4331" s="38"/>
    </row>
    <row r="4332" spans="11:16" x14ac:dyDescent="0.15">
      <c r="K4332" s="5" t="str">
        <f t="shared" si="123"/>
        <v>01452-1</v>
      </c>
      <c r="L4332" s="5" t="s">
        <v>5330</v>
      </c>
      <c r="M4332" s="43">
        <v>1</v>
      </c>
      <c r="N4332" s="38" t="s">
        <v>5331</v>
      </c>
      <c r="O4332" s="38" t="s">
        <v>10288</v>
      </c>
      <c r="P4332" s="38"/>
    </row>
    <row r="4333" spans="11:16" x14ac:dyDescent="0.15">
      <c r="K4333" s="5" t="str">
        <f t="shared" si="123"/>
        <v>01452-2</v>
      </c>
      <c r="L4333" s="5" t="s">
        <v>5330</v>
      </c>
      <c r="M4333" s="43">
        <v>2</v>
      </c>
      <c r="N4333" s="38" t="s">
        <v>5332</v>
      </c>
      <c r="O4333" s="38" t="s">
        <v>10288</v>
      </c>
      <c r="P4333" s="38"/>
    </row>
    <row r="4334" spans="11:16" x14ac:dyDescent="0.15">
      <c r="K4334" s="5" t="str">
        <f t="shared" si="123"/>
        <v>01452-3</v>
      </c>
      <c r="L4334" s="5" t="s">
        <v>5330</v>
      </c>
      <c r="M4334" s="43">
        <v>3</v>
      </c>
      <c r="N4334" s="38" t="s">
        <v>5333</v>
      </c>
      <c r="O4334" s="38" t="s">
        <v>10288</v>
      </c>
      <c r="P4334" s="38"/>
    </row>
    <row r="4335" spans="11:16" x14ac:dyDescent="0.15">
      <c r="K4335" s="5" t="str">
        <f t="shared" si="123"/>
        <v>01452-4</v>
      </c>
      <c r="L4335" s="5" t="s">
        <v>5330</v>
      </c>
      <c r="M4335" s="43">
        <v>4</v>
      </c>
      <c r="N4335" s="38" t="s">
        <v>5334</v>
      </c>
      <c r="O4335" s="38" t="s">
        <v>10287</v>
      </c>
      <c r="P4335" s="38"/>
    </row>
    <row r="4336" spans="11:16" x14ac:dyDescent="0.15">
      <c r="K4336" s="5" t="str">
        <f t="shared" si="123"/>
        <v>01452-5</v>
      </c>
      <c r="L4336" s="5" t="s">
        <v>5330</v>
      </c>
      <c r="M4336" s="43">
        <v>5</v>
      </c>
      <c r="N4336" s="38" t="s">
        <v>5335</v>
      </c>
      <c r="O4336" s="38" t="s">
        <v>10290</v>
      </c>
      <c r="P4336" s="38"/>
    </row>
    <row r="4337" spans="11:16" x14ac:dyDescent="0.15">
      <c r="K4337" s="5" t="str">
        <f t="shared" si="123"/>
        <v>01452-6</v>
      </c>
      <c r="L4337" s="5" t="s">
        <v>5330</v>
      </c>
      <c r="M4337" s="43">
        <v>6</v>
      </c>
      <c r="N4337" s="38" t="s">
        <v>5336</v>
      </c>
      <c r="O4337" s="38" t="s">
        <v>10284</v>
      </c>
      <c r="P4337" s="38"/>
    </row>
    <row r="4338" spans="11:16" x14ac:dyDescent="0.15">
      <c r="K4338" s="5" t="str">
        <f t="shared" si="123"/>
        <v>01452-7</v>
      </c>
      <c r="L4338" s="5" t="s">
        <v>5330</v>
      </c>
      <c r="M4338" s="43">
        <v>7</v>
      </c>
      <c r="N4338" s="38" t="s">
        <v>5337</v>
      </c>
      <c r="O4338" s="38" t="s">
        <v>10291</v>
      </c>
      <c r="P4338" s="38"/>
    </row>
    <row r="4339" spans="11:16" x14ac:dyDescent="0.15">
      <c r="K4339" s="5" t="str">
        <f t="shared" si="123"/>
        <v>01452-8</v>
      </c>
      <c r="L4339" s="5" t="s">
        <v>5330</v>
      </c>
      <c r="M4339" s="43">
        <v>8</v>
      </c>
      <c r="N4339" s="38" t="s">
        <v>5338</v>
      </c>
      <c r="O4339" s="38" t="s">
        <v>10293</v>
      </c>
      <c r="P4339" s="38"/>
    </row>
    <row r="4340" spans="11:16" x14ac:dyDescent="0.15">
      <c r="K4340" s="5" t="str">
        <f t="shared" si="123"/>
        <v>01452-9</v>
      </c>
      <c r="L4340" s="5" t="s">
        <v>5330</v>
      </c>
      <c r="M4340" s="43">
        <v>9</v>
      </c>
      <c r="N4340" s="38" t="s">
        <v>5339</v>
      </c>
      <c r="O4340" s="38" t="s">
        <v>10283</v>
      </c>
      <c r="P4340" s="38"/>
    </row>
    <row r="4341" spans="11:16" x14ac:dyDescent="0.15">
      <c r="K4341" s="5" t="str">
        <f t="shared" si="123"/>
        <v>01452-10</v>
      </c>
      <c r="L4341" s="5" t="s">
        <v>5330</v>
      </c>
      <c r="M4341" s="43">
        <v>10</v>
      </c>
      <c r="N4341" s="38" t="s">
        <v>5340</v>
      </c>
      <c r="O4341" s="38" t="s">
        <v>10285</v>
      </c>
      <c r="P4341" s="38"/>
    </row>
    <row r="4342" spans="11:16" x14ac:dyDescent="0.15">
      <c r="K4342" s="5" t="str">
        <f t="shared" si="123"/>
        <v>01452-11</v>
      </c>
      <c r="L4342" s="5" t="s">
        <v>5330</v>
      </c>
      <c r="M4342" s="43">
        <v>11</v>
      </c>
      <c r="N4342" s="38" t="s">
        <v>5340</v>
      </c>
      <c r="O4342" s="38" t="s">
        <v>10285</v>
      </c>
      <c r="P4342" s="38"/>
    </row>
    <row r="4343" spans="11:16" x14ac:dyDescent="0.15">
      <c r="K4343" s="5" t="str">
        <f t="shared" si="123"/>
        <v>01452-12</v>
      </c>
      <c r="L4343" s="5" t="s">
        <v>5330</v>
      </c>
      <c r="M4343" s="43">
        <v>12</v>
      </c>
      <c r="N4343" s="38" t="s">
        <v>5341</v>
      </c>
      <c r="O4343" s="38" t="s">
        <v>10290</v>
      </c>
      <c r="P4343" s="38"/>
    </row>
    <row r="4344" spans="11:16" x14ac:dyDescent="0.15">
      <c r="K4344" s="5" t="str">
        <f t="shared" si="123"/>
        <v>01452-13</v>
      </c>
      <c r="L4344" s="5" t="s">
        <v>5330</v>
      </c>
      <c r="M4344" s="43">
        <v>13</v>
      </c>
      <c r="N4344" s="38" t="s">
        <v>5342</v>
      </c>
      <c r="O4344" s="38" t="s">
        <v>10282</v>
      </c>
      <c r="P4344" s="38"/>
    </row>
    <row r="4345" spans="11:16" x14ac:dyDescent="0.15">
      <c r="K4345" s="5" t="str">
        <f t="shared" si="123"/>
        <v>01452-14</v>
      </c>
      <c r="L4345" s="5" t="s">
        <v>5330</v>
      </c>
      <c r="M4345" s="43">
        <v>14</v>
      </c>
      <c r="N4345" s="38" t="s">
        <v>5343</v>
      </c>
      <c r="O4345" s="38" t="s">
        <v>10293</v>
      </c>
      <c r="P4345" s="38"/>
    </row>
    <row r="4346" spans="11:16" x14ac:dyDescent="0.15">
      <c r="K4346" s="5" t="str">
        <f t="shared" si="123"/>
        <v>01452-15</v>
      </c>
      <c r="L4346" s="5" t="s">
        <v>5330</v>
      </c>
      <c r="M4346" s="43">
        <v>15</v>
      </c>
      <c r="N4346" s="38" t="s">
        <v>3640</v>
      </c>
      <c r="O4346" s="38" t="s">
        <v>10293</v>
      </c>
      <c r="P4346" s="38"/>
    </row>
    <row r="4347" spans="11:16" x14ac:dyDescent="0.15">
      <c r="K4347" s="5" t="str">
        <f t="shared" si="123"/>
        <v>01452-16</v>
      </c>
      <c r="L4347" s="5" t="s">
        <v>5330</v>
      </c>
      <c r="M4347" s="43">
        <v>16</v>
      </c>
      <c r="N4347" s="38" t="s">
        <v>3578</v>
      </c>
      <c r="O4347" s="38" t="s">
        <v>10284</v>
      </c>
      <c r="P4347" s="38"/>
    </row>
    <row r="4348" spans="11:16" x14ac:dyDescent="0.15">
      <c r="K4348" s="5" t="str">
        <f t="shared" si="123"/>
        <v>01452-17</v>
      </c>
      <c r="L4348" s="5" t="s">
        <v>5330</v>
      </c>
      <c r="M4348" s="43">
        <v>17</v>
      </c>
      <c r="N4348" s="38" t="s">
        <v>5344</v>
      </c>
      <c r="O4348" s="38" t="s">
        <v>10293</v>
      </c>
      <c r="P4348" s="38"/>
    </row>
    <row r="4349" spans="11:16" x14ac:dyDescent="0.15">
      <c r="K4349" s="5" t="str">
        <f t="shared" si="123"/>
        <v>01452-18</v>
      </c>
      <c r="L4349" s="5" t="s">
        <v>5330</v>
      </c>
      <c r="M4349" s="43">
        <v>18</v>
      </c>
      <c r="N4349" s="38" t="s">
        <v>5345</v>
      </c>
      <c r="O4349" s="38" t="s">
        <v>10282</v>
      </c>
      <c r="P4349" s="38"/>
    </row>
    <row r="4350" spans="11:16" x14ac:dyDescent="0.15">
      <c r="K4350" s="5" t="str">
        <f t="shared" si="123"/>
        <v>01452-19</v>
      </c>
      <c r="L4350" s="5" t="s">
        <v>5330</v>
      </c>
      <c r="M4350" s="43">
        <v>19</v>
      </c>
      <c r="N4350" s="38" t="s">
        <v>5346</v>
      </c>
      <c r="O4350" s="38" t="s">
        <v>10282</v>
      </c>
      <c r="P4350" s="38"/>
    </row>
    <row r="4351" spans="11:16" x14ac:dyDescent="0.15">
      <c r="K4351" s="5" t="str">
        <f t="shared" si="123"/>
        <v>01452-20</v>
      </c>
      <c r="L4351" s="5" t="s">
        <v>5330</v>
      </c>
      <c r="M4351" s="43">
        <v>20</v>
      </c>
      <c r="N4351" s="38" t="s">
        <v>5347</v>
      </c>
      <c r="O4351" s="38" t="s">
        <v>10285</v>
      </c>
      <c r="P4351" s="38"/>
    </row>
    <row r="4352" spans="11:16" x14ac:dyDescent="0.15">
      <c r="K4352" s="5" t="str">
        <f t="shared" si="123"/>
        <v>01452-21</v>
      </c>
      <c r="L4352" s="5" t="s">
        <v>5330</v>
      </c>
      <c r="M4352" s="43">
        <v>21</v>
      </c>
      <c r="N4352" s="38" t="s">
        <v>5348</v>
      </c>
      <c r="O4352" s="38" t="s">
        <v>10291</v>
      </c>
      <c r="P4352" s="38"/>
    </row>
    <row r="4353" spans="11:16" x14ac:dyDescent="0.15">
      <c r="K4353" s="5" t="str">
        <f t="shared" si="123"/>
        <v>01452-22</v>
      </c>
      <c r="L4353" s="5" t="s">
        <v>5330</v>
      </c>
      <c r="M4353" s="43">
        <v>22</v>
      </c>
      <c r="N4353" s="38" t="s">
        <v>5349</v>
      </c>
      <c r="O4353" s="38" t="s">
        <v>10285</v>
      </c>
      <c r="P4353" s="38"/>
    </row>
    <row r="4354" spans="11:16" x14ac:dyDescent="0.15">
      <c r="K4354" s="5" t="str">
        <f t="shared" si="123"/>
        <v>01452-23</v>
      </c>
      <c r="L4354" s="5" t="s">
        <v>5330</v>
      </c>
      <c r="M4354" s="43">
        <v>23</v>
      </c>
      <c r="N4354" s="38" t="s">
        <v>5350</v>
      </c>
      <c r="O4354" s="38" t="s">
        <v>10282</v>
      </c>
      <c r="P4354" s="38"/>
    </row>
    <row r="4355" spans="11:16" x14ac:dyDescent="0.15">
      <c r="K4355" s="5" t="str">
        <f t="shared" si="123"/>
        <v>01452-24</v>
      </c>
      <c r="L4355" s="5" t="s">
        <v>5330</v>
      </c>
      <c r="M4355" s="43">
        <v>24</v>
      </c>
      <c r="N4355" s="38" t="s">
        <v>5351</v>
      </c>
      <c r="O4355" s="38" t="s">
        <v>10285</v>
      </c>
      <c r="P4355" s="38"/>
    </row>
    <row r="4356" spans="11:16" x14ac:dyDescent="0.15">
      <c r="K4356" s="5" t="str">
        <f t="shared" ref="K4356:K4419" si="124">L4356&amp;"-"&amp;M4356</f>
        <v>01452-25</v>
      </c>
      <c r="L4356" s="5" t="s">
        <v>5330</v>
      </c>
      <c r="M4356" s="43">
        <v>25</v>
      </c>
      <c r="N4356" s="38" t="s">
        <v>5352</v>
      </c>
      <c r="O4356" s="38" t="s">
        <v>10285</v>
      </c>
      <c r="P4356" s="38"/>
    </row>
    <row r="4357" spans="11:16" x14ac:dyDescent="0.15">
      <c r="K4357" s="5" t="str">
        <f t="shared" si="124"/>
        <v>01452-26</v>
      </c>
      <c r="L4357" s="5" t="s">
        <v>5330</v>
      </c>
      <c r="M4357" s="43">
        <v>26</v>
      </c>
      <c r="N4357" s="38" t="s">
        <v>1846</v>
      </c>
      <c r="O4357" s="38" t="s">
        <v>10285</v>
      </c>
      <c r="P4357" s="38"/>
    </row>
    <row r="4358" spans="11:16" x14ac:dyDescent="0.15">
      <c r="K4358" s="5" t="str">
        <f t="shared" si="124"/>
        <v>01452-27</v>
      </c>
      <c r="L4358" s="5" t="s">
        <v>5330</v>
      </c>
      <c r="M4358" s="43">
        <v>27</v>
      </c>
      <c r="N4358" s="38" t="s">
        <v>5353</v>
      </c>
      <c r="O4358" s="38" t="s">
        <v>10285</v>
      </c>
      <c r="P4358" s="38"/>
    </row>
    <row r="4359" spans="11:16" x14ac:dyDescent="0.15">
      <c r="K4359" s="5" t="str">
        <f t="shared" si="124"/>
        <v>01452-28</v>
      </c>
      <c r="L4359" s="5" t="s">
        <v>5330</v>
      </c>
      <c r="M4359" s="43">
        <v>28</v>
      </c>
      <c r="N4359" s="38" t="s">
        <v>5354</v>
      </c>
      <c r="O4359" s="38" t="s">
        <v>10284</v>
      </c>
      <c r="P4359" s="38"/>
    </row>
    <row r="4360" spans="11:16" x14ac:dyDescent="0.15">
      <c r="K4360" s="5" t="str">
        <f t="shared" si="124"/>
        <v>01452-29</v>
      </c>
      <c r="L4360" s="5" t="s">
        <v>5330</v>
      </c>
      <c r="M4360" s="43">
        <v>29</v>
      </c>
      <c r="N4360" s="38" t="s">
        <v>5355</v>
      </c>
      <c r="O4360" s="38" t="s">
        <v>10290</v>
      </c>
      <c r="P4360" s="38"/>
    </row>
    <row r="4361" spans="11:16" x14ac:dyDescent="0.15">
      <c r="K4361" s="5" t="str">
        <f t="shared" si="124"/>
        <v>01452-30</v>
      </c>
      <c r="L4361" s="5" t="s">
        <v>5330</v>
      </c>
      <c r="M4361" s="43">
        <v>30</v>
      </c>
      <c r="N4361" s="38" t="s">
        <v>5356</v>
      </c>
      <c r="O4361" s="38" t="s">
        <v>10290</v>
      </c>
      <c r="P4361" s="38"/>
    </row>
    <row r="4362" spans="11:16" x14ac:dyDescent="0.15">
      <c r="K4362" s="5" t="str">
        <f t="shared" si="124"/>
        <v>01452-31</v>
      </c>
      <c r="L4362" s="5" t="s">
        <v>5330</v>
      </c>
      <c r="M4362" s="43">
        <v>31</v>
      </c>
      <c r="N4362" s="38" t="s">
        <v>5357</v>
      </c>
      <c r="O4362" s="38" t="s">
        <v>10290</v>
      </c>
      <c r="P4362" s="38"/>
    </row>
    <row r="4363" spans="11:16" x14ac:dyDescent="0.15">
      <c r="K4363" s="5" t="str">
        <f t="shared" si="124"/>
        <v>01452-32</v>
      </c>
      <c r="L4363" s="5" t="s">
        <v>5330</v>
      </c>
      <c r="M4363" s="43">
        <v>32</v>
      </c>
      <c r="N4363" s="38" t="s">
        <v>5358</v>
      </c>
      <c r="O4363" s="38" t="s">
        <v>10290</v>
      </c>
      <c r="P4363" s="38"/>
    </row>
    <row r="4364" spans="11:16" x14ac:dyDescent="0.15">
      <c r="K4364" s="5" t="str">
        <f t="shared" si="124"/>
        <v>01452-33</v>
      </c>
      <c r="L4364" s="5" t="s">
        <v>5330</v>
      </c>
      <c r="M4364" s="43">
        <v>33</v>
      </c>
      <c r="N4364" s="38" t="s">
        <v>5359</v>
      </c>
      <c r="O4364" s="38" t="s">
        <v>10290</v>
      </c>
      <c r="P4364" s="38"/>
    </row>
    <row r="4365" spans="11:16" x14ac:dyDescent="0.15">
      <c r="K4365" s="5" t="str">
        <f t="shared" si="124"/>
        <v>01452-34</v>
      </c>
      <c r="L4365" s="5" t="s">
        <v>5330</v>
      </c>
      <c r="M4365" s="43">
        <v>34</v>
      </c>
      <c r="N4365" s="38" t="s">
        <v>1871</v>
      </c>
      <c r="O4365" s="38" t="s">
        <v>10290</v>
      </c>
      <c r="P4365" s="38"/>
    </row>
    <row r="4366" spans="11:16" x14ac:dyDescent="0.15">
      <c r="K4366" s="5" t="str">
        <f t="shared" si="124"/>
        <v>01452-35</v>
      </c>
      <c r="L4366" s="5" t="s">
        <v>5330</v>
      </c>
      <c r="M4366" s="43">
        <v>35</v>
      </c>
      <c r="N4366" s="38" t="s">
        <v>5360</v>
      </c>
      <c r="O4366" s="38" t="s">
        <v>10290</v>
      </c>
      <c r="P4366" s="38"/>
    </row>
    <row r="4367" spans="11:16" x14ac:dyDescent="0.15">
      <c r="K4367" s="5" t="str">
        <f t="shared" si="124"/>
        <v>01452-36</v>
      </c>
      <c r="L4367" s="5" t="s">
        <v>5330</v>
      </c>
      <c r="M4367" s="43">
        <v>36</v>
      </c>
      <c r="N4367" s="38" t="s">
        <v>5361</v>
      </c>
      <c r="O4367" s="38" t="s">
        <v>10291</v>
      </c>
      <c r="P4367" s="38"/>
    </row>
    <row r="4368" spans="11:16" x14ac:dyDescent="0.15">
      <c r="K4368" s="5" t="str">
        <f t="shared" si="124"/>
        <v>01452-37</v>
      </c>
      <c r="L4368" s="5" t="s">
        <v>5330</v>
      </c>
      <c r="M4368" s="43">
        <v>37</v>
      </c>
      <c r="N4368" s="38" t="s">
        <v>5362</v>
      </c>
      <c r="O4368" s="38" t="s">
        <v>10288</v>
      </c>
      <c r="P4368" s="38"/>
    </row>
    <row r="4369" spans="11:16" x14ac:dyDescent="0.15">
      <c r="K4369" s="5" t="str">
        <f t="shared" si="124"/>
        <v>01452-38</v>
      </c>
      <c r="L4369" s="5" t="s">
        <v>5330</v>
      </c>
      <c r="M4369" s="43">
        <v>38</v>
      </c>
      <c r="N4369" s="38" t="s">
        <v>1877</v>
      </c>
      <c r="O4369" s="38" t="s">
        <v>10291</v>
      </c>
      <c r="P4369" s="38"/>
    </row>
    <row r="4370" spans="11:16" x14ac:dyDescent="0.15">
      <c r="K4370" s="5" t="str">
        <f t="shared" si="124"/>
        <v>01452-39</v>
      </c>
      <c r="L4370" s="5" t="s">
        <v>5330</v>
      </c>
      <c r="M4370" s="43">
        <v>39</v>
      </c>
      <c r="N4370" s="38" t="s">
        <v>5363</v>
      </c>
      <c r="O4370" s="38" t="s">
        <v>10291</v>
      </c>
      <c r="P4370" s="38"/>
    </row>
    <row r="4371" spans="11:16" x14ac:dyDescent="0.15">
      <c r="K4371" s="5" t="str">
        <f t="shared" si="124"/>
        <v>01452-40</v>
      </c>
      <c r="L4371" s="5" t="s">
        <v>5330</v>
      </c>
      <c r="M4371" s="43">
        <v>40</v>
      </c>
      <c r="N4371" s="38" t="s">
        <v>5364</v>
      </c>
      <c r="O4371" s="38" t="s">
        <v>10291</v>
      </c>
      <c r="P4371" s="38"/>
    </row>
    <row r="4372" spans="11:16" x14ac:dyDescent="0.15">
      <c r="K4372" s="5" t="str">
        <f t="shared" si="124"/>
        <v>01452-41</v>
      </c>
      <c r="L4372" s="5" t="s">
        <v>5330</v>
      </c>
      <c r="M4372" s="43">
        <v>41</v>
      </c>
      <c r="N4372" s="38" t="s">
        <v>5365</v>
      </c>
      <c r="O4372" s="38" t="s">
        <v>10290</v>
      </c>
      <c r="P4372" s="38"/>
    </row>
    <row r="4373" spans="11:16" x14ac:dyDescent="0.15">
      <c r="K4373" s="5" t="str">
        <f t="shared" si="124"/>
        <v>01452-42</v>
      </c>
      <c r="L4373" s="5" t="s">
        <v>5330</v>
      </c>
      <c r="M4373" s="43">
        <v>42</v>
      </c>
      <c r="N4373" s="38" t="s">
        <v>2038</v>
      </c>
      <c r="O4373" s="38" t="s">
        <v>10291</v>
      </c>
      <c r="P4373" s="38"/>
    </row>
    <row r="4374" spans="11:16" x14ac:dyDescent="0.15">
      <c r="K4374" s="5" t="str">
        <f t="shared" si="124"/>
        <v>01452-43</v>
      </c>
      <c r="L4374" s="5" t="s">
        <v>5330</v>
      </c>
      <c r="M4374" s="43">
        <v>43</v>
      </c>
      <c r="N4374" s="38" t="s">
        <v>5366</v>
      </c>
      <c r="O4374" s="38" t="s">
        <v>10291</v>
      </c>
      <c r="P4374" s="38"/>
    </row>
    <row r="4375" spans="11:16" x14ac:dyDescent="0.15">
      <c r="K4375" s="5" t="str">
        <f t="shared" si="124"/>
        <v>01452-44</v>
      </c>
      <c r="L4375" s="5" t="s">
        <v>5330</v>
      </c>
      <c r="M4375" s="43">
        <v>44</v>
      </c>
      <c r="N4375" s="38" t="s">
        <v>5367</v>
      </c>
      <c r="O4375" s="38" t="s">
        <v>10291</v>
      </c>
      <c r="P4375" s="38"/>
    </row>
    <row r="4376" spans="11:16" x14ac:dyDescent="0.15">
      <c r="K4376" s="5" t="str">
        <f t="shared" si="124"/>
        <v>01452-45</v>
      </c>
      <c r="L4376" s="5" t="s">
        <v>5330</v>
      </c>
      <c r="M4376" s="43">
        <v>45</v>
      </c>
      <c r="N4376" s="38" t="s">
        <v>5368</v>
      </c>
      <c r="O4376" s="38" t="s">
        <v>10291</v>
      </c>
      <c r="P4376" s="38"/>
    </row>
    <row r="4377" spans="11:16" x14ac:dyDescent="0.15">
      <c r="K4377" s="5" t="str">
        <f t="shared" si="124"/>
        <v>01452-46</v>
      </c>
      <c r="L4377" s="5" t="s">
        <v>5330</v>
      </c>
      <c r="M4377" s="43">
        <v>46</v>
      </c>
      <c r="N4377" s="38" t="s">
        <v>1877</v>
      </c>
      <c r="O4377" s="38" t="s">
        <v>10291</v>
      </c>
      <c r="P4377" s="38"/>
    </row>
    <row r="4378" spans="11:16" x14ac:dyDescent="0.15">
      <c r="K4378" s="5" t="str">
        <f t="shared" si="124"/>
        <v>01452-47</v>
      </c>
      <c r="L4378" s="5" t="s">
        <v>5330</v>
      </c>
      <c r="M4378" s="43">
        <v>47</v>
      </c>
      <c r="N4378" s="38" t="s">
        <v>5369</v>
      </c>
      <c r="O4378" s="38" t="s">
        <v>10285</v>
      </c>
      <c r="P4378" s="38"/>
    </row>
    <row r="4379" spans="11:16" x14ac:dyDescent="0.15">
      <c r="K4379" s="5" t="str">
        <f t="shared" si="124"/>
        <v>01452-48</v>
      </c>
      <c r="L4379" s="5" t="s">
        <v>5330</v>
      </c>
      <c r="M4379" s="43">
        <v>48</v>
      </c>
      <c r="N4379" s="38" t="s">
        <v>5370</v>
      </c>
      <c r="O4379" s="38" t="s">
        <v>10290</v>
      </c>
      <c r="P4379" s="38"/>
    </row>
    <row r="4380" spans="11:16" x14ac:dyDescent="0.15">
      <c r="K4380" s="5" t="str">
        <f t="shared" si="124"/>
        <v>01452-49</v>
      </c>
      <c r="L4380" s="5" t="s">
        <v>5330</v>
      </c>
      <c r="M4380" s="43">
        <v>49</v>
      </c>
      <c r="N4380" s="38" t="s">
        <v>5371</v>
      </c>
      <c r="O4380" s="38" t="s">
        <v>10287</v>
      </c>
      <c r="P4380" s="38"/>
    </row>
    <row r="4381" spans="11:16" x14ac:dyDescent="0.15">
      <c r="K4381" s="5" t="str">
        <f t="shared" si="124"/>
        <v>01452-50</v>
      </c>
      <c r="L4381" s="5" t="s">
        <v>5330</v>
      </c>
      <c r="M4381" s="43">
        <v>50</v>
      </c>
      <c r="N4381" s="38" t="s">
        <v>5372</v>
      </c>
      <c r="O4381" s="38" t="s">
        <v>10291</v>
      </c>
      <c r="P4381" s="38"/>
    </row>
    <row r="4382" spans="11:16" x14ac:dyDescent="0.15">
      <c r="K4382" s="5" t="str">
        <f t="shared" si="124"/>
        <v>01452-51</v>
      </c>
      <c r="L4382" s="5" t="s">
        <v>5330</v>
      </c>
      <c r="M4382" s="43">
        <v>51</v>
      </c>
      <c r="N4382" s="38" t="s">
        <v>5373</v>
      </c>
      <c r="O4382" s="38" t="s">
        <v>10290</v>
      </c>
      <c r="P4382" s="38"/>
    </row>
    <row r="4383" spans="11:16" x14ac:dyDescent="0.15">
      <c r="K4383" s="5" t="str">
        <f t="shared" si="124"/>
        <v>01452-52</v>
      </c>
      <c r="L4383" s="5" t="s">
        <v>5330</v>
      </c>
      <c r="M4383" s="43">
        <v>52</v>
      </c>
      <c r="N4383" s="38" t="s">
        <v>5374</v>
      </c>
      <c r="O4383" s="38" t="s">
        <v>10290</v>
      </c>
      <c r="P4383" s="38"/>
    </row>
    <row r="4384" spans="11:16" x14ac:dyDescent="0.15">
      <c r="K4384" s="5" t="str">
        <f t="shared" si="124"/>
        <v>01452-53</v>
      </c>
      <c r="L4384" s="5" t="s">
        <v>5330</v>
      </c>
      <c r="M4384" s="43">
        <v>53</v>
      </c>
      <c r="N4384" s="38" t="s">
        <v>5375</v>
      </c>
      <c r="O4384" s="38" t="s">
        <v>10290</v>
      </c>
      <c r="P4384" s="38"/>
    </row>
    <row r="4385" spans="11:16" x14ac:dyDescent="0.15">
      <c r="K4385" s="5" t="str">
        <f t="shared" si="124"/>
        <v>01452-54</v>
      </c>
      <c r="L4385" s="5" t="s">
        <v>5330</v>
      </c>
      <c r="M4385" s="43">
        <v>54</v>
      </c>
      <c r="N4385" s="38" t="s">
        <v>5376</v>
      </c>
      <c r="O4385" s="38" t="s">
        <v>10290</v>
      </c>
      <c r="P4385" s="38"/>
    </row>
    <row r="4386" spans="11:16" x14ac:dyDescent="0.15">
      <c r="K4386" s="5" t="str">
        <f t="shared" si="124"/>
        <v>01452-55</v>
      </c>
      <c r="L4386" s="5" t="s">
        <v>5330</v>
      </c>
      <c r="M4386" s="43">
        <v>55</v>
      </c>
      <c r="N4386" s="38" t="s">
        <v>5377</v>
      </c>
      <c r="O4386" s="38" t="s">
        <v>10290</v>
      </c>
      <c r="P4386" s="38"/>
    </row>
    <row r="4387" spans="11:16" x14ac:dyDescent="0.15">
      <c r="K4387" s="5" t="str">
        <f t="shared" si="124"/>
        <v>01452-56</v>
      </c>
      <c r="L4387" s="5" t="s">
        <v>5330</v>
      </c>
      <c r="M4387" s="43">
        <v>56</v>
      </c>
      <c r="N4387" s="38" t="s">
        <v>5378</v>
      </c>
      <c r="O4387" s="38" t="s">
        <v>10290</v>
      </c>
      <c r="P4387" s="38"/>
    </row>
    <row r="4388" spans="11:16" x14ac:dyDescent="0.15">
      <c r="K4388" s="5" t="str">
        <f t="shared" si="124"/>
        <v>01452-57</v>
      </c>
      <c r="L4388" s="5" t="s">
        <v>5330</v>
      </c>
      <c r="M4388" s="43">
        <v>57</v>
      </c>
      <c r="N4388" s="38" t="s">
        <v>5379</v>
      </c>
      <c r="O4388" s="38" t="s">
        <v>10290</v>
      </c>
      <c r="P4388" s="38"/>
    </row>
    <row r="4389" spans="11:16" x14ac:dyDescent="0.15">
      <c r="K4389" s="5" t="str">
        <f t="shared" si="124"/>
        <v>01452-58</v>
      </c>
      <c r="L4389" s="5" t="s">
        <v>5330</v>
      </c>
      <c r="M4389" s="43">
        <v>58</v>
      </c>
      <c r="N4389" s="38" t="s">
        <v>5380</v>
      </c>
      <c r="O4389" s="38" t="s">
        <v>10290</v>
      </c>
      <c r="P4389" s="38"/>
    </row>
    <row r="4390" spans="11:16" x14ac:dyDescent="0.15">
      <c r="K4390" s="5" t="str">
        <f t="shared" si="124"/>
        <v>01452-59</v>
      </c>
      <c r="L4390" s="5" t="s">
        <v>5330</v>
      </c>
      <c r="M4390" s="43">
        <v>59</v>
      </c>
      <c r="N4390" s="38" t="s">
        <v>1849</v>
      </c>
      <c r="O4390" s="38" t="s">
        <v>10284</v>
      </c>
      <c r="P4390" s="38"/>
    </row>
    <row r="4391" spans="11:16" x14ac:dyDescent="0.15">
      <c r="K4391" s="5" t="str">
        <f t="shared" si="124"/>
        <v>01452-60</v>
      </c>
      <c r="L4391" s="5" t="s">
        <v>5330</v>
      </c>
      <c r="M4391" s="43">
        <v>60</v>
      </c>
      <c r="N4391" s="38" t="s">
        <v>1846</v>
      </c>
      <c r="O4391" s="38" t="s">
        <v>10285</v>
      </c>
      <c r="P4391" s="38"/>
    </row>
    <row r="4392" spans="11:16" x14ac:dyDescent="0.15">
      <c r="K4392" s="5" t="str">
        <f t="shared" si="124"/>
        <v>01452-61</v>
      </c>
      <c r="L4392" s="5" t="s">
        <v>5330</v>
      </c>
      <c r="M4392" s="43">
        <v>61</v>
      </c>
      <c r="N4392" s="38" t="s">
        <v>5381</v>
      </c>
      <c r="O4392" s="38" t="s">
        <v>10285</v>
      </c>
      <c r="P4392" s="38"/>
    </row>
    <row r="4393" spans="11:16" x14ac:dyDescent="0.15">
      <c r="K4393" s="5" t="str">
        <f t="shared" si="124"/>
        <v>01452-62</v>
      </c>
      <c r="L4393" s="5" t="s">
        <v>5330</v>
      </c>
      <c r="M4393" s="43">
        <v>62</v>
      </c>
      <c r="N4393" s="38" t="s">
        <v>5382</v>
      </c>
      <c r="O4393" s="38" t="s">
        <v>10290</v>
      </c>
      <c r="P4393" s="38"/>
    </row>
    <row r="4394" spans="11:16" x14ac:dyDescent="0.15">
      <c r="K4394" s="5" t="str">
        <f t="shared" si="124"/>
        <v>01453-1</v>
      </c>
      <c r="L4394" s="5" t="s">
        <v>5383</v>
      </c>
      <c r="M4394" s="43">
        <v>1</v>
      </c>
      <c r="N4394" s="38" t="s">
        <v>2895</v>
      </c>
      <c r="O4394" s="38" t="s">
        <v>10285</v>
      </c>
      <c r="P4394" s="38"/>
    </row>
    <row r="4395" spans="11:16" x14ac:dyDescent="0.15">
      <c r="K4395" s="5" t="str">
        <f t="shared" si="124"/>
        <v>01453-3</v>
      </c>
      <c r="L4395" s="5" t="s">
        <v>5383</v>
      </c>
      <c r="M4395" s="43">
        <v>3</v>
      </c>
      <c r="N4395" s="38" t="s">
        <v>2895</v>
      </c>
      <c r="O4395" s="38" t="s">
        <v>10285</v>
      </c>
      <c r="P4395" s="38"/>
    </row>
    <row r="4396" spans="11:16" x14ac:dyDescent="0.15">
      <c r="K4396" s="5" t="str">
        <f t="shared" si="124"/>
        <v>01453-4</v>
      </c>
      <c r="L4396" s="5" t="s">
        <v>5383</v>
      </c>
      <c r="M4396" s="43">
        <v>4</v>
      </c>
      <c r="N4396" s="38" t="s">
        <v>2895</v>
      </c>
      <c r="O4396" s="38" t="s">
        <v>10285</v>
      </c>
      <c r="P4396" s="38"/>
    </row>
    <row r="4397" spans="11:16" x14ac:dyDescent="0.15">
      <c r="K4397" s="5" t="str">
        <f t="shared" si="124"/>
        <v>01453-5</v>
      </c>
      <c r="L4397" s="5" t="s">
        <v>5383</v>
      </c>
      <c r="M4397" s="43">
        <v>5</v>
      </c>
      <c r="N4397" s="38" t="s">
        <v>1846</v>
      </c>
      <c r="O4397" s="38" t="s">
        <v>10285</v>
      </c>
      <c r="P4397" s="38"/>
    </row>
    <row r="4398" spans="11:16" x14ac:dyDescent="0.15">
      <c r="K4398" s="5" t="str">
        <f t="shared" si="124"/>
        <v>01453-6</v>
      </c>
      <c r="L4398" s="5" t="s">
        <v>5383</v>
      </c>
      <c r="M4398" s="43">
        <v>6</v>
      </c>
      <c r="N4398" s="38" t="s">
        <v>5384</v>
      </c>
      <c r="O4398" s="38" t="s">
        <v>10284</v>
      </c>
      <c r="P4398" s="38"/>
    </row>
    <row r="4399" spans="11:16" x14ac:dyDescent="0.15">
      <c r="K4399" s="5" t="str">
        <f t="shared" si="124"/>
        <v>01453-7</v>
      </c>
      <c r="L4399" s="5" t="s">
        <v>5383</v>
      </c>
      <c r="M4399" s="43">
        <v>7</v>
      </c>
      <c r="N4399" s="38" t="s">
        <v>1846</v>
      </c>
      <c r="O4399" s="38" t="s">
        <v>10284</v>
      </c>
      <c r="P4399" s="38"/>
    </row>
    <row r="4400" spans="11:16" x14ac:dyDescent="0.15">
      <c r="K4400" s="5" t="str">
        <f t="shared" si="124"/>
        <v>01453-8</v>
      </c>
      <c r="L4400" s="5" t="s">
        <v>5383</v>
      </c>
      <c r="M4400" s="43">
        <v>8</v>
      </c>
      <c r="N4400" s="38" t="s">
        <v>5385</v>
      </c>
      <c r="O4400" s="38" t="s">
        <v>10285</v>
      </c>
      <c r="P4400" s="38"/>
    </row>
    <row r="4401" spans="11:16" x14ac:dyDescent="0.15">
      <c r="K4401" s="5" t="str">
        <f t="shared" si="124"/>
        <v>01453-9</v>
      </c>
      <c r="L4401" s="5" t="s">
        <v>5383</v>
      </c>
      <c r="M4401" s="43">
        <v>9</v>
      </c>
      <c r="N4401" s="38" t="s">
        <v>5386</v>
      </c>
      <c r="O4401" s="38" t="s">
        <v>10290</v>
      </c>
      <c r="P4401" s="38"/>
    </row>
    <row r="4402" spans="11:16" x14ac:dyDescent="0.15">
      <c r="K4402" s="5" t="str">
        <f t="shared" si="124"/>
        <v>01453-10</v>
      </c>
      <c r="L4402" s="5" t="s">
        <v>5383</v>
      </c>
      <c r="M4402" s="43">
        <v>10</v>
      </c>
      <c r="N4402" s="38" t="s">
        <v>5387</v>
      </c>
      <c r="O4402" s="38" t="s">
        <v>10290</v>
      </c>
      <c r="P4402" s="38"/>
    </row>
    <row r="4403" spans="11:16" x14ac:dyDescent="0.15">
      <c r="K4403" s="5" t="str">
        <f t="shared" si="124"/>
        <v>01453-11</v>
      </c>
      <c r="L4403" s="5" t="s">
        <v>5383</v>
      </c>
      <c r="M4403" s="43">
        <v>11</v>
      </c>
      <c r="N4403" s="38" t="s">
        <v>1846</v>
      </c>
      <c r="O4403" s="38" t="s">
        <v>10284</v>
      </c>
      <c r="P4403" s="38"/>
    </row>
    <row r="4404" spans="11:16" x14ac:dyDescent="0.15">
      <c r="K4404" s="5" t="str">
        <f t="shared" si="124"/>
        <v>01453-12</v>
      </c>
      <c r="L4404" s="5" t="s">
        <v>5383</v>
      </c>
      <c r="M4404" s="43">
        <v>12</v>
      </c>
      <c r="N4404" s="38" t="s">
        <v>5388</v>
      </c>
      <c r="O4404" s="38" t="s">
        <v>10291</v>
      </c>
      <c r="P4404" s="38"/>
    </row>
    <row r="4405" spans="11:16" x14ac:dyDescent="0.15">
      <c r="K4405" s="5" t="str">
        <f t="shared" si="124"/>
        <v>01453-14</v>
      </c>
      <c r="L4405" s="5" t="s">
        <v>5383</v>
      </c>
      <c r="M4405" s="43">
        <v>14</v>
      </c>
      <c r="N4405" s="38" t="s">
        <v>5389</v>
      </c>
      <c r="O4405" s="38" t="s">
        <v>10287</v>
      </c>
      <c r="P4405" s="38"/>
    </row>
    <row r="4406" spans="11:16" x14ac:dyDescent="0.15">
      <c r="K4406" s="5" t="str">
        <f t="shared" si="124"/>
        <v>01453-15</v>
      </c>
      <c r="L4406" s="5" t="s">
        <v>5383</v>
      </c>
      <c r="M4406" s="43">
        <v>15</v>
      </c>
      <c r="N4406" s="38" t="s">
        <v>5390</v>
      </c>
      <c r="O4406" s="38" t="s">
        <v>10288</v>
      </c>
      <c r="P4406" s="38"/>
    </row>
    <row r="4407" spans="11:16" x14ac:dyDescent="0.15">
      <c r="K4407" s="5" t="str">
        <f t="shared" si="124"/>
        <v>01453-16</v>
      </c>
      <c r="L4407" s="5" t="s">
        <v>5383</v>
      </c>
      <c r="M4407" s="43">
        <v>16</v>
      </c>
      <c r="N4407" s="38" t="s">
        <v>4198</v>
      </c>
      <c r="O4407" s="38" t="s">
        <v>10288</v>
      </c>
      <c r="P4407" s="38"/>
    </row>
    <row r="4408" spans="11:16" x14ac:dyDescent="0.15">
      <c r="K4408" s="5" t="str">
        <f t="shared" si="124"/>
        <v>01453-17</v>
      </c>
      <c r="L4408" s="5" t="s">
        <v>5383</v>
      </c>
      <c r="M4408" s="43">
        <v>17</v>
      </c>
      <c r="N4408" s="38" t="s">
        <v>5391</v>
      </c>
      <c r="O4408" s="38" t="s">
        <v>10290</v>
      </c>
      <c r="P4408" s="38"/>
    </row>
    <row r="4409" spans="11:16" x14ac:dyDescent="0.15">
      <c r="K4409" s="5" t="str">
        <f t="shared" si="124"/>
        <v>01453-18</v>
      </c>
      <c r="L4409" s="5" t="s">
        <v>5383</v>
      </c>
      <c r="M4409" s="43">
        <v>18</v>
      </c>
      <c r="N4409" s="38" t="s">
        <v>5392</v>
      </c>
      <c r="O4409" s="38" t="s">
        <v>10290</v>
      </c>
      <c r="P4409" s="38"/>
    </row>
    <row r="4410" spans="11:16" x14ac:dyDescent="0.15">
      <c r="K4410" s="5" t="str">
        <f t="shared" si="124"/>
        <v>01453-20</v>
      </c>
      <c r="L4410" s="5" t="s">
        <v>5383</v>
      </c>
      <c r="M4410" s="43">
        <v>20</v>
      </c>
      <c r="N4410" s="38" t="s">
        <v>5393</v>
      </c>
      <c r="O4410" s="38" t="s">
        <v>10289</v>
      </c>
      <c r="P4410" s="38"/>
    </row>
    <row r="4411" spans="11:16" x14ac:dyDescent="0.15">
      <c r="K4411" s="5" t="str">
        <f t="shared" si="124"/>
        <v>01453-21</v>
      </c>
      <c r="L4411" s="5" t="s">
        <v>5383</v>
      </c>
      <c r="M4411" s="43">
        <v>21</v>
      </c>
      <c r="N4411" s="38" t="s">
        <v>5393</v>
      </c>
      <c r="O4411" s="38" t="s">
        <v>10289</v>
      </c>
      <c r="P4411" s="38"/>
    </row>
    <row r="4412" spans="11:16" x14ac:dyDescent="0.15">
      <c r="K4412" s="5" t="str">
        <f t="shared" si="124"/>
        <v>01453-22</v>
      </c>
      <c r="L4412" s="5" t="s">
        <v>5383</v>
      </c>
      <c r="M4412" s="43">
        <v>22</v>
      </c>
      <c r="N4412" s="38" t="s">
        <v>2895</v>
      </c>
      <c r="O4412" s="38" t="s">
        <v>10285</v>
      </c>
      <c r="P4412" s="38"/>
    </row>
    <row r="4413" spans="11:16" x14ac:dyDescent="0.15">
      <c r="K4413" s="5" t="str">
        <f t="shared" si="124"/>
        <v>01453-23</v>
      </c>
      <c r="L4413" s="5" t="s">
        <v>5383</v>
      </c>
      <c r="M4413" s="43">
        <v>23</v>
      </c>
      <c r="N4413" s="38" t="s">
        <v>1846</v>
      </c>
      <c r="O4413" s="38" t="s">
        <v>10284</v>
      </c>
      <c r="P4413" s="38"/>
    </row>
    <row r="4414" spans="11:16" x14ac:dyDescent="0.15">
      <c r="K4414" s="5" t="str">
        <f t="shared" si="124"/>
        <v>01453-24</v>
      </c>
      <c r="L4414" s="5" t="s">
        <v>5383</v>
      </c>
      <c r="M4414" s="43">
        <v>24</v>
      </c>
      <c r="N4414" s="38" t="s">
        <v>5384</v>
      </c>
      <c r="O4414" s="38" t="s">
        <v>10284</v>
      </c>
      <c r="P4414" s="38"/>
    </row>
    <row r="4415" spans="11:16" x14ac:dyDescent="0.15">
      <c r="K4415" s="5" t="str">
        <f t="shared" si="124"/>
        <v>01453-25</v>
      </c>
      <c r="L4415" s="5" t="s">
        <v>5383</v>
      </c>
      <c r="M4415" s="43">
        <v>25</v>
      </c>
      <c r="N4415" s="38" t="s">
        <v>1846</v>
      </c>
      <c r="O4415" s="38" t="s">
        <v>10285</v>
      </c>
      <c r="P4415" s="38"/>
    </row>
    <row r="4416" spans="11:16" x14ac:dyDescent="0.15">
      <c r="K4416" s="5" t="str">
        <f t="shared" si="124"/>
        <v>01453-26</v>
      </c>
      <c r="L4416" s="5" t="s">
        <v>5383</v>
      </c>
      <c r="M4416" s="43">
        <v>26</v>
      </c>
      <c r="N4416" s="38" t="s">
        <v>5384</v>
      </c>
      <c r="O4416" s="38" t="s">
        <v>10285</v>
      </c>
      <c r="P4416" s="38"/>
    </row>
    <row r="4417" spans="11:16" x14ac:dyDescent="0.15">
      <c r="K4417" s="5" t="str">
        <f t="shared" si="124"/>
        <v>01453-27</v>
      </c>
      <c r="L4417" s="5" t="s">
        <v>5383</v>
      </c>
      <c r="M4417" s="43">
        <v>27</v>
      </c>
      <c r="N4417" s="38" t="s">
        <v>1846</v>
      </c>
      <c r="O4417" s="38" t="s">
        <v>10284</v>
      </c>
      <c r="P4417" s="38"/>
    </row>
    <row r="4418" spans="11:16" x14ac:dyDescent="0.15">
      <c r="K4418" s="5" t="str">
        <f t="shared" si="124"/>
        <v>01453-28</v>
      </c>
      <c r="L4418" s="5" t="s">
        <v>5383</v>
      </c>
      <c r="M4418" s="43">
        <v>28</v>
      </c>
      <c r="N4418" s="38" t="s">
        <v>5394</v>
      </c>
      <c r="O4418" s="38" t="s">
        <v>10284</v>
      </c>
      <c r="P4418" s="38"/>
    </row>
    <row r="4419" spans="11:16" x14ac:dyDescent="0.15">
      <c r="K4419" s="5" t="str">
        <f t="shared" si="124"/>
        <v>01453-31</v>
      </c>
      <c r="L4419" s="5" t="s">
        <v>5383</v>
      </c>
      <c r="M4419" s="43">
        <v>31</v>
      </c>
      <c r="N4419" s="38" t="s">
        <v>1815</v>
      </c>
      <c r="O4419" s="38" t="s">
        <v>10291</v>
      </c>
      <c r="P4419" s="38"/>
    </row>
    <row r="4420" spans="11:16" x14ac:dyDescent="0.15">
      <c r="K4420" s="5" t="str">
        <f t="shared" ref="K4420:K4483" si="125">L4420&amp;"-"&amp;M4420</f>
        <v>01453-32</v>
      </c>
      <c r="L4420" s="5" t="s">
        <v>5383</v>
      </c>
      <c r="M4420" s="43">
        <v>32</v>
      </c>
      <c r="N4420" s="38" t="s">
        <v>5395</v>
      </c>
      <c r="O4420" s="38" t="s">
        <v>10291</v>
      </c>
      <c r="P4420" s="38"/>
    </row>
    <row r="4421" spans="11:16" x14ac:dyDescent="0.15">
      <c r="K4421" s="5" t="str">
        <f t="shared" si="125"/>
        <v>01453-33</v>
      </c>
      <c r="L4421" s="5" t="s">
        <v>5383</v>
      </c>
      <c r="M4421" s="43">
        <v>33</v>
      </c>
      <c r="N4421" s="38" t="s">
        <v>4072</v>
      </c>
      <c r="O4421" s="38" t="s">
        <v>10285</v>
      </c>
      <c r="P4421" s="38"/>
    </row>
    <row r="4422" spans="11:16" x14ac:dyDescent="0.15">
      <c r="K4422" s="5" t="str">
        <f t="shared" si="125"/>
        <v>01453-34</v>
      </c>
      <c r="L4422" s="5" t="s">
        <v>5383</v>
      </c>
      <c r="M4422" s="43">
        <v>34</v>
      </c>
      <c r="N4422" s="38" t="s">
        <v>5396</v>
      </c>
      <c r="O4422" s="38" t="s">
        <v>10285</v>
      </c>
      <c r="P4422" s="38"/>
    </row>
    <row r="4423" spans="11:16" x14ac:dyDescent="0.15">
      <c r="K4423" s="5" t="str">
        <f t="shared" si="125"/>
        <v>01453-35</v>
      </c>
      <c r="L4423" s="5" t="s">
        <v>5383</v>
      </c>
      <c r="M4423" s="43">
        <v>35</v>
      </c>
      <c r="N4423" s="38" t="s">
        <v>5384</v>
      </c>
      <c r="O4423" s="38" t="s">
        <v>10285</v>
      </c>
      <c r="P4423" s="38"/>
    </row>
    <row r="4424" spans="11:16" x14ac:dyDescent="0.15">
      <c r="K4424" s="5" t="str">
        <f t="shared" si="125"/>
        <v>01453-36</v>
      </c>
      <c r="L4424" s="5" t="s">
        <v>5383</v>
      </c>
      <c r="M4424" s="43">
        <v>36</v>
      </c>
      <c r="N4424" s="38" t="s">
        <v>5397</v>
      </c>
      <c r="O4424" s="38" t="s">
        <v>10285</v>
      </c>
      <c r="P4424" s="38"/>
    </row>
    <row r="4425" spans="11:16" x14ac:dyDescent="0.15">
      <c r="K4425" s="5" t="str">
        <f t="shared" si="125"/>
        <v>01453-37</v>
      </c>
      <c r="L4425" s="5" t="s">
        <v>5383</v>
      </c>
      <c r="M4425" s="43">
        <v>37</v>
      </c>
      <c r="N4425" s="38" t="s">
        <v>5398</v>
      </c>
      <c r="O4425" s="38" t="s">
        <v>10285</v>
      </c>
      <c r="P4425" s="38"/>
    </row>
    <row r="4426" spans="11:16" x14ac:dyDescent="0.15">
      <c r="K4426" s="5" t="str">
        <f t="shared" si="125"/>
        <v>01453-38</v>
      </c>
      <c r="L4426" s="5" t="s">
        <v>5383</v>
      </c>
      <c r="M4426" s="43">
        <v>38</v>
      </c>
      <c r="N4426" s="38" t="s">
        <v>2895</v>
      </c>
      <c r="O4426" s="38" t="s">
        <v>10285</v>
      </c>
      <c r="P4426" s="38"/>
    </row>
    <row r="4427" spans="11:16" x14ac:dyDescent="0.15">
      <c r="K4427" s="5" t="str">
        <f t="shared" si="125"/>
        <v>01453-39</v>
      </c>
      <c r="L4427" s="5" t="s">
        <v>5383</v>
      </c>
      <c r="M4427" s="43">
        <v>39</v>
      </c>
      <c r="N4427" s="38" t="s">
        <v>5399</v>
      </c>
      <c r="O4427" s="38" t="s">
        <v>10282</v>
      </c>
      <c r="P4427" s="38"/>
    </row>
    <row r="4428" spans="11:16" x14ac:dyDescent="0.15">
      <c r="K4428" s="5" t="str">
        <f t="shared" si="125"/>
        <v>01453-40</v>
      </c>
      <c r="L4428" s="5" t="s">
        <v>5383</v>
      </c>
      <c r="M4428" s="43">
        <v>40</v>
      </c>
      <c r="N4428" s="38" t="s">
        <v>5400</v>
      </c>
      <c r="O4428" s="38" t="s">
        <v>10293</v>
      </c>
      <c r="P4428" s="38"/>
    </row>
    <row r="4429" spans="11:16" x14ac:dyDescent="0.15">
      <c r="K4429" s="5" t="str">
        <f t="shared" si="125"/>
        <v>01453-41</v>
      </c>
      <c r="L4429" s="5" t="s">
        <v>5383</v>
      </c>
      <c r="M4429" s="43">
        <v>41</v>
      </c>
      <c r="N4429" s="38" t="s">
        <v>5401</v>
      </c>
      <c r="O4429" s="38" t="s">
        <v>10293</v>
      </c>
      <c r="P4429" s="38"/>
    </row>
    <row r="4430" spans="11:16" x14ac:dyDescent="0.15">
      <c r="K4430" s="5" t="str">
        <f t="shared" si="125"/>
        <v>01453-42</v>
      </c>
      <c r="L4430" s="5" t="s">
        <v>5383</v>
      </c>
      <c r="M4430" s="43">
        <v>42</v>
      </c>
      <c r="N4430" s="38" t="s">
        <v>2712</v>
      </c>
      <c r="O4430" s="38" t="s">
        <v>10290</v>
      </c>
      <c r="P4430" s="38"/>
    </row>
    <row r="4431" spans="11:16" x14ac:dyDescent="0.15">
      <c r="K4431" s="5" t="str">
        <f t="shared" si="125"/>
        <v>01453-43</v>
      </c>
      <c r="L4431" s="5" t="s">
        <v>5383</v>
      </c>
      <c r="M4431" s="43">
        <v>43</v>
      </c>
      <c r="N4431" s="38" t="s">
        <v>5402</v>
      </c>
      <c r="O4431" s="38" t="s">
        <v>10290</v>
      </c>
      <c r="P4431" s="38"/>
    </row>
    <row r="4432" spans="11:16" x14ac:dyDescent="0.15">
      <c r="K4432" s="5" t="str">
        <f t="shared" si="125"/>
        <v>01453-44</v>
      </c>
      <c r="L4432" s="5" t="s">
        <v>5383</v>
      </c>
      <c r="M4432" s="43">
        <v>44</v>
      </c>
      <c r="N4432" s="38" t="s">
        <v>5403</v>
      </c>
      <c r="O4432" s="38" t="s">
        <v>10289</v>
      </c>
      <c r="P4432" s="38"/>
    </row>
    <row r="4433" spans="11:16" x14ac:dyDescent="0.15">
      <c r="K4433" s="5" t="str">
        <f t="shared" si="125"/>
        <v>01453-45</v>
      </c>
      <c r="L4433" s="5" t="s">
        <v>5383</v>
      </c>
      <c r="M4433" s="43">
        <v>45</v>
      </c>
      <c r="N4433" s="38" t="s">
        <v>5404</v>
      </c>
      <c r="O4433" s="38" t="s">
        <v>10290</v>
      </c>
      <c r="P4433" s="38"/>
    </row>
    <row r="4434" spans="11:16" x14ac:dyDescent="0.15">
      <c r="K4434" s="5" t="str">
        <f t="shared" si="125"/>
        <v>01453-46</v>
      </c>
      <c r="L4434" s="5" t="s">
        <v>5383</v>
      </c>
      <c r="M4434" s="43">
        <v>46</v>
      </c>
      <c r="N4434" s="38" t="s">
        <v>5405</v>
      </c>
      <c r="O4434" s="38" t="s">
        <v>10288</v>
      </c>
      <c r="P4434" s="38"/>
    </row>
    <row r="4435" spans="11:16" x14ac:dyDescent="0.15">
      <c r="K4435" s="5" t="str">
        <f t="shared" si="125"/>
        <v>01453-47</v>
      </c>
      <c r="L4435" s="5" t="s">
        <v>5383</v>
      </c>
      <c r="M4435" s="43">
        <v>47</v>
      </c>
      <c r="N4435" s="38" t="s">
        <v>5406</v>
      </c>
      <c r="O4435" s="38" t="s">
        <v>10289</v>
      </c>
      <c r="P4435" s="38"/>
    </row>
    <row r="4436" spans="11:16" x14ac:dyDescent="0.15">
      <c r="K4436" s="5" t="str">
        <f t="shared" si="125"/>
        <v>01453-49</v>
      </c>
      <c r="L4436" s="5" t="s">
        <v>5383</v>
      </c>
      <c r="M4436" s="43">
        <v>49</v>
      </c>
      <c r="N4436" s="38" t="s">
        <v>2143</v>
      </c>
      <c r="O4436" s="38" t="s">
        <v>10284</v>
      </c>
      <c r="P4436" s="38"/>
    </row>
    <row r="4437" spans="11:16" x14ac:dyDescent="0.15">
      <c r="K4437" s="5" t="str">
        <f t="shared" si="125"/>
        <v>01453-50</v>
      </c>
      <c r="L4437" s="5" t="s">
        <v>5383</v>
      </c>
      <c r="M4437" s="43">
        <v>50</v>
      </c>
      <c r="N4437" s="38" t="s">
        <v>2895</v>
      </c>
      <c r="O4437" s="38" t="s">
        <v>10284</v>
      </c>
      <c r="P4437" s="38"/>
    </row>
    <row r="4438" spans="11:16" x14ac:dyDescent="0.15">
      <c r="K4438" s="5" t="str">
        <f t="shared" si="125"/>
        <v>01453-51</v>
      </c>
      <c r="L4438" s="5" t="s">
        <v>5383</v>
      </c>
      <c r="M4438" s="43">
        <v>51</v>
      </c>
      <c r="N4438" s="38" t="s">
        <v>5394</v>
      </c>
      <c r="O4438" s="38" t="s">
        <v>10284</v>
      </c>
      <c r="P4438" s="38"/>
    </row>
    <row r="4439" spans="11:16" x14ac:dyDescent="0.15">
      <c r="K4439" s="5" t="str">
        <f t="shared" si="125"/>
        <v>01453-52</v>
      </c>
      <c r="L4439" s="5" t="s">
        <v>5383</v>
      </c>
      <c r="M4439" s="43">
        <v>52</v>
      </c>
      <c r="N4439" s="38" t="s">
        <v>5407</v>
      </c>
      <c r="O4439" s="38" t="s">
        <v>10282</v>
      </c>
      <c r="P4439" s="38"/>
    </row>
    <row r="4440" spans="11:16" x14ac:dyDescent="0.15">
      <c r="K4440" s="5" t="str">
        <f t="shared" si="125"/>
        <v>01453-53</v>
      </c>
      <c r="L4440" s="5" t="s">
        <v>5383</v>
      </c>
      <c r="M4440" s="43">
        <v>53</v>
      </c>
      <c r="N4440" s="38" t="s">
        <v>5408</v>
      </c>
      <c r="O4440" s="38" t="s">
        <v>10284</v>
      </c>
      <c r="P4440" s="38"/>
    </row>
    <row r="4441" spans="11:16" x14ac:dyDescent="0.15">
      <c r="K4441" s="5" t="str">
        <f t="shared" si="125"/>
        <v>01453-54</v>
      </c>
      <c r="L4441" s="5" t="s">
        <v>5383</v>
      </c>
      <c r="M4441" s="43">
        <v>54</v>
      </c>
      <c r="N4441" s="38" t="s">
        <v>5409</v>
      </c>
      <c r="O4441" s="38" t="s">
        <v>10283</v>
      </c>
      <c r="P4441" s="38"/>
    </row>
    <row r="4442" spans="11:16" x14ac:dyDescent="0.15">
      <c r="K4442" s="5" t="str">
        <f t="shared" si="125"/>
        <v>01453-55</v>
      </c>
      <c r="L4442" s="5" t="s">
        <v>5383</v>
      </c>
      <c r="M4442" s="43">
        <v>55</v>
      </c>
      <c r="N4442" s="38" t="s">
        <v>2038</v>
      </c>
      <c r="O4442" s="38" t="s">
        <v>10291</v>
      </c>
      <c r="P4442" s="38"/>
    </row>
    <row r="4443" spans="11:16" x14ac:dyDescent="0.15">
      <c r="K4443" s="5" t="str">
        <f t="shared" si="125"/>
        <v>01453-56</v>
      </c>
      <c r="L4443" s="5" t="s">
        <v>5383</v>
      </c>
      <c r="M4443" s="43">
        <v>56</v>
      </c>
      <c r="N4443" s="38" t="s">
        <v>5410</v>
      </c>
      <c r="O4443" s="38" t="s">
        <v>10291</v>
      </c>
      <c r="P4443" s="38"/>
    </row>
    <row r="4444" spans="11:16" x14ac:dyDescent="0.15">
      <c r="K4444" s="5" t="str">
        <f t="shared" si="125"/>
        <v>01453-57</v>
      </c>
      <c r="L4444" s="5" t="s">
        <v>5383</v>
      </c>
      <c r="M4444" s="43">
        <v>57</v>
      </c>
      <c r="N4444" s="38" t="s">
        <v>5410</v>
      </c>
      <c r="O4444" s="38" t="s">
        <v>10291</v>
      </c>
      <c r="P4444" s="38"/>
    </row>
    <row r="4445" spans="11:16" x14ac:dyDescent="0.15">
      <c r="K4445" s="5" t="str">
        <f t="shared" si="125"/>
        <v>01453-58</v>
      </c>
      <c r="L4445" s="5" t="s">
        <v>5383</v>
      </c>
      <c r="M4445" s="43">
        <v>58</v>
      </c>
      <c r="N4445" s="38" t="s">
        <v>5411</v>
      </c>
      <c r="O4445" s="38" t="s">
        <v>10293</v>
      </c>
      <c r="P4445" s="38"/>
    </row>
    <row r="4446" spans="11:16" x14ac:dyDescent="0.15">
      <c r="K4446" s="5" t="str">
        <f t="shared" si="125"/>
        <v>01453-59</v>
      </c>
      <c r="L4446" s="5" t="s">
        <v>5383</v>
      </c>
      <c r="M4446" s="43">
        <v>59</v>
      </c>
      <c r="N4446" s="38" t="s">
        <v>5384</v>
      </c>
      <c r="O4446" s="38" t="s">
        <v>10285</v>
      </c>
      <c r="P4446" s="38"/>
    </row>
    <row r="4447" spans="11:16" x14ac:dyDescent="0.15">
      <c r="K4447" s="5" t="str">
        <f t="shared" si="125"/>
        <v>01453-60</v>
      </c>
      <c r="L4447" s="5" t="s">
        <v>5383</v>
      </c>
      <c r="M4447" s="43">
        <v>60</v>
      </c>
      <c r="N4447" s="38" t="s">
        <v>5384</v>
      </c>
      <c r="O4447" s="38" t="s">
        <v>10284</v>
      </c>
      <c r="P4447" s="38"/>
    </row>
    <row r="4448" spans="11:16" x14ac:dyDescent="0.15">
      <c r="K4448" s="5" t="str">
        <f t="shared" si="125"/>
        <v>01453-61</v>
      </c>
      <c r="L4448" s="5" t="s">
        <v>5383</v>
      </c>
      <c r="M4448" s="43">
        <v>61</v>
      </c>
      <c r="N4448" s="38" t="s">
        <v>2895</v>
      </c>
      <c r="O4448" s="38" t="s">
        <v>10284</v>
      </c>
      <c r="P4448" s="38"/>
    </row>
    <row r="4449" spans="11:16" x14ac:dyDescent="0.15">
      <c r="K4449" s="5" t="str">
        <f t="shared" si="125"/>
        <v>01453-62</v>
      </c>
      <c r="L4449" s="5" t="s">
        <v>5383</v>
      </c>
      <c r="M4449" s="43">
        <v>62</v>
      </c>
      <c r="N4449" s="38" t="s">
        <v>5412</v>
      </c>
      <c r="O4449" s="38" t="s">
        <v>10282</v>
      </c>
      <c r="P4449" s="38"/>
    </row>
    <row r="4450" spans="11:16" x14ac:dyDescent="0.15">
      <c r="K4450" s="5" t="str">
        <f t="shared" si="125"/>
        <v>01453-63</v>
      </c>
      <c r="L4450" s="5" t="s">
        <v>5383</v>
      </c>
      <c r="M4450" s="43">
        <v>63</v>
      </c>
      <c r="N4450" s="38" t="s">
        <v>5413</v>
      </c>
      <c r="O4450" s="38" t="s">
        <v>10293</v>
      </c>
      <c r="P4450" s="38"/>
    </row>
    <row r="4451" spans="11:16" x14ac:dyDescent="0.15">
      <c r="K4451" s="5" t="str">
        <f t="shared" si="125"/>
        <v>01453-64</v>
      </c>
      <c r="L4451" s="5" t="s">
        <v>5383</v>
      </c>
      <c r="M4451" s="43">
        <v>64</v>
      </c>
      <c r="N4451" s="38" t="s">
        <v>5414</v>
      </c>
      <c r="O4451" s="38" t="s">
        <v>10293</v>
      </c>
      <c r="P4451" s="38"/>
    </row>
    <row r="4452" spans="11:16" x14ac:dyDescent="0.15">
      <c r="K4452" s="5" t="str">
        <f t="shared" si="125"/>
        <v>01453-65</v>
      </c>
      <c r="L4452" s="5" t="s">
        <v>5383</v>
      </c>
      <c r="M4452" s="43">
        <v>65</v>
      </c>
      <c r="N4452" s="38" t="s">
        <v>5415</v>
      </c>
      <c r="O4452" s="38" t="s">
        <v>10290</v>
      </c>
      <c r="P4452" s="38"/>
    </row>
    <row r="4453" spans="11:16" x14ac:dyDescent="0.15">
      <c r="K4453" s="5" t="str">
        <f t="shared" si="125"/>
        <v>01453-66</v>
      </c>
      <c r="L4453" s="5" t="s">
        <v>5383</v>
      </c>
      <c r="M4453" s="43">
        <v>66</v>
      </c>
      <c r="N4453" s="38" t="s">
        <v>5390</v>
      </c>
      <c r="O4453" s="38" t="s">
        <v>10288</v>
      </c>
      <c r="P4453" s="38"/>
    </row>
    <row r="4454" spans="11:16" x14ac:dyDescent="0.15">
      <c r="K4454" s="5" t="str">
        <f t="shared" si="125"/>
        <v>01453-67</v>
      </c>
      <c r="L4454" s="5" t="s">
        <v>5383</v>
      </c>
      <c r="M4454" s="43">
        <v>67</v>
      </c>
      <c r="N4454" s="38" t="s">
        <v>5416</v>
      </c>
      <c r="O4454" s="38" t="s">
        <v>10293</v>
      </c>
      <c r="P4454" s="38"/>
    </row>
    <row r="4455" spans="11:16" x14ac:dyDescent="0.15">
      <c r="K4455" s="5" t="str">
        <f t="shared" si="125"/>
        <v>01453-68</v>
      </c>
      <c r="L4455" s="5" t="s">
        <v>5383</v>
      </c>
      <c r="M4455" s="43">
        <v>68</v>
      </c>
      <c r="N4455" s="38" t="s">
        <v>5417</v>
      </c>
      <c r="O4455" s="38" t="s">
        <v>10290</v>
      </c>
      <c r="P4455" s="38"/>
    </row>
    <row r="4456" spans="11:16" x14ac:dyDescent="0.15">
      <c r="K4456" s="5" t="str">
        <f t="shared" si="125"/>
        <v>01453-69</v>
      </c>
      <c r="L4456" s="5" t="s">
        <v>5383</v>
      </c>
      <c r="M4456" s="43">
        <v>69</v>
      </c>
      <c r="N4456" s="38" t="s">
        <v>5417</v>
      </c>
      <c r="O4456" s="38" t="s">
        <v>10290</v>
      </c>
      <c r="P4456" s="38"/>
    </row>
    <row r="4457" spans="11:16" x14ac:dyDescent="0.15">
      <c r="K4457" s="5" t="str">
        <f t="shared" si="125"/>
        <v>01453-70</v>
      </c>
      <c r="L4457" s="5" t="s">
        <v>5383</v>
      </c>
      <c r="M4457" s="43">
        <v>70</v>
      </c>
      <c r="N4457" s="38" t="s">
        <v>2895</v>
      </c>
      <c r="O4457" s="38" t="s">
        <v>10285</v>
      </c>
      <c r="P4457" s="38"/>
    </row>
    <row r="4458" spans="11:16" x14ac:dyDescent="0.15">
      <c r="K4458" s="5" t="str">
        <f t="shared" si="125"/>
        <v>01453-71</v>
      </c>
      <c r="L4458" s="5" t="s">
        <v>5383</v>
      </c>
      <c r="M4458" s="43">
        <v>71</v>
      </c>
      <c r="N4458" s="38" t="s">
        <v>5418</v>
      </c>
      <c r="O4458" s="38" t="s">
        <v>10289</v>
      </c>
      <c r="P4458" s="38"/>
    </row>
    <row r="4459" spans="11:16" x14ac:dyDescent="0.15">
      <c r="K4459" s="5" t="str">
        <f t="shared" si="125"/>
        <v>01453-72</v>
      </c>
      <c r="L4459" s="5" t="s">
        <v>5383</v>
      </c>
      <c r="M4459" s="43">
        <v>72</v>
      </c>
      <c r="N4459" s="38" t="s">
        <v>5412</v>
      </c>
      <c r="O4459" s="38" t="s">
        <v>10284</v>
      </c>
      <c r="P4459" s="38"/>
    </row>
    <row r="4460" spans="11:16" x14ac:dyDescent="0.15">
      <c r="K4460" s="5" t="str">
        <f t="shared" si="125"/>
        <v>01453-74</v>
      </c>
      <c r="L4460" s="5" t="s">
        <v>5383</v>
      </c>
      <c r="M4460" s="43">
        <v>74</v>
      </c>
      <c r="N4460" s="38" t="s">
        <v>5419</v>
      </c>
      <c r="O4460" s="38" t="s">
        <v>10291</v>
      </c>
      <c r="P4460" s="38"/>
    </row>
    <row r="4461" spans="11:16" x14ac:dyDescent="0.15">
      <c r="K4461" s="5" t="str">
        <f t="shared" si="125"/>
        <v>01453-75</v>
      </c>
      <c r="L4461" s="5" t="s">
        <v>5383</v>
      </c>
      <c r="M4461" s="43">
        <v>75</v>
      </c>
      <c r="N4461" s="38" t="s">
        <v>5396</v>
      </c>
      <c r="O4461" s="38" t="s">
        <v>10285</v>
      </c>
      <c r="P4461" s="38"/>
    </row>
    <row r="4462" spans="11:16" x14ac:dyDescent="0.15">
      <c r="K4462" s="5" t="str">
        <f t="shared" si="125"/>
        <v>01453-76</v>
      </c>
      <c r="L4462" s="5" t="s">
        <v>5383</v>
      </c>
      <c r="M4462" s="43">
        <v>76</v>
      </c>
      <c r="N4462" s="38" t="s">
        <v>5393</v>
      </c>
      <c r="O4462" s="38" t="s">
        <v>10289</v>
      </c>
      <c r="P4462" s="38"/>
    </row>
    <row r="4463" spans="11:16" x14ac:dyDescent="0.15">
      <c r="K4463" s="5" t="str">
        <f t="shared" si="125"/>
        <v>01454-1</v>
      </c>
      <c r="L4463" s="5" t="s">
        <v>5420</v>
      </c>
      <c r="M4463" s="43">
        <v>1</v>
      </c>
      <c r="N4463" s="38" t="s">
        <v>5421</v>
      </c>
      <c r="O4463" s="38" t="s">
        <v>10288</v>
      </c>
      <c r="P4463" s="38"/>
    </row>
    <row r="4464" spans="11:16" x14ac:dyDescent="0.15">
      <c r="K4464" s="5" t="str">
        <f t="shared" si="125"/>
        <v>01454-2</v>
      </c>
      <c r="L4464" s="5" t="s">
        <v>5420</v>
      </c>
      <c r="M4464" s="43">
        <v>2</v>
      </c>
      <c r="N4464" s="38" t="s">
        <v>5422</v>
      </c>
      <c r="O4464" s="38" t="s">
        <v>10288</v>
      </c>
      <c r="P4464" s="38"/>
    </row>
    <row r="4465" spans="11:16" x14ac:dyDescent="0.15">
      <c r="K4465" s="5" t="str">
        <f t="shared" si="125"/>
        <v>01454-3</v>
      </c>
      <c r="L4465" s="5" t="s">
        <v>5420</v>
      </c>
      <c r="M4465" s="43">
        <v>3</v>
      </c>
      <c r="N4465" s="38" t="s">
        <v>5423</v>
      </c>
      <c r="O4465" s="38" t="s">
        <v>10288</v>
      </c>
      <c r="P4465" s="38"/>
    </row>
    <row r="4466" spans="11:16" x14ac:dyDescent="0.15">
      <c r="K4466" s="5" t="str">
        <f t="shared" si="125"/>
        <v>01454-4</v>
      </c>
      <c r="L4466" s="5" t="s">
        <v>5420</v>
      </c>
      <c r="M4466" s="43">
        <v>4</v>
      </c>
      <c r="N4466" s="38" t="s">
        <v>5424</v>
      </c>
      <c r="O4466" s="38" t="s">
        <v>10292</v>
      </c>
      <c r="P4466" s="38"/>
    </row>
    <row r="4467" spans="11:16" x14ac:dyDescent="0.15">
      <c r="K4467" s="5" t="str">
        <f t="shared" si="125"/>
        <v>01454-5</v>
      </c>
      <c r="L4467" s="5" t="s">
        <v>5420</v>
      </c>
      <c r="M4467" s="43">
        <v>5</v>
      </c>
      <c r="N4467" s="38" t="s">
        <v>5425</v>
      </c>
      <c r="O4467" s="38" t="s">
        <v>10293</v>
      </c>
      <c r="P4467" s="38"/>
    </row>
    <row r="4468" spans="11:16" x14ac:dyDescent="0.15">
      <c r="K4468" s="5" t="str">
        <f t="shared" si="125"/>
        <v>01454-6</v>
      </c>
      <c r="L4468" s="5" t="s">
        <v>5420</v>
      </c>
      <c r="M4468" s="43">
        <v>6</v>
      </c>
      <c r="N4468" s="38" t="s">
        <v>5426</v>
      </c>
      <c r="O4468" s="38" t="s">
        <v>10293</v>
      </c>
      <c r="P4468" s="38"/>
    </row>
    <row r="4469" spans="11:16" x14ac:dyDescent="0.15">
      <c r="K4469" s="5" t="str">
        <f t="shared" si="125"/>
        <v>01454-7</v>
      </c>
      <c r="L4469" s="5" t="s">
        <v>5420</v>
      </c>
      <c r="M4469" s="43">
        <v>7</v>
      </c>
      <c r="N4469" s="38" t="s">
        <v>5427</v>
      </c>
      <c r="O4469" s="38" t="s">
        <v>10293</v>
      </c>
      <c r="P4469" s="38"/>
    </row>
    <row r="4470" spans="11:16" x14ac:dyDescent="0.15">
      <c r="K4470" s="5" t="str">
        <f t="shared" si="125"/>
        <v>01454-8</v>
      </c>
      <c r="L4470" s="5" t="s">
        <v>5420</v>
      </c>
      <c r="M4470" s="43">
        <v>8</v>
      </c>
      <c r="N4470" s="38" t="s">
        <v>5428</v>
      </c>
      <c r="O4470" s="38" t="s">
        <v>10291</v>
      </c>
      <c r="P4470" s="38"/>
    </row>
    <row r="4471" spans="11:16" x14ac:dyDescent="0.15">
      <c r="K4471" s="5" t="str">
        <f t="shared" si="125"/>
        <v>01454-9</v>
      </c>
      <c r="L4471" s="5" t="s">
        <v>5420</v>
      </c>
      <c r="M4471" s="43">
        <v>9</v>
      </c>
      <c r="N4471" s="38" t="s">
        <v>5429</v>
      </c>
      <c r="O4471" s="38" t="s">
        <v>10285</v>
      </c>
      <c r="P4471" s="38"/>
    </row>
    <row r="4472" spans="11:16" x14ac:dyDescent="0.15">
      <c r="K4472" s="5" t="str">
        <f t="shared" si="125"/>
        <v>01454-10</v>
      </c>
      <c r="L4472" s="5" t="s">
        <v>5420</v>
      </c>
      <c r="M4472" s="43">
        <v>10</v>
      </c>
      <c r="N4472" s="38" t="s">
        <v>5430</v>
      </c>
      <c r="O4472" s="38" t="s">
        <v>10285</v>
      </c>
      <c r="P4472" s="38"/>
    </row>
    <row r="4473" spans="11:16" x14ac:dyDescent="0.15">
      <c r="K4473" s="5" t="str">
        <f t="shared" si="125"/>
        <v>01454-11</v>
      </c>
      <c r="L4473" s="5" t="s">
        <v>5420</v>
      </c>
      <c r="M4473" s="43">
        <v>11</v>
      </c>
      <c r="N4473" s="38" t="s">
        <v>5431</v>
      </c>
      <c r="O4473" s="38" t="s">
        <v>10285</v>
      </c>
      <c r="P4473" s="38"/>
    </row>
    <row r="4474" spans="11:16" x14ac:dyDescent="0.15">
      <c r="K4474" s="5" t="str">
        <f t="shared" si="125"/>
        <v>01454-12</v>
      </c>
      <c r="L4474" s="5" t="s">
        <v>5420</v>
      </c>
      <c r="M4474" s="43">
        <v>12</v>
      </c>
      <c r="N4474" s="38" t="s">
        <v>1846</v>
      </c>
      <c r="O4474" s="38" t="s">
        <v>10285</v>
      </c>
      <c r="P4474" s="38"/>
    </row>
    <row r="4475" spans="11:16" x14ac:dyDescent="0.15">
      <c r="K4475" s="5" t="str">
        <f t="shared" si="125"/>
        <v>01454-13</v>
      </c>
      <c r="L4475" s="5" t="s">
        <v>5420</v>
      </c>
      <c r="M4475" s="43">
        <v>13</v>
      </c>
      <c r="N4475" s="38" t="s">
        <v>5432</v>
      </c>
      <c r="O4475" s="38" t="s">
        <v>10290</v>
      </c>
      <c r="P4475" s="38"/>
    </row>
    <row r="4476" spans="11:16" x14ac:dyDescent="0.15">
      <c r="K4476" s="5" t="str">
        <f t="shared" si="125"/>
        <v>01454-14</v>
      </c>
      <c r="L4476" s="5" t="s">
        <v>5420</v>
      </c>
      <c r="M4476" s="43">
        <v>14</v>
      </c>
      <c r="N4476" s="38" t="s">
        <v>5433</v>
      </c>
      <c r="O4476" s="38" t="s">
        <v>10288</v>
      </c>
      <c r="P4476" s="38"/>
    </row>
    <row r="4477" spans="11:16" x14ac:dyDescent="0.15">
      <c r="K4477" s="5" t="str">
        <f t="shared" si="125"/>
        <v>01454-15</v>
      </c>
      <c r="L4477" s="5" t="s">
        <v>5420</v>
      </c>
      <c r="M4477" s="43">
        <v>15</v>
      </c>
      <c r="N4477" s="38" t="s">
        <v>5434</v>
      </c>
      <c r="O4477" s="38" t="s">
        <v>10286</v>
      </c>
      <c r="P4477" s="38"/>
    </row>
    <row r="4478" spans="11:16" x14ac:dyDescent="0.15">
      <c r="K4478" s="5" t="str">
        <f t="shared" si="125"/>
        <v>01454-16</v>
      </c>
      <c r="L4478" s="5" t="s">
        <v>5420</v>
      </c>
      <c r="M4478" s="43">
        <v>16</v>
      </c>
      <c r="N4478" s="38" t="s">
        <v>5435</v>
      </c>
      <c r="O4478" s="38" t="s">
        <v>10288</v>
      </c>
      <c r="P4478" s="38"/>
    </row>
    <row r="4479" spans="11:16" x14ac:dyDescent="0.15">
      <c r="K4479" s="5" t="str">
        <f t="shared" si="125"/>
        <v>01454-17</v>
      </c>
      <c r="L4479" s="5" t="s">
        <v>5420</v>
      </c>
      <c r="M4479" s="43">
        <v>17</v>
      </c>
      <c r="N4479" s="38" t="s">
        <v>5436</v>
      </c>
      <c r="O4479" s="38" t="s">
        <v>10285</v>
      </c>
      <c r="P4479" s="38"/>
    </row>
    <row r="4480" spans="11:16" x14ac:dyDescent="0.15">
      <c r="K4480" s="5" t="str">
        <f t="shared" si="125"/>
        <v>01454-18</v>
      </c>
      <c r="L4480" s="5" t="s">
        <v>5420</v>
      </c>
      <c r="M4480" s="43">
        <v>18</v>
      </c>
      <c r="N4480" s="38" t="s">
        <v>5437</v>
      </c>
      <c r="O4480" s="38" t="s">
        <v>10285</v>
      </c>
      <c r="P4480" s="38"/>
    </row>
    <row r="4481" spans="11:16" x14ac:dyDescent="0.15">
      <c r="K4481" s="5" t="str">
        <f t="shared" si="125"/>
        <v>01454-19</v>
      </c>
      <c r="L4481" s="5" t="s">
        <v>5420</v>
      </c>
      <c r="M4481" s="43">
        <v>19</v>
      </c>
      <c r="N4481" s="38" t="s">
        <v>5438</v>
      </c>
      <c r="O4481" s="38" t="s">
        <v>10285</v>
      </c>
      <c r="P4481" s="38"/>
    </row>
    <row r="4482" spans="11:16" x14ac:dyDescent="0.15">
      <c r="K4482" s="5" t="str">
        <f t="shared" si="125"/>
        <v>01454-20</v>
      </c>
      <c r="L4482" s="5" t="s">
        <v>5420</v>
      </c>
      <c r="M4482" s="43">
        <v>20</v>
      </c>
      <c r="N4482" s="38" t="s">
        <v>5439</v>
      </c>
      <c r="O4482" s="38" t="s">
        <v>10293</v>
      </c>
      <c r="P4482" s="38"/>
    </row>
    <row r="4483" spans="11:16" x14ac:dyDescent="0.15">
      <c r="K4483" s="5" t="str">
        <f t="shared" si="125"/>
        <v>01454-21</v>
      </c>
      <c r="L4483" s="5" t="s">
        <v>5420</v>
      </c>
      <c r="M4483" s="43">
        <v>21</v>
      </c>
      <c r="N4483" s="38" t="s">
        <v>5440</v>
      </c>
      <c r="O4483" s="38" t="s">
        <v>10288</v>
      </c>
      <c r="P4483" s="38"/>
    </row>
    <row r="4484" spans="11:16" x14ac:dyDescent="0.15">
      <c r="K4484" s="5" t="str">
        <f t="shared" ref="K4484:K4547" si="126">L4484&amp;"-"&amp;M4484</f>
        <v>01454-23</v>
      </c>
      <c r="L4484" s="5" t="s">
        <v>5420</v>
      </c>
      <c r="M4484" s="43">
        <v>23</v>
      </c>
      <c r="N4484" s="38" t="s">
        <v>2965</v>
      </c>
      <c r="O4484" s="38" t="s">
        <v>10290</v>
      </c>
      <c r="P4484" s="38"/>
    </row>
    <row r="4485" spans="11:16" x14ac:dyDescent="0.15">
      <c r="K4485" s="5" t="str">
        <f t="shared" si="126"/>
        <v>01454-24</v>
      </c>
      <c r="L4485" s="5" t="s">
        <v>5420</v>
      </c>
      <c r="M4485" s="43">
        <v>24</v>
      </c>
      <c r="N4485" s="38" t="s">
        <v>2767</v>
      </c>
      <c r="O4485" s="38" t="s">
        <v>10293</v>
      </c>
      <c r="P4485" s="38"/>
    </row>
    <row r="4486" spans="11:16" x14ac:dyDescent="0.15">
      <c r="K4486" s="5" t="str">
        <f t="shared" si="126"/>
        <v>01454-25</v>
      </c>
      <c r="L4486" s="5" t="s">
        <v>5420</v>
      </c>
      <c r="M4486" s="43">
        <v>25</v>
      </c>
      <c r="N4486" s="38" t="s">
        <v>5441</v>
      </c>
      <c r="O4486" s="38" t="s">
        <v>10291</v>
      </c>
      <c r="P4486" s="38"/>
    </row>
    <row r="4487" spans="11:16" x14ac:dyDescent="0.15">
      <c r="K4487" s="5" t="str">
        <f t="shared" si="126"/>
        <v>01454-26</v>
      </c>
      <c r="L4487" s="5" t="s">
        <v>5420</v>
      </c>
      <c r="M4487" s="43">
        <v>26</v>
      </c>
      <c r="N4487" s="38" t="s">
        <v>5442</v>
      </c>
      <c r="O4487" s="38" t="s">
        <v>10288</v>
      </c>
      <c r="P4487" s="38"/>
    </row>
    <row r="4488" spans="11:16" x14ac:dyDescent="0.15">
      <c r="K4488" s="5" t="str">
        <f t="shared" si="126"/>
        <v>01454-27</v>
      </c>
      <c r="L4488" s="5" t="s">
        <v>5420</v>
      </c>
      <c r="M4488" s="43">
        <v>27</v>
      </c>
      <c r="N4488" s="38" t="s">
        <v>5443</v>
      </c>
      <c r="O4488" s="38" t="s">
        <v>10286</v>
      </c>
      <c r="P4488" s="38"/>
    </row>
    <row r="4489" spans="11:16" x14ac:dyDescent="0.15">
      <c r="K4489" s="5" t="str">
        <f t="shared" si="126"/>
        <v>01454-29</v>
      </c>
      <c r="L4489" s="5" t="s">
        <v>5420</v>
      </c>
      <c r="M4489" s="43">
        <v>29</v>
      </c>
      <c r="N4489" s="38" t="s">
        <v>5444</v>
      </c>
      <c r="O4489" s="38" t="s">
        <v>10290</v>
      </c>
      <c r="P4489" s="38"/>
    </row>
    <row r="4490" spans="11:16" x14ac:dyDescent="0.15">
      <c r="K4490" s="5" t="str">
        <f t="shared" si="126"/>
        <v>01454-30</v>
      </c>
      <c r="L4490" s="5" t="s">
        <v>5420</v>
      </c>
      <c r="M4490" s="43">
        <v>30</v>
      </c>
      <c r="N4490" s="38" t="s">
        <v>5445</v>
      </c>
      <c r="O4490" s="38" t="s">
        <v>10288</v>
      </c>
      <c r="P4490" s="38"/>
    </row>
    <row r="4491" spans="11:16" x14ac:dyDescent="0.15">
      <c r="K4491" s="5" t="str">
        <f t="shared" si="126"/>
        <v>01454-31</v>
      </c>
      <c r="L4491" s="5" t="s">
        <v>5420</v>
      </c>
      <c r="M4491" s="43">
        <v>31</v>
      </c>
      <c r="N4491" s="38" t="s">
        <v>5446</v>
      </c>
      <c r="O4491" s="38" t="s">
        <v>10285</v>
      </c>
      <c r="P4491" s="38"/>
    </row>
    <row r="4492" spans="11:16" x14ac:dyDescent="0.15">
      <c r="K4492" s="5" t="str">
        <f t="shared" si="126"/>
        <v>01454-32</v>
      </c>
      <c r="L4492" s="5" t="s">
        <v>5420</v>
      </c>
      <c r="M4492" s="43">
        <v>32</v>
      </c>
      <c r="N4492" s="38" t="s">
        <v>5447</v>
      </c>
      <c r="O4492" s="38" t="s">
        <v>10288</v>
      </c>
      <c r="P4492" s="38"/>
    </row>
    <row r="4493" spans="11:16" x14ac:dyDescent="0.15">
      <c r="K4493" s="5" t="str">
        <f t="shared" si="126"/>
        <v>01454-33</v>
      </c>
      <c r="L4493" s="5" t="s">
        <v>5420</v>
      </c>
      <c r="M4493" s="43">
        <v>33</v>
      </c>
      <c r="N4493" s="38" t="s">
        <v>5448</v>
      </c>
      <c r="O4493" s="38" t="s">
        <v>10291</v>
      </c>
      <c r="P4493" s="38"/>
    </row>
    <row r="4494" spans="11:16" x14ac:dyDescent="0.15">
      <c r="K4494" s="5" t="str">
        <f t="shared" si="126"/>
        <v>01454-34</v>
      </c>
      <c r="L4494" s="5" t="s">
        <v>5420</v>
      </c>
      <c r="M4494" s="43">
        <v>34</v>
      </c>
      <c r="N4494" s="38" t="s">
        <v>5449</v>
      </c>
      <c r="O4494" s="38" t="s">
        <v>10288</v>
      </c>
      <c r="P4494" s="38"/>
    </row>
    <row r="4495" spans="11:16" x14ac:dyDescent="0.15">
      <c r="K4495" s="5" t="str">
        <f t="shared" si="126"/>
        <v>01454-35</v>
      </c>
      <c r="L4495" s="5" t="s">
        <v>5420</v>
      </c>
      <c r="M4495" s="43">
        <v>35</v>
      </c>
      <c r="N4495" s="38" t="s">
        <v>1846</v>
      </c>
      <c r="O4495" s="38" t="s">
        <v>10285</v>
      </c>
      <c r="P4495" s="38"/>
    </row>
    <row r="4496" spans="11:16" x14ac:dyDescent="0.15">
      <c r="K4496" s="5" t="str">
        <f t="shared" si="126"/>
        <v>01454-36</v>
      </c>
      <c r="L4496" s="5" t="s">
        <v>5420</v>
      </c>
      <c r="M4496" s="43">
        <v>36</v>
      </c>
      <c r="N4496" s="38" t="s">
        <v>1886</v>
      </c>
      <c r="O4496" s="38" t="s">
        <v>10285</v>
      </c>
      <c r="P4496" s="38"/>
    </row>
    <row r="4497" spans="11:16" x14ac:dyDescent="0.15">
      <c r="K4497" s="5" t="str">
        <f t="shared" si="126"/>
        <v>01454-37</v>
      </c>
      <c r="L4497" s="5" t="s">
        <v>5420</v>
      </c>
      <c r="M4497" s="43">
        <v>37</v>
      </c>
      <c r="N4497" s="38" t="s">
        <v>5450</v>
      </c>
      <c r="O4497" s="38" t="s">
        <v>10285</v>
      </c>
      <c r="P4497" s="38"/>
    </row>
    <row r="4498" spans="11:16" x14ac:dyDescent="0.15">
      <c r="K4498" s="5" t="str">
        <f t="shared" si="126"/>
        <v>01455-1</v>
      </c>
      <c r="L4498" s="5" t="s">
        <v>5451</v>
      </c>
      <c r="M4498" s="43">
        <v>1</v>
      </c>
      <c r="N4498" s="38" t="s">
        <v>5452</v>
      </c>
      <c r="O4498" s="38" t="s">
        <v>10285</v>
      </c>
      <c r="P4498" s="38"/>
    </row>
    <row r="4499" spans="11:16" x14ac:dyDescent="0.15">
      <c r="K4499" s="5" t="str">
        <f t="shared" si="126"/>
        <v>01455-2</v>
      </c>
      <c r="L4499" s="5" t="s">
        <v>5451</v>
      </c>
      <c r="M4499" s="43">
        <v>2</v>
      </c>
      <c r="N4499" s="38" t="s">
        <v>5453</v>
      </c>
      <c r="O4499" s="38" t="s">
        <v>10285</v>
      </c>
      <c r="P4499" s="38"/>
    </row>
    <row r="4500" spans="11:16" x14ac:dyDescent="0.15">
      <c r="K4500" s="5" t="str">
        <f t="shared" si="126"/>
        <v>01455-3</v>
      </c>
      <c r="L4500" s="5" t="s">
        <v>5451</v>
      </c>
      <c r="M4500" s="43">
        <v>3</v>
      </c>
      <c r="N4500" s="38" t="s">
        <v>5454</v>
      </c>
      <c r="O4500" s="38" t="s">
        <v>10293</v>
      </c>
      <c r="P4500" s="38"/>
    </row>
    <row r="4501" spans="11:16" x14ac:dyDescent="0.15">
      <c r="K4501" s="5" t="str">
        <f t="shared" si="126"/>
        <v>01455-4</v>
      </c>
      <c r="L4501" s="5" t="s">
        <v>5451</v>
      </c>
      <c r="M4501" s="43">
        <v>4</v>
      </c>
      <c r="N4501" s="38" t="s">
        <v>5455</v>
      </c>
      <c r="O4501" s="38" t="s">
        <v>10290</v>
      </c>
      <c r="P4501" s="38"/>
    </row>
    <row r="4502" spans="11:16" x14ac:dyDescent="0.15">
      <c r="K4502" s="5" t="str">
        <f t="shared" si="126"/>
        <v>01455-5</v>
      </c>
      <c r="L4502" s="5" t="s">
        <v>5451</v>
      </c>
      <c r="M4502" s="43">
        <v>5</v>
      </c>
      <c r="N4502" s="38" t="s">
        <v>5456</v>
      </c>
      <c r="O4502" s="38" t="s">
        <v>10290</v>
      </c>
      <c r="P4502" s="38"/>
    </row>
    <row r="4503" spans="11:16" x14ac:dyDescent="0.15">
      <c r="K4503" s="5" t="str">
        <f t="shared" si="126"/>
        <v>01455-6</v>
      </c>
      <c r="L4503" s="5" t="s">
        <v>5451</v>
      </c>
      <c r="M4503" s="43">
        <v>6</v>
      </c>
      <c r="N4503" s="38" t="s">
        <v>5457</v>
      </c>
      <c r="O4503" s="38" t="s">
        <v>10290</v>
      </c>
      <c r="P4503" s="38"/>
    </row>
    <row r="4504" spans="11:16" x14ac:dyDescent="0.15">
      <c r="K4504" s="5" t="str">
        <f t="shared" si="126"/>
        <v>01455-7</v>
      </c>
      <c r="L4504" s="5" t="s">
        <v>5451</v>
      </c>
      <c r="M4504" s="43">
        <v>7</v>
      </c>
      <c r="N4504" s="38" t="s">
        <v>5458</v>
      </c>
      <c r="O4504" s="38" t="s">
        <v>10289</v>
      </c>
      <c r="P4504" s="38"/>
    </row>
    <row r="4505" spans="11:16" x14ac:dyDescent="0.15">
      <c r="K4505" s="5" t="str">
        <f t="shared" si="126"/>
        <v>01455-8</v>
      </c>
      <c r="L4505" s="5" t="s">
        <v>5451</v>
      </c>
      <c r="M4505" s="43">
        <v>8</v>
      </c>
      <c r="N4505" s="38" t="s">
        <v>5459</v>
      </c>
      <c r="O4505" s="38" t="s">
        <v>10290</v>
      </c>
      <c r="P4505" s="38"/>
    </row>
    <row r="4506" spans="11:16" x14ac:dyDescent="0.15">
      <c r="K4506" s="5" t="str">
        <f t="shared" si="126"/>
        <v>01455-9</v>
      </c>
      <c r="L4506" s="5" t="s">
        <v>5451</v>
      </c>
      <c r="M4506" s="43">
        <v>9</v>
      </c>
      <c r="N4506" s="38" t="s">
        <v>5460</v>
      </c>
      <c r="O4506" s="38" t="s">
        <v>10285</v>
      </c>
      <c r="P4506" s="38"/>
    </row>
    <row r="4507" spans="11:16" x14ac:dyDescent="0.15">
      <c r="K4507" s="5" t="str">
        <f t="shared" si="126"/>
        <v>01455-10</v>
      </c>
      <c r="L4507" s="5" t="s">
        <v>5451</v>
      </c>
      <c r="M4507" s="43">
        <v>10</v>
      </c>
      <c r="N4507" s="38" t="s">
        <v>5461</v>
      </c>
      <c r="O4507" s="38" t="s">
        <v>10284</v>
      </c>
      <c r="P4507" s="38"/>
    </row>
    <row r="4508" spans="11:16" x14ac:dyDescent="0.15">
      <c r="K4508" s="5" t="str">
        <f t="shared" si="126"/>
        <v>01455-11</v>
      </c>
      <c r="L4508" s="5" t="s">
        <v>5451</v>
      </c>
      <c r="M4508" s="43">
        <v>11</v>
      </c>
      <c r="N4508" s="38" t="s">
        <v>5462</v>
      </c>
      <c r="O4508" s="38" t="s">
        <v>10293</v>
      </c>
      <c r="P4508" s="38"/>
    </row>
    <row r="4509" spans="11:16" x14ac:dyDescent="0.15">
      <c r="K4509" s="5" t="str">
        <f t="shared" si="126"/>
        <v>01455-12</v>
      </c>
      <c r="L4509" s="5" t="s">
        <v>5451</v>
      </c>
      <c r="M4509" s="43">
        <v>12</v>
      </c>
      <c r="N4509" s="38" t="s">
        <v>5463</v>
      </c>
      <c r="O4509" s="38" t="s">
        <v>10293</v>
      </c>
      <c r="P4509" s="38"/>
    </row>
    <row r="4510" spans="11:16" x14ac:dyDescent="0.15">
      <c r="K4510" s="5" t="str">
        <f t="shared" si="126"/>
        <v>01455-13</v>
      </c>
      <c r="L4510" s="5" t="s">
        <v>5451</v>
      </c>
      <c r="M4510" s="43">
        <v>13</v>
      </c>
      <c r="N4510" s="38" t="s">
        <v>5464</v>
      </c>
      <c r="O4510" s="38" t="s">
        <v>10293</v>
      </c>
      <c r="P4510" s="38"/>
    </row>
    <row r="4511" spans="11:16" x14ac:dyDescent="0.15">
      <c r="K4511" s="5" t="str">
        <f t="shared" si="126"/>
        <v>01455-14</v>
      </c>
      <c r="L4511" s="5" t="s">
        <v>5451</v>
      </c>
      <c r="M4511" s="43">
        <v>14</v>
      </c>
      <c r="N4511" s="38" t="s">
        <v>5465</v>
      </c>
      <c r="O4511" s="38" t="s">
        <v>10285</v>
      </c>
      <c r="P4511" s="38"/>
    </row>
    <row r="4512" spans="11:16" x14ac:dyDescent="0.15">
      <c r="K4512" s="5" t="str">
        <f t="shared" si="126"/>
        <v>01455-15</v>
      </c>
      <c r="L4512" s="5" t="s">
        <v>5451</v>
      </c>
      <c r="M4512" s="43">
        <v>15</v>
      </c>
      <c r="N4512" s="38" t="s">
        <v>5466</v>
      </c>
      <c r="O4512" s="38" t="s">
        <v>10285</v>
      </c>
      <c r="P4512" s="38"/>
    </row>
    <row r="4513" spans="11:16" x14ac:dyDescent="0.15">
      <c r="K4513" s="5" t="str">
        <f t="shared" si="126"/>
        <v>01455-16</v>
      </c>
      <c r="L4513" s="5" t="s">
        <v>5451</v>
      </c>
      <c r="M4513" s="43">
        <v>16</v>
      </c>
      <c r="N4513" s="38" t="s">
        <v>5467</v>
      </c>
      <c r="O4513" s="38" t="s">
        <v>10282</v>
      </c>
      <c r="P4513" s="38"/>
    </row>
    <row r="4514" spans="11:16" x14ac:dyDescent="0.15">
      <c r="K4514" s="5" t="str">
        <f t="shared" si="126"/>
        <v>01455-17</v>
      </c>
      <c r="L4514" s="5" t="s">
        <v>5451</v>
      </c>
      <c r="M4514" s="43">
        <v>17</v>
      </c>
      <c r="N4514" s="38" t="s">
        <v>5468</v>
      </c>
      <c r="O4514" s="38" t="s">
        <v>10285</v>
      </c>
      <c r="P4514" s="38"/>
    </row>
    <row r="4515" spans="11:16" x14ac:dyDescent="0.15">
      <c r="K4515" s="5" t="str">
        <f t="shared" si="126"/>
        <v>01455-18</v>
      </c>
      <c r="L4515" s="5" t="s">
        <v>5451</v>
      </c>
      <c r="M4515" s="43">
        <v>18</v>
      </c>
      <c r="N4515" s="38" t="s">
        <v>5469</v>
      </c>
      <c r="O4515" s="38" t="s">
        <v>10285</v>
      </c>
      <c r="P4515" s="38"/>
    </row>
    <row r="4516" spans="11:16" x14ac:dyDescent="0.15">
      <c r="K4516" s="5" t="str">
        <f t="shared" si="126"/>
        <v>01455-19</v>
      </c>
      <c r="L4516" s="5" t="s">
        <v>5451</v>
      </c>
      <c r="M4516" s="43">
        <v>19</v>
      </c>
      <c r="N4516" s="38" t="s">
        <v>3062</v>
      </c>
      <c r="O4516" s="38" t="s">
        <v>10285</v>
      </c>
      <c r="P4516" s="38"/>
    </row>
    <row r="4517" spans="11:16" x14ac:dyDescent="0.15">
      <c r="K4517" s="5" t="str">
        <f t="shared" si="126"/>
        <v>01455-20</v>
      </c>
      <c r="L4517" s="5" t="s">
        <v>5451</v>
      </c>
      <c r="M4517" s="43">
        <v>20</v>
      </c>
      <c r="N4517" s="38" t="s">
        <v>5470</v>
      </c>
      <c r="O4517" s="38" t="s">
        <v>10285</v>
      </c>
      <c r="P4517" s="38"/>
    </row>
    <row r="4518" spans="11:16" x14ac:dyDescent="0.15">
      <c r="K4518" s="5" t="str">
        <f t="shared" si="126"/>
        <v>01455-21</v>
      </c>
      <c r="L4518" s="5" t="s">
        <v>5451</v>
      </c>
      <c r="M4518" s="43">
        <v>21</v>
      </c>
      <c r="N4518" s="38" t="s">
        <v>5471</v>
      </c>
      <c r="O4518" s="38" t="s">
        <v>10285</v>
      </c>
      <c r="P4518" s="38"/>
    </row>
    <row r="4519" spans="11:16" x14ac:dyDescent="0.15">
      <c r="K4519" s="5" t="str">
        <f t="shared" si="126"/>
        <v>01455-22</v>
      </c>
      <c r="L4519" s="5" t="s">
        <v>5451</v>
      </c>
      <c r="M4519" s="43">
        <v>22</v>
      </c>
      <c r="N4519" s="38" t="s">
        <v>5472</v>
      </c>
      <c r="O4519" s="38" t="s">
        <v>10285</v>
      </c>
      <c r="P4519" s="38"/>
    </row>
    <row r="4520" spans="11:16" x14ac:dyDescent="0.15">
      <c r="K4520" s="5" t="str">
        <f t="shared" si="126"/>
        <v>01455-23</v>
      </c>
      <c r="L4520" s="5" t="s">
        <v>5451</v>
      </c>
      <c r="M4520" s="43">
        <v>23</v>
      </c>
      <c r="N4520" s="38" t="s">
        <v>5473</v>
      </c>
      <c r="O4520" s="38" t="s">
        <v>10285</v>
      </c>
      <c r="P4520" s="38"/>
    </row>
    <row r="4521" spans="11:16" x14ac:dyDescent="0.15">
      <c r="K4521" s="5" t="str">
        <f t="shared" si="126"/>
        <v>01455-24</v>
      </c>
      <c r="L4521" s="5" t="s">
        <v>5451</v>
      </c>
      <c r="M4521" s="43">
        <v>24</v>
      </c>
      <c r="N4521" s="38" t="s">
        <v>5474</v>
      </c>
      <c r="O4521" s="38" t="s">
        <v>10291</v>
      </c>
      <c r="P4521" s="38"/>
    </row>
    <row r="4522" spans="11:16" x14ac:dyDescent="0.15">
      <c r="K4522" s="5" t="str">
        <f t="shared" si="126"/>
        <v>01455-25</v>
      </c>
      <c r="L4522" s="5" t="s">
        <v>5451</v>
      </c>
      <c r="M4522" s="43">
        <v>25</v>
      </c>
      <c r="N4522" s="38" t="s">
        <v>2521</v>
      </c>
      <c r="O4522" s="38" t="s">
        <v>10291</v>
      </c>
      <c r="P4522" s="38"/>
    </row>
    <row r="4523" spans="11:16" x14ac:dyDescent="0.15">
      <c r="K4523" s="5" t="str">
        <f t="shared" si="126"/>
        <v>01455-26</v>
      </c>
      <c r="L4523" s="5" t="s">
        <v>5451</v>
      </c>
      <c r="M4523" s="43">
        <v>26</v>
      </c>
      <c r="N4523" s="38" t="s">
        <v>5475</v>
      </c>
      <c r="O4523" s="38" t="s">
        <v>10285</v>
      </c>
      <c r="P4523" s="38"/>
    </row>
    <row r="4524" spans="11:16" x14ac:dyDescent="0.15">
      <c r="K4524" s="5" t="str">
        <f t="shared" si="126"/>
        <v>01455-27</v>
      </c>
      <c r="L4524" s="5" t="s">
        <v>5451</v>
      </c>
      <c r="M4524" s="43">
        <v>27</v>
      </c>
      <c r="N4524" s="38" t="s">
        <v>5476</v>
      </c>
      <c r="O4524" s="38" t="s">
        <v>10284</v>
      </c>
      <c r="P4524" s="38"/>
    </row>
    <row r="4525" spans="11:16" x14ac:dyDescent="0.15">
      <c r="K4525" s="5" t="str">
        <f t="shared" si="126"/>
        <v>01455-28</v>
      </c>
      <c r="L4525" s="5" t="s">
        <v>5451</v>
      </c>
      <c r="M4525" s="43">
        <v>28</v>
      </c>
      <c r="N4525" s="38" t="s">
        <v>5477</v>
      </c>
      <c r="O4525" s="38" t="s">
        <v>10285</v>
      </c>
      <c r="P4525" s="38"/>
    </row>
    <row r="4526" spans="11:16" x14ac:dyDescent="0.15">
      <c r="K4526" s="5" t="str">
        <f t="shared" si="126"/>
        <v>01455-29</v>
      </c>
      <c r="L4526" s="5" t="s">
        <v>5451</v>
      </c>
      <c r="M4526" s="43">
        <v>29</v>
      </c>
      <c r="N4526" s="38" t="s">
        <v>5478</v>
      </c>
      <c r="O4526" s="38" t="s">
        <v>10285</v>
      </c>
      <c r="P4526" s="38"/>
    </row>
    <row r="4527" spans="11:16" x14ac:dyDescent="0.15">
      <c r="K4527" s="5" t="str">
        <f t="shared" si="126"/>
        <v>01455-30</v>
      </c>
      <c r="L4527" s="5" t="s">
        <v>5451</v>
      </c>
      <c r="M4527" s="43">
        <v>30</v>
      </c>
      <c r="N4527" s="38" t="s">
        <v>5479</v>
      </c>
      <c r="O4527" s="38" t="s">
        <v>10293</v>
      </c>
      <c r="P4527" s="38"/>
    </row>
    <row r="4528" spans="11:16" x14ac:dyDescent="0.15">
      <c r="K4528" s="5" t="str">
        <f t="shared" si="126"/>
        <v>01455-31</v>
      </c>
      <c r="L4528" s="5" t="s">
        <v>5451</v>
      </c>
      <c r="M4528" s="43">
        <v>31</v>
      </c>
      <c r="N4528" s="38" t="s">
        <v>5480</v>
      </c>
      <c r="O4528" s="38" t="s">
        <v>10284</v>
      </c>
      <c r="P4528" s="38"/>
    </row>
    <row r="4529" spans="11:16" x14ac:dyDescent="0.15">
      <c r="K4529" s="5" t="str">
        <f t="shared" si="126"/>
        <v>01455-32</v>
      </c>
      <c r="L4529" s="5" t="s">
        <v>5451</v>
      </c>
      <c r="M4529" s="43">
        <v>32</v>
      </c>
      <c r="N4529" s="38" t="s">
        <v>5481</v>
      </c>
      <c r="O4529" s="38" t="s">
        <v>10289</v>
      </c>
      <c r="P4529" s="38"/>
    </row>
    <row r="4530" spans="11:16" x14ac:dyDescent="0.15">
      <c r="K4530" s="5" t="str">
        <f t="shared" si="126"/>
        <v>01455-33</v>
      </c>
      <c r="L4530" s="5" t="s">
        <v>5451</v>
      </c>
      <c r="M4530" s="43">
        <v>33</v>
      </c>
      <c r="N4530" s="38" t="s">
        <v>5482</v>
      </c>
      <c r="O4530" s="38" t="s">
        <v>10289</v>
      </c>
      <c r="P4530" s="38"/>
    </row>
    <row r="4531" spans="11:16" x14ac:dyDescent="0.15">
      <c r="K4531" s="5" t="str">
        <f t="shared" si="126"/>
        <v>01455-34</v>
      </c>
      <c r="L4531" s="5" t="s">
        <v>5451</v>
      </c>
      <c r="M4531" s="43">
        <v>34</v>
      </c>
      <c r="N4531" s="38" t="s">
        <v>5483</v>
      </c>
      <c r="O4531" s="38" t="s">
        <v>10289</v>
      </c>
      <c r="P4531" s="38"/>
    </row>
    <row r="4532" spans="11:16" x14ac:dyDescent="0.15">
      <c r="K4532" s="5" t="str">
        <f t="shared" si="126"/>
        <v>01455-35</v>
      </c>
      <c r="L4532" s="5" t="s">
        <v>5451</v>
      </c>
      <c r="M4532" s="43">
        <v>35</v>
      </c>
      <c r="N4532" s="38" t="s">
        <v>5484</v>
      </c>
      <c r="O4532" s="38" t="s">
        <v>10289</v>
      </c>
      <c r="P4532" s="38"/>
    </row>
    <row r="4533" spans="11:16" x14ac:dyDescent="0.15">
      <c r="K4533" s="5" t="str">
        <f t="shared" si="126"/>
        <v>01455-36</v>
      </c>
      <c r="L4533" s="5" t="s">
        <v>5451</v>
      </c>
      <c r="M4533" s="43">
        <v>36</v>
      </c>
      <c r="N4533" s="38" t="s">
        <v>5485</v>
      </c>
      <c r="O4533" s="38" t="s">
        <v>10292</v>
      </c>
      <c r="P4533" s="38"/>
    </row>
    <row r="4534" spans="11:16" x14ac:dyDescent="0.15">
      <c r="K4534" s="5" t="str">
        <f t="shared" si="126"/>
        <v>01455-37</v>
      </c>
      <c r="L4534" s="5" t="s">
        <v>5451</v>
      </c>
      <c r="M4534" s="43">
        <v>37</v>
      </c>
      <c r="N4534" s="38" t="s">
        <v>5486</v>
      </c>
      <c r="O4534" s="38" t="s">
        <v>10288</v>
      </c>
      <c r="P4534" s="38"/>
    </row>
    <row r="4535" spans="11:16" x14ac:dyDescent="0.15">
      <c r="K4535" s="5" t="str">
        <f t="shared" si="126"/>
        <v>01455-38</v>
      </c>
      <c r="L4535" s="5" t="s">
        <v>5451</v>
      </c>
      <c r="M4535" s="43">
        <v>38</v>
      </c>
      <c r="N4535" s="38" t="s">
        <v>5487</v>
      </c>
      <c r="O4535" s="38" t="s">
        <v>10288</v>
      </c>
      <c r="P4535" s="38"/>
    </row>
    <row r="4536" spans="11:16" x14ac:dyDescent="0.15">
      <c r="K4536" s="5" t="str">
        <f t="shared" si="126"/>
        <v>01455-39</v>
      </c>
      <c r="L4536" s="5" t="s">
        <v>5451</v>
      </c>
      <c r="M4536" s="43">
        <v>39</v>
      </c>
      <c r="N4536" s="38" t="s">
        <v>5488</v>
      </c>
      <c r="O4536" s="38" t="s">
        <v>10289</v>
      </c>
      <c r="P4536" s="38"/>
    </row>
    <row r="4537" spans="11:16" x14ac:dyDescent="0.15">
      <c r="K4537" s="5" t="str">
        <f t="shared" si="126"/>
        <v>01455-40</v>
      </c>
      <c r="L4537" s="5" t="s">
        <v>5451</v>
      </c>
      <c r="M4537" s="43">
        <v>40</v>
      </c>
      <c r="N4537" s="38" t="s">
        <v>5489</v>
      </c>
      <c r="O4537" s="38" t="s">
        <v>10289</v>
      </c>
      <c r="P4537" s="38"/>
    </row>
    <row r="4538" spans="11:16" x14ac:dyDescent="0.15">
      <c r="K4538" s="5" t="str">
        <f t="shared" si="126"/>
        <v>01455-41</v>
      </c>
      <c r="L4538" s="5" t="s">
        <v>5451</v>
      </c>
      <c r="M4538" s="43">
        <v>41</v>
      </c>
      <c r="N4538" s="38" t="s">
        <v>5490</v>
      </c>
      <c r="O4538" s="38" t="s">
        <v>10290</v>
      </c>
      <c r="P4538" s="38"/>
    </row>
    <row r="4539" spans="11:16" x14ac:dyDescent="0.15">
      <c r="K4539" s="5" t="str">
        <f t="shared" si="126"/>
        <v>01455-42</v>
      </c>
      <c r="L4539" s="5" t="s">
        <v>5451</v>
      </c>
      <c r="M4539" s="43">
        <v>42</v>
      </c>
      <c r="N4539" s="38" t="s">
        <v>1849</v>
      </c>
      <c r="O4539" s="38" t="s">
        <v>10284</v>
      </c>
      <c r="P4539" s="38"/>
    </row>
    <row r="4540" spans="11:16" x14ac:dyDescent="0.15">
      <c r="K4540" s="5" t="str">
        <f t="shared" si="126"/>
        <v>01455-43</v>
      </c>
      <c r="L4540" s="5" t="s">
        <v>5451</v>
      </c>
      <c r="M4540" s="43">
        <v>43</v>
      </c>
      <c r="N4540" s="38" t="s">
        <v>1846</v>
      </c>
      <c r="O4540" s="38" t="s">
        <v>10285</v>
      </c>
      <c r="P4540" s="38"/>
    </row>
    <row r="4541" spans="11:16" x14ac:dyDescent="0.15">
      <c r="K4541" s="5" t="str">
        <f t="shared" si="126"/>
        <v>01455-44</v>
      </c>
      <c r="L4541" s="5" t="s">
        <v>5451</v>
      </c>
      <c r="M4541" s="43">
        <v>44</v>
      </c>
      <c r="N4541" s="38" t="s">
        <v>1846</v>
      </c>
      <c r="O4541" s="38" t="s">
        <v>10285</v>
      </c>
      <c r="P4541" s="38"/>
    </row>
    <row r="4542" spans="11:16" x14ac:dyDescent="0.15">
      <c r="K4542" s="5" t="str">
        <f t="shared" si="126"/>
        <v>01455-45</v>
      </c>
      <c r="L4542" s="5" t="s">
        <v>5451</v>
      </c>
      <c r="M4542" s="43">
        <v>45</v>
      </c>
      <c r="N4542" s="38" t="s">
        <v>1877</v>
      </c>
      <c r="O4542" s="38" t="s">
        <v>10291</v>
      </c>
      <c r="P4542" s="38"/>
    </row>
    <row r="4543" spans="11:16" x14ac:dyDescent="0.15">
      <c r="K4543" s="5" t="str">
        <f t="shared" si="126"/>
        <v>01455-46</v>
      </c>
      <c r="L4543" s="5" t="s">
        <v>5451</v>
      </c>
      <c r="M4543" s="43">
        <v>46</v>
      </c>
      <c r="N4543" s="38" t="s">
        <v>2038</v>
      </c>
      <c r="O4543" s="38" t="s">
        <v>10291</v>
      </c>
      <c r="P4543" s="38"/>
    </row>
    <row r="4544" spans="11:16" x14ac:dyDescent="0.15">
      <c r="K4544" s="5" t="str">
        <f t="shared" si="126"/>
        <v>01455-47</v>
      </c>
      <c r="L4544" s="5" t="s">
        <v>5451</v>
      </c>
      <c r="M4544" s="43">
        <v>47</v>
      </c>
      <c r="N4544" s="38" t="s">
        <v>1877</v>
      </c>
      <c r="O4544" s="38" t="s">
        <v>10291</v>
      </c>
      <c r="P4544" s="38"/>
    </row>
    <row r="4545" spans="11:16" x14ac:dyDescent="0.15">
      <c r="K4545" s="5" t="str">
        <f t="shared" si="126"/>
        <v>01455-48</v>
      </c>
      <c r="L4545" s="5" t="s">
        <v>5451</v>
      </c>
      <c r="M4545" s="43">
        <v>48</v>
      </c>
      <c r="N4545" s="38" t="s">
        <v>5491</v>
      </c>
      <c r="O4545" s="38" t="s">
        <v>10298</v>
      </c>
      <c r="P4545" s="38"/>
    </row>
    <row r="4546" spans="11:16" x14ac:dyDescent="0.15">
      <c r="K4546" s="5" t="str">
        <f t="shared" si="126"/>
        <v>01455-49</v>
      </c>
      <c r="L4546" s="5" t="s">
        <v>5451</v>
      </c>
      <c r="M4546" s="43">
        <v>49</v>
      </c>
      <c r="N4546" s="38" t="s">
        <v>5492</v>
      </c>
      <c r="O4546" s="38" t="s">
        <v>10285</v>
      </c>
      <c r="P4546" s="38"/>
    </row>
    <row r="4547" spans="11:16" x14ac:dyDescent="0.15">
      <c r="K4547" s="5" t="str">
        <f t="shared" si="126"/>
        <v>01456-1</v>
      </c>
      <c r="L4547" s="5" t="s">
        <v>5493</v>
      </c>
      <c r="M4547" s="43">
        <v>1</v>
      </c>
      <c r="N4547" s="38" t="s">
        <v>5494</v>
      </c>
      <c r="O4547" s="38" t="s">
        <v>10285</v>
      </c>
      <c r="P4547" s="38"/>
    </row>
    <row r="4548" spans="11:16" x14ac:dyDescent="0.15">
      <c r="K4548" s="5" t="str">
        <f t="shared" ref="K4548:K4611" si="127">L4548&amp;"-"&amp;M4548</f>
        <v>01456-2</v>
      </c>
      <c r="L4548" s="5" t="s">
        <v>5493</v>
      </c>
      <c r="M4548" s="43">
        <v>2</v>
      </c>
      <c r="N4548" s="38" t="s">
        <v>5495</v>
      </c>
      <c r="O4548" s="38" t="s">
        <v>10290</v>
      </c>
      <c r="P4548" s="38"/>
    </row>
    <row r="4549" spans="11:16" x14ac:dyDescent="0.15">
      <c r="K4549" s="5" t="str">
        <f t="shared" si="127"/>
        <v>01456-3</v>
      </c>
      <c r="L4549" s="5" t="s">
        <v>5493</v>
      </c>
      <c r="M4549" s="43">
        <v>3</v>
      </c>
      <c r="N4549" s="38" t="s">
        <v>5496</v>
      </c>
      <c r="O4549" s="38" t="s">
        <v>10287</v>
      </c>
      <c r="P4549" s="38"/>
    </row>
    <row r="4550" spans="11:16" x14ac:dyDescent="0.15">
      <c r="K4550" s="5" t="str">
        <f t="shared" si="127"/>
        <v>01456-4</v>
      </c>
      <c r="L4550" s="5" t="s">
        <v>5493</v>
      </c>
      <c r="M4550" s="43">
        <v>4</v>
      </c>
      <c r="N4550" s="38" t="s">
        <v>5497</v>
      </c>
      <c r="O4550" s="38" t="s">
        <v>10287</v>
      </c>
      <c r="P4550" s="38"/>
    </row>
    <row r="4551" spans="11:16" x14ac:dyDescent="0.15">
      <c r="K4551" s="5" t="str">
        <f t="shared" si="127"/>
        <v>01456-5</v>
      </c>
      <c r="L4551" s="5" t="s">
        <v>5493</v>
      </c>
      <c r="M4551" s="43">
        <v>5</v>
      </c>
      <c r="N4551" s="38" t="s">
        <v>5498</v>
      </c>
      <c r="O4551" s="38" t="s">
        <v>10286</v>
      </c>
      <c r="P4551" s="38"/>
    </row>
    <row r="4552" spans="11:16" x14ac:dyDescent="0.15">
      <c r="K4552" s="5" t="str">
        <f t="shared" si="127"/>
        <v>01456-6</v>
      </c>
      <c r="L4552" s="5" t="s">
        <v>5493</v>
      </c>
      <c r="M4552" s="43">
        <v>6</v>
      </c>
      <c r="N4552" s="38" t="s">
        <v>5499</v>
      </c>
      <c r="O4552" s="38" t="s">
        <v>10285</v>
      </c>
      <c r="P4552" s="38"/>
    </row>
    <row r="4553" spans="11:16" x14ac:dyDescent="0.15">
      <c r="K4553" s="5" t="str">
        <f t="shared" si="127"/>
        <v>01456-7</v>
      </c>
      <c r="L4553" s="5" t="s">
        <v>5493</v>
      </c>
      <c r="M4553" s="43">
        <v>7</v>
      </c>
      <c r="N4553" s="38" t="s">
        <v>5500</v>
      </c>
      <c r="O4553" s="38" t="s">
        <v>10284</v>
      </c>
      <c r="P4553" s="38"/>
    </row>
    <row r="4554" spans="11:16" x14ac:dyDescent="0.15">
      <c r="K4554" s="5" t="str">
        <f t="shared" si="127"/>
        <v>01456-8</v>
      </c>
      <c r="L4554" s="5" t="s">
        <v>5493</v>
      </c>
      <c r="M4554" s="43">
        <v>8</v>
      </c>
      <c r="N4554" s="38" t="s">
        <v>5501</v>
      </c>
      <c r="O4554" s="38" t="s">
        <v>10290</v>
      </c>
      <c r="P4554" s="38"/>
    </row>
    <row r="4555" spans="11:16" x14ac:dyDescent="0.15">
      <c r="K4555" s="5" t="str">
        <f t="shared" si="127"/>
        <v>01456-9</v>
      </c>
      <c r="L4555" s="5" t="s">
        <v>5493</v>
      </c>
      <c r="M4555" s="43">
        <v>9</v>
      </c>
      <c r="N4555" s="38" t="s">
        <v>5502</v>
      </c>
      <c r="O4555" s="38" t="s">
        <v>10281</v>
      </c>
      <c r="P4555" s="38"/>
    </row>
    <row r="4556" spans="11:16" x14ac:dyDescent="0.15">
      <c r="K4556" s="5" t="str">
        <f t="shared" si="127"/>
        <v>01456-10</v>
      </c>
      <c r="L4556" s="5" t="s">
        <v>5493</v>
      </c>
      <c r="M4556" s="43">
        <v>10</v>
      </c>
      <c r="N4556" s="38" t="s">
        <v>5503</v>
      </c>
      <c r="O4556" s="38" t="s">
        <v>10289</v>
      </c>
      <c r="P4556" s="38"/>
    </row>
    <row r="4557" spans="11:16" x14ac:dyDescent="0.15">
      <c r="K4557" s="5" t="str">
        <f t="shared" si="127"/>
        <v>01456-11</v>
      </c>
      <c r="L4557" s="5" t="s">
        <v>5493</v>
      </c>
      <c r="M4557" s="43">
        <v>11</v>
      </c>
      <c r="N4557" s="38" t="s">
        <v>5504</v>
      </c>
      <c r="O4557" s="38" t="s">
        <v>10289</v>
      </c>
      <c r="P4557" s="38"/>
    </row>
    <row r="4558" spans="11:16" x14ac:dyDescent="0.15">
      <c r="K4558" s="5" t="str">
        <f t="shared" si="127"/>
        <v>01456-12</v>
      </c>
      <c r="L4558" s="5" t="s">
        <v>5493</v>
      </c>
      <c r="M4558" s="43">
        <v>12</v>
      </c>
      <c r="N4558" s="38" t="s">
        <v>5505</v>
      </c>
      <c r="O4558" s="38" t="s">
        <v>10288</v>
      </c>
      <c r="P4558" s="38"/>
    </row>
    <row r="4559" spans="11:16" x14ac:dyDescent="0.15">
      <c r="K4559" s="5" t="str">
        <f t="shared" si="127"/>
        <v>01456-13</v>
      </c>
      <c r="L4559" s="5" t="s">
        <v>5493</v>
      </c>
      <c r="M4559" s="43">
        <v>13</v>
      </c>
      <c r="N4559" s="38" t="s">
        <v>5506</v>
      </c>
      <c r="O4559" s="38" t="s">
        <v>10288</v>
      </c>
      <c r="P4559" s="38"/>
    </row>
    <row r="4560" spans="11:16" x14ac:dyDescent="0.15">
      <c r="K4560" s="5" t="str">
        <f t="shared" si="127"/>
        <v>01456-14</v>
      </c>
      <c r="L4560" s="5" t="s">
        <v>5493</v>
      </c>
      <c r="M4560" s="43">
        <v>14</v>
      </c>
      <c r="N4560" s="38" t="s">
        <v>5507</v>
      </c>
      <c r="O4560" s="38" t="s">
        <v>10285</v>
      </c>
      <c r="P4560" s="38"/>
    </row>
    <row r="4561" spans="11:16" x14ac:dyDescent="0.15">
      <c r="K4561" s="5" t="str">
        <f t="shared" si="127"/>
        <v>01456-15</v>
      </c>
      <c r="L4561" s="5" t="s">
        <v>5493</v>
      </c>
      <c r="M4561" s="43">
        <v>15</v>
      </c>
      <c r="N4561" s="38" t="s">
        <v>5508</v>
      </c>
      <c r="O4561" s="38" t="s">
        <v>10288</v>
      </c>
      <c r="P4561" s="38"/>
    </row>
    <row r="4562" spans="11:16" x14ac:dyDescent="0.15">
      <c r="K4562" s="5" t="str">
        <f t="shared" si="127"/>
        <v>01456-16</v>
      </c>
      <c r="L4562" s="5" t="s">
        <v>5493</v>
      </c>
      <c r="M4562" s="43">
        <v>16</v>
      </c>
      <c r="N4562" s="38" t="s">
        <v>5509</v>
      </c>
      <c r="O4562" s="38" t="s">
        <v>10295</v>
      </c>
      <c r="P4562" s="38"/>
    </row>
    <row r="4563" spans="11:16" x14ac:dyDescent="0.15">
      <c r="K4563" s="5" t="str">
        <f t="shared" si="127"/>
        <v>01456-17</v>
      </c>
      <c r="L4563" s="5" t="s">
        <v>5493</v>
      </c>
      <c r="M4563" s="43">
        <v>17</v>
      </c>
      <c r="N4563" s="38" t="s">
        <v>3617</v>
      </c>
      <c r="O4563" s="38" t="s">
        <v>10284</v>
      </c>
      <c r="P4563" s="38"/>
    </row>
    <row r="4564" spans="11:16" x14ac:dyDescent="0.15">
      <c r="K4564" s="5" t="str">
        <f t="shared" si="127"/>
        <v>01456-18</v>
      </c>
      <c r="L4564" s="5" t="s">
        <v>5493</v>
      </c>
      <c r="M4564" s="43">
        <v>18</v>
      </c>
      <c r="N4564" s="38" t="s">
        <v>5510</v>
      </c>
      <c r="O4564" s="38" t="s">
        <v>10284</v>
      </c>
      <c r="P4564" s="38"/>
    </row>
    <row r="4565" spans="11:16" x14ac:dyDescent="0.15">
      <c r="K4565" s="5" t="str">
        <f t="shared" si="127"/>
        <v>01456-19</v>
      </c>
      <c r="L4565" s="5" t="s">
        <v>5493</v>
      </c>
      <c r="M4565" s="43">
        <v>19</v>
      </c>
      <c r="N4565" s="38" t="s">
        <v>1846</v>
      </c>
      <c r="O4565" s="38" t="s">
        <v>10285</v>
      </c>
      <c r="P4565" s="38"/>
    </row>
    <row r="4566" spans="11:16" x14ac:dyDescent="0.15">
      <c r="K4566" s="5" t="str">
        <f t="shared" si="127"/>
        <v>01456-20</v>
      </c>
      <c r="L4566" s="5" t="s">
        <v>5493</v>
      </c>
      <c r="M4566" s="43">
        <v>20</v>
      </c>
      <c r="N4566" s="38" t="s">
        <v>5511</v>
      </c>
      <c r="O4566" s="38" t="s">
        <v>10285</v>
      </c>
      <c r="P4566" s="38"/>
    </row>
    <row r="4567" spans="11:16" x14ac:dyDescent="0.15">
      <c r="K4567" s="5" t="str">
        <f t="shared" si="127"/>
        <v>01456-21</v>
      </c>
      <c r="L4567" s="5" t="s">
        <v>5493</v>
      </c>
      <c r="M4567" s="43">
        <v>21</v>
      </c>
      <c r="N4567" s="38" t="s">
        <v>5512</v>
      </c>
      <c r="O4567" s="38" t="s">
        <v>10285</v>
      </c>
      <c r="P4567" s="38"/>
    </row>
    <row r="4568" spans="11:16" x14ac:dyDescent="0.15">
      <c r="K4568" s="5" t="str">
        <f t="shared" si="127"/>
        <v>01456-22</v>
      </c>
      <c r="L4568" s="5" t="s">
        <v>5493</v>
      </c>
      <c r="M4568" s="43">
        <v>22</v>
      </c>
      <c r="N4568" s="38" t="s">
        <v>5513</v>
      </c>
      <c r="O4568" s="38" t="s">
        <v>10289</v>
      </c>
      <c r="P4568" s="38"/>
    </row>
    <row r="4569" spans="11:16" x14ac:dyDescent="0.15">
      <c r="K4569" s="5" t="str">
        <f t="shared" si="127"/>
        <v>01456-23</v>
      </c>
      <c r="L4569" s="5" t="s">
        <v>5493</v>
      </c>
      <c r="M4569" s="43">
        <v>23</v>
      </c>
      <c r="N4569" s="38" t="s">
        <v>5514</v>
      </c>
      <c r="O4569" s="38" t="s">
        <v>10289</v>
      </c>
      <c r="P4569" s="38"/>
    </row>
    <row r="4570" spans="11:16" x14ac:dyDescent="0.15">
      <c r="K4570" s="5" t="str">
        <f t="shared" si="127"/>
        <v>01457-1</v>
      </c>
      <c r="L4570" s="5" t="s">
        <v>5515</v>
      </c>
      <c r="M4570" s="43">
        <v>1</v>
      </c>
      <c r="N4570" s="38" t="s">
        <v>5516</v>
      </c>
      <c r="O4570" s="38" t="s">
        <v>10290</v>
      </c>
      <c r="P4570" s="38"/>
    </row>
    <row r="4571" spans="11:16" x14ac:dyDescent="0.15">
      <c r="K4571" s="5" t="str">
        <f t="shared" si="127"/>
        <v>01457-2</v>
      </c>
      <c r="L4571" s="5" t="s">
        <v>5515</v>
      </c>
      <c r="M4571" s="43">
        <v>2</v>
      </c>
      <c r="N4571" s="38" t="s">
        <v>5517</v>
      </c>
      <c r="O4571" s="38" t="s">
        <v>10288</v>
      </c>
      <c r="P4571" s="38"/>
    </row>
    <row r="4572" spans="11:16" x14ac:dyDescent="0.15">
      <c r="K4572" s="5" t="str">
        <f t="shared" si="127"/>
        <v>01457-3</v>
      </c>
      <c r="L4572" s="5" t="s">
        <v>5515</v>
      </c>
      <c r="M4572" s="43">
        <v>3</v>
      </c>
      <c r="N4572" s="38" t="s">
        <v>5518</v>
      </c>
      <c r="O4572" s="38" t="s">
        <v>10285</v>
      </c>
      <c r="P4572" s="38"/>
    </row>
    <row r="4573" spans="11:16" x14ac:dyDescent="0.15">
      <c r="K4573" s="5" t="str">
        <f t="shared" si="127"/>
        <v>01457-4</v>
      </c>
      <c r="L4573" s="5" t="s">
        <v>5515</v>
      </c>
      <c r="M4573" s="43">
        <v>4</v>
      </c>
      <c r="N4573" s="38" t="s">
        <v>5519</v>
      </c>
      <c r="O4573" s="38" t="s">
        <v>10288</v>
      </c>
      <c r="P4573" s="38"/>
    </row>
    <row r="4574" spans="11:16" x14ac:dyDescent="0.15">
      <c r="K4574" s="5" t="str">
        <f t="shared" si="127"/>
        <v>01457-5</v>
      </c>
      <c r="L4574" s="5" t="s">
        <v>5515</v>
      </c>
      <c r="M4574" s="43">
        <v>5</v>
      </c>
      <c r="N4574" s="38" t="s">
        <v>5520</v>
      </c>
      <c r="O4574" s="38" t="s">
        <v>10288</v>
      </c>
      <c r="P4574" s="38"/>
    </row>
    <row r="4575" spans="11:16" x14ac:dyDescent="0.15">
      <c r="K4575" s="5" t="str">
        <f t="shared" si="127"/>
        <v>01457-6</v>
      </c>
      <c r="L4575" s="5" t="s">
        <v>5515</v>
      </c>
      <c r="M4575" s="43">
        <v>6</v>
      </c>
      <c r="N4575" s="38" t="s">
        <v>5521</v>
      </c>
      <c r="O4575" s="38" t="s">
        <v>10288</v>
      </c>
      <c r="P4575" s="38"/>
    </row>
    <row r="4576" spans="11:16" x14ac:dyDescent="0.15">
      <c r="K4576" s="5" t="str">
        <f t="shared" si="127"/>
        <v>01457-7</v>
      </c>
      <c r="L4576" s="5" t="s">
        <v>5515</v>
      </c>
      <c r="M4576" s="43">
        <v>7</v>
      </c>
      <c r="N4576" s="38" t="s">
        <v>5522</v>
      </c>
      <c r="O4576" s="38" t="s">
        <v>10290</v>
      </c>
      <c r="P4576" s="38"/>
    </row>
    <row r="4577" spans="11:16" x14ac:dyDescent="0.15">
      <c r="K4577" s="5" t="str">
        <f t="shared" si="127"/>
        <v>01457-8</v>
      </c>
      <c r="L4577" s="5" t="s">
        <v>5515</v>
      </c>
      <c r="M4577" s="43">
        <v>8</v>
      </c>
      <c r="N4577" s="38" t="s">
        <v>5523</v>
      </c>
      <c r="O4577" s="38" t="s">
        <v>10290</v>
      </c>
      <c r="P4577" s="38"/>
    </row>
    <row r="4578" spans="11:16" x14ac:dyDescent="0.15">
      <c r="K4578" s="5" t="str">
        <f t="shared" si="127"/>
        <v>01457-9</v>
      </c>
      <c r="L4578" s="5" t="s">
        <v>5515</v>
      </c>
      <c r="M4578" s="43">
        <v>9</v>
      </c>
      <c r="N4578" s="38" t="s">
        <v>5524</v>
      </c>
      <c r="O4578" s="38" t="s">
        <v>10290</v>
      </c>
      <c r="P4578" s="38"/>
    </row>
    <row r="4579" spans="11:16" x14ac:dyDescent="0.15">
      <c r="K4579" s="5" t="str">
        <f t="shared" si="127"/>
        <v>01457-10</v>
      </c>
      <c r="L4579" s="5" t="s">
        <v>5515</v>
      </c>
      <c r="M4579" s="43">
        <v>10</v>
      </c>
      <c r="N4579" s="38" t="s">
        <v>5525</v>
      </c>
      <c r="O4579" s="38" t="s">
        <v>10290</v>
      </c>
      <c r="P4579" s="38"/>
    </row>
    <row r="4580" spans="11:16" x14ac:dyDescent="0.15">
      <c r="K4580" s="5" t="str">
        <f t="shared" si="127"/>
        <v>01457-11</v>
      </c>
      <c r="L4580" s="5" t="s">
        <v>5515</v>
      </c>
      <c r="M4580" s="43">
        <v>11</v>
      </c>
      <c r="N4580" s="38" t="s">
        <v>5526</v>
      </c>
      <c r="O4580" s="38" t="s">
        <v>10290</v>
      </c>
      <c r="P4580" s="38"/>
    </row>
    <row r="4581" spans="11:16" x14ac:dyDescent="0.15">
      <c r="K4581" s="5" t="str">
        <f t="shared" si="127"/>
        <v>01457-12</v>
      </c>
      <c r="L4581" s="5" t="s">
        <v>5515</v>
      </c>
      <c r="M4581" s="43">
        <v>12</v>
      </c>
      <c r="N4581" s="38" t="s">
        <v>5527</v>
      </c>
      <c r="O4581" s="38" t="s">
        <v>10283</v>
      </c>
      <c r="P4581" s="38"/>
    </row>
    <row r="4582" spans="11:16" x14ac:dyDescent="0.15">
      <c r="K4582" s="5" t="str">
        <f t="shared" si="127"/>
        <v>01457-13</v>
      </c>
      <c r="L4582" s="5" t="s">
        <v>5515</v>
      </c>
      <c r="M4582" s="43">
        <v>13</v>
      </c>
      <c r="N4582" s="38" t="s">
        <v>5528</v>
      </c>
      <c r="O4582" s="38" t="s">
        <v>10283</v>
      </c>
      <c r="P4582" s="38"/>
    </row>
    <row r="4583" spans="11:16" x14ac:dyDescent="0.15">
      <c r="K4583" s="5" t="str">
        <f t="shared" si="127"/>
        <v>01457-14</v>
      </c>
      <c r="L4583" s="5" t="s">
        <v>5515</v>
      </c>
      <c r="M4583" s="43">
        <v>14</v>
      </c>
      <c r="N4583" s="38" t="s">
        <v>5529</v>
      </c>
      <c r="O4583" s="38" t="s">
        <v>10283</v>
      </c>
      <c r="P4583" s="38"/>
    </row>
    <row r="4584" spans="11:16" x14ac:dyDescent="0.15">
      <c r="K4584" s="5" t="str">
        <f t="shared" si="127"/>
        <v>01457-15</v>
      </c>
      <c r="L4584" s="5" t="s">
        <v>5515</v>
      </c>
      <c r="M4584" s="43">
        <v>15</v>
      </c>
      <c r="N4584" s="38" t="s">
        <v>5530</v>
      </c>
      <c r="O4584" s="38" t="s">
        <v>10285</v>
      </c>
      <c r="P4584" s="38"/>
    </row>
    <row r="4585" spans="11:16" x14ac:dyDescent="0.15">
      <c r="K4585" s="5" t="str">
        <f t="shared" si="127"/>
        <v>01457-16</v>
      </c>
      <c r="L4585" s="5" t="s">
        <v>5515</v>
      </c>
      <c r="M4585" s="43">
        <v>16</v>
      </c>
      <c r="N4585" s="38" t="s">
        <v>5531</v>
      </c>
      <c r="O4585" s="38" t="s">
        <v>10285</v>
      </c>
      <c r="P4585" s="38"/>
    </row>
    <row r="4586" spans="11:16" x14ac:dyDescent="0.15">
      <c r="K4586" s="5" t="str">
        <f t="shared" si="127"/>
        <v>01457-17</v>
      </c>
      <c r="L4586" s="5" t="s">
        <v>5515</v>
      </c>
      <c r="M4586" s="43">
        <v>17</v>
      </c>
      <c r="N4586" s="38" t="s">
        <v>1877</v>
      </c>
      <c r="O4586" s="38" t="s">
        <v>10291</v>
      </c>
      <c r="P4586" s="38"/>
    </row>
    <row r="4587" spans="11:16" x14ac:dyDescent="0.15">
      <c r="K4587" s="5" t="str">
        <f t="shared" si="127"/>
        <v>01457-18</v>
      </c>
      <c r="L4587" s="5" t="s">
        <v>5515</v>
      </c>
      <c r="M4587" s="43">
        <v>18</v>
      </c>
      <c r="N4587" s="38" t="s">
        <v>2790</v>
      </c>
      <c r="O4587" s="38" t="s">
        <v>10291</v>
      </c>
      <c r="P4587" s="38"/>
    </row>
    <row r="4588" spans="11:16" x14ac:dyDescent="0.15">
      <c r="K4588" s="5" t="str">
        <f t="shared" si="127"/>
        <v>01457-19</v>
      </c>
      <c r="L4588" s="5" t="s">
        <v>5515</v>
      </c>
      <c r="M4588" s="43">
        <v>19</v>
      </c>
      <c r="N4588" s="38" t="s">
        <v>2790</v>
      </c>
      <c r="O4588" s="38" t="s">
        <v>10291</v>
      </c>
      <c r="P4588" s="38"/>
    </row>
    <row r="4589" spans="11:16" x14ac:dyDescent="0.15">
      <c r="K4589" s="5" t="str">
        <f t="shared" si="127"/>
        <v>01457-20</v>
      </c>
      <c r="L4589" s="5" t="s">
        <v>5515</v>
      </c>
      <c r="M4589" s="43">
        <v>20</v>
      </c>
      <c r="N4589" s="38" t="s">
        <v>1846</v>
      </c>
      <c r="O4589" s="38" t="s">
        <v>10285</v>
      </c>
      <c r="P4589" s="38"/>
    </row>
    <row r="4590" spans="11:16" x14ac:dyDescent="0.15">
      <c r="K4590" s="5" t="str">
        <f t="shared" si="127"/>
        <v>01457-21</v>
      </c>
      <c r="L4590" s="5" t="s">
        <v>5515</v>
      </c>
      <c r="M4590" s="43">
        <v>21</v>
      </c>
      <c r="N4590" s="38" t="s">
        <v>1846</v>
      </c>
      <c r="O4590" s="38" t="s">
        <v>10284</v>
      </c>
      <c r="P4590" s="38"/>
    </row>
    <row r="4591" spans="11:16" x14ac:dyDescent="0.15">
      <c r="K4591" s="5" t="str">
        <f t="shared" si="127"/>
        <v>01457-22</v>
      </c>
      <c r="L4591" s="5" t="s">
        <v>5515</v>
      </c>
      <c r="M4591" s="43">
        <v>22</v>
      </c>
      <c r="N4591" s="38" t="s">
        <v>2502</v>
      </c>
      <c r="O4591" s="38" t="s">
        <v>10290</v>
      </c>
      <c r="P4591" s="38"/>
    </row>
    <row r="4592" spans="11:16" x14ac:dyDescent="0.15">
      <c r="K4592" s="5" t="str">
        <f t="shared" si="127"/>
        <v>01457-23</v>
      </c>
      <c r="L4592" s="5" t="s">
        <v>5515</v>
      </c>
      <c r="M4592" s="43">
        <v>23</v>
      </c>
      <c r="N4592" s="38" t="s">
        <v>2038</v>
      </c>
      <c r="O4592" s="38" t="s">
        <v>10291</v>
      </c>
      <c r="P4592" s="38"/>
    </row>
    <row r="4593" spans="11:16" x14ac:dyDescent="0.15">
      <c r="K4593" s="5" t="str">
        <f t="shared" si="127"/>
        <v>01457-24</v>
      </c>
      <c r="L4593" s="5" t="s">
        <v>5515</v>
      </c>
      <c r="M4593" s="43">
        <v>24</v>
      </c>
      <c r="N4593" s="38" t="s">
        <v>5532</v>
      </c>
      <c r="O4593" s="38" t="s">
        <v>10291</v>
      </c>
      <c r="P4593" s="38"/>
    </row>
    <row r="4594" spans="11:16" x14ac:dyDescent="0.15">
      <c r="K4594" s="5" t="str">
        <f t="shared" si="127"/>
        <v>01457-25</v>
      </c>
      <c r="L4594" s="5" t="s">
        <v>5515</v>
      </c>
      <c r="M4594" s="43">
        <v>25</v>
      </c>
      <c r="N4594" s="38" t="s">
        <v>1849</v>
      </c>
      <c r="O4594" s="38" t="s">
        <v>10284</v>
      </c>
      <c r="P4594" s="38"/>
    </row>
    <row r="4595" spans="11:16" x14ac:dyDescent="0.15">
      <c r="K4595" s="5" t="str">
        <f t="shared" si="127"/>
        <v>01457-26</v>
      </c>
      <c r="L4595" s="5" t="s">
        <v>5515</v>
      </c>
      <c r="M4595" s="43">
        <v>26</v>
      </c>
      <c r="N4595" s="38" t="s">
        <v>5533</v>
      </c>
      <c r="O4595" s="38" t="s">
        <v>10288</v>
      </c>
      <c r="P4595" s="38"/>
    </row>
    <row r="4596" spans="11:16" x14ac:dyDescent="0.15">
      <c r="K4596" s="5" t="str">
        <f t="shared" si="127"/>
        <v>01457-27</v>
      </c>
      <c r="L4596" s="5" t="s">
        <v>5515</v>
      </c>
      <c r="M4596" s="43">
        <v>27</v>
      </c>
      <c r="N4596" s="38" t="s">
        <v>5534</v>
      </c>
      <c r="O4596" s="38" t="s">
        <v>10282</v>
      </c>
      <c r="P4596" s="38"/>
    </row>
    <row r="4597" spans="11:16" x14ac:dyDescent="0.15">
      <c r="K4597" s="5" t="str">
        <f t="shared" si="127"/>
        <v>01457-28</v>
      </c>
      <c r="L4597" s="5" t="s">
        <v>5515</v>
      </c>
      <c r="M4597" s="43">
        <v>28</v>
      </c>
      <c r="N4597" s="38" t="s">
        <v>5535</v>
      </c>
      <c r="O4597" s="38" t="s">
        <v>10285</v>
      </c>
      <c r="P4597" s="38"/>
    </row>
    <row r="4598" spans="11:16" x14ac:dyDescent="0.15">
      <c r="K4598" s="5" t="str">
        <f t="shared" si="127"/>
        <v>01457-29</v>
      </c>
      <c r="L4598" s="5" t="s">
        <v>5515</v>
      </c>
      <c r="M4598" s="43">
        <v>29</v>
      </c>
      <c r="N4598" s="38" t="s">
        <v>5536</v>
      </c>
      <c r="O4598" s="38" t="s">
        <v>10285</v>
      </c>
      <c r="P4598" s="38"/>
    </row>
    <row r="4599" spans="11:16" x14ac:dyDescent="0.15">
      <c r="K4599" s="5" t="str">
        <f t="shared" si="127"/>
        <v>01457-30</v>
      </c>
      <c r="L4599" s="5" t="s">
        <v>5515</v>
      </c>
      <c r="M4599" s="43">
        <v>30</v>
      </c>
      <c r="N4599" s="38" t="s">
        <v>5537</v>
      </c>
      <c r="O4599" s="38" t="s">
        <v>10295</v>
      </c>
      <c r="P4599" s="38"/>
    </row>
    <row r="4600" spans="11:16" x14ac:dyDescent="0.15">
      <c r="K4600" s="5" t="str">
        <f t="shared" si="127"/>
        <v>01457-31</v>
      </c>
      <c r="L4600" s="5" t="s">
        <v>5515</v>
      </c>
      <c r="M4600" s="43">
        <v>31</v>
      </c>
      <c r="N4600" s="38" t="s">
        <v>5538</v>
      </c>
      <c r="O4600" s="38" t="s">
        <v>10285</v>
      </c>
      <c r="P4600" s="38"/>
    </row>
    <row r="4601" spans="11:16" x14ac:dyDescent="0.15">
      <c r="K4601" s="5" t="str">
        <f t="shared" si="127"/>
        <v>01458-1</v>
      </c>
      <c r="L4601" s="5" t="s">
        <v>5539</v>
      </c>
      <c r="M4601" s="43">
        <v>1</v>
      </c>
      <c r="N4601" s="38" t="s">
        <v>5540</v>
      </c>
      <c r="O4601" s="38" t="s">
        <v>10286</v>
      </c>
      <c r="P4601" s="38"/>
    </row>
    <row r="4602" spans="11:16" x14ac:dyDescent="0.15">
      <c r="K4602" s="5" t="str">
        <f t="shared" si="127"/>
        <v>01458-2</v>
      </c>
      <c r="L4602" s="5" t="s">
        <v>5539</v>
      </c>
      <c r="M4602" s="43">
        <v>2</v>
      </c>
      <c r="N4602" s="38" t="s">
        <v>5541</v>
      </c>
      <c r="O4602" s="38" t="s">
        <v>10286</v>
      </c>
      <c r="P4602" s="38"/>
    </row>
    <row r="4603" spans="11:16" x14ac:dyDescent="0.15">
      <c r="K4603" s="5" t="str">
        <f t="shared" si="127"/>
        <v>01458-3</v>
      </c>
      <c r="L4603" s="5" t="s">
        <v>5539</v>
      </c>
      <c r="M4603" s="43">
        <v>3</v>
      </c>
      <c r="N4603" s="38" t="s">
        <v>5542</v>
      </c>
      <c r="O4603" s="38" t="s">
        <v>10286</v>
      </c>
      <c r="P4603" s="38"/>
    </row>
    <row r="4604" spans="11:16" x14ac:dyDescent="0.15">
      <c r="K4604" s="5" t="str">
        <f t="shared" si="127"/>
        <v>01458-4</v>
      </c>
      <c r="L4604" s="5" t="s">
        <v>5539</v>
      </c>
      <c r="M4604" s="43">
        <v>4</v>
      </c>
      <c r="N4604" s="38" t="s">
        <v>5543</v>
      </c>
      <c r="O4604" s="38" t="s">
        <v>10288</v>
      </c>
      <c r="P4604" s="38"/>
    </row>
    <row r="4605" spans="11:16" x14ac:dyDescent="0.15">
      <c r="K4605" s="5" t="str">
        <f t="shared" si="127"/>
        <v>01458-5</v>
      </c>
      <c r="L4605" s="5" t="s">
        <v>5539</v>
      </c>
      <c r="M4605" s="43">
        <v>5</v>
      </c>
      <c r="N4605" s="38" t="s">
        <v>5544</v>
      </c>
      <c r="O4605" s="38" t="s">
        <v>10290</v>
      </c>
      <c r="P4605" s="38"/>
    </row>
    <row r="4606" spans="11:16" x14ac:dyDescent="0.15">
      <c r="K4606" s="5" t="str">
        <f t="shared" si="127"/>
        <v>01458-6</v>
      </c>
      <c r="L4606" s="5" t="s">
        <v>5539</v>
      </c>
      <c r="M4606" s="43">
        <v>6</v>
      </c>
      <c r="N4606" s="38" t="s">
        <v>5545</v>
      </c>
      <c r="O4606" s="38" t="s">
        <v>10286</v>
      </c>
      <c r="P4606" s="38"/>
    </row>
    <row r="4607" spans="11:16" x14ac:dyDescent="0.15">
      <c r="K4607" s="5" t="str">
        <f t="shared" si="127"/>
        <v>01458-8</v>
      </c>
      <c r="L4607" s="5" t="s">
        <v>5539</v>
      </c>
      <c r="M4607" s="43">
        <v>8</v>
      </c>
      <c r="N4607" s="38" t="s">
        <v>5546</v>
      </c>
      <c r="O4607" s="38" t="s">
        <v>10292</v>
      </c>
      <c r="P4607" s="38"/>
    </row>
    <row r="4608" spans="11:16" x14ac:dyDescent="0.15">
      <c r="K4608" s="5" t="str">
        <f t="shared" si="127"/>
        <v>01458-9</v>
      </c>
      <c r="L4608" s="5" t="s">
        <v>5539</v>
      </c>
      <c r="M4608" s="43">
        <v>9</v>
      </c>
      <c r="N4608" s="38" t="s">
        <v>5547</v>
      </c>
      <c r="O4608" s="38" t="s">
        <v>10286</v>
      </c>
      <c r="P4608" s="38"/>
    </row>
    <row r="4609" spans="11:16" x14ac:dyDescent="0.15">
      <c r="K4609" s="5" t="str">
        <f t="shared" si="127"/>
        <v>01458-10</v>
      </c>
      <c r="L4609" s="5" t="s">
        <v>5539</v>
      </c>
      <c r="M4609" s="43">
        <v>10</v>
      </c>
      <c r="N4609" s="38" t="s">
        <v>5548</v>
      </c>
      <c r="O4609" s="38" t="s">
        <v>10288</v>
      </c>
      <c r="P4609" s="38"/>
    </row>
    <row r="4610" spans="11:16" x14ac:dyDescent="0.15">
      <c r="K4610" s="5" t="str">
        <f t="shared" si="127"/>
        <v>01458-11</v>
      </c>
      <c r="L4610" s="5" t="s">
        <v>5539</v>
      </c>
      <c r="M4610" s="43">
        <v>11</v>
      </c>
      <c r="N4610" s="38" t="s">
        <v>5549</v>
      </c>
      <c r="O4610" s="38" t="s">
        <v>10289</v>
      </c>
      <c r="P4610" s="38"/>
    </row>
    <row r="4611" spans="11:16" x14ac:dyDescent="0.15">
      <c r="K4611" s="5" t="str">
        <f t="shared" si="127"/>
        <v>01458-12</v>
      </c>
      <c r="L4611" s="5" t="s">
        <v>5539</v>
      </c>
      <c r="M4611" s="43">
        <v>12</v>
      </c>
      <c r="N4611" s="38" t="s">
        <v>5550</v>
      </c>
      <c r="O4611" s="38" t="s">
        <v>10290</v>
      </c>
      <c r="P4611" s="38"/>
    </row>
    <row r="4612" spans="11:16" x14ac:dyDescent="0.15">
      <c r="K4612" s="5" t="str">
        <f t="shared" ref="K4612:K4675" si="128">L4612&amp;"-"&amp;M4612</f>
        <v>01458-13</v>
      </c>
      <c r="L4612" s="5" t="s">
        <v>5539</v>
      </c>
      <c r="M4612" s="43">
        <v>13</v>
      </c>
      <c r="N4612" s="38" t="s">
        <v>5551</v>
      </c>
      <c r="O4612" s="38" t="s">
        <v>10290</v>
      </c>
      <c r="P4612" s="38"/>
    </row>
    <row r="4613" spans="11:16" x14ac:dyDescent="0.15">
      <c r="K4613" s="5" t="str">
        <f t="shared" si="128"/>
        <v>01458-14</v>
      </c>
      <c r="L4613" s="5" t="s">
        <v>5539</v>
      </c>
      <c r="M4613" s="43">
        <v>14</v>
      </c>
      <c r="N4613" s="38" t="s">
        <v>5552</v>
      </c>
      <c r="O4613" s="38" t="s">
        <v>10287</v>
      </c>
      <c r="P4613" s="38"/>
    </row>
    <row r="4614" spans="11:16" x14ac:dyDescent="0.15">
      <c r="K4614" s="5" t="str">
        <f t="shared" si="128"/>
        <v>01458-15</v>
      </c>
      <c r="L4614" s="5" t="s">
        <v>5539</v>
      </c>
      <c r="M4614" s="43">
        <v>15</v>
      </c>
      <c r="N4614" s="38" t="s">
        <v>5553</v>
      </c>
      <c r="O4614" s="38" t="s">
        <v>10289</v>
      </c>
      <c r="P4614" s="38"/>
    </row>
    <row r="4615" spans="11:16" x14ac:dyDescent="0.15">
      <c r="K4615" s="5" t="str">
        <f t="shared" si="128"/>
        <v>01458-16</v>
      </c>
      <c r="L4615" s="5" t="s">
        <v>5539</v>
      </c>
      <c r="M4615" s="43">
        <v>16</v>
      </c>
      <c r="N4615" s="38" t="s">
        <v>5554</v>
      </c>
      <c r="O4615" s="38" t="s">
        <v>10285</v>
      </c>
      <c r="P4615" s="38"/>
    </row>
    <row r="4616" spans="11:16" x14ac:dyDescent="0.15">
      <c r="K4616" s="5" t="str">
        <f t="shared" si="128"/>
        <v>01458-17</v>
      </c>
      <c r="L4616" s="5" t="s">
        <v>5539</v>
      </c>
      <c r="M4616" s="43">
        <v>17</v>
      </c>
      <c r="N4616" s="38" t="s">
        <v>5555</v>
      </c>
      <c r="O4616" s="38" t="s">
        <v>10285</v>
      </c>
      <c r="P4616" s="38"/>
    </row>
    <row r="4617" spans="11:16" x14ac:dyDescent="0.15">
      <c r="K4617" s="5" t="str">
        <f t="shared" si="128"/>
        <v>01458-18</v>
      </c>
      <c r="L4617" s="5" t="s">
        <v>5539</v>
      </c>
      <c r="M4617" s="43">
        <v>18</v>
      </c>
      <c r="N4617" s="38" t="s">
        <v>2790</v>
      </c>
      <c r="O4617" s="38" t="s">
        <v>10291</v>
      </c>
      <c r="P4617" s="38"/>
    </row>
    <row r="4618" spans="11:16" x14ac:dyDescent="0.15">
      <c r="K4618" s="5" t="str">
        <f t="shared" si="128"/>
        <v>01458-19</v>
      </c>
      <c r="L4618" s="5" t="s">
        <v>5539</v>
      </c>
      <c r="M4618" s="43">
        <v>19</v>
      </c>
      <c r="N4618" s="38" t="s">
        <v>5556</v>
      </c>
      <c r="O4618" s="38" t="s">
        <v>10293</v>
      </c>
      <c r="P4618" s="38"/>
    </row>
    <row r="4619" spans="11:16" x14ac:dyDescent="0.15">
      <c r="K4619" s="5" t="str">
        <f t="shared" si="128"/>
        <v>01458-20</v>
      </c>
      <c r="L4619" s="5" t="s">
        <v>5539</v>
      </c>
      <c r="M4619" s="43">
        <v>20</v>
      </c>
      <c r="N4619" s="38" t="s">
        <v>5557</v>
      </c>
      <c r="O4619" s="38" t="s">
        <v>10286</v>
      </c>
      <c r="P4619" s="38"/>
    </row>
    <row r="4620" spans="11:16" x14ac:dyDescent="0.15">
      <c r="K4620" s="5" t="str">
        <f t="shared" si="128"/>
        <v>01458-21</v>
      </c>
      <c r="L4620" s="5" t="s">
        <v>5539</v>
      </c>
      <c r="M4620" s="43">
        <v>21</v>
      </c>
      <c r="N4620" s="38" t="s">
        <v>5558</v>
      </c>
      <c r="O4620" s="38" t="s">
        <v>10293</v>
      </c>
      <c r="P4620" s="38"/>
    </row>
    <row r="4621" spans="11:16" x14ac:dyDescent="0.15">
      <c r="K4621" s="5" t="str">
        <f t="shared" si="128"/>
        <v>01458-22</v>
      </c>
      <c r="L4621" s="5" t="s">
        <v>5539</v>
      </c>
      <c r="M4621" s="43">
        <v>22</v>
      </c>
      <c r="N4621" s="38" t="s">
        <v>5559</v>
      </c>
      <c r="O4621" s="38" t="s">
        <v>10281</v>
      </c>
      <c r="P4621" s="38"/>
    </row>
    <row r="4622" spans="11:16" x14ac:dyDescent="0.15">
      <c r="K4622" s="5" t="str">
        <f t="shared" si="128"/>
        <v>01458-23</v>
      </c>
      <c r="L4622" s="5" t="s">
        <v>5539</v>
      </c>
      <c r="M4622" s="43">
        <v>23</v>
      </c>
      <c r="N4622" s="38" t="s">
        <v>5560</v>
      </c>
      <c r="O4622" s="38" t="s">
        <v>10281</v>
      </c>
      <c r="P4622" s="38"/>
    </row>
    <row r="4623" spans="11:16" x14ac:dyDescent="0.15">
      <c r="K4623" s="5" t="str">
        <f t="shared" si="128"/>
        <v>01458-24</v>
      </c>
      <c r="L4623" s="5" t="s">
        <v>5539</v>
      </c>
      <c r="M4623" s="43">
        <v>24</v>
      </c>
      <c r="N4623" s="38" t="s">
        <v>5561</v>
      </c>
      <c r="O4623" s="38" t="s">
        <v>10285</v>
      </c>
      <c r="P4623" s="38"/>
    </row>
    <row r="4624" spans="11:16" x14ac:dyDescent="0.15">
      <c r="K4624" s="5" t="str">
        <f t="shared" si="128"/>
        <v>01458-25</v>
      </c>
      <c r="L4624" s="5" t="s">
        <v>5539</v>
      </c>
      <c r="M4624" s="43">
        <v>25</v>
      </c>
      <c r="N4624" s="38" t="s">
        <v>5562</v>
      </c>
      <c r="O4624" s="38" t="s">
        <v>10285</v>
      </c>
      <c r="P4624" s="38"/>
    </row>
    <row r="4625" spans="11:16" x14ac:dyDescent="0.15">
      <c r="K4625" s="5" t="str">
        <f t="shared" si="128"/>
        <v>01458-26</v>
      </c>
      <c r="L4625" s="5" t="s">
        <v>5539</v>
      </c>
      <c r="M4625" s="43">
        <v>26</v>
      </c>
      <c r="N4625" s="38" t="s">
        <v>5563</v>
      </c>
      <c r="O4625" s="38" t="s">
        <v>10285</v>
      </c>
      <c r="P4625" s="38"/>
    </row>
    <row r="4626" spans="11:16" x14ac:dyDescent="0.15">
      <c r="K4626" s="5" t="str">
        <f t="shared" si="128"/>
        <v>01458-27</v>
      </c>
      <c r="L4626" s="5" t="s">
        <v>5539</v>
      </c>
      <c r="M4626" s="43">
        <v>27</v>
      </c>
      <c r="N4626" s="38" t="s">
        <v>5564</v>
      </c>
      <c r="O4626" s="38" t="s">
        <v>10290</v>
      </c>
      <c r="P4626" s="38"/>
    </row>
    <row r="4627" spans="11:16" x14ac:dyDescent="0.15">
      <c r="K4627" s="5" t="str">
        <f t="shared" si="128"/>
        <v>01458-28</v>
      </c>
      <c r="L4627" s="5" t="s">
        <v>5539</v>
      </c>
      <c r="M4627" s="43">
        <v>28</v>
      </c>
      <c r="N4627" s="38" t="s">
        <v>1846</v>
      </c>
      <c r="O4627" s="38" t="s">
        <v>10285</v>
      </c>
      <c r="P4627" s="38"/>
    </row>
    <row r="4628" spans="11:16" x14ac:dyDescent="0.15">
      <c r="K4628" s="5" t="str">
        <f t="shared" si="128"/>
        <v>01458-29</v>
      </c>
      <c r="L4628" s="5" t="s">
        <v>5539</v>
      </c>
      <c r="M4628" s="43">
        <v>29</v>
      </c>
      <c r="N4628" s="38" t="s">
        <v>1846</v>
      </c>
      <c r="O4628" s="38" t="s">
        <v>10291</v>
      </c>
      <c r="P4628" s="38"/>
    </row>
    <row r="4629" spans="11:16" x14ac:dyDescent="0.15">
      <c r="K4629" s="5" t="str">
        <f t="shared" si="128"/>
        <v>01458-30</v>
      </c>
      <c r="L4629" s="5" t="s">
        <v>5539</v>
      </c>
      <c r="M4629" s="43">
        <v>30</v>
      </c>
      <c r="N4629" s="38" t="s">
        <v>4277</v>
      </c>
      <c r="O4629" s="38" t="s">
        <v>10291</v>
      </c>
      <c r="P4629" s="38"/>
    </row>
    <row r="4630" spans="11:16" x14ac:dyDescent="0.15">
      <c r="K4630" s="5" t="str">
        <f t="shared" si="128"/>
        <v>01458-31</v>
      </c>
      <c r="L4630" s="5" t="s">
        <v>5539</v>
      </c>
      <c r="M4630" s="43">
        <v>31</v>
      </c>
      <c r="N4630" s="38" t="s">
        <v>2790</v>
      </c>
      <c r="O4630" s="38" t="s">
        <v>10291</v>
      </c>
      <c r="P4630" s="38"/>
    </row>
    <row r="4631" spans="11:16" x14ac:dyDescent="0.15">
      <c r="K4631" s="5" t="str">
        <f t="shared" si="128"/>
        <v>01458-32</v>
      </c>
      <c r="L4631" s="5" t="s">
        <v>5539</v>
      </c>
      <c r="M4631" s="43">
        <v>32</v>
      </c>
      <c r="N4631" s="38" t="s">
        <v>5565</v>
      </c>
      <c r="O4631" s="38" t="s">
        <v>10291</v>
      </c>
      <c r="P4631" s="38"/>
    </row>
    <row r="4632" spans="11:16" x14ac:dyDescent="0.15">
      <c r="K4632" s="5" t="str">
        <f t="shared" si="128"/>
        <v>01458-33</v>
      </c>
      <c r="L4632" s="5" t="s">
        <v>5539</v>
      </c>
      <c r="M4632" s="43">
        <v>33</v>
      </c>
      <c r="N4632" s="38" t="s">
        <v>1814</v>
      </c>
      <c r="O4632" s="38" t="s">
        <v>10291</v>
      </c>
      <c r="P4632" s="38"/>
    </row>
    <row r="4633" spans="11:16" x14ac:dyDescent="0.15">
      <c r="K4633" s="5" t="str">
        <f t="shared" si="128"/>
        <v>01458-34</v>
      </c>
      <c r="L4633" s="5" t="s">
        <v>5539</v>
      </c>
      <c r="M4633" s="43">
        <v>34</v>
      </c>
      <c r="N4633" s="38" t="s">
        <v>1877</v>
      </c>
      <c r="O4633" s="38" t="s">
        <v>10291</v>
      </c>
      <c r="P4633" s="38"/>
    </row>
    <row r="4634" spans="11:16" x14ac:dyDescent="0.15">
      <c r="K4634" s="5" t="str">
        <f t="shared" si="128"/>
        <v>01458-35</v>
      </c>
      <c r="L4634" s="5" t="s">
        <v>5539</v>
      </c>
      <c r="M4634" s="43">
        <v>35</v>
      </c>
      <c r="N4634" s="38" t="s">
        <v>5566</v>
      </c>
      <c r="O4634" s="38" t="s">
        <v>10285</v>
      </c>
      <c r="P4634" s="38"/>
    </row>
    <row r="4635" spans="11:16" x14ac:dyDescent="0.15">
      <c r="K4635" s="5" t="str">
        <f t="shared" si="128"/>
        <v>01458-36</v>
      </c>
      <c r="L4635" s="5" t="s">
        <v>5539</v>
      </c>
      <c r="M4635" s="43">
        <v>36</v>
      </c>
      <c r="N4635" s="38" t="s">
        <v>5567</v>
      </c>
      <c r="O4635" s="38" t="s">
        <v>10281</v>
      </c>
      <c r="P4635" s="38"/>
    </row>
    <row r="4636" spans="11:16" x14ac:dyDescent="0.15">
      <c r="K4636" s="5" t="str">
        <f t="shared" si="128"/>
        <v>01458-37</v>
      </c>
      <c r="L4636" s="5" t="s">
        <v>5539</v>
      </c>
      <c r="M4636" s="43">
        <v>37</v>
      </c>
      <c r="N4636" s="38" t="s">
        <v>5568</v>
      </c>
      <c r="O4636" s="38" t="s">
        <v>10293</v>
      </c>
      <c r="P4636" s="38"/>
    </row>
    <row r="4637" spans="11:16" x14ac:dyDescent="0.15">
      <c r="K4637" s="5" t="str">
        <f t="shared" si="128"/>
        <v>01458-38</v>
      </c>
      <c r="L4637" s="5" t="s">
        <v>5539</v>
      </c>
      <c r="M4637" s="43">
        <v>38</v>
      </c>
      <c r="N4637" s="38" t="s">
        <v>1849</v>
      </c>
      <c r="O4637" s="38" t="s">
        <v>10284</v>
      </c>
      <c r="P4637" s="38"/>
    </row>
    <row r="4638" spans="11:16" x14ac:dyDescent="0.15">
      <c r="K4638" s="5" t="str">
        <f t="shared" si="128"/>
        <v>01458-39</v>
      </c>
      <c r="L4638" s="5" t="s">
        <v>5539</v>
      </c>
      <c r="M4638" s="43">
        <v>39</v>
      </c>
      <c r="N4638" s="38" t="s">
        <v>5569</v>
      </c>
      <c r="O4638" s="38" t="s">
        <v>10288</v>
      </c>
      <c r="P4638" s="38"/>
    </row>
    <row r="4639" spans="11:16" x14ac:dyDescent="0.15">
      <c r="K4639" s="5" t="str">
        <f t="shared" si="128"/>
        <v>01458-40</v>
      </c>
      <c r="L4639" s="5" t="s">
        <v>5539</v>
      </c>
      <c r="M4639" s="43">
        <v>40</v>
      </c>
      <c r="N4639" s="38" t="s">
        <v>5570</v>
      </c>
      <c r="O4639" s="38" t="s">
        <v>10303</v>
      </c>
      <c r="P4639" s="38"/>
    </row>
    <row r="4640" spans="11:16" x14ac:dyDescent="0.15">
      <c r="K4640" s="5" t="str">
        <f t="shared" si="128"/>
        <v>01459-1</v>
      </c>
      <c r="L4640" s="5" t="s">
        <v>5571</v>
      </c>
      <c r="M4640" s="43">
        <v>1</v>
      </c>
      <c r="N4640" s="38" t="s">
        <v>5572</v>
      </c>
      <c r="O4640" s="38" t="s">
        <v>10287</v>
      </c>
      <c r="P4640" s="38"/>
    </row>
    <row r="4641" spans="11:16" x14ac:dyDescent="0.15">
      <c r="K4641" s="5" t="str">
        <f t="shared" si="128"/>
        <v>01459-2</v>
      </c>
      <c r="L4641" s="5" t="s">
        <v>5571</v>
      </c>
      <c r="M4641" s="43">
        <v>2</v>
      </c>
      <c r="N4641" s="38" t="s">
        <v>4538</v>
      </c>
      <c r="O4641" s="38" t="s">
        <v>10288</v>
      </c>
      <c r="P4641" s="38"/>
    </row>
    <row r="4642" spans="11:16" x14ac:dyDescent="0.15">
      <c r="K4642" s="5" t="str">
        <f t="shared" si="128"/>
        <v>01459-3</v>
      </c>
      <c r="L4642" s="5" t="s">
        <v>5571</v>
      </c>
      <c r="M4642" s="43">
        <v>3</v>
      </c>
      <c r="N4642" s="38" t="s">
        <v>5573</v>
      </c>
      <c r="O4642" s="38" t="s">
        <v>10289</v>
      </c>
      <c r="P4642" s="38"/>
    </row>
    <row r="4643" spans="11:16" x14ac:dyDescent="0.15">
      <c r="K4643" s="5" t="str">
        <f t="shared" si="128"/>
        <v>01459-4</v>
      </c>
      <c r="L4643" s="5" t="s">
        <v>5571</v>
      </c>
      <c r="M4643" s="43">
        <v>4</v>
      </c>
      <c r="N4643" s="38" t="s">
        <v>5574</v>
      </c>
      <c r="O4643" s="38" t="s">
        <v>10290</v>
      </c>
      <c r="P4643" s="38"/>
    </row>
    <row r="4644" spans="11:16" x14ac:dyDescent="0.15">
      <c r="K4644" s="5" t="str">
        <f t="shared" si="128"/>
        <v>01459-5</v>
      </c>
      <c r="L4644" s="5" t="s">
        <v>5571</v>
      </c>
      <c r="M4644" s="43">
        <v>5</v>
      </c>
      <c r="N4644" s="38" t="s">
        <v>4198</v>
      </c>
      <c r="O4644" s="38" t="s">
        <v>10288</v>
      </c>
      <c r="P4644" s="38"/>
    </row>
    <row r="4645" spans="11:16" x14ac:dyDescent="0.15">
      <c r="K4645" s="5" t="str">
        <f t="shared" si="128"/>
        <v>01459-6</v>
      </c>
      <c r="L4645" s="5" t="s">
        <v>5571</v>
      </c>
      <c r="M4645" s="43">
        <v>6</v>
      </c>
      <c r="N4645" s="38" t="s">
        <v>2982</v>
      </c>
      <c r="O4645" s="38" t="s">
        <v>10285</v>
      </c>
      <c r="P4645" s="38"/>
    </row>
    <row r="4646" spans="11:16" x14ac:dyDescent="0.15">
      <c r="K4646" s="5" t="str">
        <f t="shared" si="128"/>
        <v>01459-7</v>
      </c>
      <c r="L4646" s="5" t="s">
        <v>5571</v>
      </c>
      <c r="M4646" s="43">
        <v>7</v>
      </c>
      <c r="N4646" s="38" t="s">
        <v>5575</v>
      </c>
      <c r="O4646" s="38" t="s">
        <v>10291</v>
      </c>
      <c r="P4646" s="38"/>
    </row>
    <row r="4647" spans="11:16" x14ac:dyDescent="0.15">
      <c r="K4647" s="5" t="str">
        <f t="shared" si="128"/>
        <v>01459-8</v>
      </c>
      <c r="L4647" s="5" t="s">
        <v>5571</v>
      </c>
      <c r="M4647" s="43">
        <v>8</v>
      </c>
      <c r="N4647" s="38" t="s">
        <v>5576</v>
      </c>
      <c r="O4647" s="38" t="s">
        <v>10290</v>
      </c>
      <c r="P4647" s="38"/>
    </row>
    <row r="4648" spans="11:16" x14ac:dyDescent="0.15">
      <c r="K4648" s="5" t="str">
        <f t="shared" si="128"/>
        <v>01459-9</v>
      </c>
      <c r="L4648" s="5" t="s">
        <v>5571</v>
      </c>
      <c r="M4648" s="43">
        <v>9</v>
      </c>
      <c r="N4648" s="38" t="s">
        <v>5577</v>
      </c>
      <c r="O4648" s="38" t="s">
        <v>10290</v>
      </c>
      <c r="P4648" s="38"/>
    </row>
    <row r="4649" spans="11:16" x14ac:dyDescent="0.15">
      <c r="K4649" s="5" t="str">
        <f t="shared" si="128"/>
        <v>01459-10</v>
      </c>
      <c r="L4649" s="5" t="s">
        <v>5571</v>
      </c>
      <c r="M4649" s="43">
        <v>10</v>
      </c>
      <c r="N4649" s="38" t="s">
        <v>5578</v>
      </c>
      <c r="O4649" s="38" t="s">
        <v>10293</v>
      </c>
      <c r="P4649" s="38"/>
    </row>
    <row r="4650" spans="11:16" x14ac:dyDescent="0.15">
      <c r="K4650" s="5" t="str">
        <f t="shared" si="128"/>
        <v>01459-11</v>
      </c>
      <c r="L4650" s="5" t="s">
        <v>5571</v>
      </c>
      <c r="M4650" s="43">
        <v>11</v>
      </c>
      <c r="N4650" s="38" t="s">
        <v>2068</v>
      </c>
      <c r="O4650" s="38" t="s">
        <v>10293</v>
      </c>
      <c r="P4650" s="38"/>
    </row>
    <row r="4651" spans="11:16" x14ac:dyDescent="0.15">
      <c r="K4651" s="5" t="str">
        <f t="shared" si="128"/>
        <v>01459-12</v>
      </c>
      <c r="L4651" s="5" t="s">
        <v>5571</v>
      </c>
      <c r="M4651" s="43">
        <v>12</v>
      </c>
      <c r="N4651" s="38" t="s">
        <v>5579</v>
      </c>
      <c r="O4651" s="38" t="s">
        <v>10288</v>
      </c>
      <c r="P4651" s="38"/>
    </row>
    <row r="4652" spans="11:16" x14ac:dyDescent="0.15">
      <c r="K4652" s="5" t="str">
        <f t="shared" si="128"/>
        <v>01459-13</v>
      </c>
      <c r="L4652" s="5" t="s">
        <v>5571</v>
      </c>
      <c r="M4652" s="43">
        <v>13</v>
      </c>
      <c r="N4652" s="38" t="s">
        <v>5580</v>
      </c>
      <c r="O4652" s="38" t="s">
        <v>10289</v>
      </c>
      <c r="P4652" s="38"/>
    </row>
    <row r="4653" spans="11:16" x14ac:dyDescent="0.15">
      <c r="K4653" s="5" t="str">
        <f t="shared" si="128"/>
        <v>01459-14</v>
      </c>
      <c r="L4653" s="5" t="s">
        <v>5571</v>
      </c>
      <c r="M4653" s="43">
        <v>14</v>
      </c>
      <c r="N4653" s="38" t="s">
        <v>5581</v>
      </c>
      <c r="O4653" s="38" t="s">
        <v>10284</v>
      </c>
      <c r="P4653" s="38"/>
    </row>
    <row r="4654" spans="11:16" x14ac:dyDescent="0.15">
      <c r="K4654" s="5" t="str">
        <f t="shared" si="128"/>
        <v>01459-15</v>
      </c>
      <c r="L4654" s="5" t="s">
        <v>5571</v>
      </c>
      <c r="M4654" s="43">
        <v>15</v>
      </c>
      <c r="N4654" s="38" t="s">
        <v>5582</v>
      </c>
      <c r="O4654" s="38" t="s">
        <v>10284</v>
      </c>
      <c r="P4654" s="38"/>
    </row>
    <row r="4655" spans="11:16" x14ac:dyDescent="0.15">
      <c r="K4655" s="5" t="str">
        <f t="shared" si="128"/>
        <v>01459-16</v>
      </c>
      <c r="L4655" s="5" t="s">
        <v>5571</v>
      </c>
      <c r="M4655" s="43">
        <v>16</v>
      </c>
      <c r="N4655" s="38" t="s">
        <v>5583</v>
      </c>
      <c r="O4655" s="38" t="s">
        <v>10284</v>
      </c>
      <c r="P4655" s="38"/>
    </row>
    <row r="4656" spans="11:16" x14ac:dyDescent="0.15">
      <c r="K4656" s="5" t="str">
        <f t="shared" si="128"/>
        <v>01459-17</v>
      </c>
      <c r="L4656" s="5" t="s">
        <v>5571</v>
      </c>
      <c r="M4656" s="43">
        <v>17</v>
      </c>
      <c r="N4656" s="38" t="s">
        <v>5584</v>
      </c>
      <c r="O4656" s="38" t="s">
        <v>10284</v>
      </c>
      <c r="P4656" s="38"/>
    </row>
    <row r="4657" spans="11:16" x14ac:dyDescent="0.15">
      <c r="K4657" s="5" t="str">
        <f t="shared" si="128"/>
        <v>01459-18</v>
      </c>
      <c r="L4657" s="5" t="s">
        <v>5571</v>
      </c>
      <c r="M4657" s="43">
        <v>18</v>
      </c>
      <c r="N4657" s="38" t="s">
        <v>1846</v>
      </c>
      <c r="O4657" s="38" t="s">
        <v>10284</v>
      </c>
      <c r="P4657" s="38"/>
    </row>
    <row r="4658" spans="11:16" x14ac:dyDescent="0.15">
      <c r="K4658" s="5" t="str">
        <f t="shared" si="128"/>
        <v>01459-19</v>
      </c>
      <c r="L4658" s="5" t="s">
        <v>5571</v>
      </c>
      <c r="M4658" s="43">
        <v>19</v>
      </c>
      <c r="N4658" s="38" t="s">
        <v>5585</v>
      </c>
      <c r="O4658" s="38" t="s">
        <v>10285</v>
      </c>
      <c r="P4658" s="38"/>
    </row>
    <row r="4659" spans="11:16" x14ac:dyDescent="0.15">
      <c r="K4659" s="5" t="str">
        <f t="shared" si="128"/>
        <v>01459-20</v>
      </c>
      <c r="L4659" s="5" t="s">
        <v>5571</v>
      </c>
      <c r="M4659" s="43">
        <v>20</v>
      </c>
      <c r="N4659" s="38" t="s">
        <v>5586</v>
      </c>
      <c r="O4659" s="38" t="s">
        <v>10288</v>
      </c>
      <c r="P4659" s="38"/>
    </row>
    <row r="4660" spans="11:16" x14ac:dyDescent="0.15">
      <c r="K4660" s="5" t="str">
        <f t="shared" si="128"/>
        <v>01459-21</v>
      </c>
      <c r="L4660" s="5" t="s">
        <v>5571</v>
      </c>
      <c r="M4660" s="43">
        <v>21</v>
      </c>
      <c r="N4660" s="38" t="s">
        <v>5587</v>
      </c>
      <c r="O4660" s="38" t="s">
        <v>10288</v>
      </c>
      <c r="P4660" s="38"/>
    </row>
    <row r="4661" spans="11:16" x14ac:dyDescent="0.15">
      <c r="K4661" s="5" t="str">
        <f t="shared" si="128"/>
        <v>01459-22</v>
      </c>
      <c r="L4661" s="5" t="s">
        <v>5571</v>
      </c>
      <c r="M4661" s="43">
        <v>22</v>
      </c>
      <c r="N4661" s="38" t="s">
        <v>5588</v>
      </c>
      <c r="O4661" s="38" t="s">
        <v>10288</v>
      </c>
      <c r="P4661" s="38"/>
    </row>
    <row r="4662" spans="11:16" x14ac:dyDescent="0.15">
      <c r="K4662" s="5" t="str">
        <f t="shared" si="128"/>
        <v>01459-23</v>
      </c>
      <c r="L4662" s="5" t="s">
        <v>5571</v>
      </c>
      <c r="M4662" s="43">
        <v>23</v>
      </c>
      <c r="N4662" s="38" t="s">
        <v>5589</v>
      </c>
      <c r="O4662" s="38" t="s">
        <v>10282</v>
      </c>
      <c r="P4662" s="38"/>
    </row>
    <row r="4663" spans="11:16" x14ac:dyDescent="0.15">
      <c r="K4663" s="5" t="str">
        <f t="shared" si="128"/>
        <v>01459-24</v>
      </c>
      <c r="L4663" s="5" t="s">
        <v>5571</v>
      </c>
      <c r="M4663" s="43">
        <v>24</v>
      </c>
      <c r="N4663" s="38" t="s">
        <v>1849</v>
      </c>
      <c r="O4663" s="38" t="s">
        <v>10284</v>
      </c>
      <c r="P4663" s="38"/>
    </row>
    <row r="4664" spans="11:16" x14ac:dyDescent="0.15">
      <c r="K4664" s="5" t="str">
        <f t="shared" si="128"/>
        <v>01459-25</v>
      </c>
      <c r="L4664" s="5" t="s">
        <v>5571</v>
      </c>
      <c r="M4664" s="43">
        <v>25</v>
      </c>
      <c r="N4664" s="38" t="s">
        <v>1846</v>
      </c>
      <c r="O4664" s="38" t="s">
        <v>10285</v>
      </c>
      <c r="P4664" s="38"/>
    </row>
    <row r="4665" spans="11:16" x14ac:dyDescent="0.15">
      <c r="K4665" s="5" t="str">
        <f t="shared" si="128"/>
        <v>01459-26</v>
      </c>
      <c r="L4665" s="5" t="s">
        <v>5571</v>
      </c>
      <c r="M4665" s="43">
        <v>26</v>
      </c>
      <c r="N4665" s="38" t="s">
        <v>2143</v>
      </c>
      <c r="O4665" s="38" t="s">
        <v>10284</v>
      </c>
      <c r="P4665" s="38"/>
    </row>
    <row r="4666" spans="11:16" x14ac:dyDescent="0.15">
      <c r="K4666" s="5" t="str">
        <f t="shared" si="128"/>
        <v>01459-27</v>
      </c>
      <c r="L4666" s="5" t="s">
        <v>5571</v>
      </c>
      <c r="M4666" s="43">
        <v>27</v>
      </c>
      <c r="N4666" s="38" t="s">
        <v>1814</v>
      </c>
      <c r="O4666" s="38" t="s">
        <v>10284</v>
      </c>
      <c r="P4666" s="38"/>
    </row>
    <row r="4667" spans="11:16" x14ac:dyDescent="0.15">
      <c r="K4667" s="5" t="str">
        <f t="shared" si="128"/>
        <v>01459-28</v>
      </c>
      <c r="L4667" s="5" t="s">
        <v>5571</v>
      </c>
      <c r="M4667" s="43">
        <v>28</v>
      </c>
      <c r="N4667" s="38" t="s">
        <v>5590</v>
      </c>
      <c r="O4667" s="38" t="s">
        <v>10290</v>
      </c>
      <c r="P4667" s="38"/>
    </row>
    <row r="4668" spans="11:16" x14ac:dyDescent="0.15">
      <c r="K4668" s="5" t="str">
        <f t="shared" si="128"/>
        <v>01459-29</v>
      </c>
      <c r="L4668" s="5" t="s">
        <v>5571</v>
      </c>
      <c r="M4668" s="43">
        <v>29</v>
      </c>
      <c r="N4668" s="38" t="s">
        <v>5411</v>
      </c>
      <c r="O4668" s="38" t="s">
        <v>10293</v>
      </c>
      <c r="P4668" s="38"/>
    </row>
    <row r="4669" spans="11:16" x14ac:dyDescent="0.15">
      <c r="K4669" s="5" t="str">
        <f t="shared" si="128"/>
        <v>01459-30</v>
      </c>
      <c r="L4669" s="5" t="s">
        <v>5571</v>
      </c>
      <c r="M4669" s="43">
        <v>30</v>
      </c>
      <c r="N4669" s="38" t="s">
        <v>5591</v>
      </c>
      <c r="O4669" s="38" t="s">
        <v>10284</v>
      </c>
      <c r="P4669" s="38"/>
    </row>
    <row r="4670" spans="11:16" x14ac:dyDescent="0.15">
      <c r="K4670" s="5" t="str">
        <f t="shared" si="128"/>
        <v>01459-31</v>
      </c>
      <c r="L4670" s="5" t="s">
        <v>5571</v>
      </c>
      <c r="M4670" s="43">
        <v>31</v>
      </c>
      <c r="N4670" s="38" t="s">
        <v>4198</v>
      </c>
      <c r="O4670" s="38" t="s">
        <v>10288</v>
      </c>
      <c r="P4670" s="38"/>
    </row>
    <row r="4671" spans="11:16" x14ac:dyDescent="0.15">
      <c r="K4671" s="5" t="str">
        <f t="shared" si="128"/>
        <v>01459-32</v>
      </c>
      <c r="L4671" s="5" t="s">
        <v>5571</v>
      </c>
      <c r="M4671" s="43">
        <v>32</v>
      </c>
      <c r="N4671" s="38" t="s">
        <v>5592</v>
      </c>
      <c r="O4671" s="38" t="s">
        <v>10303</v>
      </c>
      <c r="P4671" s="38"/>
    </row>
    <row r="4672" spans="11:16" x14ac:dyDescent="0.15">
      <c r="K4672" s="5" t="str">
        <f t="shared" si="128"/>
        <v>01459-33</v>
      </c>
      <c r="L4672" s="5" t="s">
        <v>5571</v>
      </c>
      <c r="M4672" s="43">
        <v>33</v>
      </c>
      <c r="N4672" s="38" t="s">
        <v>5593</v>
      </c>
      <c r="O4672" s="38" t="s">
        <v>10303</v>
      </c>
      <c r="P4672" s="38"/>
    </row>
    <row r="4673" spans="11:16" x14ac:dyDescent="0.15">
      <c r="K4673" s="5" t="str">
        <f t="shared" si="128"/>
        <v>01459-34</v>
      </c>
      <c r="L4673" s="5" t="s">
        <v>5571</v>
      </c>
      <c r="M4673" s="43">
        <v>34</v>
      </c>
      <c r="N4673" s="38" t="s">
        <v>2256</v>
      </c>
      <c r="O4673" s="38" t="s">
        <v>10290</v>
      </c>
      <c r="P4673" s="38"/>
    </row>
    <row r="4674" spans="11:16" x14ac:dyDescent="0.15">
      <c r="K4674" s="5" t="str">
        <f t="shared" si="128"/>
        <v>01459-35</v>
      </c>
      <c r="L4674" s="5" t="s">
        <v>5571</v>
      </c>
      <c r="M4674" s="43">
        <v>35</v>
      </c>
      <c r="N4674" s="38" t="s">
        <v>5580</v>
      </c>
      <c r="O4674" s="38" t="s">
        <v>10289</v>
      </c>
      <c r="P4674" s="38"/>
    </row>
    <row r="4675" spans="11:16" x14ac:dyDescent="0.15">
      <c r="K4675" s="5" t="str">
        <f t="shared" si="128"/>
        <v>01460-1</v>
      </c>
      <c r="L4675" s="5" t="s">
        <v>5594</v>
      </c>
      <c r="M4675" s="43">
        <v>1</v>
      </c>
      <c r="N4675" s="38" t="s">
        <v>5595</v>
      </c>
      <c r="O4675" s="38" t="s">
        <v>10287</v>
      </c>
      <c r="P4675" s="38"/>
    </row>
    <row r="4676" spans="11:16" x14ac:dyDescent="0.15">
      <c r="K4676" s="5" t="str">
        <f t="shared" ref="K4676:K4739" si="129">L4676&amp;"-"&amp;M4676</f>
        <v>01460-2</v>
      </c>
      <c r="L4676" s="5" t="s">
        <v>5594</v>
      </c>
      <c r="M4676" s="43">
        <v>2</v>
      </c>
      <c r="N4676" s="38" t="s">
        <v>5596</v>
      </c>
      <c r="O4676" s="38" t="s">
        <v>10288</v>
      </c>
      <c r="P4676" s="38"/>
    </row>
    <row r="4677" spans="11:16" x14ac:dyDescent="0.15">
      <c r="K4677" s="5" t="str">
        <f t="shared" si="129"/>
        <v>01460-3</v>
      </c>
      <c r="L4677" s="5" t="s">
        <v>5594</v>
      </c>
      <c r="M4677" s="43">
        <v>3</v>
      </c>
      <c r="N4677" s="38" t="s">
        <v>5597</v>
      </c>
      <c r="O4677" s="38" t="s">
        <v>10289</v>
      </c>
      <c r="P4677" s="38"/>
    </row>
    <row r="4678" spans="11:16" x14ac:dyDescent="0.15">
      <c r="K4678" s="5" t="str">
        <f t="shared" si="129"/>
        <v>01460-4</v>
      </c>
      <c r="L4678" s="5" t="s">
        <v>5594</v>
      </c>
      <c r="M4678" s="43">
        <v>4</v>
      </c>
      <c r="N4678" s="38" t="s">
        <v>5598</v>
      </c>
      <c r="O4678" s="38" t="s">
        <v>10290</v>
      </c>
      <c r="P4678" s="38"/>
    </row>
    <row r="4679" spans="11:16" x14ac:dyDescent="0.15">
      <c r="K4679" s="5" t="str">
        <f t="shared" si="129"/>
        <v>01460-5</v>
      </c>
      <c r="L4679" s="5" t="s">
        <v>5594</v>
      </c>
      <c r="M4679" s="43">
        <v>5</v>
      </c>
      <c r="N4679" s="38" t="s">
        <v>5599</v>
      </c>
      <c r="O4679" s="38" t="s">
        <v>10285</v>
      </c>
      <c r="P4679" s="38"/>
    </row>
    <row r="4680" spans="11:16" x14ac:dyDescent="0.15">
      <c r="K4680" s="5" t="str">
        <f t="shared" si="129"/>
        <v>01460-6</v>
      </c>
      <c r="L4680" s="5" t="s">
        <v>5594</v>
      </c>
      <c r="M4680" s="43">
        <v>6</v>
      </c>
      <c r="N4680" s="38" t="s">
        <v>5600</v>
      </c>
      <c r="O4680" s="38" t="s">
        <v>10285</v>
      </c>
      <c r="P4680" s="38"/>
    </row>
    <row r="4681" spans="11:16" x14ac:dyDescent="0.15">
      <c r="K4681" s="5" t="str">
        <f t="shared" si="129"/>
        <v>01460-8</v>
      </c>
      <c r="L4681" s="5" t="s">
        <v>5594</v>
      </c>
      <c r="M4681" s="43">
        <v>8</v>
      </c>
      <c r="N4681" s="38" t="s">
        <v>5601</v>
      </c>
      <c r="O4681" s="38" t="s">
        <v>10285</v>
      </c>
      <c r="P4681" s="38"/>
    </row>
    <row r="4682" spans="11:16" x14ac:dyDescent="0.15">
      <c r="K4682" s="5" t="str">
        <f t="shared" si="129"/>
        <v>01460-9</v>
      </c>
      <c r="L4682" s="5" t="s">
        <v>5594</v>
      </c>
      <c r="M4682" s="43">
        <v>9</v>
      </c>
      <c r="N4682" s="38" t="s">
        <v>5602</v>
      </c>
      <c r="O4682" s="38" t="s">
        <v>10290</v>
      </c>
      <c r="P4682" s="38"/>
    </row>
    <row r="4683" spans="11:16" x14ac:dyDescent="0.15">
      <c r="K4683" s="5" t="str">
        <f t="shared" si="129"/>
        <v>01460-10</v>
      </c>
      <c r="L4683" s="5" t="s">
        <v>5594</v>
      </c>
      <c r="M4683" s="43">
        <v>10</v>
      </c>
      <c r="N4683" s="38" t="s">
        <v>5603</v>
      </c>
      <c r="O4683" s="38" t="s">
        <v>10284</v>
      </c>
      <c r="P4683" s="38"/>
    </row>
    <row r="4684" spans="11:16" x14ac:dyDescent="0.15">
      <c r="K4684" s="5" t="str">
        <f t="shared" si="129"/>
        <v>01460-11</v>
      </c>
      <c r="L4684" s="5" t="s">
        <v>5594</v>
      </c>
      <c r="M4684" s="43">
        <v>11</v>
      </c>
      <c r="N4684" s="38" t="s">
        <v>3640</v>
      </c>
      <c r="O4684" s="38" t="s">
        <v>10293</v>
      </c>
      <c r="P4684" s="38"/>
    </row>
    <row r="4685" spans="11:16" x14ac:dyDescent="0.15">
      <c r="K4685" s="5" t="str">
        <f t="shared" si="129"/>
        <v>01460-12</v>
      </c>
      <c r="L4685" s="5" t="s">
        <v>5594</v>
      </c>
      <c r="M4685" s="43">
        <v>12</v>
      </c>
      <c r="N4685" s="38" t="s">
        <v>5604</v>
      </c>
      <c r="O4685" s="38" t="s">
        <v>10285</v>
      </c>
      <c r="P4685" s="38"/>
    </row>
    <row r="4686" spans="11:16" x14ac:dyDescent="0.15">
      <c r="K4686" s="5" t="str">
        <f t="shared" si="129"/>
        <v>01460-13</v>
      </c>
      <c r="L4686" s="5" t="s">
        <v>5594</v>
      </c>
      <c r="M4686" s="43">
        <v>13</v>
      </c>
      <c r="N4686" s="38" t="s">
        <v>5605</v>
      </c>
      <c r="O4686" s="38" t="s">
        <v>10293</v>
      </c>
      <c r="P4686" s="38"/>
    </row>
    <row r="4687" spans="11:16" x14ac:dyDescent="0.15">
      <c r="K4687" s="5" t="str">
        <f t="shared" si="129"/>
        <v>01460-14</v>
      </c>
      <c r="L4687" s="5" t="s">
        <v>5594</v>
      </c>
      <c r="M4687" s="43">
        <v>14</v>
      </c>
      <c r="N4687" s="38" t="s">
        <v>5606</v>
      </c>
      <c r="O4687" s="38" t="s">
        <v>10293</v>
      </c>
      <c r="P4687" s="38"/>
    </row>
    <row r="4688" spans="11:16" x14ac:dyDescent="0.15">
      <c r="K4688" s="5" t="str">
        <f t="shared" si="129"/>
        <v>01460-15</v>
      </c>
      <c r="L4688" s="5" t="s">
        <v>5594</v>
      </c>
      <c r="M4688" s="43">
        <v>15</v>
      </c>
      <c r="N4688" s="38" t="s">
        <v>5607</v>
      </c>
      <c r="O4688" s="38" t="s">
        <v>10288</v>
      </c>
      <c r="P4688" s="38"/>
    </row>
    <row r="4689" spans="11:16" x14ac:dyDescent="0.15">
      <c r="K4689" s="5" t="str">
        <f t="shared" si="129"/>
        <v>01460-16</v>
      </c>
      <c r="L4689" s="5" t="s">
        <v>5594</v>
      </c>
      <c r="M4689" s="43">
        <v>16</v>
      </c>
      <c r="N4689" s="38" t="s">
        <v>5608</v>
      </c>
      <c r="O4689" s="38" t="s">
        <v>10289</v>
      </c>
      <c r="P4689" s="38"/>
    </row>
    <row r="4690" spans="11:16" x14ac:dyDescent="0.15">
      <c r="K4690" s="5" t="str">
        <f t="shared" si="129"/>
        <v>01460-17</v>
      </c>
      <c r="L4690" s="5" t="s">
        <v>5594</v>
      </c>
      <c r="M4690" s="43">
        <v>17</v>
      </c>
      <c r="N4690" s="38" t="s">
        <v>1846</v>
      </c>
      <c r="O4690" s="38" t="s">
        <v>10285</v>
      </c>
      <c r="P4690" s="38"/>
    </row>
    <row r="4691" spans="11:16" x14ac:dyDescent="0.15">
      <c r="K4691" s="5" t="str">
        <f t="shared" si="129"/>
        <v>01460-18</v>
      </c>
      <c r="L4691" s="5" t="s">
        <v>5594</v>
      </c>
      <c r="M4691" s="43">
        <v>18</v>
      </c>
      <c r="N4691" s="38" t="s">
        <v>5609</v>
      </c>
      <c r="O4691" s="38" t="s">
        <v>10282</v>
      </c>
      <c r="P4691" s="38"/>
    </row>
    <row r="4692" spans="11:16" x14ac:dyDescent="0.15">
      <c r="K4692" s="5" t="str">
        <f t="shared" si="129"/>
        <v>01460-20</v>
      </c>
      <c r="L4692" s="5" t="s">
        <v>5594</v>
      </c>
      <c r="M4692" s="43">
        <v>20</v>
      </c>
      <c r="N4692" s="38" t="s">
        <v>2038</v>
      </c>
      <c r="O4692" s="38" t="s">
        <v>10291</v>
      </c>
      <c r="P4692" s="38"/>
    </row>
    <row r="4693" spans="11:16" x14ac:dyDescent="0.15">
      <c r="K4693" s="5" t="str">
        <f t="shared" si="129"/>
        <v>01460-21</v>
      </c>
      <c r="L4693" s="5" t="s">
        <v>5594</v>
      </c>
      <c r="M4693" s="43">
        <v>21</v>
      </c>
      <c r="N4693" s="38" t="s">
        <v>5610</v>
      </c>
      <c r="O4693" s="38" t="s">
        <v>10285</v>
      </c>
      <c r="P4693" s="38"/>
    </row>
    <row r="4694" spans="11:16" x14ac:dyDescent="0.15">
      <c r="K4694" s="5" t="str">
        <f t="shared" si="129"/>
        <v>01460-22</v>
      </c>
      <c r="L4694" s="5" t="s">
        <v>5594</v>
      </c>
      <c r="M4694" s="43">
        <v>22</v>
      </c>
      <c r="N4694" s="38" t="s">
        <v>5611</v>
      </c>
      <c r="O4694" s="38" t="s">
        <v>10288</v>
      </c>
      <c r="P4694" s="38"/>
    </row>
    <row r="4695" spans="11:16" x14ac:dyDescent="0.15">
      <c r="K4695" s="5" t="str">
        <f t="shared" si="129"/>
        <v>01460-23</v>
      </c>
      <c r="L4695" s="5" t="s">
        <v>5594</v>
      </c>
      <c r="M4695" s="43">
        <v>23</v>
      </c>
      <c r="N4695" s="38" t="s">
        <v>1849</v>
      </c>
      <c r="O4695" s="38" t="s">
        <v>10284</v>
      </c>
      <c r="P4695" s="38"/>
    </row>
    <row r="4696" spans="11:16" x14ac:dyDescent="0.15">
      <c r="K4696" s="5" t="str">
        <f t="shared" si="129"/>
        <v>01460-24</v>
      </c>
      <c r="L4696" s="5" t="s">
        <v>5594</v>
      </c>
      <c r="M4696" s="43">
        <v>24</v>
      </c>
      <c r="N4696" s="38" t="s">
        <v>1843</v>
      </c>
      <c r="O4696" s="38" t="s">
        <v>10284</v>
      </c>
      <c r="P4696" s="38"/>
    </row>
    <row r="4697" spans="11:16" x14ac:dyDescent="0.15">
      <c r="K4697" s="5" t="str">
        <f t="shared" si="129"/>
        <v>01460-25</v>
      </c>
      <c r="L4697" s="5" t="s">
        <v>5594</v>
      </c>
      <c r="M4697" s="43">
        <v>25</v>
      </c>
      <c r="N4697" s="38" t="s">
        <v>2038</v>
      </c>
      <c r="O4697" s="38" t="s">
        <v>10291</v>
      </c>
      <c r="P4697" s="38"/>
    </row>
    <row r="4698" spans="11:16" x14ac:dyDescent="0.15">
      <c r="K4698" s="5" t="str">
        <f t="shared" si="129"/>
        <v>01460-26</v>
      </c>
      <c r="L4698" s="5" t="s">
        <v>5594</v>
      </c>
      <c r="M4698" s="43">
        <v>26</v>
      </c>
      <c r="N4698" s="38" t="s">
        <v>5612</v>
      </c>
      <c r="O4698" s="38" t="s">
        <v>10291</v>
      </c>
      <c r="P4698" s="38"/>
    </row>
    <row r="4699" spans="11:16" x14ac:dyDescent="0.15">
      <c r="K4699" s="5" t="str">
        <f t="shared" si="129"/>
        <v>01461-1</v>
      </c>
      <c r="L4699" s="5" t="s">
        <v>5613</v>
      </c>
      <c r="M4699" s="43">
        <v>1</v>
      </c>
      <c r="N4699" s="38" t="s">
        <v>5614</v>
      </c>
      <c r="O4699" s="38" t="s">
        <v>10288</v>
      </c>
      <c r="P4699" s="38"/>
    </row>
    <row r="4700" spans="11:16" x14ac:dyDescent="0.15">
      <c r="K4700" s="5" t="str">
        <f t="shared" si="129"/>
        <v>01461-2</v>
      </c>
      <c r="L4700" s="5" t="s">
        <v>5613</v>
      </c>
      <c r="M4700" s="43">
        <v>2</v>
      </c>
      <c r="N4700" s="38" t="s">
        <v>5615</v>
      </c>
      <c r="O4700" s="38" t="s">
        <v>10288</v>
      </c>
      <c r="P4700" s="38"/>
    </row>
    <row r="4701" spans="11:16" x14ac:dyDescent="0.15">
      <c r="K4701" s="5" t="str">
        <f t="shared" si="129"/>
        <v>01461-3</v>
      </c>
      <c r="L4701" s="5" t="s">
        <v>5613</v>
      </c>
      <c r="M4701" s="43">
        <v>3</v>
      </c>
      <c r="N4701" s="38" t="s">
        <v>4980</v>
      </c>
      <c r="O4701" s="38" t="s">
        <v>10288</v>
      </c>
      <c r="P4701" s="38"/>
    </row>
    <row r="4702" spans="11:16" x14ac:dyDescent="0.15">
      <c r="K4702" s="5" t="str">
        <f t="shared" si="129"/>
        <v>01461-4</v>
      </c>
      <c r="L4702" s="5" t="s">
        <v>5613</v>
      </c>
      <c r="M4702" s="43">
        <v>4</v>
      </c>
      <c r="N4702" s="38" t="s">
        <v>5616</v>
      </c>
      <c r="O4702" s="38" t="s">
        <v>10290</v>
      </c>
      <c r="P4702" s="38"/>
    </row>
    <row r="4703" spans="11:16" x14ac:dyDescent="0.15">
      <c r="K4703" s="5" t="str">
        <f t="shared" si="129"/>
        <v>01461-5</v>
      </c>
      <c r="L4703" s="5" t="s">
        <v>5613</v>
      </c>
      <c r="M4703" s="43">
        <v>5</v>
      </c>
      <c r="N4703" s="38" t="s">
        <v>5617</v>
      </c>
      <c r="O4703" s="38" t="s">
        <v>10290</v>
      </c>
      <c r="P4703" s="38"/>
    </row>
    <row r="4704" spans="11:16" x14ac:dyDescent="0.15">
      <c r="K4704" s="5" t="str">
        <f t="shared" si="129"/>
        <v>01461-6</v>
      </c>
      <c r="L4704" s="5" t="s">
        <v>5613</v>
      </c>
      <c r="M4704" s="43">
        <v>6</v>
      </c>
      <c r="N4704" s="38" t="s">
        <v>1993</v>
      </c>
      <c r="O4704" s="38" t="s">
        <v>10285</v>
      </c>
      <c r="P4704" s="38"/>
    </row>
    <row r="4705" spans="11:16" x14ac:dyDescent="0.15">
      <c r="K4705" s="5" t="str">
        <f t="shared" si="129"/>
        <v>01461-7</v>
      </c>
      <c r="L4705" s="5" t="s">
        <v>5613</v>
      </c>
      <c r="M4705" s="43">
        <v>7</v>
      </c>
      <c r="N4705" s="38" t="s">
        <v>5618</v>
      </c>
      <c r="O4705" s="38" t="s">
        <v>10285</v>
      </c>
      <c r="P4705" s="38"/>
    </row>
    <row r="4706" spans="11:16" x14ac:dyDescent="0.15">
      <c r="K4706" s="5" t="str">
        <f t="shared" si="129"/>
        <v>01461-8</v>
      </c>
      <c r="L4706" s="5" t="s">
        <v>5613</v>
      </c>
      <c r="M4706" s="43">
        <v>8</v>
      </c>
      <c r="N4706" s="38" t="s">
        <v>3777</v>
      </c>
      <c r="O4706" s="38" t="s">
        <v>10290</v>
      </c>
      <c r="P4706" s="38"/>
    </row>
    <row r="4707" spans="11:16" x14ac:dyDescent="0.15">
      <c r="K4707" s="5" t="str">
        <f t="shared" si="129"/>
        <v>01461-9</v>
      </c>
      <c r="L4707" s="5" t="s">
        <v>5613</v>
      </c>
      <c r="M4707" s="43">
        <v>9</v>
      </c>
      <c r="N4707" s="38" t="s">
        <v>5619</v>
      </c>
      <c r="O4707" s="38" t="s">
        <v>10285</v>
      </c>
      <c r="P4707" s="38"/>
    </row>
    <row r="4708" spans="11:16" x14ac:dyDescent="0.15">
      <c r="K4708" s="5" t="str">
        <f t="shared" si="129"/>
        <v>01461-10</v>
      </c>
      <c r="L4708" s="5" t="s">
        <v>5613</v>
      </c>
      <c r="M4708" s="43">
        <v>10</v>
      </c>
      <c r="N4708" s="38" t="s">
        <v>5620</v>
      </c>
      <c r="O4708" s="38" t="s">
        <v>10282</v>
      </c>
      <c r="P4708" s="38"/>
    </row>
    <row r="4709" spans="11:16" x14ac:dyDescent="0.15">
      <c r="K4709" s="5" t="str">
        <f t="shared" si="129"/>
        <v>01461-13</v>
      </c>
      <c r="L4709" s="5" t="s">
        <v>5613</v>
      </c>
      <c r="M4709" s="43">
        <v>13</v>
      </c>
      <c r="N4709" s="38" t="s">
        <v>5621</v>
      </c>
      <c r="O4709" s="38" t="s">
        <v>10285</v>
      </c>
      <c r="P4709" s="38"/>
    </row>
    <row r="4710" spans="11:16" x14ac:dyDescent="0.15">
      <c r="K4710" s="5" t="str">
        <f t="shared" si="129"/>
        <v>01461-14</v>
      </c>
      <c r="L4710" s="5" t="s">
        <v>5613</v>
      </c>
      <c r="M4710" s="43">
        <v>14</v>
      </c>
      <c r="N4710" s="38" t="s">
        <v>2222</v>
      </c>
      <c r="O4710" s="38" t="s">
        <v>10285</v>
      </c>
      <c r="P4710" s="38"/>
    </row>
    <row r="4711" spans="11:16" x14ac:dyDescent="0.15">
      <c r="K4711" s="5" t="str">
        <f t="shared" si="129"/>
        <v>01461-15</v>
      </c>
      <c r="L4711" s="5" t="s">
        <v>5613</v>
      </c>
      <c r="M4711" s="43">
        <v>15</v>
      </c>
      <c r="N4711" s="38" t="s">
        <v>5622</v>
      </c>
      <c r="O4711" s="38" t="s">
        <v>10285</v>
      </c>
      <c r="P4711" s="38"/>
    </row>
    <row r="4712" spans="11:16" x14ac:dyDescent="0.15">
      <c r="K4712" s="5" t="str">
        <f t="shared" si="129"/>
        <v>01461-16</v>
      </c>
      <c r="L4712" s="5" t="s">
        <v>5613</v>
      </c>
      <c r="M4712" s="43">
        <v>16</v>
      </c>
      <c r="N4712" s="38" t="s">
        <v>5623</v>
      </c>
      <c r="O4712" s="38" t="s">
        <v>10285</v>
      </c>
      <c r="P4712" s="38"/>
    </row>
    <row r="4713" spans="11:16" x14ac:dyDescent="0.15">
      <c r="K4713" s="5" t="str">
        <f t="shared" si="129"/>
        <v>01461-17</v>
      </c>
      <c r="L4713" s="5" t="s">
        <v>5613</v>
      </c>
      <c r="M4713" s="43">
        <v>17</v>
      </c>
      <c r="N4713" s="38" t="s">
        <v>5624</v>
      </c>
      <c r="O4713" s="38" t="s">
        <v>10283</v>
      </c>
      <c r="P4713" s="38"/>
    </row>
    <row r="4714" spans="11:16" x14ac:dyDescent="0.15">
      <c r="K4714" s="5" t="str">
        <f t="shared" si="129"/>
        <v>01461-18</v>
      </c>
      <c r="L4714" s="5" t="s">
        <v>5613</v>
      </c>
      <c r="M4714" s="43">
        <v>18</v>
      </c>
      <c r="N4714" s="38" t="s">
        <v>5625</v>
      </c>
      <c r="O4714" s="38" t="s">
        <v>10283</v>
      </c>
      <c r="P4714" s="38"/>
    </row>
    <row r="4715" spans="11:16" x14ac:dyDescent="0.15">
      <c r="K4715" s="5" t="str">
        <f t="shared" si="129"/>
        <v>01461-19</v>
      </c>
      <c r="L4715" s="5" t="s">
        <v>5613</v>
      </c>
      <c r="M4715" s="43">
        <v>19</v>
      </c>
      <c r="N4715" s="38" t="s">
        <v>5626</v>
      </c>
      <c r="O4715" s="38" t="s">
        <v>10288</v>
      </c>
      <c r="P4715" s="38"/>
    </row>
    <row r="4716" spans="11:16" x14ac:dyDescent="0.15">
      <c r="K4716" s="5" t="str">
        <f t="shared" si="129"/>
        <v>01461-20</v>
      </c>
      <c r="L4716" s="5" t="s">
        <v>5613</v>
      </c>
      <c r="M4716" s="43">
        <v>20</v>
      </c>
      <c r="N4716" s="38" t="s">
        <v>5627</v>
      </c>
      <c r="O4716" s="38" t="s">
        <v>10293</v>
      </c>
      <c r="P4716" s="38"/>
    </row>
    <row r="4717" spans="11:16" x14ac:dyDescent="0.15">
      <c r="K4717" s="5" t="str">
        <f t="shared" si="129"/>
        <v>01461-21</v>
      </c>
      <c r="L4717" s="5" t="s">
        <v>5613</v>
      </c>
      <c r="M4717" s="43">
        <v>21</v>
      </c>
      <c r="N4717" s="38" t="s">
        <v>5628</v>
      </c>
      <c r="O4717" s="38" t="s">
        <v>10293</v>
      </c>
      <c r="P4717" s="38"/>
    </row>
    <row r="4718" spans="11:16" x14ac:dyDescent="0.15">
      <c r="K4718" s="5" t="str">
        <f t="shared" si="129"/>
        <v>01461-22</v>
      </c>
      <c r="L4718" s="5" t="s">
        <v>5613</v>
      </c>
      <c r="M4718" s="43">
        <v>22</v>
      </c>
      <c r="N4718" s="38" t="s">
        <v>5629</v>
      </c>
      <c r="O4718" s="38" t="s">
        <v>10293</v>
      </c>
      <c r="P4718" s="38"/>
    </row>
    <row r="4719" spans="11:16" x14ac:dyDescent="0.15">
      <c r="K4719" s="5" t="str">
        <f t="shared" si="129"/>
        <v>01461-23</v>
      </c>
      <c r="L4719" s="5" t="s">
        <v>5613</v>
      </c>
      <c r="M4719" s="43">
        <v>23</v>
      </c>
      <c r="N4719" s="38" t="s">
        <v>5630</v>
      </c>
      <c r="O4719" s="38" t="s">
        <v>10285</v>
      </c>
      <c r="P4719" s="38"/>
    </row>
    <row r="4720" spans="11:16" x14ac:dyDescent="0.15">
      <c r="K4720" s="5" t="str">
        <f t="shared" si="129"/>
        <v>01461-24</v>
      </c>
      <c r="L4720" s="5" t="s">
        <v>5613</v>
      </c>
      <c r="M4720" s="43">
        <v>24</v>
      </c>
      <c r="N4720" s="38" t="s">
        <v>5631</v>
      </c>
      <c r="O4720" s="38" t="s">
        <v>10293</v>
      </c>
      <c r="P4720" s="38"/>
    </row>
    <row r="4721" spans="11:16" x14ac:dyDescent="0.15">
      <c r="K4721" s="5" t="str">
        <f t="shared" si="129"/>
        <v>01461-25</v>
      </c>
      <c r="L4721" s="5" t="s">
        <v>5613</v>
      </c>
      <c r="M4721" s="43">
        <v>25</v>
      </c>
      <c r="N4721" s="38" t="s">
        <v>5632</v>
      </c>
      <c r="O4721" s="38" t="s">
        <v>10288</v>
      </c>
      <c r="P4721" s="38"/>
    </row>
    <row r="4722" spans="11:16" x14ac:dyDescent="0.15">
      <c r="K4722" s="5" t="str">
        <f t="shared" si="129"/>
        <v>01461-26</v>
      </c>
      <c r="L4722" s="5" t="s">
        <v>5613</v>
      </c>
      <c r="M4722" s="43">
        <v>26</v>
      </c>
      <c r="N4722" s="38" t="s">
        <v>1815</v>
      </c>
      <c r="O4722" s="38" t="s">
        <v>10285</v>
      </c>
      <c r="P4722" s="38"/>
    </row>
    <row r="4723" spans="11:16" x14ac:dyDescent="0.15">
      <c r="K4723" s="5" t="str">
        <f t="shared" si="129"/>
        <v>01461-27</v>
      </c>
      <c r="L4723" s="5" t="s">
        <v>5613</v>
      </c>
      <c r="M4723" s="43">
        <v>27</v>
      </c>
      <c r="N4723" s="38" t="s">
        <v>5633</v>
      </c>
      <c r="O4723" s="38" t="s">
        <v>10289</v>
      </c>
      <c r="P4723" s="38"/>
    </row>
    <row r="4724" spans="11:16" x14ac:dyDescent="0.15">
      <c r="K4724" s="5" t="str">
        <f t="shared" si="129"/>
        <v>01461-28</v>
      </c>
      <c r="L4724" s="5" t="s">
        <v>5613</v>
      </c>
      <c r="M4724" s="43">
        <v>28</v>
      </c>
      <c r="N4724" s="38" t="s">
        <v>5634</v>
      </c>
      <c r="O4724" s="38" t="s">
        <v>10289</v>
      </c>
      <c r="P4724" s="38"/>
    </row>
    <row r="4725" spans="11:16" x14ac:dyDescent="0.15">
      <c r="K4725" s="5" t="str">
        <f t="shared" si="129"/>
        <v>01461-29</v>
      </c>
      <c r="L4725" s="5" t="s">
        <v>5613</v>
      </c>
      <c r="M4725" s="43">
        <v>29</v>
      </c>
      <c r="N4725" s="38" t="s">
        <v>5635</v>
      </c>
      <c r="O4725" s="38" t="s">
        <v>10289</v>
      </c>
      <c r="P4725" s="38"/>
    </row>
    <row r="4726" spans="11:16" x14ac:dyDescent="0.15">
      <c r="K4726" s="5" t="str">
        <f t="shared" si="129"/>
        <v>01461-30</v>
      </c>
      <c r="L4726" s="5" t="s">
        <v>5613</v>
      </c>
      <c r="M4726" s="43">
        <v>30</v>
      </c>
      <c r="N4726" s="38" t="s">
        <v>5636</v>
      </c>
      <c r="O4726" s="38" t="s">
        <v>10289</v>
      </c>
      <c r="P4726" s="38"/>
    </row>
    <row r="4727" spans="11:16" x14ac:dyDescent="0.15">
      <c r="K4727" s="5" t="str">
        <f t="shared" si="129"/>
        <v>01461-31</v>
      </c>
      <c r="L4727" s="5" t="s">
        <v>5613</v>
      </c>
      <c r="M4727" s="43">
        <v>31</v>
      </c>
      <c r="N4727" s="38" t="s">
        <v>5637</v>
      </c>
      <c r="O4727" s="38" t="s">
        <v>10289</v>
      </c>
      <c r="P4727" s="38"/>
    </row>
    <row r="4728" spans="11:16" x14ac:dyDescent="0.15">
      <c r="K4728" s="5" t="str">
        <f t="shared" si="129"/>
        <v>01461-33</v>
      </c>
      <c r="L4728" s="5" t="s">
        <v>5613</v>
      </c>
      <c r="M4728" s="43">
        <v>33</v>
      </c>
      <c r="N4728" s="38" t="s">
        <v>5638</v>
      </c>
      <c r="O4728" s="38" t="s">
        <v>10290</v>
      </c>
      <c r="P4728" s="38"/>
    </row>
    <row r="4729" spans="11:16" x14ac:dyDescent="0.15">
      <c r="K4729" s="5" t="str">
        <f t="shared" si="129"/>
        <v>01461-34</v>
      </c>
      <c r="L4729" s="5" t="s">
        <v>5613</v>
      </c>
      <c r="M4729" s="43">
        <v>34</v>
      </c>
      <c r="N4729" s="38" t="s">
        <v>1993</v>
      </c>
      <c r="O4729" s="38" t="s">
        <v>10285</v>
      </c>
      <c r="P4729" s="38"/>
    </row>
    <row r="4730" spans="11:16" x14ac:dyDescent="0.15">
      <c r="K4730" s="5" t="str">
        <f t="shared" si="129"/>
        <v>01461-35</v>
      </c>
      <c r="L4730" s="5" t="s">
        <v>5613</v>
      </c>
      <c r="M4730" s="43">
        <v>35</v>
      </c>
      <c r="N4730" s="38" t="s">
        <v>1846</v>
      </c>
      <c r="O4730" s="38" t="s">
        <v>10285</v>
      </c>
      <c r="P4730" s="38"/>
    </row>
    <row r="4731" spans="11:16" x14ac:dyDescent="0.15">
      <c r="K4731" s="5" t="str">
        <f t="shared" si="129"/>
        <v>01461-36</v>
      </c>
      <c r="L4731" s="5" t="s">
        <v>5613</v>
      </c>
      <c r="M4731" s="43">
        <v>36</v>
      </c>
      <c r="N4731" s="38" t="s">
        <v>3080</v>
      </c>
      <c r="O4731" s="38" t="s">
        <v>10291</v>
      </c>
      <c r="P4731" s="38"/>
    </row>
    <row r="4732" spans="11:16" x14ac:dyDescent="0.15">
      <c r="K4732" s="5" t="str">
        <f t="shared" si="129"/>
        <v>01461-38</v>
      </c>
      <c r="L4732" s="5" t="s">
        <v>5613</v>
      </c>
      <c r="M4732" s="43">
        <v>38</v>
      </c>
      <c r="N4732" s="38" t="s">
        <v>5639</v>
      </c>
      <c r="O4732" s="38" t="s">
        <v>10291</v>
      </c>
      <c r="P4732" s="38"/>
    </row>
    <row r="4733" spans="11:16" x14ac:dyDescent="0.15">
      <c r="K4733" s="5" t="str">
        <f t="shared" si="129"/>
        <v>01461-39</v>
      </c>
      <c r="L4733" s="5" t="s">
        <v>5613</v>
      </c>
      <c r="M4733" s="43">
        <v>39</v>
      </c>
      <c r="N4733" s="38" t="s">
        <v>5640</v>
      </c>
      <c r="O4733" s="38" t="s">
        <v>10284</v>
      </c>
      <c r="P4733" s="38"/>
    </row>
    <row r="4734" spans="11:16" x14ac:dyDescent="0.15">
      <c r="K4734" s="5" t="str">
        <f t="shared" si="129"/>
        <v>01461-40</v>
      </c>
      <c r="L4734" s="5" t="s">
        <v>5613</v>
      </c>
      <c r="M4734" s="43">
        <v>40</v>
      </c>
      <c r="N4734" s="38" t="s">
        <v>5641</v>
      </c>
      <c r="O4734" s="38" t="s">
        <v>10284</v>
      </c>
      <c r="P4734" s="38"/>
    </row>
    <row r="4735" spans="11:16" x14ac:dyDescent="0.15">
      <c r="K4735" s="5" t="str">
        <f t="shared" si="129"/>
        <v>01461-41</v>
      </c>
      <c r="L4735" s="5" t="s">
        <v>5613</v>
      </c>
      <c r="M4735" s="43">
        <v>41</v>
      </c>
      <c r="N4735" s="38" t="s">
        <v>5499</v>
      </c>
      <c r="O4735" s="38" t="s">
        <v>10284</v>
      </c>
      <c r="P4735" s="38"/>
    </row>
    <row r="4736" spans="11:16" x14ac:dyDescent="0.15">
      <c r="K4736" s="5" t="str">
        <f t="shared" si="129"/>
        <v>01461-42</v>
      </c>
      <c r="L4736" s="5" t="s">
        <v>5613</v>
      </c>
      <c r="M4736" s="43">
        <v>42</v>
      </c>
      <c r="N4736" s="38" t="s">
        <v>2475</v>
      </c>
      <c r="O4736" s="38" t="s">
        <v>10285</v>
      </c>
      <c r="P4736" s="38"/>
    </row>
    <row r="4737" spans="11:16" x14ac:dyDescent="0.15">
      <c r="K4737" s="5" t="str">
        <f t="shared" si="129"/>
        <v>01461-43</v>
      </c>
      <c r="L4737" s="5" t="s">
        <v>5613</v>
      </c>
      <c r="M4737" s="43">
        <v>43</v>
      </c>
      <c r="N4737" s="38" t="s">
        <v>5642</v>
      </c>
      <c r="O4737" s="38" t="s">
        <v>10285</v>
      </c>
      <c r="P4737" s="38"/>
    </row>
    <row r="4738" spans="11:16" x14ac:dyDescent="0.15">
      <c r="K4738" s="5" t="str">
        <f t="shared" si="129"/>
        <v>01461-44</v>
      </c>
      <c r="L4738" s="5" t="s">
        <v>5613</v>
      </c>
      <c r="M4738" s="43">
        <v>44</v>
      </c>
      <c r="N4738" s="38" t="s">
        <v>2038</v>
      </c>
      <c r="O4738" s="38" t="s">
        <v>10291</v>
      </c>
      <c r="P4738" s="38"/>
    </row>
    <row r="4739" spans="11:16" x14ac:dyDescent="0.15">
      <c r="K4739" s="5" t="str">
        <f t="shared" si="129"/>
        <v>01461-45</v>
      </c>
      <c r="L4739" s="5" t="s">
        <v>5613</v>
      </c>
      <c r="M4739" s="43">
        <v>45</v>
      </c>
      <c r="N4739" s="38" t="s">
        <v>5643</v>
      </c>
      <c r="O4739" s="38" t="s">
        <v>10282</v>
      </c>
      <c r="P4739" s="38"/>
    </row>
    <row r="4740" spans="11:16" x14ac:dyDescent="0.15">
      <c r="K4740" s="5" t="str">
        <f t="shared" ref="K4740:K4803" si="130">L4740&amp;"-"&amp;M4740</f>
        <v>01461-46</v>
      </c>
      <c r="L4740" s="5" t="s">
        <v>5613</v>
      </c>
      <c r="M4740" s="43">
        <v>46</v>
      </c>
      <c r="N4740" s="38" t="s">
        <v>5644</v>
      </c>
      <c r="O4740" s="38" t="s">
        <v>10285</v>
      </c>
      <c r="P4740" s="38"/>
    </row>
    <row r="4741" spans="11:16" x14ac:dyDescent="0.15">
      <c r="K4741" s="5" t="str">
        <f t="shared" si="130"/>
        <v>01461-47</v>
      </c>
      <c r="L4741" s="5" t="s">
        <v>5613</v>
      </c>
      <c r="M4741" s="43">
        <v>47</v>
      </c>
      <c r="N4741" s="38" t="s">
        <v>5645</v>
      </c>
      <c r="O4741" s="38" t="s">
        <v>10293</v>
      </c>
      <c r="P4741" s="38"/>
    </row>
    <row r="4742" spans="11:16" x14ac:dyDescent="0.15">
      <c r="K4742" s="5" t="str">
        <f t="shared" si="130"/>
        <v>01461-48</v>
      </c>
      <c r="L4742" s="5" t="s">
        <v>5613</v>
      </c>
      <c r="M4742" s="43">
        <v>48</v>
      </c>
      <c r="N4742" s="38" t="s">
        <v>5646</v>
      </c>
      <c r="O4742" s="38" t="s">
        <v>10285</v>
      </c>
      <c r="P4742" s="38"/>
    </row>
    <row r="4743" spans="11:16" x14ac:dyDescent="0.15">
      <c r="K4743" s="5" t="str">
        <f t="shared" si="130"/>
        <v>01461-49</v>
      </c>
      <c r="L4743" s="5" t="s">
        <v>5613</v>
      </c>
      <c r="M4743" s="43">
        <v>49</v>
      </c>
      <c r="N4743" s="38" t="s">
        <v>5615</v>
      </c>
      <c r="O4743" s="38" t="s">
        <v>10288</v>
      </c>
      <c r="P4743" s="38"/>
    </row>
    <row r="4744" spans="11:16" x14ac:dyDescent="0.15">
      <c r="K4744" s="5" t="str">
        <f t="shared" si="130"/>
        <v>01461-50</v>
      </c>
      <c r="L4744" s="5" t="s">
        <v>5613</v>
      </c>
      <c r="M4744" s="43">
        <v>50</v>
      </c>
      <c r="N4744" s="38" t="s">
        <v>1814</v>
      </c>
      <c r="O4744" s="38" t="s">
        <v>10284</v>
      </c>
      <c r="P4744" s="38"/>
    </row>
    <row r="4745" spans="11:16" x14ac:dyDescent="0.15">
      <c r="K4745" s="5" t="str">
        <f t="shared" si="130"/>
        <v>01461-51</v>
      </c>
      <c r="L4745" s="5" t="s">
        <v>5613</v>
      </c>
      <c r="M4745" s="43">
        <v>51</v>
      </c>
      <c r="N4745" s="38" t="s">
        <v>1849</v>
      </c>
      <c r="O4745" s="38" t="s">
        <v>10284</v>
      </c>
      <c r="P4745" s="38"/>
    </row>
    <row r="4746" spans="11:16" x14ac:dyDescent="0.15">
      <c r="K4746" s="5" t="str">
        <f t="shared" si="130"/>
        <v>01461-52</v>
      </c>
      <c r="L4746" s="5" t="s">
        <v>5613</v>
      </c>
      <c r="M4746" s="43">
        <v>52</v>
      </c>
      <c r="N4746" s="38" t="s">
        <v>1843</v>
      </c>
      <c r="O4746" s="38" t="s">
        <v>10284</v>
      </c>
      <c r="P4746" s="38"/>
    </row>
    <row r="4747" spans="11:16" x14ac:dyDescent="0.15">
      <c r="K4747" s="5" t="str">
        <f t="shared" si="130"/>
        <v>01462-1</v>
      </c>
      <c r="L4747" s="5" t="s">
        <v>5647</v>
      </c>
      <c r="M4747" s="43">
        <v>1</v>
      </c>
      <c r="N4747" s="38" t="s">
        <v>5648</v>
      </c>
      <c r="O4747" s="38" t="s">
        <v>10290</v>
      </c>
      <c r="P4747" s="38"/>
    </row>
    <row r="4748" spans="11:16" x14ac:dyDescent="0.15">
      <c r="K4748" s="5" t="str">
        <f t="shared" si="130"/>
        <v>01462-2</v>
      </c>
      <c r="L4748" s="5" t="s">
        <v>5647</v>
      </c>
      <c r="M4748" s="43">
        <v>2</v>
      </c>
      <c r="N4748" s="38" t="s">
        <v>5649</v>
      </c>
      <c r="O4748" s="38" t="s">
        <v>10288</v>
      </c>
      <c r="P4748" s="38"/>
    </row>
    <row r="4749" spans="11:16" x14ac:dyDescent="0.15">
      <c r="K4749" s="5" t="str">
        <f t="shared" si="130"/>
        <v>01462-3</v>
      </c>
      <c r="L4749" s="5" t="s">
        <v>5647</v>
      </c>
      <c r="M4749" s="43">
        <v>3</v>
      </c>
      <c r="N4749" s="38" t="s">
        <v>5650</v>
      </c>
      <c r="O4749" s="38" t="s">
        <v>10285</v>
      </c>
      <c r="P4749" s="38"/>
    </row>
    <row r="4750" spans="11:16" x14ac:dyDescent="0.15">
      <c r="K4750" s="5" t="str">
        <f t="shared" si="130"/>
        <v>01462-4</v>
      </c>
      <c r="L4750" s="5" t="s">
        <v>5647</v>
      </c>
      <c r="M4750" s="43">
        <v>4</v>
      </c>
      <c r="N4750" s="38" t="s">
        <v>5651</v>
      </c>
      <c r="O4750" s="38" t="s">
        <v>10286</v>
      </c>
      <c r="P4750" s="38"/>
    </row>
    <row r="4751" spans="11:16" x14ac:dyDescent="0.15">
      <c r="K4751" s="5" t="str">
        <f t="shared" si="130"/>
        <v>01462-5</v>
      </c>
      <c r="L4751" s="5" t="s">
        <v>5647</v>
      </c>
      <c r="M4751" s="43">
        <v>5</v>
      </c>
      <c r="N4751" s="38" t="s">
        <v>5652</v>
      </c>
      <c r="O4751" s="38" t="s">
        <v>10293</v>
      </c>
      <c r="P4751" s="38"/>
    </row>
    <row r="4752" spans="11:16" x14ac:dyDescent="0.15">
      <c r="K4752" s="5" t="str">
        <f t="shared" si="130"/>
        <v>01462-6</v>
      </c>
      <c r="L4752" s="5" t="s">
        <v>5647</v>
      </c>
      <c r="M4752" s="43">
        <v>6</v>
      </c>
      <c r="N4752" s="38" t="s">
        <v>4694</v>
      </c>
      <c r="O4752" s="38" t="s">
        <v>10291</v>
      </c>
      <c r="P4752" s="38"/>
    </row>
    <row r="4753" spans="11:16" x14ac:dyDescent="0.15">
      <c r="K4753" s="5" t="str">
        <f t="shared" si="130"/>
        <v>01462-7</v>
      </c>
      <c r="L4753" s="5" t="s">
        <v>5647</v>
      </c>
      <c r="M4753" s="43">
        <v>7</v>
      </c>
      <c r="N4753" s="38" t="s">
        <v>5653</v>
      </c>
      <c r="O4753" s="38" t="s">
        <v>10284</v>
      </c>
      <c r="P4753" s="38"/>
    </row>
    <row r="4754" spans="11:16" x14ac:dyDescent="0.15">
      <c r="K4754" s="5" t="str">
        <f t="shared" si="130"/>
        <v>01462-8</v>
      </c>
      <c r="L4754" s="5" t="s">
        <v>5647</v>
      </c>
      <c r="M4754" s="43">
        <v>8</v>
      </c>
      <c r="N4754" s="38" t="s">
        <v>5654</v>
      </c>
      <c r="O4754" s="38" t="s">
        <v>10295</v>
      </c>
      <c r="P4754" s="38"/>
    </row>
    <row r="4755" spans="11:16" x14ac:dyDescent="0.15">
      <c r="K4755" s="5" t="str">
        <f t="shared" si="130"/>
        <v>01462-9</v>
      </c>
      <c r="L4755" s="5" t="s">
        <v>5647</v>
      </c>
      <c r="M4755" s="43">
        <v>9</v>
      </c>
      <c r="N4755" s="38" t="s">
        <v>5655</v>
      </c>
      <c r="O4755" s="38" t="s">
        <v>10285</v>
      </c>
      <c r="P4755" s="38"/>
    </row>
    <row r="4756" spans="11:16" x14ac:dyDescent="0.15">
      <c r="K4756" s="5" t="str">
        <f t="shared" si="130"/>
        <v>01462-10</v>
      </c>
      <c r="L4756" s="5" t="s">
        <v>5647</v>
      </c>
      <c r="M4756" s="43">
        <v>10</v>
      </c>
      <c r="N4756" s="38" t="s">
        <v>5656</v>
      </c>
      <c r="O4756" s="38" t="s">
        <v>10285</v>
      </c>
      <c r="P4756" s="38"/>
    </row>
    <row r="4757" spans="11:16" x14ac:dyDescent="0.15">
      <c r="K4757" s="5" t="str">
        <f t="shared" si="130"/>
        <v>01462-11</v>
      </c>
      <c r="L4757" s="5" t="s">
        <v>5647</v>
      </c>
      <c r="M4757" s="43">
        <v>11</v>
      </c>
      <c r="N4757" s="38" t="s">
        <v>1846</v>
      </c>
      <c r="O4757" s="38" t="s">
        <v>10284</v>
      </c>
      <c r="P4757" s="38"/>
    </row>
    <row r="4758" spans="11:16" x14ac:dyDescent="0.15">
      <c r="K4758" s="5" t="str">
        <f t="shared" si="130"/>
        <v>01462-12</v>
      </c>
      <c r="L4758" s="5" t="s">
        <v>5647</v>
      </c>
      <c r="M4758" s="43">
        <v>12</v>
      </c>
      <c r="N4758" s="38" t="s">
        <v>5657</v>
      </c>
      <c r="O4758" s="38" t="s">
        <v>10285</v>
      </c>
      <c r="P4758" s="38"/>
    </row>
    <row r="4759" spans="11:16" x14ac:dyDescent="0.15">
      <c r="K4759" s="5" t="str">
        <f t="shared" si="130"/>
        <v>01462-13</v>
      </c>
      <c r="L4759" s="5" t="s">
        <v>5647</v>
      </c>
      <c r="M4759" s="43">
        <v>13</v>
      </c>
      <c r="N4759" s="38" t="s">
        <v>5658</v>
      </c>
      <c r="O4759" s="38" t="s">
        <v>10285</v>
      </c>
      <c r="P4759" s="38"/>
    </row>
    <row r="4760" spans="11:16" x14ac:dyDescent="0.15">
      <c r="K4760" s="5" t="str">
        <f t="shared" si="130"/>
        <v>01462-14</v>
      </c>
      <c r="L4760" s="5" t="s">
        <v>5647</v>
      </c>
      <c r="M4760" s="43">
        <v>14</v>
      </c>
      <c r="N4760" s="38" t="s">
        <v>5659</v>
      </c>
      <c r="O4760" s="38" t="s">
        <v>10285</v>
      </c>
      <c r="P4760" s="38"/>
    </row>
    <row r="4761" spans="11:16" x14ac:dyDescent="0.15">
      <c r="K4761" s="5" t="str">
        <f t="shared" si="130"/>
        <v>01462-15</v>
      </c>
      <c r="L4761" s="5" t="s">
        <v>5647</v>
      </c>
      <c r="M4761" s="43">
        <v>15</v>
      </c>
      <c r="N4761" s="38" t="s">
        <v>5660</v>
      </c>
      <c r="O4761" s="38" t="s">
        <v>10285</v>
      </c>
      <c r="P4761" s="38"/>
    </row>
    <row r="4762" spans="11:16" x14ac:dyDescent="0.15">
      <c r="K4762" s="5" t="str">
        <f t="shared" si="130"/>
        <v>01462-16</v>
      </c>
      <c r="L4762" s="5" t="s">
        <v>5647</v>
      </c>
      <c r="M4762" s="43">
        <v>16</v>
      </c>
      <c r="N4762" s="38" t="s">
        <v>5661</v>
      </c>
      <c r="O4762" s="38" t="s">
        <v>10282</v>
      </c>
      <c r="P4762" s="38"/>
    </row>
    <row r="4763" spans="11:16" x14ac:dyDescent="0.15">
      <c r="K4763" s="5" t="str">
        <f t="shared" si="130"/>
        <v>01462-17</v>
      </c>
      <c r="L4763" s="5" t="s">
        <v>5647</v>
      </c>
      <c r="M4763" s="43">
        <v>17</v>
      </c>
      <c r="N4763" s="38" t="s">
        <v>5662</v>
      </c>
      <c r="O4763" s="38" t="s">
        <v>10282</v>
      </c>
      <c r="P4763" s="38"/>
    </row>
    <row r="4764" spans="11:16" x14ac:dyDescent="0.15">
      <c r="K4764" s="5" t="str">
        <f t="shared" si="130"/>
        <v>01462-18</v>
      </c>
      <c r="L4764" s="5" t="s">
        <v>5647</v>
      </c>
      <c r="M4764" s="43">
        <v>18</v>
      </c>
      <c r="N4764" s="38" t="s">
        <v>5662</v>
      </c>
      <c r="O4764" s="38" t="s">
        <v>10282</v>
      </c>
      <c r="P4764" s="38"/>
    </row>
    <row r="4765" spans="11:16" x14ac:dyDescent="0.15">
      <c r="K4765" s="5" t="str">
        <f t="shared" si="130"/>
        <v>01462-19</v>
      </c>
      <c r="L4765" s="5" t="s">
        <v>5647</v>
      </c>
      <c r="M4765" s="43">
        <v>19</v>
      </c>
      <c r="N4765" s="38" t="s">
        <v>5663</v>
      </c>
      <c r="O4765" s="38" t="s">
        <v>10282</v>
      </c>
      <c r="P4765" s="38"/>
    </row>
    <row r="4766" spans="11:16" x14ac:dyDescent="0.15">
      <c r="K4766" s="5" t="str">
        <f t="shared" si="130"/>
        <v>01462-22</v>
      </c>
      <c r="L4766" s="5" t="s">
        <v>5647</v>
      </c>
      <c r="M4766" s="43">
        <v>22</v>
      </c>
      <c r="N4766" s="38" t="s">
        <v>5664</v>
      </c>
      <c r="O4766" s="38" t="s">
        <v>10293</v>
      </c>
      <c r="P4766" s="38"/>
    </row>
    <row r="4767" spans="11:16" x14ac:dyDescent="0.15">
      <c r="K4767" s="5" t="str">
        <f t="shared" si="130"/>
        <v>01462-23</v>
      </c>
      <c r="L4767" s="5" t="s">
        <v>5647</v>
      </c>
      <c r="M4767" s="43">
        <v>23</v>
      </c>
      <c r="N4767" s="38" t="s">
        <v>5662</v>
      </c>
      <c r="O4767" s="38" t="s">
        <v>10285</v>
      </c>
      <c r="P4767" s="38"/>
    </row>
    <row r="4768" spans="11:16" x14ac:dyDescent="0.15">
      <c r="K4768" s="5" t="str">
        <f t="shared" si="130"/>
        <v>01462-24</v>
      </c>
      <c r="L4768" s="5" t="s">
        <v>5647</v>
      </c>
      <c r="M4768" s="43">
        <v>24</v>
      </c>
      <c r="N4768" s="38" t="s">
        <v>5665</v>
      </c>
      <c r="O4768" s="38" t="s">
        <v>10285</v>
      </c>
      <c r="P4768" s="38"/>
    </row>
    <row r="4769" spans="11:16" x14ac:dyDescent="0.15">
      <c r="K4769" s="5" t="str">
        <f t="shared" si="130"/>
        <v>01462-25</v>
      </c>
      <c r="L4769" s="5" t="s">
        <v>5647</v>
      </c>
      <c r="M4769" s="43">
        <v>25</v>
      </c>
      <c r="N4769" s="38" t="s">
        <v>5666</v>
      </c>
      <c r="O4769" s="38" t="s">
        <v>10285</v>
      </c>
      <c r="P4769" s="38"/>
    </row>
    <row r="4770" spans="11:16" x14ac:dyDescent="0.15">
      <c r="K4770" s="5" t="str">
        <f t="shared" si="130"/>
        <v>01462-26</v>
      </c>
      <c r="L4770" s="5" t="s">
        <v>5647</v>
      </c>
      <c r="M4770" s="43">
        <v>26</v>
      </c>
      <c r="N4770" s="38" t="s">
        <v>5667</v>
      </c>
      <c r="O4770" s="38" t="s">
        <v>10285</v>
      </c>
      <c r="P4770" s="38"/>
    </row>
    <row r="4771" spans="11:16" x14ac:dyDescent="0.15">
      <c r="K4771" s="5" t="str">
        <f t="shared" si="130"/>
        <v>01462-27</v>
      </c>
      <c r="L4771" s="5" t="s">
        <v>5647</v>
      </c>
      <c r="M4771" s="43">
        <v>27</v>
      </c>
      <c r="N4771" s="38" t="s">
        <v>5668</v>
      </c>
      <c r="O4771" s="38" t="s">
        <v>10291</v>
      </c>
      <c r="P4771" s="38"/>
    </row>
    <row r="4772" spans="11:16" x14ac:dyDescent="0.15">
      <c r="K4772" s="5" t="str">
        <f t="shared" si="130"/>
        <v>01462-28</v>
      </c>
      <c r="L4772" s="5" t="s">
        <v>5647</v>
      </c>
      <c r="M4772" s="43">
        <v>28</v>
      </c>
      <c r="N4772" s="38" t="s">
        <v>5669</v>
      </c>
      <c r="O4772" s="38" t="s">
        <v>10290</v>
      </c>
      <c r="P4772" s="38"/>
    </row>
    <row r="4773" spans="11:16" x14ac:dyDescent="0.15">
      <c r="K4773" s="5" t="str">
        <f t="shared" si="130"/>
        <v>01462-29</v>
      </c>
      <c r="L4773" s="5" t="s">
        <v>5647</v>
      </c>
      <c r="M4773" s="43">
        <v>29</v>
      </c>
      <c r="N4773" s="38" t="s">
        <v>5670</v>
      </c>
      <c r="O4773" s="38" t="s">
        <v>10289</v>
      </c>
      <c r="P4773" s="38"/>
    </row>
    <row r="4774" spans="11:16" x14ac:dyDescent="0.15">
      <c r="K4774" s="5" t="str">
        <f t="shared" si="130"/>
        <v>01462-30</v>
      </c>
      <c r="L4774" s="5" t="s">
        <v>5647</v>
      </c>
      <c r="M4774" s="43">
        <v>30</v>
      </c>
      <c r="N4774" s="38" t="s">
        <v>5671</v>
      </c>
      <c r="O4774" s="38" t="s">
        <v>10285</v>
      </c>
      <c r="P4774" s="38"/>
    </row>
    <row r="4775" spans="11:16" x14ac:dyDescent="0.15">
      <c r="K4775" s="5" t="str">
        <f t="shared" si="130"/>
        <v>01462-31</v>
      </c>
      <c r="L4775" s="5" t="s">
        <v>5647</v>
      </c>
      <c r="M4775" s="43">
        <v>31</v>
      </c>
      <c r="N4775" s="38" t="s">
        <v>5672</v>
      </c>
      <c r="O4775" s="38" t="s">
        <v>10285</v>
      </c>
      <c r="P4775" s="38"/>
    </row>
    <row r="4776" spans="11:16" x14ac:dyDescent="0.15">
      <c r="K4776" s="5" t="str">
        <f t="shared" si="130"/>
        <v>01462-32</v>
      </c>
      <c r="L4776" s="5" t="s">
        <v>5647</v>
      </c>
      <c r="M4776" s="43">
        <v>32</v>
      </c>
      <c r="N4776" s="38" t="s">
        <v>5673</v>
      </c>
      <c r="O4776" s="38" t="s">
        <v>10285</v>
      </c>
      <c r="P4776" s="38"/>
    </row>
    <row r="4777" spans="11:16" x14ac:dyDescent="0.15">
      <c r="K4777" s="5" t="str">
        <f t="shared" si="130"/>
        <v>01462-33</v>
      </c>
      <c r="L4777" s="5" t="s">
        <v>5647</v>
      </c>
      <c r="M4777" s="43">
        <v>33</v>
      </c>
      <c r="N4777" s="38" t="s">
        <v>5674</v>
      </c>
      <c r="O4777" s="38" t="s">
        <v>10285</v>
      </c>
      <c r="P4777" s="38"/>
    </row>
    <row r="4778" spans="11:16" x14ac:dyDescent="0.15">
      <c r="K4778" s="5" t="str">
        <f t="shared" si="130"/>
        <v>01462-34</v>
      </c>
      <c r="L4778" s="5" t="s">
        <v>5647</v>
      </c>
      <c r="M4778" s="43">
        <v>34</v>
      </c>
      <c r="N4778" s="38" t="s">
        <v>5675</v>
      </c>
      <c r="O4778" s="38" t="s">
        <v>10288</v>
      </c>
      <c r="P4778" s="38"/>
    </row>
    <row r="4779" spans="11:16" x14ac:dyDescent="0.15">
      <c r="K4779" s="5" t="str">
        <f t="shared" si="130"/>
        <v>01462-35</v>
      </c>
      <c r="L4779" s="5" t="s">
        <v>5647</v>
      </c>
      <c r="M4779" s="43">
        <v>35</v>
      </c>
      <c r="N4779" s="38" t="s">
        <v>5676</v>
      </c>
      <c r="O4779" s="38" t="s">
        <v>10285</v>
      </c>
      <c r="P4779" s="38"/>
    </row>
    <row r="4780" spans="11:16" x14ac:dyDescent="0.15">
      <c r="K4780" s="5" t="str">
        <f t="shared" si="130"/>
        <v>01462-36</v>
      </c>
      <c r="L4780" s="5" t="s">
        <v>5647</v>
      </c>
      <c r="M4780" s="43">
        <v>36</v>
      </c>
      <c r="N4780" s="38" t="s">
        <v>5677</v>
      </c>
      <c r="O4780" s="38" t="s">
        <v>10288</v>
      </c>
      <c r="P4780" s="38"/>
    </row>
    <row r="4781" spans="11:16" x14ac:dyDescent="0.15">
      <c r="K4781" s="5" t="str">
        <f t="shared" si="130"/>
        <v>01462-38</v>
      </c>
      <c r="L4781" s="5" t="s">
        <v>5647</v>
      </c>
      <c r="M4781" s="43">
        <v>38</v>
      </c>
      <c r="N4781" s="38" t="s">
        <v>5678</v>
      </c>
      <c r="O4781" s="38" t="s">
        <v>10291</v>
      </c>
      <c r="P4781" s="38"/>
    </row>
    <row r="4782" spans="11:16" x14ac:dyDescent="0.15">
      <c r="K4782" s="5" t="str">
        <f t="shared" si="130"/>
        <v>01462-39</v>
      </c>
      <c r="L4782" s="5" t="s">
        <v>5647</v>
      </c>
      <c r="M4782" s="43">
        <v>39</v>
      </c>
      <c r="N4782" s="38" t="s">
        <v>2492</v>
      </c>
      <c r="O4782" s="38" t="s">
        <v>10285</v>
      </c>
      <c r="P4782" s="38"/>
    </row>
    <row r="4783" spans="11:16" x14ac:dyDescent="0.15">
      <c r="K4783" s="5" t="str">
        <f t="shared" si="130"/>
        <v>01462-40</v>
      </c>
      <c r="L4783" s="5" t="s">
        <v>5647</v>
      </c>
      <c r="M4783" s="43">
        <v>40</v>
      </c>
      <c r="N4783" s="38" t="s">
        <v>5679</v>
      </c>
      <c r="O4783" s="38" t="s">
        <v>10284</v>
      </c>
      <c r="P4783" s="38"/>
    </row>
    <row r="4784" spans="11:16" x14ac:dyDescent="0.15">
      <c r="K4784" s="5" t="str">
        <f t="shared" si="130"/>
        <v>01462-41</v>
      </c>
      <c r="L4784" s="5" t="s">
        <v>5647</v>
      </c>
      <c r="M4784" s="43">
        <v>41</v>
      </c>
      <c r="N4784" s="38" t="s">
        <v>5680</v>
      </c>
      <c r="O4784" s="38" t="s">
        <v>10284</v>
      </c>
      <c r="P4784" s="38"/>
    </row>
    <row r="4785" spans="11:16" x14ac:dyDescent="0.15">
      <c r="K4785" s="5" t="str">
        <f t="shared" si="130"/>
        <v>01463-1</v>
      </c>
      <c r="L4785" s="5" t="s">
        <v>5681</v>
      </c>
      <c r="M4785" s="43">
        <v>1</v>
      </c>
      <c r="N4785" s="38" t="s">
        <v>2445</v>
      </c>
      <c r="O4785" s="38" t="s">
        <v>10285</v>
      </c>
      <c r="P4785" s="38"/>
    </row>
    <row r="4786" spans="11:16" x14ac:dyDescent="0.15">
      <c r="K4786" s="5" t="str">
        <f t="shared" si="130"/>
        <v>01463-2</v>
      </c>
      <c r="L4786" s="5" t="s">
        <v>5681</v>
      </c>
      <c r="M4786" s="43">
        <v>2</v>
      </c>
      <c r="N4786" s="38" t="s">
        <v>5682</v>
      </c>
      <c r="O4786" s="38" t="s">
        <v>10285</v>
      </c>
      <c r="P4786" s="38"/>
    </row>
    <row r="4787" spans="11:16" x14ac:dyDescent="0.15">
      <c r="K4787" s="5" t="str">
        <f t="shared" si="130"/>
        <v>01463-3</v>
      </c>
      <c r="L4787" s="5" t="s">
        <v>5681</v>
      </c>
      <c r="M4787" s="43">
        <v>3</v>
      </c>
      <c r="N4787" s="38" t="s">
        <v>2222</v>
      </c>
      <c r="O4787" s="38" t="s">
        <v>10285</v>
      </c>
      <c r="P4787" s="38"/>
    </row>
    <row r="4788" spans="11:16" x14ac:dyDescent="0.15">
      <c r="K4788" s="5" t="str">
        <f t="shared" si="130"/>
        <v>01463-4</v>
      </c>
      <c r="L4788" s="5" t="s">
        <v>5681</v>
      </c>
      <c r="M4788" s="43">
        <v>4</v>
      </c>
      <c r="N4788" s="38" t="s">
        <v>5683</v>
      </c>
      <c r="O4788" s="38" t="s">
        <v>10285</v>
      </c>
      <c r="P4788" s="38"/>
    </row>
    <row r="4789" spans="11:16" x14ac:dyDescent="0.15">
      <c r="K4789" s="5" t="str">
        <f t="shared" si="130"/>
        <v>01463-5</v>
      </c>
      <c r="L4789" s="5" t="s">
        <v>5681</v>
      </c>
      <c r="M4789" s="43">
        <v>5</v>
      </c>
      <c r="N4789" s="38" t="s">
        <v>5684</v>
      </c>
      <c r="O4789" s="38" t="s">
        <v>10285</v>
      </c>
      <c r="P4789" s="38"/>
    </row>
    <row r="4790" spans="11:16" x14ac:dyDescent="0.15">
      <c r="K4790" s="5" t="str">
        <f t="shared" si="130"/>
        <v>01463-6</v>
      </c>
      <c r="L4790" s="5" t="s">
        <v>5681</v>
      </c>
      <c r="M4790" s="43">
        <v>6</v>
      </c>
      <c r="N4790" s="38" t="s">
        <v>5685</v>
      </c>
      <c r="O4790" s="38" t="s">
        <v>10288</v>
      </c>
      <c r="P4790" s="38"/>
    </row>
    <row r="4791" spans="11:16" x14ac:dyDescent="0.15">
      <c r="K4791" s="5" t="str">
        <f t="shared" si="130"/>
        <v>01463-7</v>
      </c>
      <c r="L4791" s="5" t="s">
        <v>5681</v>
      </c>
      <c r="M4791" s="43">
        <v>7</v>
      </c>
      <c r="N4791" s="38" t="s">
        <v>5334</v>
      </c>
      <c r="O4791" s="38" t="s">
        <v>10287</v>
      </c>
      <c r="P4791" s="38"/>
    </row>
    <row r="4792" spans="11:16" x14ac:dyDescent="0.15">
      <c r="K4792" s="5" t="str">
        <f t="shared" si="130"/>
        <v>01463-8</v>
      </c>
      <c r="L4792" s="5" t="s">
        <v>5681</v>
      </c>
      <c r="M4792" s="43">
        <v>8</v>
      </c>
      <c r="N4792" s="38" t="s">
        <v>5686</v>
      </c>
      <c r="O4792" s="38" t="s">
        <v>10288</v>
      </c>
      <c r="P4792" s="38"/>
    </row>
    <row r="4793" spans="11:16" x14ac:dyDescent="0.15">
      <c r="K4793" s="5" t="str">
        <f t="shared" si="130"/>
        <v>01463-9</v>
      </c>
      <c r="L4793" s="5" t="s">
        <v>5681</v>
      </c>
      <c r="M4793" s="43">
        <v>9</v>
      </c>
      <c r="N4793" s="38" t="s">
        <v>5687</v>
      </c>
      <c r="O4793" s="38" t="s">
        <v>10290</v>
      </c>
      <c r="P4793" s="38"/>
    </row>
    <row r="4794" spans="11:16" x14ac:dyDescent="0.15">
      <c r="K4794" s="5" t="str">
        <f t="shared" si="130"/>
        <v>01463-10</v>
      </c>
      <c r="L4794" s="5" t="s">
        <v>5681</v>
      </c>
      <c r="M4794" s="43">
        <v>10</v>
      </c>
      <c r="N4794" s="38" t="s">
        <v>5688</v>
      </c>
      <c r="O4794" s="38" t="s">
        <v>10284</v>
      </c>
      <c r="P4794" s="38"/>
    </row>
    <row r="4795" spans="11:16" x14ac:dyDescent="0.15">
      <c r="K4795" s="5" t="str">
        <f t="shared" si="130"/>
        <v>01463-11</v>
      </c>
      <c r="L4795" s="5" t="s">
        <v>5681</v>
      </c>
      <c r="M4795" s="43">
        <v>11</v>
      </c>
      <c r="N4795" s="38" t="s">
        <v>2475</v>
      </c>
      <c r="O4795" s="38" t="s">
        <v>10284</v>
      </c>
      <c r="P4795" s="38"/>
    </row>
    <row r="4796" spans="11:16" x14ac:dyDescent="0.15">
      <c r="K4796" s="5" t="str">
        <f t="shared" si="130"/>
        <v>01463-12</v>
      </c>
      <c r="L4796" s="5" t="s">
        <v>5681</v>
      </c>
      <c r="M4796" s="43">
        <v>12</v>
      </c>
      <c r="N4796" s="38" t="s">
        <v>2469</v>
      </c>
      <c r="O4796" s="38" t="s">
        <v>10284</v>
      </c>
      <c r="P4796" s="38"/>
    </row>
    <row r="4797" spans="11:16" x14ac:dyDescent="0.15">
      <c r="K4797" s="5" t="str">
        <f t="shared" si="130"/>
        <v>01463-13</v>
      </c>
      <c r="L4797" s="5" t="s">
        <v>5681</v>
      </c>
      <c r="M4797" s="43">
        <v>13</v>
      </c>
      <c r="N4797" s="38" t="s">
        <v>1877</v>
      </c>
      <c r="O4797" s="38" t="s">
        <v>10284</v>
      </c>
      <c r="P4797" s="38"/>
    </row>
    <row r="4798" spans="11:16" x14ac:dyDescent="0.15">
      <c r="K4798" s="5" t="str">
        <f t="shared" si="130"/>
        <v>01463-14</v>
      </c>
      <c r="L4798" s="5" t="s">
        <v>5681</v>
      </c>
      <c r="M4798" s="43">
        <v>14</v>
      </c>
      <c r="N4798" s="38" t="s">
        <v>3640</v>
      </c>
      <c r="O4798" s="38" t="s">
        <v>10293</v>
      </c>
      <c r="P4798" s="38"/>
    </row>
    <row r="4799" spans="11:16" x14ac:dyDescent="0.15">
      <c r="K4799" s="5" t="str">
        <f t="shared" si="130"/>
        <v>01463-15</v>
      </c>
      <c r="L4799" s="5" t="s">
        <v>5681</v>
      </c>
      <c r="M4799" s="43">
        <v>15</v>
      </c>
      <c r="N4799" s="38" t="s">
        <v>5689</v>
      </c>
      <c r="O4799" s="38" t="s">
        <v>10300</v>
      </c>
      <c r="P4799" s="38"/>
    </row>
    <row r="4800" spans="11:16" x14ac:dyDescent="0.15">
      <c r="K4800" s="5" t="str">
        <f t="shared" si="130"/>
        <v>01463-16</v>
      </c>
      <c r="L4800" s="5" t="s">
        <v>5681</v>
      </c>
      <c r="M4800" s="43">
        <v>16</v>
      </c>
      <c r="N4800" s="38" t="s">
        <v>3753</v>
      </c>
      <c r="O4800" s="38" t="s">
        <v>10300</v>
      </c>
      <c r="P4800" s="38"/>
    </row>
    <row r="4801" spans="11:16" x14ac:dyDescent="0.15">
      <c r="K4801" s="5" t="str">
        <f t="shared" si="130"/>
        <v>01463-17</v>
      </c>
      <c r="L4801" s="5" t="s">
        <v>5681</v>
      </c>
      <c r="M4801" s="43">
        <v>17</v>
      </c>
      <c r="N4801" s="38" t="s">
        <v>5690</v>
      </c>
      <c r="O4801" s="38" t="s">
        <v>10300</v>
      </c>
      <c r="P4801" s="38"/>
    </row>
    <row r="4802" spans="11:16" x14ac:dyDescent="0.15">
      <c r="K4802" s="5" t="str">
        <f t="shared" si="130"/>
        <v>01463-18</v>
      </c>
      <c r="L4802" s="5" t="s">
        <v>5681</v>
      </c>
      <c r="M4802" s="43">
        <v>18</v>
      </c>
      <c r="N4802" s="38" t="s">
        <v>5691</v>
      </c>
      <c r="O4802" s="38" t="s">
        <v>10300</v>
      </c>
      <c r="P4802" s="38"/>
    </row>
    <row r="4803" spans="11:16" x14ac:dyDescent="0.15">
      <c r="K4803" s="5" t="str">
        <f t="shared" si="130"/>
        <v>01463-19</v>
      </c>
      <c r="L4803" s="5" t="s">
        <v>5681</v>
      </c>
      <c r="M4803" s="43">
        <v>19</v>
      </c>
      <c r="N4803" s="38" t="s">
        <v>2895</v>
      </c>
      <c r="O4803" s="38" t="s">
        <v>10300</v>
      </c>
      <c r="P4803" s="38"/>
    </row>
    <row r="4804" spans="11:16" x14ac:dyDescent="0.15">
      <c r="K4804" s="5" t="str">
        <f t="shared" ref="K4804:K4867" si="131">L4804&amp;"-"&amp;M4804</f>
        <v>01463-20</v>
      </c>
      <c r="L4804" s="5" t="s">
        <v>5681</v>
      </c>
      <c r="M4804" s="43">
        <v>20</v>
      </c>
      <c r="N4804" s="38" t="s">
        <v>5692</v>
      </c>
      <c r="O4804" s="38" t="s">
        <v>10291</v>
      </c>
      <c r="P4804" s="38"/>
    </row>
    <row r="4805" spans="11:16" x14ac:dyDescent="0.15">
      <c r="K4805" s="5" t="str">
        <f t="shared" si="131"/>
        <v>01463-21</v>
      </c>
      <c r="L4805" s="5" t="s">
        <v>5681</v>
      </c>
      <c r="M4805" s="43">
        <v>21</v>
      </c>
      <c r="N4805" s="38" t="s">
        <v>1846</v>
      </c>
      <c r="O4805" s="38" t="s">
        <v>10285</v>
      </c>
      <c r="P4805" s="38"/>
    </row>
    <row r="4806" spans="11:16" x14ac:dyDescent="0.15">
      <c r="K4806" s="5" t="str">
        <f t="shared" si="131"/>
        <v>01463-22</v>
      </c>
      <c r="L4806" s="5" t="s">
        <v>5681</v>
      </c>
      <c r="M4806" s="43">
        <v>22</v>
      </c>
      <c r="N4806" s="38" t="s">
        <v>1814</v>
      </c>
      <c r="O4806" s="38" t="s">
        <v>10293</v>
      </c>
      <c r="P4806" s="38"/>
    </row>
    <row r="4807" spans="11:16" x14ac:dyDescent="0.15">
      <c r="K4807" s="5" t="str">
        <f t="shared" si="131"/>
        <v>01463-23</v>
      </c>
      <c r="L4807" s="5" t="s">
        <v>5681</v>
      </c>
      <c r="M4807" s="43">
        <v>23</v>
      </c>
      <c r="N4807" s="38" t="s">
        <v>2790</v>
      </c>
      <c r="O4807" s="38" t="s">
        <v>10284</v>
      </c>
      <c r="P4807" s="38"/>
    </row>
    <row r="4808" spans="11:16" x14ac:dyDescent="0.15">
      <c r="K4808" s="5" t="str">
        <f t="shared" si="131"/>
        <v>01463-24</v>
      </c>
      <c r="L4808" s="5" t="s">
        <v>5681</v>
      </c>
      <c r="M4808" s="43">
        <v>24</v>
      </c>
      <c r="N4808" s="38" t="s">
        <v>5693</v>
      </c>
      <c r="O4808" s="38" t="s">
        <v>10284</v>
      </c>
      <c r="P4808" s="38"/>
    </row>
    <row r="4809" spans="11:16" x14ac:dyDescent="0.15">
      <c r="K4809" s="5" t="str">
        <f t="shared" si="131"/>
        <v>01464-1</v>
      </c>
      <c r="L4809" s="5" t="s">
        <v>5694</v>
      </c>
      <c r="M4809" s="43">
        <v>1</v>
      </c>
      <c r="N4809" s="38" t="s">
        <v>2222</v>
      </c>
      <c r="O4809" s="38" t="s">
        <v>10285</v>
      </c>
      <c r="P4809" s="38"/>
    </row>
    <row r="4810" spans="11:16" x14ac:dyDescent="0.15">
      <c r="K4810" s="5" t="str">
        <f t="shared" si="131"/>
        <v>01464-2</v>
      </c>
      <c r="L4810" s="5" t="s">
        <v>5694</v>
      </c>
      <c r="M4810" s="43">
        <v>2</v>
      </c>
      <c r="N4810" s="38" t="s">
        <v>5695</v>
      </c>
      <c r="O4810" s="38" t="s">
        <v>10285</v>
      </c>
      <c r="P4810" s="38"/>
    </row>
    <row r="4811" spans="11:16" x14ac:dyDescent="0.15">
      <c r="K4811" s="5" t="str">
        <f t="shared" si="131"/>
        <v>01464-3</v>
      </c>
      <c r="L4811" s="5" t="s">
        <v>5694</v>
      </c>
      <c r="M4811" s="43">
        <v>3</v>
      </c>
      <c r="N4811" s="38" t="s">
        <v>5696</v>
      </c>
      <c r="O4811" s="38" t="s">
        <v>10285</v>
      </c>
      <c r="P4811" s="38"/>
    </row>
    <row r="4812" spans="11:16" x14ac:dyDescent="0.15">
      <c r="K4812" s="5" t="str">
        <f t="shared" si="131"/>
        <v>01464-4</v>
      </c>
      <c r="L4812" s="5" t="s">
        <v>5694</v>
      </c>
      <c r="M4812" s="43">
        <v>4</v>
      </c>
      <c r="N4812" s="38" t="s">
        <v>2445</v>
      </c>
      <c r="O4812" s="38" t="s">
        <v>10285</v>
      </c>
      <c r="P4812" s="38"/>
    </row>
    <row r="4813" spans="11:16" x14ac:dyDescent="0.15">
      <c r="K4813" s="5" t="str">
        <f t="shared" si="131"/>
        <v>01464-5</v>
      </c>
      <c r="L4813" s="5" t="s">
        <v>5694</v>
      </c>
      <c r="M4813" s="43">
        <v>5</v>
      </c>
      <c r="N4813" s="38" t="s">
        <v>5334</v>
      </c>
      <c r="O4813" s="38" t="s">
        <v>10287</v>
      </c>
      <c r="P4813" s="38"/>
    </row>
    <row r="4814" spans="11:16" x14ac:dyDescent="0.15">
      <c r="K4814" s="5" t="str">
        <f t="shared" si="131"/>
        <v>01464-6</v>
      </c>
      <c r="L4814" s="5" t="s">
        <v>5694</v>
      </c>
      <c r="M4814" s="43">
        <v>6</v>
      </c>
      <c r="N4814" s="38" t="s">
        <v>5697</v>
      </c>
      <c r="O4814" s="38" t="s">
        <v>10288</v>
      </c>
      <c r="P4814" s="38"/>
    </row>
    <row r="4815" spans="11:16" x14ac:dyDescent="0.15">
      <c r="K4815" s="5" t="str">
        <f t="shared" si="131"/>
        <v>01464-7</v>
      </c>
      <c r="L4815" s="5" t="s">
        <v>5694</v>
      </c>
      <c r="M4815" s="43">
        <v>7</v>
      </c>
      <c r="N4815" s="38" t="s">
        <v>5698</v>
      </c>
      <c r="O4815" s="38" t="s">
        <v>10290</v>
      </c>
      <c r="P4815" s="38"/>
    </row>
    <row r="4816" spans="11:16" x14ac:dyDescent="0.15">
      <c r="K4816" s="5" t="str">
        <f t="shared" si="131"/>
        <v>01464-8</v>
      </c>
      <c r="L4816" s="5" t="s">
        <v>5694</v>
      </c>
      <c r="M4816" s="43">
        <v>8</v>
      </c>
      <c r="N4816" s="38" t="s">
        <v>5699</v>
      </c>
      <c r="O4816" s="38" t="s">
        <v>10288</v>
      </c>
      <c r="P4816" s="38"/>
    </row>
    <row r="4817" spans="11:16" x14ac:dyDescent="0.15">
      <c r="K4817" s="5" t="str">
        <f t="shared" si="131"/>
        <v>01464-9</v>
      </c>
      <c r="L4817" s="5" t="s">
        <v>5694</v>
      </c>
      <c r="M4817" s="43">
        <v>9</v>
      </c>
      <c r="N4817" s="38" t="s">
        <v>5700</v>
      </c>
      <c r="O4817" s="38" t="s">
        <v>10289</v>
      </c>
      <c r="P4817" s="38"/>
    </row>
    <row r="4818" spans="11:16" x14ac:dyDescent="0.15">
      <c r="K4818" s="5" t="str">
        <f t="shared" si="131"/>
        <v>01464-10</v>
      </c>
      <c r="L4818" s="5" t="s">
        <v>5694</v>
      </c>
      <c r="M4818" s="43">
        <v>10</v>
      </c>
      <c r="N4818" s="38" t="s">
        <v>5701</v>
      </c>
      <c r="O4818" s="38" t="s">
        <v>10291</v>
      </c>
      <c r="P4818" s="38"/>
    </row>
    <row r="4819" spans="11:16" x14ac:dyDescent="0.15">
      <c r="K4819" s="5" t="str">
        <f t="shared" si="131"/>
        <v>01464-11</v>
      </c>
      <c r="L4819" s="5" t="s">
        <v>5694</v>
      </c>
      <c r="M4819" s="43">
        <v>11</v>
      </c>
      <c r="N4819" s="38" t="s">
        <v>5702</v>
      </c>
      <c r="O4819" s="38" t="s">
        <v>10288</v>
      </c>
      <c r="P4819" s="38"/>
    </row>
    <row r="4820" spans="11:16" x14ac:dyDescent="0.15">
      <c r="K4820" s="5" t="str">
        <f t="shared" si="131"/>
        <v>01464-12</v>
      </c>
      <c r="L4820" s="5" t="s">
        <v>5694</v>
      </c>
      <c r="M4820" s="43">
        <v>12</v>
      </c>
      <c r="N4820" s="38" t="s">
        <v>5703</v>
      </c>
      <c r="O4820" s="38" t="s">
        <v>10295</v>
      </c>
      <c r="P4820" s="38"/>
    </row>
    <row r="4821" spans="11:16" x14ac:dyDescent="0.15">
      <c r="K4821" s="5" t="str">
        <f t="shared" si="131"/>
        <v>01464-13</v>
      </c>
      <c r="L4821" s="5" t="s">
        <v>5694</v>
      </c>
      <c r="M4821" s="43">
        <v>13</v>
      </c>
      <c r="N4821" s="38" t="s">
        <v>5704</v>
      </c>
      <c r="O4821" s="38" t="s">
        <v>10291</v>
      </c>
      <c r="P4821" s="38"/>
    </row>
    <row r="4822" spans="11:16" x14ac:dyDescent="0.15">
      <c r="K4822" s="5" t="str">
        <f t="shared" si="131"/>
        <v>01464-14</v>
      </c>
      <c r="L4822" s="5" t="s">
        <v>5694</v>
      </c>
      <c r="M4822" s="43">
        <v>14</v>
      </c>
      <c r="N4822" s="38" t="s">
        <v>5705</v>
      </c>
      <c r="O4822" s="38" t="s">
        <v>10285</v>
      </c>
      <c r="P4822" s="38"/>
    </row>
    <row r="4823" spans="11:16" x14ac:dyDescent="0.15">
      <c r="K4823" s="5" t="str">
        <f t="shared" si="131"/>
        <v>01464-15</v>
      </c>
      <c r="L4823" s="5" t="s">
        <v>5694</v>
      </c>
      <c r="M4823" s="43">
        <v>15</v>
      </c>
      <c r="N4823" s="38" t="s">
        <v>5706</v>
      </c>
      <c r="O4823" s="38" t="s">
        <v>10283</v>
      </c>
      <c r="P4823" s="38"/>
    </row>
    <row r="4824" spans="11:16" x14ac:dyDescent="0.15">
      <c r="K4824" s="5" t="str">
        <f t="shared" si="131"/>
        <v>01464-16</v>
      </c>
      <c r="L4824" s="5" t="s">
        <v>5694</v>
      </c>
      <c r="M4824" s="43">
        <v>16</v>
      </c>
      <c r="N4824" s="38" t="s">
        <v>5707</v>
      </c>
      <c r="O4824" s="38" t="s">
        <v>10295</v>
      </c>
      <c r="P4824" s="38"/>
    </row>
    <row r="4825" spans="11:16" x14ac:dyDescent="0.15">
      <c r="K4825" s="5" t="str">
        <f t="shared" si="131"/>
        <v>01464-17</v>
      </c>
      <c r="L4825" s="5" t="s">
        <v>5694</v>
      </c>
      <c r="M4825" s="43">
        <v>17</v>
      </c>
      <c r="N4825" s="38" t="s">
        <v>5708</v>
      </c>
      <c r="O4825" s="38" t="s">
        <v>10290</v>
      </c>
      <c r="P4825" s="38"/>
    </row>
    <row r="4826" spans="11:16" x14ac:dyDescent="0.15">
      <c r="K4826" s="5" t="str">
        <f t="shared" si="131"/>
        <v>01464-18</v>
      </c>
      <c r="L4826" s="5" t="s">
        <v>5694</v>
      </c>
      <c r="M4826" s="43">
        <v>18</v>
      </c>
      <c r="N4826" s="38" t="s">
        <v>5015</v>
      </c>
      <c r="O4826" s="38" t="s">
        <v>10291</v>
      </c>
      <c r="P4826" s="38"/>
    </row>
    <row r="4827" spans="11:16" x14ac:dyDescent="0.15">
      <c r="K4827" s="5" t="str">
        <f t="shared" si="131"/>
        <v>01464-19</v>
      </c>
      <c r="L4827" s="5" t="s">
        <v>5694</v>
      </c>
      <c r="M4827" s="43">
        <v>19</v>
      </c>
      <c r="N4827" s="38" t="s">
        <v>5709</v>
      </c>
      <c r="O4827" s="38" t="s">
        <v>10291</v>
      </c>
      <c r="P4827" s="38"/>
    </row>
    <row r="4828" spans="11:16" x14ac:dyDescent="0.15">
      <c r="K4828" s="5" t="str">
        <f t="shared" si="131"/>
        <v>01464-20</v>
      </c>
      <c r="L4828" s="5" t="s">
        <v>5694</v>
      </c>
      <c r="M4828" s="43">
        <v>20</v>
      </c>
      <c r="N4828" s="38" t="s">
        <v>2521</v>
      </c>
      <c r="O4828" s="38" t="s">
        <v>10291</v>
      </c>
      <c r="P4828" s="38"/>
    </row>
    <row r="4829" spans="11:16" x14ac:dyDescent="0.15">
      <c r="K4829" s="5" t="str">
        <f t="shared" si="131"/>
        <v>01464-21</v>
      </c>
      <c r="L4829" s="5" t="s">
        <v>5694</v>
      </c>
      <c r="M4829" s="43">
        <v>21</v>
      </c>
      <c r="N4829" s="38" t="s">
        <v>5710</v>
      </c>
      <c r="O4829" s="38" t="s">
        <v>10290</v>
      </c>
      <c r="P4829" s="38"/>
    </row>
    <row r="4830" spans="11:16" x14ac:dyDescent="0.15">
      <c r="K4830" s="5" t="str">
        <f t="shared" si="131"/>
        <v>01464-22</v>
      </c>
      <c r="L4830" s="5" t="s">
        <v>5694</v>
      </c>
      <c r="M4830" s="43">
        <v>22</v>
      </c>
      <c r="N4830" s="38" t="s">
        <v>5394</v>
      </c>
      <c r="O4830" s="38" t="s">
        <v>10291</v>
      </c>
      <c r="P4830" s="38"/>
    </row>
    <row r="4831" spans="11:16" x14ac:dyDescent="0.15">
      <c r="K4831" s="5" t="str">
        <f t="shared" si="131"/>
        <v>01464-23</v>
      </c>
      <c r="L4831" s="5" t="s">
        <v>5694</v>
      </c>
      <c r="M4831" s="43">
        <v>23</v>
      </c>
      <c r="N4831" s="38" t="s">
        <v>5711</v>
      </c>
      <c r="O4831" s="38" t="s">
        <v>10289</v>
      </c>
      <c r="P4831" s="38"/>
    </row>
    <row r="4832" spans="11:16" x14ac:dyDescent="0.15">
      <c r="K4832" s="5" t="str">
        <f t="shared" si="131"/>
        <v>01464-24</v>
      </c>
      <c r="L4832" s="5" t="s">
        <v>5694</v>
      </c>
      <c r="M4832" s="43">
        <v>24</v>
      </c>
      <c r="N4832" s="38" t="s">
        <v>5712</v>
      </c>
      <c r="O4832" s="38" t="s">
        <v>10293</v>
      </c>
      <c r="P4832" s="38"/>
    </row>
    <row r="4833" spans="11:16" x14ac:dyDescent="0.15">
      <c r="K4833" s="5" t="str">
        <f t="shared" si="131"/>
        <v>01464-25</v>
      </c>
      <c r="L4833" s="5" t="s">
        <v>5694</v>
      </c>
      <c r="M4833" s="43">
        <v>25</v>
      </c>
      <c r="N4833" s="38" t="s">
        <v>3083</v>
      </c>
      <c r="O4833" s="38" t="s">
        <v>10282</v>
      </c>
      <c r="P4833" s="38"/>
    </row>
    <row r="4834" spans="11:16" x14ac:dyDescent="0.15">
      <c r="K4834" s="5" t="str">
        <f t="shared" si="131"/>
        <v>01464-26</v>
      </c>
      <c r="L4834" s="5" t="s">
        <v>5694</v>
      </c>
      <c r="M4834" s="43">
        <v>26</v>
      </c>
      <c r="N4834" s="38" t="s">
        <v>5713</v>
      </c>
      <c r="O4834" s="38" t="s">
        <v>10288</v>
      </c>
      <c r="P4834" s="38"/>
    </row>
    <row r="4835" spans="11:16" x14ac:dyDescent="0.15">
      <c r="K4835" s="5" t="str">
        <f t="shared" si="131"/>
        <v>01464-27</v>
      </c>
      <c r="L4835" s="5" t="s">
        <v>5694</v>
      </c>
      <c r="M4835" s="43">
        <v>27</v>
      </c>
      <c r="N4835" s="38" t="s">
        <v>5714</v>
      </c>
      <c r="O4835" s="38" t="s">
        <v>10285</v>
      </c>
      <c r="P4835" s="38"/>
    </row>
    <row r="4836" spans="11:16" x14ac:dyDescent="0.15">
      <c r="K4836" s="5" t="str">
        <f t="shared" si="131"/>
        <v>01464-28</v>
      </c>
      <c r="L4836" s="5" t="s">
        <v>5694</v>
      </c>
      <c r="M4836" s="43">
        <v>28</v>
      </c>
      <c r="N4836" s="38" t="s">
        <v>5715</v>
      </c>
      <c r="O4836" s="38" t="s">
        <v>10282</v>
      </c>
      <c r="P4836" s="38"/>
    </row>
    <row r="4837" spans="11:16" x14ac:dyDescent="0.15">
      <c r="K4837" s="5" t="str">
        <f t="shared" si="131"/>
        <v>01464-29</v>
      </c>
      <c r="L4837" s="5" t="s">
        <v>5694</v>
      </c>
      <c r="M4837" s="43">
        <v>29</v>
      </c>
      <c r="N4837" s="38" t="s">
        <v>5716</v>
      </c>
      <c r="O4837" s="38" t="s">
        <v>10288</v>
      </c>
      <c r="P4837" s="38"/>
    </row>
    <row r="4838" spans="11:16" x14ac:dyDescent="0.15">
      <c r="K4838" s="5" t="str">
        <f t="shared" si="131"/>
        <v>01464-30</v>
      </c>
      <c r="L4838" s="5" t="s">
        <v>5694</v>
      </c>
      <c r="M4838" s="43">
        <v>30</v>
      </c>
      <c r="N4838" s="38" t="s">
        <v>5717</v>
      </c>
      <c r="O4838" s="38" t="s">
        <v>10288</v>
      </c>
      <c r="P4838" s="38"/>
    </row>
    <row r="4839" spans="11:16" x14ac:dyDescent="0.15">
      <c r="K4839" s="5" t="str">
        <f t="shared" si="131"/>
        <v>01464-31</v>
      </c>
      <c r="L4839" s="5" t="s">
        <v>5694</v>
      </c>
      <c r="M4839" s="43">
        <v>31</v>
      </c>
      <c r="N4839" s="38" t="s">
        <v>5718</v>
      </c>
      <c r="O4839" s="38" t="s">
        <v>10282</v>
      </c>
      <c r="P4839" s="38"/>
    </row>
    <row r="4840" spans="11:16" x14ac:dyDescent="0.15">
      <c r="K4840" s="5" t="str">
        <f t="shared" si="131"/>
        <v>01464-32</v>
      </c>
      <c r="L4840" s="5" t="s">
        <v>5694</v>
      </c>
      <c r="M4840" s="43">
        <v>32</v>
      </c>
      <c r="N4840" s="38" t="s">
        <v>5719</v>
      </c>
      <c r="O4840" s="38" t="s">
        <v>10282</v>
      </c>
      <c r="P4840" s="38"/>
    </row>
    <row r="4841" spans="11:16" x14ac:dyDescent="0.15">
      <c r="K4841" s="5" t="str">
        <f t="shared" si="131"/>
        <v>01464-33</v>
      </c>
      <c r="L4841" s="5" t="s">
        <v>5694</v>
      </c>
      <c r="M4841" s="43">
        <v>33</v>
      </c>
      <c r="N4841" s="38" t="s">
        <v>5720</v>
      </c>
      <c r="O4841" s="38" t="s">
        <v>10290</v>
      </c>
      <c r="P4841" s="38"/>
    </row>
    <row r="4842" spans="11:16" x14ac:dyDescent="0.15">
      <c r="K4842" s="5" t="str">
        <f t="shared" si="131"/>
        <v>01464-34</v>
      </c>
      <c r="L4842" s="5" t="s">
        <v>5694</v>
      </c>
      <c r="M4842" s="43">
        <v>34</v>
      </c>
      <c r="N4842" s="38" t="s">
        <v>2038</v>
      </c>
      <c r="O4842" s="38" t="s">
        <v>10291</v>
      </c>
      <c r="P4842" s="38"/>
    </row>
    <row r="4843" spans="11:16" x14ac:dyDescent="0.15">
      <c r="K4843" s="5" t="str">
        <f t="shared" si="131"/>
        <v>01464-35</v>
      </c>
      <c r="L4843" s="5" t="s">
        <v>5694</v>
      </c>
      <c r="M4843" s="43">
        <v>35</v>
      </c>
      <c r="N4843" s="38" t="s">
        <v>1846</v>
      </c>
      <c r="O4843" s="38" t="s">
        <v>10285</v>
      </c>
      <c r="P4843" s="38"/>
    </row>
    <row r="4844" spans="11:16" x14ac:dyDescent="0.15">
      <c r="K4844" s="5" t="str">
        <f t="shared" si="131"/>
        <v>01464-36</v>
      </c>
      <c r="L4844" s="5" t="s">
        <v>5694</v>
      </c>
      <c r="M4844" s="43">
        <v>36</v>
      </c>
      <c r="N4844" s="38" t="s">
        <v>1849</v>
      </c>
      <c r="O4844" s="38" t="s">
        <v>10284</v>
      </c>
      <c r="P4844" s="38"/>
    </row>
    <row r="4845" spans="11:16" x14ac:dyDescent="0.15">
      <c r="K4845" s="5" t="str">
        <f t="shared" si="131"/>
        <v>01464-37</v>
      </c>
      <c r="L4845" s="5" t="s">
        <v>5694</v>
      </c>
      <c r="M4845" s="43">
        <v>37</v>
      </c>
      <c r="N4845" s="38" t="s">
        <v>5721</v>
      </c>
      <c r="O4845" s="38" t="s">
        <v>10282</v>
      </c>
      <c r="P4845" s="38"/>
    </row>
    <row r="4846" spans="11:16" x14ac:dyDescent="0.15">
      <c r="K4846" s="5" t="str">
        <f t="shared" si="131"/>
        <v>01465-1</v>
      </c>
      <c r="L4846" s="5" t="s">
        <v>5722</v>
      </c>
      <c r="M4846" s="43">
        <v>1</v>
      </c>
      <c r="N4846" s="38" t="s">
        <v>5723</v>
      </c>
      <c r="O4846" s="38" t="s">
        <v>10288</v>
      </c>
      <c r="P4846" s="38"/>
    </row>
    <row r="4847" spans="11:16" x14ac:dyDescent="0.15">
      <c r="K4847" s="5" t="str">
        <f t="shared" si="131"/>
        <v>01465-2</v>
      </c>
      <c r="L4847" s="5" t="s">
        <v>5722</v>
      </c>
      <c r="M4847" s="43">
        <v>2</v>
      </c>
      <c r="N4847" s="38" t="s">
        <v>5724</v>
      </c>
      <c r="O4847" s="38" t="s">
        <v>10288</v>
      </c>
      <c r="P4847" s="38"/>
    </row>
    <row r="4848" spans="11:16" x14ac:dyDescent="0.15">
      <c r="K4848" s="5" t="str">
        <f t="shared" si="131"/>
        <v>01465-3</v>
      </c>
      <c r="L4848" s="5" t="s">
        <v>5722</v>
      </c>
      <c r="M4848" s="43">
        <v>3</v>
      </c>
      <c r="N4848" s="38" t="s">
        <v>5725</v>
      </c>
      <c r="O4848" s="38" t="s">
        <v>10290</v>
      </c>
      <c r="P4848" s="38"/>
    </row>
    <row r="4849" spans="11:16" x14ac:dyDescent="0.15">
      <c r="K4849" s="5" t="str">
        <f t="shared" si="131"/>
        <v>01465-4</v>
      </c>
      <c r="L4849" s="5" t="s">
        <v>5722</v>
      </c>
      <c r="M4849" s="43">
        <v>4</v>
      </c>
      <c r="N4849" s="38" t="s">
        <v>5726</v>
      </c>
      <c r="O4849" s="38" t="s">
        <v>10293</v>
      </c>
      <c r="P4849" s="38"/>
    </row>
    <row r="4850" spans="11:16" x14ac:dyDescent="0.15">
      <c r="K4850" s="5" t="str">
        <f t="shared" si="131"/>
        <v>01465-5</v>
      </c>
      <c r="L4850" s="5" t="s">
        <v>5722</v>
      </c>
      <c r="M4850" s="43">
        <v>5</v>
      </c>
      <c r="N4850" s="38" t="s">
        <v>5727</v>
      </c>
      <c r="O4850" s="38" t="s">
        <v>10281</v>
      </c>
      <c r="P4850" s="38"/>
    </row>
    <row r="4851" spans="11:16" x14ac:dyDescent="0.15">
      <c r="K4851" s="5" t="str">
        <f t="shared" si="131"/>
        <v>01465-6</v>
      </c>
      <c r="L4851" s="5" t="s">
        <v>5722</v>
      </c>
      <c r="M4851" s="43">
        <v>6</v>
      </c>
      <c r="N4851" s="38" t="s">
        <v>5728</v>
      </c>
      <c r="O4851" s="38" t="s">
        <v>10281</v>
      </c>
      <c r="P4851" s="38"/>
    </row>
    <row r="4852" spans="11:16" x14ac:dyDescent="0.15">
      <c r="K4852" s="5" t="str">
        <f t="shared" si="131"/>
        <v>01465-7</v>
      </c>
      <c r="L4852" s="5" t="s">
        <v>5722</v>
      </c>
      <c r="M4852" s="43">
        <v>7</v>
      </c>
      <c r="N4852" s="38" t="s">
        <v>5729</v>
      </c>
      <c r="O4852" s="38" t="s">
        <v>10293</v>
      </c>
      <c r="P4852" s="38"/>
    </row>
    <row r="4853" spans="11:16" x14ac:dyDescent="0.15">
      <c r="K4853" s="5" t="str">
        <f t="shared" si="131"/>
        <v>01465-8</v>
      </c>
      <c r="L4853" s="5" t="s">
        <v>5722</v>
      </c>
      <c r="M4853" s="43">
        <v>8</v>
      </c>
      <c r="N4853" s="38" t="s">
        <v>5730</v>
      </c>
      <c r="O4853" s="38" t="s">
        <v>10281</v>
      </c>
      <c r="P4853" s="38"/>
    </row>
    <row r="4854" spans="11:16" x14ac:dyDescent="0.15">
      <c r="K4854" s="5" t="str">
        <f t="shared" si="131"/>
        <v>01465-9</v>
      </c>
      <c r="L4854" s="5" t="s">
        <v>5722</v>
      </c>
      <c r="M4854" s="43">
        <v>9</v>
      </c>
      <c r="N4854" s="38" t="s">
        <v>5731</v>
      </c>
      <c r="O4854" s="38" t="s">
        <v>10282</v>
      </c>
      <c r="P4854" s="38"/>
    </row>
    <row r="4855" spans="11:16" x14ac:dyDescent="0.15">
      <c r="K4855" s="5" t="str">
        <f t="shared" si="131"/>
        <v>01465-10</v>
      </c>
      <c r="L4855" s="5" t="s">
        <v>5722</v>
      </c>
      <c r="M4855" s="43">
        <v>10</v>
      </c>
      <c r="N4855" s="38" t="s">
        <v>5732</v>
      </c>
      <c r="O4855" s="38" t="s">
        <v>10285</v>
      </c>
      <c r="P4855" s="38"/>
    </row>
    <row r="4856" spans="11:16" x14ac:dyDescent="0.15">
      <c r="K4856" s="5" t="str">
        <f t="shared" si="131"/>
        <v>01465-11</v>
      </c>
      <c r="L4856" s="5" t="s">
        <v>5722</v>
      </c>
      <c r="M4856" s="43">
        <v>11</v>
      </c>
      <c r="N4856" s="38" t="s">
        <v>5733</v>
      </c>
      <c r="O4856" s="38" t="s">
        <v>10284</v>
      </c>
      <c r="P4856" s="38"/>
    </row>
    <row r="4857" spans="11:16" x14ac:dyDescent="0.15">
      <c r="K4857" s="5" t="str">
        <f t="shared" si="131"/>
        <v>01465-12</v>
      </c>
      <c r="L4857" s="5" t="s">
        <v>5722</v>
      </c>
      <c r="M4857" s="43">
        <v>12</v>
      </c>
      <c r="N4857" s="38" t="s">
        <v>5734</v>
      </c>
      <c r="O4857" s="38" t="s">
        <v>10291</v>
      </c>
      <c r="P4857" s="38"/>
    </row>
    <row r="4858" spans="11:16" x14ac:dyDescent="0.15">
      <c r="K4858" s="5" t="str">
        <f t="shared" si="131"/>
        <v>01465-13</v>
      </c>
      <c r="L4858" s="5" t="s">
        <v>5722</v>
      </c>
      <c r="M4858" s="43">
        <v>13</v>
      </c>
      <c r="N4858" s="38" t="s">
        <v>5735</v>
      </c>
      <c r="O4858" s="38" t="s">
        <v>10285</v>
      </c>
      <c r="P4858" s="38"/>
    </row>
    <row r="4859" spans="11:16" x14ac:dyDescent="0.15">
      <c r="K4859" s="5" t="str">
        <f t="shared" si="131"/>
        <v>01465-14</v>
      </c>
      <c r="L4859" s="5" t="s">
        <v>5722</v>
      </c>
      <c r="M4859" s="43">
        <v>14</v>
      </c>
      <c r="N4859" s="38" t="s">
        <v>5736</v>
      </c>
      <c r="O4859" s="38" t="s">
        <v>10285</v>
      </c>
      <c r="P4859" s="38"/>
    </row>
    <row r="4860" spans="11:16" x14ac:dyDescent="0.15">
      <c r="K4860" s="5" t="str">
        <f t="shared" si="131"/>
        <v>01465-15</v>
      </c>
      <c r="L4860" s="5" t="s">
        <v>5722</v>
      </c>
      <c r="M4860" s="43">
        <v>15</v>
      </c>
      <c r="N4860" s="38" t="s">
        <v>5737</v>
      </c>
      <c r="O4860" s="38" t="s">
        <v>10285</v>
      </c>
      <c r="P4860" s="38"/>
    </row>
    <row r="4861" spans="11:16" x14ac:dyDescent="0.15">
      <c r="K4861" s="5" t="str">
        <f t="shared" si="131"/>
        <v>01465-16</v>
      </c>
      <c r="L4861" s="5" t="s">
        <v>5722</v>
      </c>
      <c r="M4861" s="43">
        <v>16</v>
      </c>
      <c r="N4861" s="38" t="s">
        <v>5738</v>
      </c>
      <c r="O4861" s="38" t="s">
        <v>10281</v>
      </c>
      <c r="P4861" s="38"/>
    </row>
    <row r="4862" spans="11:16" x14ac:dyDescent="0.15">
      <c r="K4862" s="5" t="str">
        <f t="shared" si="131"/>
        <v>01465-17</v>
      </c>
      <c r="L4862" s="5" t="s">
        <v>5722</v>
      </c>
      <c r="M4862" s="43">
        <v>17</v>
      </c>
      <c r="N4862" s="38" t="s">
        <v>5739</v>
      </c>
      <c r="O4862" s="38" t="s">
        <v>10289</v>
      </c>
      <c r="P4862" s="38"/>
    </row>
    <row r="4863" spans="11:16" x14ac:dyDescent="0.15">
      <c r="K4863" s="5" t="str">
        <f t="shared" si="131"/>
        <v>01465-18</v>
      </c>
      <c r="L4863" s="5" t="s">
        <v>5722</v>
      </c>
      <c r="M4863" s="43">
        <v>18</v>
      </c>
      <c r="N4863" s="38" t="s">
        <v>5740</v>
      </c>
      <c r="O4863" s="38" t="s">
        <v>10289</v>
      </c>
      <c r="P4863" s="38"/>
    </row>
    <row r="4864" spans="11:16" x14ac:dyDescent="0.15">
      <c r="K4864" s="5" t="str">
        <f t="shared" si="131"/>
        <v>01465-19</v>
      </c>
      <c r="L4864" s="5" t="s">
        <v>5722</v>
      </c>
      <c r="M4864" s="43">
        <v>19</v>
      </c>
      <c r="N4864" s="38" t="s">
        <v>5741</v>
      </c>
      <c r="O4864" s="38" t="s">
        <v>10289</v>
      </c>
      <c r="P4864" s="38"/>
    </row>
    <row r="4865" spans="11:16" x14ac:dyDescent="0.15">
      <c r="K4865" s="5" t="str">
        <f t="shared" si="131"/>
        <v>01465-20</v>
      </c>
      <c r="L4865" s="5" t="s">
        <v>5722</v>
      </c>
      <c r="M4865" s="43">
        <v>20</v>
      </c>
      <c r="N4865" s="38" t="s">
        <v>5742</v>
      </c>
      <c r="O4865" s="38" t="s">
        <v>10289</v>
      </c>
      <c r="P4865" s="38"/>
    </row>
    <row r="4866" spans="11:16" x14ac:dyDescent="0.15">
      <c r="K4866" s="5" t="str">
        <f t="shared" si="131"/>
        <v>01465-21</v>
      </c>
      <c r="L4866" s="5" t="s">
        <v>5722</v>
      </c>
      <c r="M4866" s="43">
        <v>21</v>
      </c>
      <c r="N4866" s="38" t="s">
        <v>5743</v>
      </c>
      <c r="O4866" s="38" t="s">
        <v>10290</v>
      </c>
      <c r="P4866" s="38"/>
    </row>
    <row r="4867" spans="11:16" x14ac:dyDescent="0.15">
      <c r="K4867" s="5" t="str">
        <f t="shared" si="131"/>
        <v>01465-22</v>
      </c>
      <c r="L4867" s="5" t="s">
        <v>5722</v>
      </c>
      <c r="M4867" s="43">
        <v>22</v>
      </c>
      <c r="N4867" s="38" t="s">
        <v>5744</v>
      </c>
      <c r="O4867" s="38" t="s">
        <v>10290</v>
      </c>
      <c r="P4867" s="38"/>
    </row>
    <row r="4868" spans="11:16" x14ac:dyDescent="0.15">
      <c r="K4868" s="5" t="str">
        <f t="shared" ref="K4868:K4931" si="132">L4868&amp;"-"&amp;M4868</f>
        <v>01465-23</v>
      </c>
      <c r="L4868" s="5" t="s">
        <v>5722</v>
      </c>
      <c r="M4868" s="43">
        <v>23</v>
      </c>
      <c r="N4868" s="38" t="s">
        <v>5745</v>
      </c>
      <c r="O4868" s="38" t="s">
        <v>10281</v>
      </c>
      <c r="P4868" s="38"/>
    </row>
    <row r="4869" spans="11:16" x14ac:dyDescent="0.15">
      <c r="K4869" s="5" t="str">
        <f t="shared" si="132"/>
        <v>01465-24</v>
      </c>
      <c r="L4869" s="5" t="s">
        <v>5722</v>
      </c>
      <c r="M4869" s="43">
        <v>24</v>
      </c>
      <c r="N4869" s="38" t="s">
        <v>5746</v>
      </c>
      <c r="O4869" s="38" t="s">
        <v>10281</v>
      </c>
      <c r="P4869" s="38"/>
    </row>
    <row r="4870" spans="11:16" x14ac:dyDescent="0.15">
      <c r="K4870" s="5" t="str">
        <f t="shared" si="132"/>
        <v>01465-25</v>
      </c>
      <c r="L4870" s="5" t="s">
        <v>5722</v>
      </c>
      <c r="M4870" s="43">
        <v>25</v>
      </c>
      <c r="N4870" s="38" t="s">
        <v>5747</v>
      </c>
      <c r="O4870" s="38" t="s">
        <v>10281</v>
      </c>
      <c r="P4870" s="38"/>
    </row>
    <row r="4871" spans="11:16" x14ac:dyDescent="0.15">
      <c r="K4871" s="5" t="str">
        <f t="shared" si="132"/>
        <v>01465-26</v>
      </c>
      <c r="L4871" s="5" t="s">
        <v>5722</v>
      </c>
      <c r="M4871" s="43">
        <v>26</v>
      </c>
      <c r="N4871" s="38" t="s">
        <v>5748</v>
      </c>
      <c r="O4871" s="38" t="s">
        <v>10282</v>
      </c>
      <c r="P4871" s="38"/>
    </row>
    <row r="4872" spans="11:16" x14ac:dyDescent="0.15">
      <c r="K4872" s="5" t="str">
        <f t="shared" si="132"/>
        <v>01465-27</v>
      </c>
      <c r="L4872" s="5" t="s">
        <v>5722</v>
      </c>
      <c r="M4872" s="43">
        <v>27</v>
      </c>
      <c r="N4872" s="38" t="s">
        <v>5749</v>
      </c>
      <c r="O4872" s="38" t="s">
        <v>10285</v>
      </c>
      <c r="P4872" s="38"/>
    </row>
    <row r="4873" spans="11:16" x14ac:dyDescent="0.15">
      <c r="K4873" s="5" t="str">
        <f t="shared" si="132"/>
        <v>01465-28</v>
      </c>
      <c r="L4873" s="5" t="s">
        <v>5722</v>
      </c>
      <c r="M4873" s="43">
        <v>28</v>
      </c>
      <c r="N4873" s="38" t="s">
        <v>1846</v>
      </c>
      <c r="O4873" s="38" t="s">
        <v>10284</v>
      </c>
      <c r="P4873" s="38"/>
    </row>
    <row r="4874" spans="11:16" x14ac:dyDescent="0.15">
      <c r="K4874" s="5" t="str">
        <f t="shared" si="132"/>
        <v>01465-29</v>
      </c>
      <c r="L4874" s="5" t="s">
        <v>5722</v>
      </c>
      <c r="M4874" s="43">
        <v>29</v>
      </c>
      <c r="N4874" s="38" t="s">
        <v>5750</v>
      </c>
      <c r="O4874" s="38" t="s">
        <v>10291</v>
      </c>
      <c r="P4874" s="38"/>
    </row>
    <row r="4875" spans="11:16" x14ac:dyDescent="0.15">
      <c r="K4875" s="5" t="str">
        <f t="shared" si="132"/>
        <v>01465-30</v>
      </c>
      <c r="L4875" s="5" t="s">
        <v>5722</v>
      </c>
      <c r="M4875" s="43">
        <v>30</v>
      </c>
      <c r="N4875" s="38" t="s">
        <v>1846</v>
      </c>
      <c r="O4875" s="38" t="s">
        <v>10291</v>
      </c>
      <c r="P4875" s="38"/>
    </row>
    <row r="4876" spans="11:16" x14ac:dyDescent="0.15">
      <c r="K4876" s="5" t="str">
        <f t="shared" si="132"/>
        <v>01465-31</v>
      </c>
      <c r="L4876" s="5" t="s">
        <v>5722</v>
      </c>
      <c r="M4876" s="43">
        <v>31</v>
      </c>
      <c r="N4876" s="38" t="s">
        <v>5751</v>
      </c>
      <c r="O4876" s="38" t="s">
        <v>10291</v>
      </c>
      <c r="P4876" s="38"/>
    </row>
    <row r="4877" spans="11:16" x14ac:dyDescent="0.15">
      <c r="K4877" s="5" t="str">
        <f t="shared" si="132"/>
        <v>01465-32</v>
      </c>
      <c r="L4877" s="5" t="s">
        <v>5722</v>
      </c>
      <c r="M4877" s="43">
        <v>32</v>
      </c>
      <c r="N4877" s="38" t="s">
        <v>5752</v>
      </c>
      <c r="O4877" s="38" t="s">
        <v>10284</v>
      </c>
      <c r="P4877" s="38"/>
    </row>
    <row r="4878" spans="11:16" x14ac:dyDescent="0.15">
      <c r="K4878" s="5" t="str">
        <f t="shared" si="132"/>
        <v>01465-33</v>
      </c>
      <c r="L4878" s="5" t="s">
        <v>5722</v>
      </c>
      <c r="M4878" s="43">
        <v>33</v>
      </c>
      <c r="N4878" s="38" t="s">
        <v>3846</v>
      </c>
      <c r="O4878" s="38" t="s">
        <v>10288</v>
      </c>
      <c r="P4878" s="38"/>
    </row>
    <row r="4879" spans="11:16" x14ac:dyDescent="0.15">
      <c r="K4879" s="5" t="str">
        <f t="shared" si="132"/>
        <v>01465-34</v>
      </c>
      <c r="L4879" s="5" t="s">
        <v>5722</v>
      </c>
      <c r="M4879" s="43">
        <v>34</v>
      </c>
      <c r="N4879" s="38" t="s">
        <v>1846</v>
      </c>
      <c r="O4879" s="38" t="s">
        <v>10291</v>
      </c>
      <c r="P4879" s="38"/>
    </row>
    <row r="4880" spans="11:16" x14ac:dyDescent="0.15">
      <c r="K4880" s="5" t="str">
        <f t="shared" si="132"/>
        <v>01465-35</v>
      </c>
      <c r="L4880" s="5" t="s">
        <v>5722</v>
      </c>
      <c r="M4880" s="43">
        <v>35</v>
      </c>
      <c r="N4880" s="38" t="s">
        <v>1846</v>
      </c>
      <c r="O4880" s="38" t="s">
        <v>10284</v>
      </c>
      <c r="P4880" s="38"/>
    </row>
    <row r="4881" spans="11:16" x14ac:dyDescent="0.15">
      <c r="K4881" s="5" t="str">
        <f t="shared" si="132"/>
        <v>01465-36</v>
      </c>
      <c r="L4881" s="5" t="s">
        <v>5722</v>
      </c>
      <c r="M4881" s="43">
        <v>36</v>
      </c>
      <c r="N4881" s="38" t="s">
        <v>5753</v>
      </c>
      <c r="O4881" s="38" t="s">
        <v>10285</v>
      </c>
      <c r="P4881" s="38"/>
    </row>
    <row r="4882" spans="11:16" x14ac:dyDescent="0.15">
      <c r="K4882" s="5" t="str">
        <f t="shared" si="132"/>
        <v>01465-37</v>
      </c>
      <c r="L4882" s="5" t="s">
        <v>5722</v>
      </c>
      <c r="M4882" s="43">
        <v>37</v>
      </c>
      <c r="N4882" s="38" t="s">
        <v>5754</v>
      </c>
      <c r="O4882" s="38" t="s">
        <v>10285</v>
      </c>
      <c r="P4882" s="38"/>
    </row>
    <row r="4883" spans="11:16" x14ac:dyDescent="0.15">
      <c r="K4883" s="5" t="str">
        <f t="shared" si="132"/>
        <v>01465-38</v>
      </c>
      <c r="L4883" s="5" t="s">
        <v>5722</v>
      </c>
      <c r="M4883" s="43">
        <v>38</v>
      </c>
      <c r="N4883" s="38" t="s">
        <v>5755</v>
      </c>
      <c r="O4883" s="38" t="s">
        <v>10291</v>
      </c>
      <c r="P4883" s="38"/>
    </row>
    <row r="4884" spans="11:16" x14ac:dyDescent="0.15">
      <c r="K4884" s="5" t="str">
        <f t="shared" si="132"/>
        <v>01465-39</v>
      </c>
      <c r="L4884" s="5" t="s">
        <v>5722</v>
      </c>
      <c r="M4884" s="43">
        <v>39</v>
      </c>
      <c r="N4884" s="38" t="s">
        <v>5756</v>
      </c>
      <c r="O4884" s="38" t="s">
        <v>10288</v>
      </c>
      <c r="P4884" s="38"/>
    </row>
    <row r="4885" spans="11:16" x14ac:dyDescent="0.15">
      <c r="K4885" s="5" t="str">
        <f t="shared" si="132"/>
        <v>01465-40</v>
      </c>
      <c r="L4885" s="5" t="s">
        <v>5722</v>
      </c>
      <c r="M4885" s="43">
        <v>40</v>
      </c>
      <c r="N4885" s="38" t="s">
        <v>5757</v>
      </c>
      <c r="O4885" s="38" t="s">
        <v>10283</v>
      </c>
      <c r="P4885" s="38"/>
    </row>
    <row r="4886" spans="11:16" x14ac:dyDescent="0.15">
      <c r="K4886" s="5" t="str">
        <f t="shared" si="132"/>
        <v>01465-41</v>
      </c>
      <c r="L4886" s="5" t="s">
        <v>5722</v>
      </c>
      <c r="M4886" s="43">
        <v>41</v>
      </c>
      <c r="N4886" s="38" t="s">
        <v>5758</v>
      </c>
      <c r="O4886" s="38" t="s">
        <v>10281</v>
      </c>
      <c r="P4886" s="38"/>
    </row>
    <row r="4887" spans="11:16" x14ac:dyDescent="0.15">
      <c r="K4887" s="5" t="str">
        <f t="shared" si="132"/>
        <v>01465-42</v>
      </c>
      <c r="L4887" s="5" t="s">
        <v>5722</v>
      </c>
      <c r="M4887" s="43">
        <v>42</v>
      </c>
      <c r="N4887" s="38" t="s">
        <v>5759</v>
      </c>
      <c r="O4887" s="38" t="s">
        <v>10295</v>
      </c>
      <c r="P4887" s="38"/>
    </row>
    <row r="4888" spans="11:16" x14ac:dyDescent="0.15">
      <c r="K4888" s="5" t="str">
        <f t="shared" si="132"/>
        <v>01465-43</v>
      </c>
      <c r="L4888" s="5" t="s">
        <v>5722</v>
      </c>
      <c r="M4888" s="43">
        <v>43</v>
      </c>
      <c r="N4888" s="38" t="s">
        <v>5760</v>
      </c>
      <c r="O4888" s="38" t="s">
        <v>10281</v>
      </c>
      <c r="P4888" s="38"/>
    </row>
    <row r="4889" spans="11:16" x14ac:dyDescent="0.15">
      <c r="K4889" s="5" t="str">
        <f t="shared" si="132"/>
        <v>01465-44</v>
      </c>
      <c r="L4889" s="5" t="s">
        <v>5722</v>
      </c>
      <c r="M4889" s="43">
        <v>44</v>
      </c>
      <c r="N4889" s="38" t="s">
        <v>5761</v>
      </c>
      <c r="O4889" s="38" t="s">
        <v>10281</v>
      </c>
      <c r="P4889" s="38"/>
    </row>
    <row r="4890" spans="11:16" x14ac:dyDescent="0.15">
      <c r="K4890" s="5" t="str">
        <f t="shared" si="132"/>
        <v>01465-45</v>
      </c>
      <c r="L4890" s="5" t="s">
        <v>5722</v>
      </c>
      <c r="M4890" s="43">
        <v>45</v>
      </c>
      <c r="N4890" s="38" t="s">
        <v>2038</v>
      </c>
      <c r="O4890" s="38" t="s">
        <v>10291</v>
      </c>
      <c r="P4890" s="38"/>
    </row>
    <row r="4891" spans="11:16" x14ac:dyDescent="0.15">
      <c r="K4891" s="5" t="str">
        <f t="shared" si="132"/>
        <v>01465-46</v>
      </c>
      <c r="L4891" s="5" t="s">
        <v>5722</v>
      </c>
      <c r="M4891" s="43">
        <v>46</v>
      </c>
      <c r="N4891" s="38" t="s">
        <v>5762</v>
      </c>
      <c r="O4891" s="38" t="s">
        <v>10288</v>
      </c>
      <c r="P4891" s="38"/>
    </row>
    <row r="4892" spans="11:16" x14ac:dyDescent="0.15">
      <c r="K4892" s="5" t="str">
        <f t="shared" si="132"/>
        <v>01465-47</v>
      </c>
      <c r="L4892" s="5" t="s">
        <v>5722</v>
      </c>
      <c r="M4892" s="43">
        <v>47</v>
      </c>
      <c r="N4892" s="38" t="s">
        <v>5763</v>
      </c>
      <c r="O4892" s="38" t="s">
        <v>10285</v>
      </c>
      <c r="P4892" s="38"/>
    </row>
    <row r="4893" spans="11:16" x14ac:dyDescent="0.15">
      <c r="K4893" s="5" t="str">
        <f t="shared" si="132"/>
        <v>01468-1</v>
      </c>
      <c r="L4893" s="5" t="s">
        <v>5764</v>
      </c>
      <c r="M4893" s="43">
        <v>1</v>
      </c>
      <c r="N4893" s="38" t="s">
        <v>5765</v>
      </c>
      <c r="O4893" s="38" t="s">
        <v>10285</v>
      </c>
      <c r="P4893" s="38"/>
    </row>
    <row r="4894" spans="11:16" x14ac:dyDescent="0.15">
      <c r="K4894" s="5" t="str">
        <f t="shared" si="132"/>
        <v>01468-2</v>
      </c>
      <c r="L4894" s="5" t="s">
        <v>5764</v>
      </c>
      <c r="M4894" s="43">
        <v>2</v>
      </c>
      <c r="N4894" s="38" t="s">
        <v>5766</v>
      </c>
      <c r="O4894" s="38" t="s">
        <v>10293</v>
      </c>
      <c r="P4894" s="38"/>
    </row>
    <row r="4895" spans="11:16" x14ac:dyDescent="0.15">
      <c r="K4895" s="5" t="str">
        <f t="shared" si="132"/>
        <v>01468-3</v>
      </c>
      <c r="L4895" s="5" t="s">
        <v>5764</v>
      </c>
      <c r="M4895" s="43">
        <v>3</v>
      </c>
      <c r="N4895" s="38" t="s">
        <v>5414</v>
      </c>
      <c r="O4895" s="38" t="s">
        <v>10293</v>
      </c>
      <c r="P4895" s="38"/>
    </row>
    <row r="4896" spans="11:16" x14ac:dyDescent="0.15">
      <c r="K4896" s="5" t="str">
        <f t="shared" si="132"/>
        <v>01468-4</v>
      </c>
      <c r="L4896" s="5" t="s">
        <v>5764</v>
      </c>
      <c r="M4896" s="43">
        <v>4</v>
      </c>
      <c r="N4896" s="38" t="s">
        <v>5767</v>
      </c>
      <c r="O4896" s="38" t="s">
        <v>10289</v>
      </c>
      <c r="P4896" s="38"/>
    </row>
    <row r="4897" spans="11:16" x14ac:dyDescent="0.15">
      <c r="K4897" s="5" t="str">
        <f t="shared" si="132"/>
        <v>01468-5</v>
      </c>
      <c r="L4897" s="5" t="s">
        <v>5764</v>
      </c>
      <c r="M4897" s="43">
        <v>5</v>
      </c>
      <c r="N4897" s="38" t="s">
        <v>3523</v>
      </c>
      <c r="O4897" s="38" t="s">
        <v>10290</v>
      </c>
      <c r="P4897" s="38"/>
    </row>
    <row r="4898" spans="11:16" x14ac:dyDescent="0.15">
      <c r="K4898" s="5" t="str">
        <f t="shared" si="132"/>
        <v>01468-6</v>
      </c>
      <c r="L4898" s="5" t="s">
        <v>5764</v>
      </c>
      <c r="M4898" s="43">
        <v>6</v>
      </c>
      <c r="N4898" s="38" t="s">
        <v>5768</v>
      </c>
      <c r="O4898" s="38" t="s">
        <v>10289</v>
      </c>
      <c r="P4898" s="38"/>
    </row>
    <row r="4899" spans="11:16" x14ac:dyDescent="0.15">
      <c r="K4899" s="5" t="str">
        <f t="shared" si="132"/>
        <v>01468-9</v>
      </c>
      <c r="L4899" s="5" t="s">
        <v>5764</v>
      </c>
      <c r="M4899" s="43">
        <v>9</v>
      </c>
      <c r="N4899" s="38" t="s">
        <v>5769</v>
      </c>
      <c r="O4899" s="38" t="s">
        <v>10291</v>
      </c>
      <c r="P4899" s="38"/>
    </row>
    <row r="4900" spans="11:16" x14ac:dyDescent="0.15">
      <c r="K4900" s="5" t="str">
        <f t="shared" si="132"/>
        <v>01468-11</v>
      </c>
      <c r="L4900" s="5" t="s">
        <v>5764</v>
      </c>
      <c r="M4900" s="43">
        <v>11</v>
      </c>
      <c r="N4900" s="38" t="s">
        <v>5770</v>
      </c>
      <c r="O4900" s="38" t="s">
        <v>10285</v>
      </c>
      <c r="P4900" s="38"/>
    </row>
    <row r="4901" spans="11:16" x14ac:dyDescent="0.15">
      <c r="K4901" s="5" t="str">
        <f t="shared" si="132"/>
        <v>01468-13</v>
      </c>
      <c r="L4901" s="5" t="s">
        <v>5764</v>
      </c>
      <c r="M4901" s="43">
        <v>13</v>
      </c>
      <c r="N4901" s="38" t="s">
        <v>3291</v>
      </c>
      <c r="O4901" s="38" t="s">
        <v>10291</v>
      </c>
      <c r="P4901" s="38"/>
    </row>
    <row r="4902" spans="11:16" x14ac:dyDescent="0.15">
      <c r="K4902" s="5" t="str">
        <f t="shared" si="132"/>
        <v>01468-14</v>
      </c>
      <c r="L4902" s="5" t="s">
        <v>5764</v>
      </c>
      <c r="M4902" s="43">
        <v>14</v>
      </c>
      <c r="N4902" s="38" t="s">
        <v>5771</v>
      </c>
      <c r="O4902" s="38" t="s">
        <v>10285</v>
      </c>
      <c r="P4902" s="38"/>
    </row>
    <row r="4903" spans="11:16" x14ac:dyDescent="0.15">
      <c r="K4903" s="5" t="str">
        <f t="shared" si="132"/>
        <v>01468-15</v>
      </c>
      <c r="L4903" s="5" t="s">
        <v>5764</v>
      </c>
      <c r="M4903" s="43">
        <v>15</v>
      </c>
      <c r="N4903" s="38" t="s">
        <v>3005</v>
      </c>
      <c r="O4903" s="38" t="s">
        <v>10285</v>
      </c>
      <c r="P4903" s="38"/>
    </row>
    <row r="4904" spans="11:16" x14ac:dyDescent="0.15">
      <c r="K4904" s="5" t="str">
        <f t="shared" si="132"/>
        <v>01468-16</v>
      </c>
      <c r="L4904" s="5" t="s">
        <v>5764</v>
      </c>
      <c r="M4904" s="43">
        <v>16</v>
      </c>
      <c r="N4904" s="38" t="s">
        <v>5772</v>
      </c>
      <c r="O4904" s="38" t="s">
        <v>10288</v>
      </c>
      <c r="P4904" s="38"/>
    </row>
    <row r="4905" spans="11:16" x14ac:dyDescent="0.15">
      <c r="K4905" s="5" t="str">
        <f t="shared" si="132"/>
        <v>01468-17</v>
      </c>
      <c r="L4905" s="5" t="s">
        <v>5764</v>
      </c>
      <c r="M4905" s="43">
        <v>17</v>
      </c>
      <c r="N4905" s="38" t="s">
        <v>5773</v>
      </c>
      <c r="O4905" s="38" t="s">
        <v>10284</v>
      </c>
      <c r="P4905" s="38"/>
    </row>
    <row r="4906" spans="11:16" x14ac:dyDescent="0.15">
      <c r="K4906" s="5" t="str">
        <f t="shared" si="132"/>
        <v>01468-19</v>
      </c>
      <c r="L4906" s="5" t="s">
        <v>5764</v>
      </c>
      <c r="M4906" s="43">
        <v>19</v>
      </c>
      <c r="N4906" s="38" t="s">
        <v>5774</v>
      </c>
      <c r="O4906" s="38" t="s">
        <v>10285</v>
      </c>
      <c r="P4906" s="38"/>
    </row>
    <row r="4907" spans="11:16" x14ac:dyDescent="0.15">
      <c r="K4907" s="5" t="str">
        <f t="shared" si="132"/>
        <v>01468-20</v>
      </c>
      <c r="L4907" s="5" t="s">
        <v>5764</v>
      </c>
      <c r="M4907" s="43">
        <v>20</v>
      </c>
      <c r="N4907" s="38" t="s">
        <v>5775</v>
      </c>
      <c r="O4907" s="38" t="s">
        <v>10293</v>
      </c>
      <c r="P4907" s="38"/>
    </row>
    <row r="4908" spans="11:16" x14ac:dyDescent="0.15">
      <c r="K4908" s="5" t="str">
        <f t="shared" si="132"/>
        <v>01468-21</v>
      </c>
      <c r="L4908" s="5" t="s">
        <v>5764</v>
      </c>
      <c r="M4908" s="43">
        <v>21</v>
      </c>
      <c r="N4908" s="38" t="s">
        <v>5776</v>
      </c>
      <c r="O4908" s="38" t="s">
        <v>10291</v>
      </c>
      <c r="P4908" s="38"/>
    </row>
    <row r="4909" spans="11:16" x14ac:dyDescent="0.15">
      <c r="K4909" s="5" t="str">
        <f t="shared" si="132"/>
        <v>01468-22</v>
      </c>
      <c r="L4909" s="5" t="s">
        <v>5764</v>
      </c>
      <c r="M4909" s="43">
        <v>22</v>
      </c>
      <c r="N4909" s="38" t="s">
        <v>5777</v>
      </c>
      <c r="O4909" s="38" t="s">
        <v>10289</v>
      </c>
      <c r="P4909" s="38"/>
    </row>
    <row r="4910" spans="11:16" x14ac:dyDescent="0.15">
      <c r="K4910" s="5" t="str">
        <f t="shared" si="132"/>
        <v>01468-23</v>
      </c>
      <c r="L4910" s="5" t="s">
        <v>5764</v>
      </c>
      <c r="M4910" s="43">
        <v>23</v>
      </c>
      <c r="N4910" s="38" t="s">
        <v>5778</v>
      </c>
      <c r="O4910" s="38" t="s">
        <v>10290</v>
      </c>
      <c r="P4910" s="38"/>
    </row>
    <row r="4911" spans="11:16" x14ac:dyDescent="0.15">
      <c r="K4911" s="5" t="str">
        <f t="shared" si="132"/>
        <v>01468-24</v>
      </c>
      <c r="L4911" s="5" t="s">
        <v>5764</v>
      </c>
      <c r="M4911" s="43">
        <v>24</v>
      </c>
      <c r="N4911" s="38" t="s">
        <v>5779</v>
      </c>
      <c r="O4911" s="38" t="s">
        <v>10290</v>
      </c>
      <c r="P4911" s="38"/>
    </row>
    <row r="4912" spans="11:16" x14ac:dyDescent="0.15">
      <c r="K4912" s="5" t="str">
        <f t="shared" si="132"/>
        <v>01468-26</v>
      </c>
      <c r="L4912" s="5" t="s">
        <v>5764</v>
      </c>
      <c r="M4912" s="43">
        <v>26</v>
      </c>
      <c r="N4912" s="38" t="s">
        <v>5780</v>
      </c>
      <c r="O4912" s="38" t="s">
        <v>10285</v>
      </c>
      <c r="P4912" s="38"/>
    </row>
    <row r="4913" spans="11:16" x14ac:dyDescent="0.15">
      <c r="K4913" s="5" t="str">
        <f t="shared" si="132"/>
        <v>01468-27</v>
      </c>
      <c r="L4913" s="5" t="s">
        <v>5764</v>
      </c>
      <c r="M4913" s="43">
        <v>27</v>
      </c>
      <c r="N4913" s="38" t="s">
        <v>5781</v>
      </c>
      <c r="O4913" s="38" t="s">
        <v>10290</v>
      </c>
      <c r="P4913" s="38"/>
    </row>
    <row r="4914" spans="11:16" x14ac:dyDescent="0.15">
      <c r="K4914" s="5" t="str">
        <f t="shared" si="132"/>
        <v>01468-28</v>
      </c>
      <c r="L4914" s="5" t="s">
        <v>5764</v>
      </c>
      <c r="M4914" s="43">
        <v>28</v>
      </c>
      <c r="N4914" s="38" t="s">
        <v>5782</v>
      </c>
      <c r="O4914" s="38" t="s">
        <v>10288</v>
      </c>
      <c r="P4914" s="38"/>
    </row>
    <row r="4915" spans="11:16" x14ac:dyDescent="0.15">
      <c r="K4915" s="5" t="str">
        <f t="shared" si="132"/>
        <v>01468-29</v>
      </c>
      <c r="L4915" s="5" t="s">
        <v>5764</v>
      </c>
      <c r="M4915" s="43">
        <v>29</v>
      </c>
      <c r="N4915" s="38" t="s">
        <v>5783</v>
      </c>
      <c r="O4915" s="38" t="s">
        <v>10288</v>
      </c>
      <c r="P4915" s="38"/>
    </row>
    <row r="4916" spans="11:16" x14ac:dyDescent="0.15">
      <c r="K4916" s="5" t="str">
        <f t="shared" si="132"/>
        <v>01468-30</v>
      </c>
      <c r="L4916" s="5" t="s">
        <v>5764</v>
      </c>
      <c r="M4916" s="43">
        <v>30</v>
      </c>
      <c r="N4916" s="38" t="s">
        <v>5784</v>
      </c>
      <c r="O4916" s="38" t="s">
        <v>10285</v>
      </c>
      <c r="P4916" s="38"/>
    </row>
    <row r="4917" spans="11:16" x14ac:dyDescent="0.15">
      <c r="K4917" s="5" t="str">
        <f t="shared" si="132"/>
        <v>01468-31</v>
      </c>
      <c r="L4917" s="5" t="s">
        <v>5764</v>
      </c>
      <c r="M4917" s="43">
        <v>31</v>
      </c>
      <c r="N4917" s="38" t="s">
        <v>2764</v>
      </c>
      <c r="O4917" s="38" t="s">
        <v>10284</v>
      </c>
      <c r="P4917" s="38"/>
    </row>
    <row r="4918" spans="11:16" x14ac:dyDescent="0.15">
      <c r="K4918" s="5" t="str">
        <f t="shared" si="132"/>
        <v>01468-32</v>
      </c>
      <c r="L4918" s="5" t="s">
        <v>5764</v>
      </c>
      <c r="M4918" s="43">
        <v>32</v>
      </c>
      <c r="N4918" s="38" t="s">
        <v>5785</v>
      </c>
      <c r="O4918" s="38" t="s">
        <v>10295</v>
      </c>
      <c r="P4918" s="38"/>
    </row>
    <row r="4919" spans="11:16" x14ac:dyDescent="0.15">
      <c r="K4919" s="5" t="str">
        <f t="shared" si="132"/>
        <v>01468-33</v>
      </c>
      <c r="L4919" s="5" t="s">
        <v>5764</v>
      </c>
      <c r="M4919" s="43">
        <v>33</v>
      </c>
      <c r="N4919" s="38" t="s">
        <v>5786</v>
      </c>
      <c r="O4919" s="38" t="s">
        <v>10293</v>
      </c>
      <c r="P4919" s="38"/>
    </row>
    <row r="4920" spans="11:16" x14ac:dyDescent="0.15">
      <c r="K4920" s="5" t="str">
        <f t="shared" si="132"/>
        <v>01468-34</v>
      </c>
      <c r="L4920" s="5" t="s">
        <v>5764</v>
      </c>
      <c r="M4920" s="43">
        <v>34</v>
      </c>
      <c r="N4920" s="38" t="s">
        <v>5787</v>
      </c>
      <c r="O4920" s="38" t="s">
        <v>10293</v>
      </c>
      <c r="P4920" s="38"/>
    </row>
    <row r="4921" spans="11:16" x14ac:dyDescent="0.15">
      <c r="K4921" s="5" t="str">
        <f t="shared" si="132"/>
        <v>01468-35</v>
      </c>
      <c r="L4921" s="5" t="s">
        <v>5764</v>
      </c>
      <c r="M4921" s="43">
        <v>35</v>
      </c>
      <c r="N4921" s="38" t="s">
        <v>5788</v>
      </c>
      <c r="O4921" s="38" t="s">
        <v>10290</v>
      </c>
      <c r="P4921" s="38"/>
    </row>
    <row r="4922" spans="11:16" x14ac:dyDescent="0.15">
      <c r="K4922" s="5" t="str">
        <f t="shared" si="132"/>
        <v>01468-36</v>
      </c>
      <c r="L4922" s="5" t="s">
        <v>5764</v>
      </c>
      <c r="M4922" s="43">
        <v>36</v>
      </c>
      <c r="N4922" s="38" t="s">
        <v>5789</v>
      </c>
      <c r="O4922" s="38" t="s">
        <v>10282</v>
      </c>
      <c r="P4922" s="38"/>
    </row>
    <row r="4923" spans="11:16" x14ac:dyDescent="0.15">
      <c r="K4923" s="5" t="str">
        <f t="shared" si="132"/>
        <v>01468-37</v>
      </c>
      <c r="L4923" s="5" t="s">
        <v>5764</v>
      </c>
      <c r="M4923" s="43">
        <v>37</v>
      </c>
      <c r="N4923" s="38" t="s">
        <v>5790</v>
      </c>
      <c r="O4923" s="38" t="s">
        <v>10285</v>
      </c>
      <c r="P4923" s="38"/>
    </row>
    <row r="4924" spans="11:16" x14ac:dyDescent="0.15">
      <c r="K4924" s="5" t="str">
        <f t="shared" si="132"/>
        <v>01468-38</v>
      </c>
      <c r="L4924" s="5" t="s">
        <v>5764</v>
      </c>
      <c r="M4924" s="43">
        <v>38</v>
      </c>
      <c r="N4924" s="38" t="s">
        <v>5791</v>
      </c>
      <c r="O4924" s="38" t="s">
        <v>10285</v>
      </c>
      <c r="P4924" s="38"/>
    </row>
    <row r="4925" spans="11:16" x14ac:dyDescent="0.15">
      <c r="K4925" s="5" t="str">
        <f t="shared" si="132"/>
        <v>01468-39</v>
      </c>
      <c r="L4925" s="5" t="s">
        <v>5764</v>
      </c>
      <c r="M4925" s="43">
        <v>39</v>
      </c>
      <c r="N4925" s="38" t="s">
        <v>5792</v>
      </c>
      <c r="O4925" s="38" t="s">
        <v>10293</v>
      </c>
      <c r="P4925" s="38"/>
    </row>
    <row r="4926" spans="11:16" x14ac:dyDescent="0.15">
      <c r="K4926" s="5" t="str">
        <f t="shared" si="132"/>
        <v>01468-40</v>
      </c>
      <c r="L4926" s="5" t="s">
        <v>5764</v>
      </c>
      <c r="M4926" s="43">
        <v>40</v>
      </c>
      <c r="N4926" s="38" t="s">
        <v>5793</v>
      </c>
      <c r="O4926" s="38" t="s">
        <v>10285</v>
      </c>
      <c r="P4926" s="38"/>
    </row>
    <row r="4927" spans="11:16" x14ac:dyDescent="0.15">
      <c r="K4927" s="5" t="str">
        <f t="shared" si="132"/>
        <v>01468-41</v>
      </c>
      <c r="L4927" s="5" t="s">
        <v>5764</v>
      </c>
      <c r="M4927" s="43">
        <v>41</v>
      </c>
      <c r="N4927" s="38" t="s">
        <v>1849</v>
      </c>
      <c r="O4927" s="38" t="s">
        <v>10284</v>
      </c>
      <c r="P4927" s="38"/>
    </row>
    <row r="4928" spans="11:16" x14ac:dyDescent="0.15">
      <c r="K4928" s="5" t="str">
        <f t="shared" si="132"/>
        <v>01468-42</v>
      </c>
      <c r="L4928" s="5" t="s">
        <v>5764</v>
      </c>
      <c r="M4928" s="43">
        <v>42</v>
      </c>
      <c r="N4928" s="38" t="s">
        <v>2492</v>
      </c>
      <c r="O4928" s="38" t="s">
        <v>10285</v>
      </c>
      <c r="P4928" s="38"/>
    </row>
    <row r="4929" spans="11:16" x14ac:dyDescent="0.15">
      <c r="K4929" s="5" t="str">
        <f t="shared" si="132"/>
        <v>01468-43</v>
      </c>
      <c r="L4929" s="5" t="s">
        <v>5764</v>
      </c>
      <c r="M4929" s="43">
        <v>43</v>
      </c>
      <c r="N4929" s="38" t="s">
        <v>5794</v>
      </c>
      <c r="O4929" s="38" t="s">
        <v>10285</v>
      </c>
      <c r="P4929" s="38"/>
    </row>
    <row r="4930" spans="11:16" x14ac:dyDescent="0.15">
      <c r="K4930" s="5" t="str">
        <f t="shared" si="132"/>
        <v>01468-44</v>
      </c>
      <c r="L4930" s="5" t="s">
        <v>5764</v>
      </c>
      <c r="M4930" s="43">
        <v>44</v>
      </c>
      <c r="N4930" s="38" t="s">
        <v>1814</v>
      </c>
      <c r="O4930" s="38" t="s">
        <v>10284</v>
      </c>
      <c r="P4930" s="38"/>
    </row>
    <row r="4931" spans="11:16" x14ac:dyDescent="0.15">
      <c r="K4931" s="5" t="str">
        <f t="shared" si="132"/>
        <v>01468-45</v>
      </c>
      <c r="L4931" s="5" t="s">
        <v>5764</v>
      </c>
      <c r="M4931" s="43">
        <v>45</v>
      </c>
      <c r="N4931" s="38" t="s">
        <v>1843</v>
      </c>
      <c r="O4931" s="38" t="s">
        <v>10285</v>
      </c>
      <c r="P4931" s="38"/>
    </row>
    <row r="4932" spans="11:16" x14ac:dyDescent="0.15">
      <c r="K4932" s="5" t="str">
        <f t="shared" ref="K4932:K4995" si="133">L4932&amp;"-"&amp;M4932</f>
        <v>01469-1</v>
      </c>
      <c r="L4932" s="5" t="s">
        <v>5795</v>
      </c>
      <c r="M4932" s="43">
        <v>1</v>
      </c>
      <c r="N4932" s="38" t="s">
        <v>5796</v>
      </c>
      <c r="O4932" s="38" t="s">
        <v>10281</v>
      </c>
      <c r="P4932" s="38"/>
    </row>
    <row r="4933" spans="11:16" x14ac:dyDescent="0.15">
      <c r="K4933" s="5" t="str">
        <f t="shared" si="133"/>
        <v>01469-2</v>
      </c>
      <c r="L4933" s="5" t="s">
        <v>5795</v>
      </c>
      <c r="M4933" s="43">
        <v>2</v>
      </c>
      <c r="N4933" s="38" t="s">
        <v>5797</v>
      </c>
      <c r="O4933" s="38" t="s">
        <v>10285</v>
      </c>
      <c r="P4933" s="38"/>
    </row>
    <row r="4934" spans="11:16" x14ac:dyDescent="0.15">
      <c r="K4934" s="5" t="str">
        <f t="shared" si="133"/>
        <v>01469-3</v>
      </c>
      <c r="L4934" s="5" t="s">
        <v>5795</v>
      </c>
      <c r="M4934" s="43">
        <v>3</v>
      </c>
      <c r="N4934" s="38" t="s">
        <v>5798</v>
      </c>
      <c r="O4934" s="38" t="s">
        <v>10285</v>
      </c>
      <c r="P4934" s="38"/>
    </row>
    <row r="4935" spans="11:16" x14ac:dyDescent="0.15">
      <c r="K4935" s="5" t="str">
        <f t="shared" si="133"/>
        <v>01469-4</v>
      </c>
      <c r="L4935" s="5" t="s">
        <v>5795</v>
      </c>
      <c r="M4935" s="43">
        <v>4</v>
      </c>
      <c r="N4935" s="38" t="s">
        <v>2839</v>
      </c>
      <c r="O4935" s="38" t="s">
        <v>10288</v>
      </c>
      <c r="P4935" s="38"/>
    </row>
    <row r="4936" spans="11:16" x14ac:dyDescent="0.15">
      <c r="K4936" s="5" t="str">
        <f t="shared" si="133"/>
        <v>01469-5</v>
      </c>
      <c r="L4936" s="5" t="s">
        <v>5795</v>
      </c>
      <c r="M4936" s="43">
        <v>5</v>
      </c>
      <c r="N4936" s="38" t="s">
        <v>5799</v>
      </c>
      <c r="O4936" s="38" t="s">
        <v>10288</v>
      </c>
      <c r="P4936" s="38"/>
    </row>
    <row r="4937" spans="11:16" x14ac:dyDescent="0.15">
      <c r="K4937" s="5" t="str">
        <f t="shared" si="133"/>
        <v>01469-6</v>
      </c>
      <c r="L4937" s="5" t="s">
        <v>5795</v>
      </c>
      <c r="M4937" s="43">
        <v>6</v>
      </c>
      <c r="N4937" s="38" t="s">
        <v>5800</v>
      </c>
      <c r="O4937" s="38" t="s">
        <v>10281</v>
      </c>
      <c r="P4937" s="38"/>
    </row>
    <row r="4938" spans="11:16" x14ac:dyDescent="0.15">
      <c r="K4938" s="5" t="str">
        <f t="shared" si="133"/>
        <v>01469-7</v>
      </c>
      <c r="L4938" s="5" t="s">
        <v>5795</v>
      </c>
      <c r="M4938" s="43">
        <v>7</v>
      </c>
      <c r="N4938" s="38" t="s">
        <v>5801</v>
      </c>
      <c r="O4938" s="38" t="s">
        <v>10281</v>
      </c>
      <c r="P4938" s="38"/>
    </row>
    <row r="4939" spans="11:16" x14ac:dyDescent="0.15">
      <c r="K4939" s="5" t="str">
        <f t="shared" si="133"/>
        <v>01469-8</v>
      </c>
      <c r="L4939" s="5" t="s">
        <v>5795</v>
      </c>
      <c r="M4939" s="43">
        <v>8</v>
      </c>
      <c r="N4939" s="38" t="s">
        <v>5802</v>
      </c>
      <c r="O4939" s="38" t="s">
        <v>10290</v>
      </c>
      <c r="P4939" s="38"/>
    </row>
    <row r="4940" spans="11:16" x14ac:dyDescent="0.15">
      <c r="K4940" s="5" t="str">
        <f t="shared" si="133"/>
        <v>01469-9</v>
      </c>
      <c r="L4940" s="5" t="s">
        <v>5795</v>
      </c>
      <c r="M4940" s="43">
        <v>9</v>
      </c>
      <c r="N4940" s="38" t="s">
        <v>5803</v>
      </c>
      <c r="O4940" s="38" t="s">
        <v>10291</v>
      </c>
      <c r="P4940" s="38"/>
    </row>
    <row r="4941" spans="11:16" x14ac:dyDescent="0.15">
      <c r="K4941" s="5" t="str">
        <f t="shared" si="133"/>
        <v>01469-10</v>
      </c>
      <c r="L4941" s="5" t="s">
        <v>5795</v>
      </c>
      <c r="M4941" s="43">
        <v>10</v>
      </c>
      <c r="N4941" s="38" t="s">
        <v>5804</v>
      </c>
      <c r="O4941" s="38" t="s">
        <v>10281</v>
      </c>
      <c r="P4941" s="38"/>
    </row>
    <row r="4942" spans="11:16" x14ac:dyDescent="0.15">
      <c r="K4942" s="5" t="str">
        <f t="shared" si="133"/>
        <v>01469-11</v>
      </c>
      <c r="L4942" s="5" t="s">
        <v>5795</v>
      </c>
      <c r="M4942" s="43">
        <v>11</v>
      </c>
      <c r="N4942" s="38" t="s">
        <v>5805</v>
      </c>
      <c r="O4942" s="38" t="s">
        <v>10281</v>
      </c>
      <c r="P4942" s="38"/>
    </row>
    <row r="4943" spans="11:16" x14ac:dyDescent="0.15">
      <c r="K4943" s="5" t="str">
        <f t="shared" si="133"/>
        <v>01469-12</v>
      </c>
      <c r="L4943" s="5" t="s">
        <v>5795</v>
      </c>
      <c r="M4943" s="43">
        <v>12</v>
      </c>
      <c r="N4943" s="38" t="s">
        <v>1846</v>
      </c>
      <c r="O4943" s="38" t="s">
        <v>10285</v>
      </c>
      <c r="P4943" s="38"/>
    </row>
    <row r="4944" spans="11:16" x14ac:dyDescent="0.15">
      <c r="K4944" s="5" t="str">
        <f t="shared" si="133"/>
        <v>01469-13</v>
      </c>
      <c r="L4944" s="5" t="s">
        <v>5795</v>
      </c>
      <c r="M4944" s="43">
        <v>13</v>
      </c>
      <c r="N4944" s="38" t="s">
        <v>5806</v>
      </c>
      <c r="O4944" s="38" t="s">
        <v>10284</v>
      </c>
      <c r="P4944" s="38"/>
    </row>
    <row r="4945" spans="11:16" x14ac:dyDescent="0.15">
      <c r="K4945" s="5" t="str">
        <f t="shared" si="133"/>
        <v>01469-14</v>
      </c>
      <c r="L4945" s="5" t="s">
        <v>5795</v>
      </c>
      <c r="M4945" s="43">
        <v>14</v>
      </c>
      <c r="N4945" s="38" t="s">
        <v>5807</v>
      </c>
      <c r="O4945" s="38" t="s">
        <v>10285</v>
      </c>
      <c r="P4945" s="38"/>
    </row>
    <row r="4946" spans="11:16" x14ac:dyDescent="0.15">
      <c r="K4946" s="5" t="str">
        <f t="shared" si="133"/>
        <v>01469-15</v>
      </c>
      <c r="L4946" s="5" t="s">
        <v>5795</v>
      </c>
      <c r="M4946" s="43">
        <v>15</v>
      </c>
      <c r="N4946" s="38" t="s">
        <v>5808</v>
      </c>
      <c r="O4946" s="38" t="s">
        <v>10288</v>
      </c>
      <c r="P4946" s="38"/>
    </row>
    <row r="4947" spans="11:16" x14ac:dyDescent="0.15">
      <c r="K4947" s="5" t="str">
        <f t="shared" si="133"/>
        <v>01469-16</v>
      </c>
      <c r="L4947" s="5" t="s">
        <v>5795</v>
      </c>
      <c r="M4947" s="43">
        <v>16</v>
      </c>
      <c r="N4947" s="38" t="s">
        <v>5809</v>
      </c>
      <c r="O4947" s="38" t="s">
        <v>10285</v>
      </c>
      <c r="P4947" s="38"/>
    </row>
    <row r="4948" spans="11:16" x14ac:dyDescent="0.15">
      <c r="K4948" s="5" t="str">
        <f t="shared" si="133"/>
        <v>01469-17</v>
      </c>
      <c r="L4948" s="5" t="s">
        <v>5795</v>
      </c>
      <c r="M4948" s="43">
        <v>17</v>
      </c>
      <c r="N4948" s="38" t="s">
        <v>5810</v>
      </c>
      <c r="O4948" s="38" t="s">
        <v>10282</v>
      </c>
      <c r="P4948" s="38"/>
    </row>
    <row r="4949" spans="11:16" x14ac:dyDescent="0.15">
      <c r="K4949" s="5" t="str">
        <f t="shared" si="133"/>
        <v>01469-18</v>
      </c>
      <c r="L4949" s="5" t="s">
        <v>5795</v>
      </c>
      <c r="M4949" s="43">
        <v>18</v>
      </c>
      <c r="N4949" s="38" t="s">
        <v>5811</v>
      </c>
      <c r="O4949" s="38" t="s">
        <v>10285</v>
      </c>
      <c r="P4949" s="38"/>
    </row>
    <row r="4950" spans="11:16" x14ac:dyDescent="0.15">
      <c r="K4950" s="5" t="str">
        <f t="shared" si="133"/>
        <v>01469-19</v>
      </c>
      <c r="L4950" s="5" t="s">
        <v>5795</v>
      </c>
      <c r="M4950" s="43">
        <v>19</v>
      </c>
      <c r="N4950" s="38" t="s">
        <v>5812</v>
      </c>
      <c r="O4950" s="38" t="s">
        <v>10285</v>
      </c>
      <c r="P4950" s="38"/>
    </row>
    <row r="4951" spans="11:16" x14ac:dyDescent="0.15">
      <c r="K4951" s="5" t="str">
        <f t="shared" si="133"/>
        <v>01469-20</v>
      </c>
      <c r="L4951" s="5" t="s">
        <v>5795</v>
      </c>
      <c r="M4951" s="43">
        <v>20</v>
      </c>
      <c r="N4951" s="38" t="s">
        <v>5813</v>
      </c>
      <c r="O4951" s="38" t="s">
        <v>10285</v>
      </c>
      <c r="P4951" s="38"/>
    </row>
    <row r="4952" spans="11:16" x14ac:dyDescent="0.15">
      <c r="K4952" s="5" t="str">
        <f t="shared" si="133"/>
        <v>01469-21</v>
      </c>
      <c r="L4952" s="5" t="s">
        <v>5795</v>
      </c>
      <c r="M4952" s="43">
        <v>21</v>
      </c>
      <c r="N4952" s="38" t="s">
        <v>5814</v>
      </c>
      <c r="O4952" s="38" t="s">
        <v>10285</v>
      </c>
      <c r="P4952" s="38"/>
    </row>
    <row r="4953" spans="11:16" x14ac:dyDescent="0.15">
      <c r="K4953" s="5" t="str">
        <f t="shared" si="133"/>
        <v>01469-22</v>
      </c>
      <c r="L4953" s="5" t="s">
        <v>5795</v>
      </c>
      <c r="M4953" s="43">
        <v>22</v>
      </c>
      <c r="N4953" s="38" t="s">
        <v>5815</v>
      </c>
      <c r="O4953" s="38" t="s">
        <v>10290</v>
      </c>
      <c r="P4953" s="38"/>
    </row>
    <row r="4954" spans="11:16" x14ac:dyDescent="0.15">
      <c r="K4954" s="5" t="str">
        <f t="shared" si="133"/>
        <v>01469-23</v>
      </c>
      <c r="L4954" s="5" t="s">
        <v>5795</v>
      </c>
      <c r="M4954" s="43">
        <v>23</v>
      </c>
      <c r="N4954" s="38" t="s">
        <v>5816</v>
      </c>
      <c r="O4954" s="38" t="s">
        <v>10285</v>
      </c>
      <c r="P4954" s="38"/>
    </row>
    <row r="4955" spans="11:16" x14ac:dyDescent="0.15">
      <c r="K4955" s="5" t="str">
        <f t="shared" si="133"/>
        <v>01469-24</v>
      </c>
      <c r="L4955" s="5" t="s">
        <v>5795</v>
      </c>
      <c r="M4955" s="43">
        <v>24</v>
      </c>
      <c r="N4955" s="38" t="s">
        <v>5817</v>
      </c>
      <c r="O4955" s="38" t="s">
        <v>10293</v>
      </c>
      <c r="P4955" s="38"/>
    </row>
    <row r="4956" spans="11:16" x14ac:dyDescent="0.15">
      <c r="K4956" s="5" t="str">
        <f t="shared" si="133"/>
        <v>01469-25</v>
      </c>
      <c r="L4956" s="5" t="s">
        <v>5795</v>
      </c>
      <c r="M4956" s="43">
        <v>25</v>
      </c>
      <c r="N4956" s="38" t="s">
        <v>5818</v>
      </c>
      <c r="O4956" s="38" t="s">
        <v>10293</v>
      </c>
      <c r="P4956" s="38"/>
    </row>
    <row r="4957" spans="11:16" x14ac:dyDescent="0.15">
      <c r="K4957" s="5" t="str">
        <f t="shared" si="133"/>
        <v>01469-26</v>
      </c>
      <c r="L4957" s="5" t="s">
        <v>5795</v>
      </c>
      <c r="M4957" s="43">
        <v>26</v>
      </c>
      <c r="N4957" s="38" t="s">
        <v>5819</v>
      </c>
      <c r="O4957" s="38" t="s">
        <v>10285</v>
      </c>
      <c r="P4957" s="38"/>
    </row>
    <row r="4958" spans="11:16" x14ac:dyDescent="0.15">
      <c r="K4958" s="5" t="str">
        <f t="shared" si="133"/>
        <v>01469-27</v>
      </c>
      <c r="L4958" s="5" t="s">
        <v>5795</v>
      </c>
      <c r="M4958" s="43">
        <v>27</v>
      </c>
      <c r="N4958" s="38" t="s">
        <v>5820</v>
      </c>
      <c r="O4958" s="38" t="s">
        <v>10284</v>
      </c>
      <c r="P4958" s="38"/>
    </row>
    <row r="4959" spans="11:16" x14ac:dyDescent="0.15">
      <c r="K4959" s="5" t="str">
        <f t="shared" si="133"/>
        <v>01469-28</v>
      </c>
      <c r="L4959" s="5" t="s">
        <v>5795</v>
      </c>
      <c r="M4959" s="43">
        <v>28</v>
      </c>
      <c r="N4959" s="38" t="s">
        <v>5821</v>
      </c>
      <c r="O4959" s="38" t="s">
        <v>10284</v>
      </c>
      <c r="P4959" s="38"/>
    </row>
    <row r="4960" spans="11:16" x14ac:dyDescent="0.15">
      <c r="K4960" s="5" t="str">
        <f t="shared" si="133"/>
        <v>01469-29</v>
      </c>
      <c r="L4960" s="5" t="s">
        <v>5795</v>
      </c>
      <c r="M4960" s="43">
        <v>29</v>
      </c>
      <c r="N4960" s="38" t="s">
        <v>5822</v>
      </c>
      <c r="O4960" s="38" t="s">
        <v>10295</v>
      </c>
      <c r="P4960" s="38"/>
    </row>
    <row r="4961" spans="11:16" x14ac:dyDescent="0.15">
      <c r="K4961" s="5" t="str">
        <f t="shared" si="133"/>
        <v>01469-30</v>
      </c>
      <c r="L4961" s="5" t="s">
        <v>5795</v>
      </c>
      <c r="M4961" s="43">
        <v>30</v>
      </c>
      <c r="N4961" s="38" t="s">
        <v>5823</v>
      </c>
      <c r="O4961" s="38" t="s">
        <v>10295</v>
      </c>
      <c r="P4961" s="38"/>
    </row>
    <row r="4962" spans="11:16" x14ac:dyDescent="0.15">
      <c r="K4962" s="5" t="str">
        <f t="shared" si="133"/>
        <v>01469-31</v>
      </c>
      <c r="L4962" s="5" t="s">
        <v>5795</v>
      </c>
      <c r="M4962" s="43">
        <v>31</v>
      </c>
      <c r="N4962" s="38" t="s">
        <v>5824</v>
      </c>
      <c r="O4962" s="38" t="s">
        <v>10288</v>
      </c>
      <c r="P4962" s="38"/>
    </row>
    <row r="4963" spans="11:16" x14ac:dyDescent="0.15">
      <c r="K4963" s="5" t="str">
        <f t="shared" si="133"/>
        <v>01469-32</v>
      </c>
      <c r="L4963" s="5" t="s">
        <v>5795</v>
      </c>
      <c r="M4963" s="43">
        <v>32</v>
      </c>
      <c r="N4963" s="38" t="s">
        <v>5825</v>
      </c>
      <c r="O4963" s="38" t="s">
        <v>10284</v>
      </c>
      <c r="P4963" s="38"/>
    </row>
    <row r="4964" spans="11:16" x14ac:dyDescent="0.15">
      <c r="K4964" s="5" t="str">
        <f t="shared" si="133"/>
        <v>01469-33</v>
      </c>
      <c r="L4964" s="5" t="s">
        <v>5795</v>
      </c>
      <c r="M4964" s="43">
        <v>33</v>
      </c>
      <c r="N4964" s="38" t="s">
        <v>5826</v>
      </c>
      <c r="O4964" s="38" t="s">
        <v>10289</v>
      </c>
      <c r="P4964" s="38"/>
    </row>
    <row r="4965" spans="11:16" x14ac:dyDescent="0.15">
      <c r="K4965" s="5" t="str">
        <f t="shared" si="133"/>
        <v>01469-34</v>
      </c>
      <c r="L4965" s="5" t="s">
        <v>5795</v>
      </c>
      <c r="M4965" s="43">
        <v>34</v>
      </c>
      <c r="N4965" s="38" t="s">
        <v>5827</v>
      </c>
      <c r="O4965" s="38" t="s">
        <v>10290</v>
      </c>
      <c r="P4965" s="38"/>
    </row>
    <row r="4966" spans="11:16" x14ac:dyDescent="0.15">
      <c r="K4966" s="5" t="str">
        <f t="shared" si="133"/>
        <v>01469-35</v>
      </c>
      <c r="L4966" s="5" t="s">
        <v>5795</v>
      </c>
      <c r="M4966" s="43">
        <v>35</v>
      </c>
      <c r="N4966" s="38" t="s">
        <v>5828</v>
      </c>
      <c r="O4966" s="38" t="s">
        <v>10289</v>
      </c>
      <c r="P4966" s="38"/>
    </row>
    <row r="4967" spans="11:16" x14ac:dyDescent="0.15">
      <c r="K4967" s="5" t="str">
        <f t="shared" si="133"/>
        <v>01469-36</v>
      </c>
      <c r="L4967" s="5" t="s">
        <v>5795</v>
      </c>
      <c r="M4967" s="43">
        <v>36</v>
      </c>
      <c r="N4967" s="38" t="s">
        <v>5829</v>
      </c>
      <c r="O4967" s="38" t="s">
        <v>10290</v>
      </c>
      <c r="P4967" s="38"/>
    </row>
    <row r="4968" spans="11:16" x14ac:dyDescent="0.15">
      <c r="K4968" s="5" t="str">
        <f t="shared" si="133"/>
        <v>01469-37</v>
      </c>
      <c r="L4968" s="5" t="s">
        <v>5795</v>
      </c>
      <c r="M4968" s="43">
        <v>37</v>
      </c>
      <c r="N4968" s="38" t="s">
        <v>5830</v>
      </c>
      <c r="O4968" s="38" t="s">
        <v>10295</v>
      </c>
      <c r="P4968" s="38"/>
    </row>
    <row r="4969" spans="11:16" x14ac:dyDescent="0.15">
      <c r="K4969" s="5" t="str">
        <f t="shared" si="133"/>
        <v>01469-38</v>
      </c>
      <c r="L4969" s="5" t="s">
        <v>5795</v>
      </c>
      <c r="M4969" s="43">
        <v>38</v>
      </c>
      <c r="N4969" s="38" t="s">
        <v>3291</v>
      </c>
      <c r="O4969" s="38" t="s">
        <v>10291</v>
      </c>
      <c r="P4969" s="38"/>
    </row>
    <row r="4970" spans="11:16" x14ac:dyDescent="0.15">
      <c r="K4970" s="5" t="str">
        <f t="shared" si="133"/>
        <v>01469-39</v>
      </c>
      <c r="L4970" s="5" t="s">
        <v>5795</v>
      </c>
      <c r="M4970" s="43">
        <v>39</v>
      </c>
      <c r="N4970" s="38" t="s">
        <v>5831</v>
      </c>
      <c r="O4970" s="38" t="s">
        <v>10290</v>
      </c>
      <c r="P4970" s="38"/>
    </row>
    <row r="4971" spans="11:16" x14ac:dyDescent="0.15">
      <c r="K4971" s="5" t="str">
        <f t="shared" si="133"/>
        <v>01469-40</v>
      </c>
      <c r="L4971" s="5" t="s">
        <v>5795</v>
      </c>
      <c r="M4971" s="43">
        <v>40</v>
      </c>
      <c r="N4971" s="38" t="s">
        <v>5832</v>
      </c>
      <c r="O4971" s="38" t="s">
        <v>10285</v>
      </c>
      <c r="P4971" s="38"/>
    </row>
    <row r="4972" spans="11:16" x14ac:dyDescent="0.15">
      <c r="K4972" s="5" t="str">
        <f t="shared" si="133"/>
        <v>01469-41</v>
      </c>
      <c r="L4972" s="5" t="s">
        <v>5795</v>
      </c>
      <c r="M4972" s="43">
        <v>41</v>
      </c>
      <c r="N4972" s="38" t="s">
        <v>5833</v>
      </c>
      <c r="O4972" s="38" t="s">
        <v>10290</v>
      </c>
      <c r="P4972" s="38"/>
    </row>
    <row r="4973" spans="11:16" x14ac:dyDescent="0.15">
      <c r="K4973" s="5" t="str">
        <f t="shared" si="133"/>
        <v>01469-42</v>
      </c>
      <c r="L4973" s="5" t="s">
        <v>5795</v>
      </c>
      <c r="M4973" s="43">
        <v>42</v>
      </c>
      <c r="N4973" s="38" t="s">
        <v>5834</v>
      </c>
      <c r="O4973" s="38" t="s">
        <v>10295</v>
      </c>
      <c r="P4973" s="38"/>
    </row>
    <row r="4974" spans="11:16" x14ac:dyDescent="0.15">
      <c r="K4974" s="5" t="str">
        <f t="shared" si="133"/>
        <v>01469-43</v>
      </c>
      <c r="L4974" s="5" t="s">
        <v>5795</v>
      </c>
      <c r="M4974" s="43">
        <v>43</v>
      </c>
      <c r="N4974" s="38" t="s">
        <v>5835</v>
      </c>
      <c r="O4974" s="38" t="s">
        <v>10290</v>
      </c>
      <c r="P4974" s="38"/>
    </row>
    <row r="4975" spans="11:16" x14ac:dyDescent="0.15">
      <c r="K4975" s="5" t="str">
        <f t="shared" si="133"/>
        <v>01469-44</v>
      </c>
      <c r="L4975" s="5" t="s">
        <v>5795</v>
      </c>
      <c r="M4975" s="43">
        <v>44</v>
      </c>
      <c r="N4975" s="38" t="s">
        <v>5836</v>
      </c>
      <c r="O4975" s="38" t="s">
        <v>10290</v>
      </c>
      <c r="P4975" s="38"/>
    </row>
    <row r="4976" spans="11:16" x14ac:dyDescent="0.15">
      <c r="K4976" s="5" t="str">
        <f t="shared" si="133"/>
        <v>01469-45</v>
      </c>
      <c r="L4976" s="5" t="s">
        <v>5795</v>
      </c>
      <c r="M4976" s="43">
        <v>45</v>
      </c>
      <c r="N4976" s="38" t="s">
        <v>5837</v>
      </c>
      <c r="O4976" s="38" t="s">
        <v>10285</v>
      </c>
      <c r="P4976" s="38"/>
    </row>
    <row r="4977" spans="11:16" x14ac:dyDescent="0.15">
      <c r="K4977" s="5" t="str">
        <f t="shared" si="133"/>
        <v>01469-46</v>
      </c>
      <c r="L4977" s="5" t="s">
        <v>5795</v>
      </c>
      <c r="M4977" s="43">
        <v>46</v>
      </c>
      <c r="N4977" s="38" t="s">
        <v>5499</v>
      </c>
      <c r="O4977" s="38" t="s">
        <v>10284</v>
      </c>
      <c r="P4977" s="38"/>
    </row>
    <row r="4978" spans="11:16" x14ac:dyDescent="0.15">
      <c r="K4978" s="5" t="str">
        <f t="shared" si="133"/>
        <v>01469-47</v>
      </c>
      <c r="L4978" s="5" t="s">
        <v>5795</v>
      </c>
      <c r="M4978" s="43">
        <v>47</v>
      </c>
      <c r="N4978" s="38" t="s">
        <v>5838</v>
      </c>
      <c r="O4978" s="38" t="s">
        <v>10288</v>
      </c>
      <c r="P4978" s="38"/>
    </row>
    <row r="4979" spans="11:16" x14ac:dyDescent="0.15">
      <c r="K4979" s="5" t="str">
        <f t="shared" si="133"/>
        <v>01469-48</v>
      </c>
      <c r="L4979" s="5" t="s">
        <v>5795</v>
      </c>
      <c r="M4979" s="43">
        <v>48</v>
      </c>
      <c r="N4979" s="38" t="s">
        <v>5839</v>
      </c>
      <c r="O4979" s="38" t="s">
        <v>10288</v>
      </c>
      <c r="P4979" s="38"/>
    </row>
    <row r="4980" spans="11:16" x14ac:dyDescent="0.15">
      <c r="K4980" s="5" t="str">
        <f t="shared" si="133"/>
        <v>01470-1</v>
      </c>
      <c r="L4980" s="5" t="s">
        <v>5840</v>
      </c>
      <c r="M4980" s="43">
        <v>1</v>
      </c>
      <c r="N4980" s="38" t="s">
        <v>5841</v>
      </c>
      <c r="O4980" s="38" t="s">
        <v>10282</v>
      </c>
      <c r="P4980" s="38"/>
    </row>
    <row r="4981" spans="11:16" x14ac:dyDescent="0.15">
      <c r="K4981" s="5" t="str">
        <f t="shared" si="133"/>
        <v>01470-2</v>
      </c>
      <c r="L4981" s="5" t="s">
        <v>5840</v>
      </c>
      <c r="M4981" s="43">
        <v>2</v>
      </c>
      <c r="N4981" s="38" t="s">
        <v>3329</v>
      </c>
      <c r="O4981" s="38" t="s">
        <v>10285</v>
      </c>
      <c r="P4981" s="38"/>
    </row>
    <row r="4982" spans="11:16" x14ac:dyDescent="0.15">
      <c r="K4982" s="5" t="str">
        <f t="shared" si="133"/>
        <v>01470-3</v>
      </c>
      <c r="L4982" s="5" t="s">
        <v>5840</v>
      </c>
      <c r="M4982" s="43">
        <v>3</v>
      </c>
      <c r="N4982" s="38" t="s">
        <v>5842</v>
      </c>
      <c r="O4982" s="38" t="s">
        <v>10285</v>
      </c>
      <c r="P4982" s="38"/>
    </row>
    <row r="4983" spans="11:16" x14ac:dyDescent="0.15">
      <c r="K4983" s="5" t="str">
        <f t="shared" si="133"/>
        <v>01470-4</v>
      </c>
      <c r="L4983" s="5" t="s">
        <v>5840</v>
      </c>
      <c r="M4983" s="43">
        <v>4</v>
      </c>
      <c r="N4983" s="38" t="s">
        <v>5843</v>
      </c>
      <c r="O4983" s="38" t="s">
        <v>10285</v>
      </c>
      <c r="P4983" s="38"/>
    </row>
    <row r="4984" spans="11:16" x14ac:dyDescent="0.15">
      <c r="K4984" s="5" t="str">
        <f t="shared" si="133"/>
        <v>01470-5</v>
      </c>
      <c r="L4984" s="5" t="s">
        <v>5840</v>
      </c>
      <c r="M4984" s="43">
        <v>5</v>
      </c>
      <c r="N4984" s="38" t="s">
        <v>5844</v>
      </c>
      <c r="O4984" s="38" t="s">
        <v>10288</v>
      </c>
      <c r="P4984" s="38"/>
    </row>
    <row r="4985" spans="11:16" x14ac:dyDescent="0.15">
      <c r="K4985" s="5" t="str">
        <f t="shared" si="133"/>
        <v>01470-6</v>
      </c>
      <c r="L4985" s="5" t="s">
        <v>5840</v>
      </c>
      <c r="M4985" s="43">
        <v>6</v>
      </c>
      <c r="N4985" s="38" t="s">
        <v>5243</v>
      </c>
      <c r="O4985" s="38" t="s">
        <v>10290</v>
      </c>
      <c r="P4985" s="38"/>
    </row>
    <row r="4986" spans="11:16" x14ac:dyDescent="0.15">
      <c r="K4986" s="5" t="str">
        <f t="shared" si="133"/>
        <v>01470-7</v>
      </c>
      <c r="L4986" s="5" t="s">
        <v>5840</v>
      </c>
      <c r="M4986" s="43">
        <v>7</v>
      </c>
      <c r="N4986" s="38" t="s">
        <v>5845</v>
      </c>
      <c r="O4986" s="38" t="s">
        <v>10288</v>
      </c>
      <c r="P4986" s="38"/>
    </row>
    <row r="4987" spans="11:16" x14ac:dyDescent="0.15">
      <c r="K4987" s="5" t="str">
        <f t="shared" si="133"/>
        <v>01470-8</v>
      </c>
      <c r="L4987" s="5" t="s">
        <v>5840</v>
      </c>
      <c r="M4987" s="43">
        <v>8</v>
      </c>
      <c r="N4987" s="38" t="s">
        <v>2945</v>
      </c>
      <c r="O4987" s="38" t="s">
        <v>10285</v>
      </c>
      <c r="P4987" s="38"/>
    </row>
    <row r="4988" spans="11:16" x14ac:dyDescent="0.15">
      <c r="K4988" s="5" t="str">
        <f t="shared" si="133"/>
        <v>01470-9</v>
      </c>
      <c r="L4988" s="5" t="s">
        <v>5840</v>
      </c>
      <c r="M4988" s="43">
        <v>9</v>
      </c>
      <c r="N4988" s="38" t="s">
        <v>5846</v>
      </c>
      <c r="O4988" s="38" t="s">
        <v>10290</v>
      </c>
      <c r="P4988" s="38"/>
    </row>
    <row r="4989" spans="11:16" x14ac:dyDescent="0.15">
      <c r="K4989" s="5" t="str">
        <f t="shared" si="133"/>
        <v>01470-10</v>
      </c>
      <c r="L4989" s="5" t="s">
        <v>5840</v>
      </c>
      <c r="M4989" s="43">
        <v>10</v>
      </c>
      <c r="N4989" s="38" t="s">
        <v>5847</v>
      </c>
      <c r="O4989" s="38" t="s">
        <v>10290</v>
      </c>
      <c r="P4989" s="38"/>
    </row>
    <row r="4990" spans="11:16" x14ac:dyDescent="0.15">
      <c r="K4990" s="5" t="str">
        <f t="shared" si="133"/>
        <v>01470-11</v>
      </c>
      <c r="L4990" s="5" t="s">
        <v>5840</v>
      </c>
      <c r="M4990" s="43">
        <v>11</v>
      </c>
      <c r="N4990" s="38" t="s">
        <v>5848</v>
      </c>
      <c r="O4990" s="38" t="s">
        <v>10289</v>
      </c>
      <c r="P4990" s="38"/>
    </row>
    <row r="4991" spans="11:16" x14ac:dyDescent="0.15">
      <c r="K4991" s="5" t="str">
        <f t="shared" si="133"/>
        <v>01470-12</v>
      </c>
      <c r="L4991" s="5" t="s">
        <v>5840</v>
      </c>
      <c r="M4991" s="43">
        <v>12</v>
      </c>
      <c r="N4991" s="38" t="s">
        <v>5849</v>
      </c>
      <c r="O4991" s="38" t="s">
        <v>10285</v>
      </c>
      <c r="P4991" s="38"/>
    </row>
    <row r="4992" spans="11:16" x14ac:dyDescent="0.15">
      <c r="K4992" s="5" t="str">
        <f t="shared" si="133"/>
        <v>01470-13</v>
      </c>
      <c r="L4992" s="5" t="s">
        <v>5840</v>
      </c>
      <c r="M4992" s="43">
        <v>13</v>
      </c>
      <c r="N4992" s="38" t="s">
        <v>5850</v>
      </c>
      <c r="O4992" s="38" t="s">
        <v>10291</v>
      </c>
      <c r="P4992" s="38"/>
    </row>
    <row r="4993" spans="11:16" x14ac:dyDescent="0.15">
      <c r="K4993" s="5" t="str">
        <f t="shared" si="133"/>
        <v>01470-14</v>
      </c>
      <c r="L4993" s="5" t="s">
        <v>5840</v>
      </c>
      <c r="M4993" s="43">
        <v>14</v>
      </c>
      <c r="N4993" s="38" t="s">
        <v>5851</v>
      </c>
      <c r="O4993" s="38" t="s">
        <v>10285</v>
      </c>
      <c r="P4993" s="38"/>
    </row>
    <row r="4994" spans="11:16" x14ac:dyDescent="0.15">
      <c r="K4994" s="5" t="str">
        <f t="shared" si="133"/>
        <v>01470-15</v>
      </c>
      <c r="L4994" s="5" t="s">
        <v>5840</v>
      </c>
      <c r="M4994" s="43">
        <v>15</v>
      </c>
      <c r="N4994" s="38" t="s">
        <v>5852</v>
      </c>
      <c r="O4994" s="38" t="s">
        <v>10290</v>
      </c>
      <c r="P4994" s="38"/>
    </row>
    <row r="4995" spans="11:16" x14ac:dyDescent="0.15">
      <c r="K4995" s="5" t="str">
        <f t="shared" si="133"/>
        <v>01470-16</v>
      </c>
      <c r="L4995" s="5" t="s">
        <v>5840</v>
      </c>
      <c r="M4995" s="43">
        <v>16</v>
      </c>
      <c r="N4995" s="38" t="s">
        <v>5853</v>
      </c>
      <c r="O4995" s="38" t="s">
        <v>10289</v>
      </c>
      <c r="P4995" s="38"/>
    </row>
    <row r="4996" spans="11:16" x14ac:dyDescent="0.15">
      <c r="K4996" s="5" t="str">
        <f t="shared" ref="K4996:K5059" si="134">L4996&amp;"-"&amp;M4996</f>
        <v>01470-17</v>
      </c>
      <c r="L4996" s="5" t="s">
        <v>5840</v>
      </c>
      <c r="M4996" s="43">
        <v>17</v>
      </c>
      <c r="N4996" s="38" t="s">
        <v>5854</v>
      </c>
      <c r="O4996" s="38" t="s">
        <v>10285</v>
      </c>
      <c r="P4996" s="38"/>
    </row>
    <row r="4997" spans="11:16" x14ac:dyDescent="0.15">
      <c r="K4997" s="5" t="str">
        <f t="shared" si="134"/>
        <v>01470-18</v>
      </c>
      <c r="L4997" s="5" t="s">
        <v>5840</v>
      </c>
      <c r="M4997" s="43">
        <v>18</v>
      </c>
      <c r="N4997" s="38" t="s">
        <v>5855</v>
      </c>
      <c r="O4997" s="38" t="s">
        <v>10281</v>
      </c>
      <c r="P4997" s="38"/>
    </row>
    <row r="4998" spans="11:16" x14ac:dyDescent="0.15">
      <c r="K4998" s="5" t="str">
        <f t="shared" si="134"/>
        <v>01470-19</v>
      </c>
      <c r="L4998" s="5" t="s">
        <v>5840</v>
      </c>
      <c r="M4998" s="43">
        <v>19</v>
      </c>
      <c r="N4998" s="38" t="s">
        <v>5856</v>
      </c>
      <c r="O4998" s="38" t="s">
        <v>10281</v>
      </c>
      <c r="P4998" s="38"/>
    </row>
    <row r="4999" spans="11:16" x14ac:dyDescent="0.15">
      <c r="K4999" s="5" t="str">
        <f t="shared" si="134"/>
        <v>01470-20</v>
      </c>
      <c r="L4999" s="5" t="s">
        <v>5840</v>
      </c>
      <c r="M4999" s="43">
        <v>20</v>
      </c>
      <c r="N4999" s="38" t="s">
        <v>5857</v>
      </c>
      <c r="O4999" s="38" t="s">
        <v>10282</v>
      </c>
      <c r="P4999" s="38"/>
    </row>
    <row r="5000" spans="11:16" x14ac:dyDescent="0.15">
      <c r="K5000" s="5" t="str">
        <f t="shared" si="134"/>
        <v>01470-21</v>
      </c>
      <c r="L5000" s="5" t="s">
        <v>5840</v>
      </c>
      <c r="M5000" s="43">
        <v>21</v>
      </c>
      <c r="N5000" s="38" t="s">
        <v>5858</v>
      </c>
      <c r="O5000" s="38" t="s">
        <v>10288</v>
      </c>
      <c r="P5000" s="38"/>
    </row>
    <row r="5001" spans="11:16" x14ac:dyDescent="0.15">
      <c r="K5001" s="5" t="str">
        <f t="shared" si="134"/>
        <v>01470-22</v>
      </c>
      <c r="L5001" s="5" t="s">
        <v>5840</v>
      </c>
      <c r="M5001" s="43">
        <v>22</v>
      </c>
      <c r="N5001" s="38" t="s">
        <v>5859</v>
      </c>
      <c r="O5001" s="38" t="s">
        <v>10290</v>
      </c>
      <c r="P5001" s="38"/>
    </row>
    <row r="5002" spans="11:16" x14ac:dyDescent="0.15">
      <c r="K5002" s="5" t="str">
        <f t="shared" si="134"/>
        <v>01470-23</v>
      </c>
      <c r="L5002" s="5" t="s">
        <v>5840</v>
      </c>
      <c r="M5002" s="43">
        <v>23</v>
      </c>
      <c r="N5002" s="38" t="s">
        <v>5860</v>
      </c>
      <c r="O5002" s="38" t="s">
        <v>10285</v>
      </c>
      <c r="P5002" s="38"/>
    </row>
    <row r="5003" spans="11:16" x14ac:dyDescent="0.15">
      <c r="K5003" s="5" t="str">
        <f t="shared" si="134"/>
        <v>01470-24</v>
      </c>
      <c r="L5003" s="5" t="s">
        <v>5840</v>
      </c>
      <c r="M5003" s="43">
        <v>24</v>
      </c>
      <c r="N5003" s="38" t="s">
        <v>5861</v>
      </c>
      <c r="O5003" s="38" t="s">
        <v>10288</v>
      </c>
      <c r="P5003" s="38"/>
    </row>
    <row r="5004" spans="11:16" x14ac:dyDescent="0.15">
      <c r="K5004" s="5" t="str">
        <f t="shared" si="134"/>
        <v>01470-25</v>
      </c>
      <c r="L5004" s="5" t="s">
        <v>5840</v>
      </c>
      <c r="M5004" s="43">
        <v>25</v>
      </c>
      <c r="N5004" s="38" t="s">
        <v>5862</v>
      </c>
      <c r="O5004" s="38" t="s">
        <v>10292</v>
      </c>
      <c r="P5004" s="38"/>
    </row>
    <row r="5005" spans="11:16" x14ac:dyDescent="0.15">
      <c r="K5005" s="5" t="str">
        <f t="shared" si="134"/>
        <v>01470-26</v>
      </c>
      <c r="L5005" s="5" t="s">
        <v>5840</v>
      </c>
      <c r="M5005" s="43">
        <v>26</v>
      </c>
      <c r="N5005" s="38" t="s">
        <v>5863</v>
      </c>
      <c r="O5005" s="38" t="s">
        <v>10284</v>
      </c>
      <c r="P5005" s="38"/>
    </row>
    <row r="5006" spans="11:16" x14ac:dyDescent="0.15">
      <c r="K5006" s="5" t="str">
        <f t="shared" si="134"/>
        <v>01470-27</v>
      </c>
      <c r="L5006" s="5" t="s">
        <v>5840</v>
      </c>
      <c r="M5006" s="43">
        <v>27</v>
      </c>
      <c r="N5006" s="38" t="s">
        <v>1846</v>
      </c>
      <c r="O5006" s="38" t="s">
        <v>10284</v>
      </c>
      <c r="P5006" s="38"/>
    </row>
    <row r="5007" spans="11:16" x14ac:dyDescent="0.15">
      <c r="K5007" s="5" t="str">
        <f t="shared" si="134"/>
        <v>01470-28</v>
      </c>
      <c r="L5007" s="5" t="s">
        <v>5840</v>
      </c>
      <c r="M5007" s="43">
        <v>28</v>
      </c>
      <c r="N5007" s="38" t="s">
        <v>1846</v>
      </c>
      <c r="O5007" s="38" t="s">
        <v>10284</v>
      </c>
      <c r="P5007" s="38"/>
    </row>
    <row r="5008" spans="11:16" x14ac:dyDescent="0.15">
      <c r="K5008" s="5" t="str">
        <f t="shared" si="134"/>
        <v>01470-30</v>
      </c>
      <c r="L5008" s="5" t="s">
        <v>5840</v>
      </c>
      <c r="M5008" s="43">
        <v>30</v>
      </c>
      <c r="N5008" s="38" t="s">
        <v>1846</v>
      </c>
      <c r="O5008" s="38" t="s">
        <v>10285</v>
      </c>
      <c r="P5008" s="38"/>
    </row>
    <row r="5009" spans="11:16" x14ac:dyDescent="0.15">
      <c r="K5009" s="5" t="str">
        <f t="shared" si="134"/>
        <v>01470-31</v>
      </c>
      <c r="L5009" s="5" t="s">
        <v>5840</v>
      </c>
      <c r="M5009" s="43">
        <v>31</v>
      </c>
      <c r="N5009" s="38" t="s">
        <v>5864</v>
      </c>
      <c r="O5009" s="38" t="s">
        <v>10284</v>
      </c>
      <c r="P5009" s="38"/>
    </row>
    <row r="5010" spans="11:16" x14ac:dyDescent="0.15">
      <c r="K5010" s="5" t="str">
        <f t="shared" si="134"/>
        <v>01470-32</v>
      </c>
      <c r="L5010" s="5" t="s">
        <v>5840</v>
      </c>
      <c r="M5010" s="43">
        <v>32</v>
      </c>
      <c r="N5010" s="38" t="s">
        <v>5865</v>
      </c>
      <c r="O5010" s="38" t="s">
        <v>10284</v>
      </c>
      <c r="P5010" s="38"/>
    </row>
    <row r="5011" spans="11:16" x14ac:dyDescent="0.15">
      <c r="K5011" s="5" t="str">
        <f t="shared" si="134"/>
        <v>01470-33</v>
      </c>
      <c r="L5011" s="5" t="s">
        <v>5840</v>
      </c>
      <c r="M5011" s="43">
        <v>33</v>
      </c>
      <c r="N5011" s="38" t="s">
        <v>5866</v>
      </c>
      <c r="O5011" s="38" t="s">
        <v>10284</v>
      </c>
      <c r="P5011" s="38"/>
    </row>
    <row r="5012" spans="11:16" x14ac:dyDescent="0.15">
      <c r="K5012" s="5" t="str">
        <f t="shared" si="134"/>
        <v>01470-34</v>
      </c>
      <c r="L5012" s="5" t="s">
        <v>5840</v>
      </c>
      <c r="M5012" s="43">
        <v>34</v>
      </c>
      <c r="N5012" s="38" t="s">
        <v>5867</v>
      </c>
      <c r="O5012" s="38" t="s">
        <v>10285</v>
      </c>
      <c r="P5012" s="38"/>
    </row>
    <row r="5013" spans="11:16" x14ac:dyDescent="0.15">
      <c r="K5013" s="5" t="str">
        <f t="shared" si="134"/>
        <v>01470-35</v>
      </c>
      <c r="L5013" s="5" t="s">
        <v>5840</v>
      </c>
      <c r="M5013" s="43">
        <v>35</v>
      </c>
      <c r="N5013" s="38" t="s">
        <v>5868</v>
      </c>
      <c r="O5013" s="38" t="s">
        <v>10281</v>
      </c>
      <c r="P5013" s="38"/>
    </row>
    <row r="5014" spans="11:16" x14ac:dyDescent="0.15">
      <c r="K5014" s="5" t="str">
        <f t="shared" si="134"/>
        <v>01470-36</v>
      </c>
      <c r="L5014" s="5" t="s">
        <v>5840</v>
      </c>
      <c r="M5014" s="43">
        <v>36</v>
      </c>
      <c r="N5014" s="38" t="s">
        <v>5869</v>
      </c>
      <c r="O5014" s="38" t="s">
        <v>10281</v>
      </c>
      <c r="P5014" s="38"/>
    </row>
    <row r="5015" spans="11:16" x14ac:dyDescent="0.15">
      <c r="K5015" s="5" t="str">
        <f t="shared" si="134"/>
        <v>01470-37</v>
      </c>
      <c r="L5015" s="5" t="s">
        <v>5840</v>
      </c>
      <c r="M5015" s="43">
        <v>37</v>
      </c>
      <c r="N5015" s="38" t="s">
        <v>5870</v>
      </c>
      <c r="O5015" s="38" t="s">
        <v>10281</v>
      </c>
      <c r="P5015" s="38"/>
    </row>
    <row r="5016" spans="11:16" x14ac:dyDescent="0.15">
      <c r="K5016" s="5" t="str">
        <f t="shared" si="134"/>
        <v>01470-38</v>
      </c>
      <c r="L5016" s="5" t="s">
        <v>5840</v>
      </c>
      <c r="M5016" s="43">
        <v>38</v>
      </c>
      <c r="N5016" s="38" t="s">
        <v>5871</v>
      </c>
      <c r="O5016" s="38" t="s">
        <v>10285</v>
      </c>
      <c r="P5016" s="38"/>
    </row>
    <row r="5017" spans="11:16" x14ac:dyDescent="0.15">
      <c r="K5017" s="5" t="str">
        <f t="shared" si="134"/>
        <v>01470-39</v>
      </c>
      <c r="L5017" s="5" t="s">
        <v>5840</v>
      </c>
      <c r="M5017" s="43">
        <v>39</v>
      </c>
      <c r="N5017" s="38" t="s">
        <v>5872</v>
      </c>
      <c r="O5017" s="38" t="s">
        <v>10285</v>
      </c>
      <c r="P5017" s="38"/>
    </row>
    <row r="5018" spans="11:16" x14ac:dyDescent="0.15">
      <c r="K5018" s="5" t="str">
        <f t="shared" si="134"/>
        <v>01471-1</v>
      </c>
      <c r="L5018" s="5" t="s">
        <v>5873</v>
      </c>
      <c r="M5018" s="43">
        <v>1</v>
      </c>
      <c r="N5018" s="38" t="s">
        <v>5874</v>
      </c>
      <c r="O5018" s="38" t="s">
        <v>10288</v>
      </c>
      <c r="P5018" s="38"/>
    </row>
    <row r="5019" spans="11:16" x14ac:dyDescent="0.15">
      <c r="K5019" s="5" t="str">
        <f t="shared" si="134"/>
        <v>01471-2</v>
      </c>
      <c r="L5019" s="5" t="s">
        <v>5873</v>
      </c>
      <c r="M5019" s="43">
        <v>2</v>
      </c>
      <c r="N5019" s="38" t="s">
        <v>5875</v>
      </c>
      <c r="O5019" s="38" t="s">
        <v>10288</v>
      </c>
      <c r="P5019" s="38"/>
    </row>
    <row r="5020" spans="11:16" x14ac:dyDescent="0.15">
      <c r="K5020" s="5" t="str">
        <f t="shared" si="134"/>
        <v>01471-3</v>
      </c>
      <c r="L5020" s="5" t="s">
        <v>5873</v>
      </c>
      <c r="M5020" s="43">
        <v>3</v>
      </c>
      <c r="N5020" s="38" t="s">
        <v>5876</v>
      </c>
      <c r="O5020" s="38" t="s">
        <v>10288</v>
      </c>
      <c r="P5020" s="38"/>
    </row>
    <row r="5021" spans="11:16" x14ac:dyDescent="0.15">
      <c r="K5021" s="5" t="str">
        <f t="shared" si="134"/>
        <v>01471-4</v>
      </c>
      <c r="L5021" s="5" t="s">
        <v>5873</v>
      </c>
      <c r="M5021" s="43">
        <v>4</v>
      </c>
      <c r="N5021" s="38" t="s">
        <v>3298</v>
      </c>
      <c r="O5021" s="38" t="s">
        <v>10285</v>
      </c>
      <c r="P5021" s="38"/>
    </row>
    <row r="5022" spans="11:16" x14ac:dyDescent="0.15">
      <c r="K5022" s="5" t="str">
        <f t="shared" si="134"/>
        <v>01471-5</v>
      </c>
      <c r="L5022" s="5" t="s">
        <v>5873</v>
      </c>
      <c r="M5022" s="43">
        <v>5</v>
      </c>
      <c r="N5022" s="38" t="s">
        <v>2475</v>
      </c>
      <c r="O5022" s="38" t="s">
        <v>10284</v>
      </c>
      <c r="P5022" s="38"/>
    </row>
    <row r="5023" spans="11:16" x14ac:dyDescent="0.15">
      <c r="K5023" s="5" t="str">
        <f t="shared" si="134"/>
        <v>01471-6</v>
      </c>
      <c r="L5023" s="5" t="s">
        <v>5873</v>
      </c>
      <c r="M5023" s="43">
        <v>6</v>
      </c>
      <c r="N5023" s="38" t="s">
        <v>4882</v>
      </c>
      <c r="O5023" s="38" t="s">
        <v>10284</v>
      </c>
      <c r="P5023" s="38"/>
    </row>
    <row r="5024" spans="11:16" x14ac:dyDescent="0.15">
      <c r="K5024" s="5" t="str">
        <f t="shared" si="134"/>
        <v>01471-7</v>
      </c>
      <c r="L5024" s="5" t="s">
        <v>5873</v>
      </c>
      <c r="M5024" s="43">
        <v>7</v>
      </c>
      <c r="N5024" s="38" t="s">
        <v>5199</v>
      </c>
      <c r="O5024" s="38" t="s">
        <v>10290</v>
      </c>
      <c r="P5024" s="38"/>
    </row>
    <row r="5025" spans="11:16" x14ac:dyDescent="0.15">
      <c r="K5025" s="5" t="str">
        <f t="shared" si="134"/>
        <v>01471-8</v>
      </c>
      <c r="L5025" s="5" t="s">
        <v>5873</v>
      </c>
      <c r="M5025" s="43">
        <v>8</v>
      </c>
      <c r="N5025" s="38" t="s">
        <v>5877</v>
      </c>
      <c r="O5025" s="38" t="s">
        <v>10290</v>
      </c>
      <c r="P5025" s="38"/>
    </row>
    <row r="5026" spans="11:16" x14ac:dyDescent="0.15">
      <c r="K5026" s="5" t="str">
        <f t="shared" si="134"/>
        <v>01471-10</v>
      </c>
      <c r="L5026" s="5" t="s">
        <v>5873</v>
      </c>
      <c r="M5026" s="43">
        <v>10</v>
      </c>
      <c r="N5026" s="38" t="s">
        <v>5878</v>
      </c>
      <c r="O5026" s="38" t="s">
        <v>10286</v>
      </c>
      <c r="P5026" s="38"/>
    </row>
    <row r="5027" spans="11:16" x14ac:dyDescent="0.15">
      <c r="K5027" s="5" t="str">
        <f t="shared" si="134"/>
        <v>01471-11</v>
      </c>
      <c r="L5027" s="5" t="s">
        <v>5873</v>
      </c>
      <c r="M5027" s="43">
        <v>11</v>
      </c>
      <c r="N5027" s="38" t="s">
        <v>5879</v>
      </c>
      <c r="O5027" s="38" t="s">
        <v>10283</v>
      </c>
      <c r="P5027" s="38"/>
    </row>
    <row r="5028" spans="11:16" x14ac:dyDescent="0.15">
      <c r="K5028" s="5" t="str">
        <f t="shared" si="134"/>
        <v>01471-12</v>
      </c>
      <c r="L5028" s="5" t="s">
        <v>5873</v>
      </c>
      <c r="M5028" s="43">
        <v>12</v>
      </c>
      <c r="N5028" s="38" t="s">
        <v>5880</v>
      </c>
      <c r="O5028" s="38" t="s">
        <v>10293</v>
      </c>
      <c r="P5028" s="38"/>
    </row>
    <row r="5029" spans="11:16" x14ac:dyDescent="0.15">
      <c r="K5029" s="5" t="str">
        <f t="shared" si="134"/>
        <v>01471-13</v>
      </c>
      <c r="L5029" s="5" t="s">
        <v>5873</v>
      </c>
      <c r="M5029" s="43">
        <v>13</v>
      </c>
      <c r="N5029" s="38" t="s">
        <v>5881</v>
      </c>
      <c r="O5029" s="38" t="s">
        <v>10289</v>
      </c>
      <c r="P5029" s="38"/>
    </row>
    <row r="5030" spans="11:16" x14ac:dyDescent="0.15">
      <c r="K5030" s="5" t="str">
        <f t="shared" si="134"/>
        <v>01471-15</v>
      </c>
      <c r="L5030" s="5" t="s">
        <v>5873</v>
      </c>
      <c r="M5030" s="43">
        <v>15</v>
      </c>
      <c r="N5030" s="38" t="s">
        <v>5882</v>
      </c>
      <c r="O5030" s="38" t="s">
        <v>10288</v>
      </c>
      <c r="P5030" s="38"/>
    </row>
    <row r="5031" spans="11:16" x14ac:dyDescent="0.15">
      <c r="K5031" s="5" t="str">
        <f t="shared" si="134"/>
        <v>01471-16</v>
      </c>
      <c r="L5031" s="5" t="s">
        <v>5873</v>
      </c>
      <c r="M5031" s="43">
        <v>16</v>
      </c>
      <c r="N5031" s="38" t="s">
        <v>5883</v>
      </c>
      <c r="O5031" s="38" t="s">
        <v>10290</v>
      </c>
      <c r="P5031" s="38"/>
    </row>
    <row r="5032" spans="11:16" x14ac:dyDescent="0.15">
      <c r="K5032" s="5" t="str">
        <f t="shared" si="134"/>
        <v>01471-17</v>
      </c>
      <c r="L5032" s="5" t="s">
        <v>5873</v>
      </c>
      <c r="M5032" s="43">
        <v>17</v>
      </c>
      <c r="N5032" s="38" t="s">
        <v>5884</v>
      </c>
      <c r="O5032" s="38" t="s">
        <v>10288</v>
      </c>
      <c r="P5032" s="38"/>
    </row>
    <row r="5033" spans="11:16" x14ac:dyDescent="0.15">
      <c r="K5033" s="5" t="str">
        <f t="shared" si="134"/>
        <v>01471-18</v>
      </c>
      <c r="L5033" s="5" t="s">
        <v>5873</v>
      </c>
      <c r="M5033" s="43">
        <v>18</v>
      </c>
      <c r="N5033" s="38" t="s">
        <v>5885</v>
      </c>
      <c r="O5033" s="38" t="s">
        <v>10285</v>
      </c>
      <c r="P5033" s="38"/>
    </row>
    <row r="5034" spans="11:16" x14ac:dyDescent="0.15">
      <c r="K5034" s="5" t="str">
        <f t="shared" si="134"/>
        <v>01471-19</v>
      </c>
      <c r="L5034" s="5" t="s">
        <v>5873</v>
      </c>
      <c r="M5034" s="43">
        <v>19</v>
      </c>
      <c r="N5034" s="38" t="s">
        <v>5886</v>
      </c>
      <c r="O5034" s="38" t="s">
        <v>10285</v>
      </c>
      <c r="P5034" s="38"/>
    </row>
    <row r="5035" spans="11:16" x14ac:dyDescent="0.15">
      <c r="K5035" s="5" t="str">
        <f t="shared" si="134"/>
        <v>01471-20</v>
      </c>
      <c r="L5035" s="5" t="s">
        <v>5873</v>
      </c>
      <c r="M5035" s="43">
        <v>20</v>
      </c>
      <c r="N5035" s="38" t="s">
        <v>5887</v>
      </c>
      <c r="O5035" s="38" t="s">
        <v>10285</v>
      </c>
      <c r="P5035" s="38"/>
    </row>
    <row r="5036" spans="11:16" x14ac:dyDescent="0.15">
      <c r="K5036" s="5" t="str">
        <f t="shared" si="134"/>
        <v>01471-21</v>
      </c>
      <c r="L5036" s="5" t="s">
        <v>5873</v>
      </c>
      <c r="M5036" s="43">
        <v>21</v>
      </c>
      <c r="N5036" s="38" t="s">
        <v>5888</v>
      </c>
      <c r="O5036" s="38" t="s">
        <v>10289</v>
      </c>
      <c r="P5036" s="38"/>
    </row>
    <row r="5037" spans="11:16" x14ac:dyDescent="0.15">
      <c r="K5037" s="5" t="str">
        <f t="shared" si="134"/>
        <v>01471-22</v>
      </c>
      <c r="L5037" s="5" t="s">
        <v>5873</v>
      </c>
      <c r="M5037" s="43">
        <v>22</v>
      </c>
      <c r="N5037" s="38" t="s">
        <v>2475</v>
      </c>
      <c r="O5037" s="38" t="s">
        <v>10284</v>
      </c>
      <c r="P5037" s="38"/>
    </row>
    <row r="5038" spans="11:16" x14ac:dyDescent="0.15">
      <c r="K5038" s="5" t="str">
        <f t="shared" si="134"/>
        <v>01471-23</v>
      </c>
      <c r="L5038" s="5" t="s">
        <v>5873</v>
      </c>
      <c r="M5038" s="43">
        <v>23</v>
      </c>
      <c r="N5038" s="38" t="s">
        <v>2222</v>
      </c>
      <c r="O5038" s="38" t="s">
        <v>10285</v>
      </c>
      <c r="P5038" s="38"/>
    </row>
    <row r="5039" spans="11:16" x14ac:dyDescent="0.15">
      <c r="K5039" s="5" t="str">
        <f t="shared" si="134"/>
        <v>01471-24</v>
      </c>
      <c r="L5039" s="5" t="s">
        <v>5873</v>
      </c>
      <c r="M5039" s="43">
        <v>24</v>
      </c>
      <c r="N5039" s="38" t="s">
        <v>5889</v>
      </c>
      <c r="O5039" s="38" t="s">
        <v>10290</v>
      </c>
      <c r="P5039" s="38"/>
    </row>
    <row r="5040" spans="11:16" x14ac:dyDescent="0.15">
      <c r="K5040" s="5" t="str">
        <f t="shared" si="134"/>
        <v>01471-25</v>
      </c>
      <c r="L5040" s="5" t="s">
        <v>5873</v>
      </c>
      <c r="M5040" s="43">
        <v>25</v>
      </c>
      <c r="N5040" s="38" t="s">
        <v>5890</v>
      </c>
      <c r="O5040" s="38" t="s">
        <v>10289</v>
      </c>
      <c r="P5040" s="38"/>
    </row>
    <row r="5041" spans="11:16" x14ac:dyDescent="0.15">
      <c r="K5041" s="5" t="str">
        <f t="shared" si="134"/>
        <v>01471-26</v>
      </c>
      <c r="L5041" s="5" t="s">
        <v>5873</v>
      </c>
      <c r="M5041" s="43">
        <v>26</v>
      </c>
      <c r="N5041" s="38" t="s">
        <v>5891</v>
      </c>
      <c r="O5041" s="38" t="s">
        <v>10285</v>
      </c>
      <c r="P5041" s="38"/>
    </row>
    <row r="5042" spans="11:16" x14ac:dyDescent="0.15">
      <c r="K5042" s="5" t="str">
        <f t="shared" si="134"/>
        <v>01471-27</v>
      </c>
      <c r="L5042" s="5" t="s">
        <v>5873</v>
      </c>
      <c r="M5042" s="43">
        <v>27</v>
      </c>
      <c r="N5042" s="38" t="s">
        <v>5892</v>
      </c>
      <c r="O5042" s="38" t="s">
        <v>10289</v>
      </c>
      <c r="P5042" s="38"/>
    </row>
    <row r="5043" spans="11:16" x14ac:dyDescent="0.15">
      <c r="K5043" s="5" t="str">
        <f t="shared" si="134"/>
        <v>01471-28</v>
      </c>
      <c r="L5043" s="5" t="s">
        <v>5873</v>
      </c>
      <c r="M5043" s="43">
        <v>28</v>
      </c>
      <c r="N5043" s="38" t="s">
        <v>5893</v>
      </c>
      <c r="O5043" s="38" t="s">
        <v>10288</v>
      </c>
      <c r="P5043" s="38"/>
    </row>
    <row r="5044" spans="11:16" x14ac:dyDescent="0.15">
      <c r="K5044" s="5" t="str">
        <f t="shared" si="134"/>
        <v>01471-29</v>
      </c>
      <c r="L5044" s="5" t="s">
        <v>5873</v>
      </c>
      <c r="M5044" s="43">
        <v>29</v>
      </c>
      <c r="N5044" s="38" t="s">
        <v>5894</v>
      </c>
      <c r="O5044" s="38" t="s">
        <v>10288</v>
      </c>
      <c r="P5044" s="38"/>
    </row>
    <row r="5045" spans="11:16" x14ac:dyDescent="0.15">
      <c r="K5045" s="5" t="str">
        <f t="shared" si="134"/>
        <v>01471-30</v>
      </c>
      <c r="L5045" s="5" t="s">
        <v>5873</v>
      </c>
      <c r="M5045" s="43">
        <v>30</v>
      </c>
      <c r="N5045" s="38" t="s">
        <v>5895</v>
      </c>
      <c r="O5045" s="38" t="s">
        <v>10291</v>
      </c>
      <c r="P5045" s="38"/>
    </row>
    <row r="5046" spans="11:16" x14ac:dyDescent="0.15">
      <c r="K5046" s="5" t="str">
        <f t="shared" si="134"/>
        <v>01471-31</v>
      </c>
      <c r="L5046" s="5" t="s">
        <v>5873</v>
      </c>
      <c r="M5046" s="43">
        <v>31</v>
      </c>
      <c r="N5046" s="38" t="s">
        <v>5896</v>
      </c>
      <c r="O5046" s="38" t="s">
        <v>10293</v>
      </c>
      <c r="P5046" s="38"/>
    </row>
    <row r="5047" spans="11:16" x14ac:dyDescent="0.15">
      <c r="K5047" s="5" t="str">
        <f t="shared" si="134"/>
        <v>01471-32</v>
      </c>
      <c r="L5047" s="5" t="s">
        <v>5873</v>
      </c>
      <c r="M5047" s="43">
        <v>32</v>
      </c>
      <c r="N5047" s="38" t="s">
        <v>5897</v>
      </c>
      <c r="O5047" s="38" t="s">
        <v>10290</v>
      </c>
      <c r="P5047" s="38"/>
    </row>
    <row r="5048" spans="11:16" x14ac:dyDescent="0.15">
      <c r="K5048" s="5" t="str">
        <f t="shared" si="134"/>
        <v>01471-33</v>
      </c>
      <c r="L5048" s="5" t="s">
        <v>5873</v>
      </c>
      <c r="M5048" s="43">
        <v>33</v>
      </c>
      <c r="N5048" s="38" t="s">
        <v>5898</v>
      </c>
      <c r="O5048" s="38" t="s">
        <v>10285</v>
      </c>
      <c r="P5048" s="38"/>
    </row>
    <row r="5049" spans="11:16" x14ac:dyDescent="0.15">
      <c r="K5049" s="5" t="str">
        <f t="shared" si="134"/>
        <v>01471-35</v>
      </c>
      <c r="L5049" s="5" t="s">
        <v>5873</v>
      </c>
      <c r="M5049" s="43">
        <v>35</v>
      </c>
      <c r="N5049" s="38" t="s">
        <v>5899</v>
      </c>
      <c r="O5049" s="38" t="s">
        <v>10285</v>
      </c>
      <c r="P5049" s="38"/>
    </row>
    <row r="5050" spans="11:16" x14ac:dyDescent="0.15">
      <c r="K5050" s="5" t="str">
        <f t="shared" si="134"/>
        <v>01471-36</v>
      </c>
      <c r="L5050" s="5" t="s">
        <v>5873</v>
      </c>
      <c r="M5050" s="43">
        <v>36</v>
      </c>
      <c r="N5050" s="38" t="s">
        <v>4523</v>
      </c>
      <c r="O5050" s="38" t="s">
        <v>10293</v>
      </c>
      <c r="P5050" s="38"/>
    </row>
    <row r="5051" spans="11:16" x14ac:dyDescent="0.15">
      <c r="K5051" s="5" t="str">
        <f t="shared" si="134"/>
        <v>01471-37</v>
      </c>
      <c r="L5051" s="5" t="s">
        <v>5873</v>
      </c>
      <c r="M5051" s="43">
        <v>37</v>
      </c>
      <c r="N5051" s="38" t="s">
        <v>5887</v>
      </c>
      <c r="O5051" s="38" t="s">
        <v>10285</v>
      </c>
      <c r="P5051" s="38"/>
    </row>
    <row r="5052" spans="11:16" x14ac:dyDescent="0.15">
      <c r="K5052" s="5" t="str">
        <f t="shared" si="134"/>
        <v>01471-38</v>
      </c>
      <c r="L5052" s="5" t="s">
        <v>5873</v>
      </c>
      <c r="M5052" s="43">
        <v>38</v>
      </c>
      <c r="N5052" s="38" t="s">
        <v>5900</v>
      </c>
      <c r="O5052" s="38" t="s">
        <v>10281</v>
      </c>
      <c r="P5052" s="38"/>
    </row>
    <row r="5053" spans="11:16" x14ac:dyDescent="0.15">
      <c r="K5053" s="5" t="str">
        <f t="shared" si="134"/>
        <v>01471-39</v>
      </c>
      <c r="L5053" s="5" t="s">
        <v>5873</v>
      </c>
      <c r="M5053" s="43">
        <v>39</v>
      </c>
      <c r="N5053" s="38" t="s">
        <v>2222</v>
      </c>
      <c r="O5053" s="38" t="s">
        <v>10285</v>
      </c>
      <c r="P5053" s="38"/>
    </row>
    <row r="5054" spans="11:16" x14ac:dyDescent="0.15">
      <c r="K5054" s="5" t="str">
        <f t="shared" si="134"/>
        <v>01471-40</v>
      </c>
      <c r="L5054" s="5" t="s">
        <v>5873</v>
      </c>
      <c r="M5054" s="43">
        <v>40</v>
      </c>
      <c r="N5054" s="38" t="s">
        <v>5901</v>
      </c>
      <c r="O5054" s="38" t="s">
        <v>10285</v>
      </c>
      <c r="P5054" s="38"/>
    </row>
    <row r="5055" spans="11:16" x14ac:dyDescent="0.15">
      <c r="K5055" s="5" t="str">
        <f t="shared" si="134"/>
        <v>01471-41</v>
      </c>
      <c r="L5055" s="5" t="s">
        <v>5873</v>
      </c>
      <c r="M5055" s="43">
        <v>41</v>
      </c>
      <c r="N5055" s="38" t="s">
        <v>5902</v>
      </c>
      <c r="O5055" s="38" t="s">
        <v>10285</v>
      </c>
      <c r="P5055" s="38"/>
    </row>
    <row r="5056" spans="11:16" x14ac:dyDescent="0.15">
      <c r="K5056" s="5" t="str">
        <f t="shared" si="134"/>
        <v>01471-42</v>
      </c>
      <c r="L5056" s="5" t="s">
        <v>5873</v>
      </c>
      <c r="M5056" s="43">
        <v>42</v>
      </c>
      <c r="N5056" s="38" t="s">
        <v>2201</v>
      </c>
      <c r="O5056" s="38" t="s">
        <v>10285</v>
      </c>
      <c r="P5056" s="38"/>
    </row>
    <row r="5057" spans="11:16" x14ac:dyDescent="0.15">
      <c r="K5057" s="5" t="str">
        <f t="shared" si="134"/>
        <v>01471-43</v>
      </c>
      <c r="L5057" s="5" t="s">
        <v>5873</v>
      </c>
      <c r="M5057" s="43">
        <v>43</v>
      </c>
      <c r="N5057" s="38" t="s">
        <v>5903</v>
      </c>
      <c r="O5057" s="38" t="s">
        <v>10289</v>
      </c>
      <c r="P5057" s="38"/>
    </row>
    <row r="5058" spans="11:16" x14ac:dyDescent="0.15">
      <c r="K5058" s="5" t="str">
        <f t="shared" si="134"/>
        <v>01471-44</v>
      </c>
      <c r="L5058" s="5" t="s">
        <v>5873</v>
      </c>
      <c r="M5058" s="43">
        <v>44</v>
      </c>
      <c r="N5058" s="38" t="s">
        <v>1849</v>
      </c>
      <c r="O5058" s="38" t="s">
        <v>10285</v>
      </c>
      <c r="P5058" s="38"/>
    </row>
    <row r="5059" spans="11:16" x14ac:dyDescent="0.15">
      <c r="K5059" s="5" t="str">
        <f t="shared" si="134"/>
        <v>01471-45</v>
      </c>
      <c r="L5059" s="5" t="s">
        <v>5873</v>
      </c>
      <c r="M5059" s="43">
        <v>45</v>
      </c>
      <c r="N5059" s="38" t="s">
        <v>1846</v>
      </c>
      <c r="O5059" s="38" t="s">
        <v>10284</v>
      </c>
      <c r="P5059" s="38"/>
    </row>
    <row r="5060" spans="11:16" x14ac:dyDescent="0.15">
      <c r="K5060" s="5" t="str">
        <f t="shared" ref="K5060:K5123" si="135">L5060&amp;"-"&amp;M5060</f>
        <v>01471-46</v>
      </c>
      <c r="L5060" s="5" t="s">
        <v>5873</v>
      </c>
      <c r="M5060" s="43">
        <v>46</v>
      </c>
      <c r="N5060" s="38" t="s">
        <v>1877</v>
      </c>
      <c r="O5060" s="38" t="s">
        <v>10284</v>
      </c>
      <c r="P5060" s="38"/>
    </row>
    <row r="5061" spans="11:16" x14ac:dyDescent="0.15">
      <c r="K5061" s="5" t="str">
        <f t="shared" si="135"/>
        <v>01471-47</v>
      </c>
      <c r="L5061" s="5" t="s">
        <v>5873</v>
      </c>
      <c r="M5061" s="43">
        <v>47</v>
      </c>
      <c r="N5061" s="38" t="s">
        <v>5904</v>
      </c>
      <c r="O5061" s="38" t="s">
        <v>10289</v>
      </c>
      <c r="P5061" s="38"/>
    </row>
    <row r="5062" spans="11:16" x14ac:dyDescent="0.15">
      <c r="K5062" s="5" t="str">
        <f t="shared" si="135"/>
        <v>01471-48</v>
      </c>
      <c r="L5062" s="5" t="s">
        <v>5873</v>
      </c>
      <c r="M5062" s="43">
        <v>48</v>
      </c>
      <c r="N5062" s="38" t="s">
        <v>5905</v>
      </c>
      <c r="O5062" s="38" t="s">
        <v>10288</v>
      </c>
      <c r="P5062" s="38"/>
    </row>
    <row r="5063" spans="11:16" x14ac:dyDescent="0.15">
      <c r="K5063" s="5" t="str">
        <f t="shared" si="135"/>
        <v>01471-49</v>
      </c>
      <c r="L5063" s="5" t="s">
        <v>5873</v>
      </c>
      <c r="M5063" s="43">
        <v>49</v>
      </c>
      <c r="N5063" s="38" t="s">
        <v>5906</v>
      </c>
      <c r="O5063" s="38" t="s">
        <v>10289</v>
      </c>
      <c r="P5063" s="38"/>
    </row>
    <row r="5064" spans="11:16" x14ac:dyDescent="0.15">
      <c r="K5064" s="5" t="str">
        <f t="shared" si="135"/>
        <v>01471-50</v>
      </c>
      <c r="L5064" s="5" t="s">
        <v>5873</v>
      </c>
      <c r="M5064" s="43">
        <v>50</v>
      </c>
      <c r="N5064" s="38" t="s">
        <v>5907</v>
      </c>
      <c r="O5064" s="38" t="s">
        <v>10290</v>
      </c>
      <c r="P5064" s="38"/>
    </row>
    <row r="5065" spans="11:16" x14ac:dyDescent="0.15">
      <c r="K5065" s="5" t="str">
        <f t="shared" si="135"/>
        <v>01471-51</v>
      </c>
      <c r="L5065" s="5" t="s">
        <v>5873</v>
      </c>
      <c r="M5065" s="43">
        <v>51</v>
      </c>
      <c r="N5065" s="38" t="s">
        <v>5908</v>
      </c>
      <c r="O5065" s="38" t="s">
        <v>10290</v>
      </c>
      <c r="P5065" s="38"/>
    </row>
    <row r="5066" spans="11:16" x14ac:dyDescent="0.15">
      <c r="K5066" s="5" t="str">
        <f t="shared" si="135"/>
        <v>01471-52</v>
      </c>
      <c r="L5066" s="5" t="s">
        <v>5873</v>
      </c>
      <c r="M5066" s="43">
        <v>52</v>
      </c>
      <c r="N5066" s="38" t="s">
        <v>5909</v>
      </c>
      <c r="O5066" s="38" t="s">
        <v>10289</v>
      </c>
      <c r="P5066" s="38"/>
    </row>
    <row r="5067" spans="11:16" x14ac:dyDescent="0.15">
      <c r="K5067" s="5" t="str">
        <f t="shared" si="135"/>
        <v>01471-53</v>
      </c>
      <c r="L5067" s="5" t="s">
        <v>5873</v>
      </c>
      <c r="M5067" s="43">
        <v>53</v>
      </c>
      <c r="N5067" s="38" t="s">
        <v>5910</v>
      </c>
      <c r="O5067" s="38" t="s">
        <v>10289</v>
      </c>
      <c r="P5067" s="38"/>
    </row>
    <row r="5068" spans="11:16" x14ac:dyDescent="0.15">
      <c r="K5068" s="5" t="str">
        <f t="shared" si="135"/>
        <v>01471-54</v>
      </c>
      <c r="L5068" s="5" t="s">
        <v>5873</v>
      </c>
      <c r="M5068" s="43">
        <v>54</v>
      </c>
      <c r="N5068" s="38" t="s">
        <v>5911</v>
      </c>
      <c r="O5068" s="38" t="s">
        <v>10289</v>
      </c>
      <c r="P5068" s="38"/>
    </row>
    <row r="5069" spans="11:16" x14ac:dyDescent="0.15">
      <c r="K5069" s="5" t="str">
        <f t="shared" si="135"/>
        <v>01471-55</v>
      </c>
      <c r="L5069" s="5" t="s">
        <v>5873</v>
      </c>
      <c r="M5069" s="43">
        <v>55</v>
      </c>
      <c r="N5069" s="38" t="s">
        <v>5912</v>
      </c>
      <c r="O5069" s="38" t="s">
        <v>10284</v>
      </c>
      <c r="P5069" s="38"/>
    </row>
    <row r="5070" spans="11:16" x14ac:dyDescent="0.15">
      <c r="K5070" s="5" t="str">
        <f t="shared" si="135"/>
        <v>01471-56</v>
      </c>
      <c r="L5070" s="5" t="s">
        <v>5873</v>
      </c>
      <c r="M5070" s="43">
        <v>56</v>
      </c>
      <c r="N5070" s="38" t="s">
        <v>5913</v>
      </c>
      <c r="O5070" s="38" t="s">
        <v>10284</v>
      </c>
      <c r="P5070" s="38"/>
    </row>
    <row r="5071" spans="11:16" x14ac:dyDescent="0.15">
      <c r="K5071" s="5" t="str">
        <f t="shared" si="135"/>
        <v>01471-57</v>
      </c>
      <c r="L5071" s="5" t="s">
        <v>5873</v>
      </c>
      <c r="M5071" s="43">
        <v>57</v>
      </c>
      <c r="N5071" s="38" t="s">
        <v>5914</v>
      </c>
      <c r="O5071" s="38" t="s">
        <v>10284</v>
      </c>
      <c r="P5071" s="38"/>
    </row>
    <row r="5072" spans="11:16" x14ac:dyDescent="0.15">
      <c r="K5072" s="5" t="str">
        <f t="shared" si="135"/>
        <v>01471-58</v>
      </c>
      <c r="L5072" s="5" t="s">
        <v>5873</v>
      </c>
      <c r="M5072" s="43">
        <v>58</v>
      </c>
      <c r="N5072" s="38" t="s">
        <v>5915</v>
      </c>
      <c r="O5072" s="38" t="s">
        <v>10284</v>
      </c>
      <c r="P5072" s="38"/>
    </row>
    <row r="5073" spans="11:16" x14ac:dyDescent="0.15">
      <c r="K5073" s="5" t="str">
        <f t="shared" si="135"/>
        <v>01471-59</v>
      </c>
      <c r="L5073" s="5" t="s">
        <v>5873</v>
      </c>
      <c r="M5073" s="43">
        <v>59</v>
      </c>
      <c r="N5073" s="38" t="s">
        <v>5916</v>
      </c>
      <c r="O5073" s="38" t="s">
        <v>10293</v>
      </c>
      <c r="P5073" s="38"/>
    </row>
    <row r="5074" spans="11:16" x14ac:dyDescent="0.15">
      <c r="K5074" s="5" t="str">
        <f t="shared" si="135"/>
        <v>01471-60</v>
      </c>
      <c r="L5074" s="5" t="s">
        <v>5873</v>
      </c>
      <c r="M5074" s="43">
        <v>60</v>
      </c>
      <c r="N5074" s="38" t="s">
        <v>5890</v>
      </c>
      <c r="O5074" s="38" t="s">
        <v>10289</v>
      </c>
      <c r="P5074" s="38"/>
    </row>
    <row r="5075" spans="11:16" x14ac:dyDescent="0.15">
      <c r="K5075" s="5" t="str">
        <f t="shared" si="135"/>
        <v>01472-1</v>
      </c>
      <c r="L5075" s="5" t="s">
        <v>5917</v>
      </c>
      <c r="M5075" s="43">
        <v>1</v>
      </c>
      <c r="N5075" s="38" t="s">
        <v>5918</v>
      </c>
      <c r="O5075" s="38" t="s">
        <v>10285</v>
      </c>
      <c r="P5075" s="38"/>
    </row>
    <row r="5076" spans="11:16" x14ac:dyDescent="0.15">
      <c r="K5076" s="5" t="str">
        <f t="shared" si="135"/>
        <v>01472-2</v>
      </c>
      <c r="L5076" s="5" t="s">
        <v>5917</v>
      </c>
      <c r="M5076" s="43">
        <v>2</v>
      </c>
      <c r="N5076" s="38" t="s">
        <v>3005</v>
      </c>
      <c r="O5076" s="38" t="s">
        <v>10285</v>
      </c>
      <c r="P5076" s="38"/>
    </row>
    <row r="5077" spans="11:16" x14ac:dyDescent="0.15">
      <c r="K5077" s="5" t="str">
        <f t="shared" si="135"/>
        <v>01472-3</v>
      </c>
      <c r="L5077" s="5" t="s">
        <v>5917</v>
      </c>
      <c r="M5077" s="43">
        <v>3</v>
      </c>
      <c r="N5077" s="38" t="s">
        <v>5919</v>
      </c>
      <c r="O5077" s="38" t="s">
        <v>10287</v>
      </c>
      <c r="P5077" s="38"/>
    </row>
    <row r="5078" spans="11:16" x14ac:dyDescent="0.15">
      <c r="K5078" s="5" t="str">
        <f t="shared" si="135"/>
        <v>01472-4</v>
      </c>
      <c r="L5078" s="5" t="s">
        <v>5917</v>
      </c>
      <c r="M5078" s="43">
        <v>4</v>
      </c>
      <c r="N5078" s="38" t="s">
        <v>5920</v>
      </c>
      <c r="O5078" s="38" t="s">
        <v>10288</v>
      </c>
      <c r="P5078" s="38"/>
    </row>
    <row r="5079" spans="11:16" x14ac:dyDescent="0.15">
      <c r="K5079" s="5" t="str">
        <f t="shared" si="135"/>
        <v>01472-5</v>
      </c>
      <c r="L5079" s="5" t="s">
        <v>5917</v>
      </c>
      <c r="M5079" s="43">
        <v>5</v>
      </c>
      <c r="N5079" s="38" t="s">
        <v>5921</v>
      </c>
      <c r="O5079" s="38" t="s">
        <v>10288</v>
      </c>
      <c r="P5079" s="38"/>
    </row>
    <row r="5080" spans="11:16" x14ac:dyDescent="0.15">
      <c r="K5080" s="5" t="str">
        <f t="shared" si="135"/>
        <v>01472-6</v>
      </c>
      <c r="L5080" s="5" t="s">
        <v>5917</v>
      </c>
      <c r="M5080" s="43">
        <v>6</v>
      </c>
      <c r="N5080" s="38" t="s">
        <v>5922</v>
      </c>
      <c r="O5080" s="38" t="s">
        <v>10290</v>
      </c>
      <c r="P5080" s="38"/>
    </row>
    <row r="5081" spans="11:16" x14ac:dyDescent="0.15">
      <c r="K5081" s="5" t="str">
        <f t="shared" si="135"/>
        <v>01472-7</v>
      </c>
      <c r="L5081" s="5" t="s">
        <v>5917</v>
      </c>
      <c r="M5081" s="43">
        <v>7</v>
      </c>
      <c r="N5081" s="38" t="s">
        <v>5923</v>
      </c>
      <c r="O5081" s="38" t="s">
        <v>10289</v>
      </c>
      <c r="P5081" s="38"/>
    </row>
    <row r="5082" spans="11:16" x14ac:dyDescent="0.15">
      <c r="K5082" s="5" t="str">
        <f t="shared" si="135"/>
        <v>01472-8</v>
      </c>
      <c r="L5082" s="5" t="s">
        <v>5917</v>
      </c>
      <c r="M5082" s="43">
        <v>8</v>
      </c>
      <c r="N5082" s="38" t="s">
        <v>5924</v>
      </c>
      <c r="O5082" s="38" t="s">
        <v>10293</v>
      </c>
      <c r="P5082" s="38"/>
    </row>
    <row r="5083" spans="11:16" x14ac:dyDescent="0.15">
      <c r="K5083" s="5" t="str">
        <f t="shared" si="135"/>
        <v>01472-9</v>
      </c>
      <c r="L5083" s="5" t="s">
        <v>5917</v>
      </c>
      <c r="M5083" s="43">
        <v>9</v>
      </c>
      <c r="N5083" s="38" t="s">
        <v>5441</v>
      </c>
      <c r="O5083" s="38" t="s">
        <v>10291</v>
      </c>
      <c r="P5083" s="38"/>
    </row>
    <row r="5084" spans="11:16" x14ac:dyDescent="0.15">
      <c r="K5084" s="5" t="str">
        <f t="shared" si="135"/>
        <v>01472-10</v>
      </c>
      <c r="L5084" s="5" t="s">
        <v>5917</v>
      </c>
      <c r="M5084" s="43">
        <v>10</v>
      </c>
      <c r="N5084" s="38" t="s">
        <v>2445</v>
      </c>
      <c r="O5084" s="38" t="s">
        <v>10285</v>
      </c>
      <c r="P5084" s="38"/>
    </row>
    <row r="5085" spans="11:16" x14ac:dyDescent="0.15">
      <c r="K5085" s="5" t="str">
        <f t="shared" si="135"/>
        <v>01472-11</v>
      </c>
      <c r="L5085" s="5" t="s">
        <v>5917</v>
      </c>
      <c r="M5085" s="43">
        <v>11</v>
      </c>
      <c r="N5085" s="38" t="s">
        <v>5925</v>
      </c>
      <c r="O5085" s="38" t="s">
        <v>10291</v>
      </c>
      <c r="P5085" s="38"/>
    </row>
    <row r="5086" spans="11:16" x14ac:dyDescent="0.15">
      <c r="K5086" s="5" t="str">
        <f t="shared" si="135"/>
        <v>01472-12</v>
      </c>
      <c r="L5086" s="5" t="s">
        <v>5917</v>
      </c>
      <c r="M5086" s="43">
        <v>12</v>
      </c>
      <c r="N5086" s="38" t="s">
        <v>5926</v>
      </c>
      <c r="O5086" s="38" t="s">
        <v>10285</v>
      </c>
      <c r="P5086" s="38"/>
    </row>
    <row r="5087" spans="11:16" x14ac:dyDescent="0.15">
      <c r="K5087" s="5" t="str">
        <f t="shared" si="135"/>
        <v>01472-13</v>
      </c>
      <c r="L5087" s="5" t="s">
        <v>5917</v>
      </c>
      <c r="M5087" s="43">
        <v>13</v>
      </c>
      <c r="N5087" s="38" t="s">
        <v>5927</v>
      </c>
      <c r="O5087" s="38" t="s">
        <v>10285</v>
      </c>
      <c r="P5087" s="38"/>
    </row>
    <row r="5088" spans="11:16" x14ac:dyDescent="0.15">
      <c r="K5088" s="5" t="str">
        <f t="shared" si="135"/>
        <v>01472-14</v>
      </c>
      <c r="L5088" s="5" t="s">
        <v>5917</v>
      </c>
      <c r="M5088" s="43">
        <v>14</v>
      </c>
      <c r="N5088" s="38" t="s">
        <v>5928</v>
      </c>
      <c r="O5088" s="38" t="s">
        <v>10290</v>
      </c>
      <c r="P5088" s="38"/>
    </row>
    <row r="5089" spans="11:16" x14ac:dyDescent="0.15">
      <c r="K5089" s="5" t="str">
        <f t="shared" si="135"/>
        <v>01472-15</v>
      </c>
      <c r="L5089" s="5" t="s">
        <v>5917</v>
      </c>
      <c r="M5089" s="43">
        <v>15</v>
      </c>
      <c r="N5089" s="38" t="s">
        <v>5929</v>
      </c>
      <c r="O5089" s="38" t="s">
        <v>10288</v>
      </c>
      <c r="P5089" s="38"/>
    </row>
    <row r="5090" spans="11:16" x14ac:dyDescent="0.15">
      <c r="K5090" s="5" t="str">
        <f t="shared" si="135"/>
        <v>01472-16</v>
      </c>
      <c r="L5090" s="5" t="s">
        <v>5917</v>
      </c>
      <c r="M5090" s="43">
        <v>16</v>
      </c>
      <c r="N5090" s="38" t="s">
        <v>5930</v>
      </c>
      <c r="O5090" s="38" t="s">
        <v>10285</v>
      </c>
      <c r="P5090" s="38"/>
    </row>
    <row r="5091" spans="11:16" x14ac:dyDescent="0.15">
      <c r="K5091" s="5" t="str">
        <f t="shared" si="135"/>
        <v>01472-17</v>
      </c>
      <c r="L5091" s="5" t="s">
        <v>5917</v>
      </c>
      <c r="M5091" s="43">
        <v>17</v>
      </c>
      <c r="N5091" s="38" t="s">
        <v>5931</v>
      </c>
      <c r="O5091" s="38" t="s">
        <v>10290</v>
      </c>
      <c r="P5091" s="38"/>
    </row>
    <row r="5092" spans="11:16" x14ac:dyDescent="0.15">
      <c r="K5092" s="5" t="str">
        <f t="shared" si="135"/>
        <v>01472-18</v>
      </c>
      <c r="L5092" s="5" t="s">
        <v>5917</v>
      </c>
      <c r="M5092" s="43">
        <v>18</v>
      </c>
      <c r="N5092" s="38" t="s">
        <v>5932</v>
      </c>
      <c r="O5092" s="38" t="s">
        <v>10288</v>
      </c>
      <c r="P5092" s="38"/>
    </row>
    <row r="5093" spans="11:16" x14ac:dyDescent="0.15">
      <c r="K5093" s="5" t="str">
        <f t="shared" si="135"/>
        <v>01472-19</v>
      </c>
      <c r="L5093" s="5" t="s">
        <v>5917</v>
      </c>
      <c r="M5093" s="43">
        <v>19</v>
      </c>
      <c r="N5093" s="38" t="s">
        <v>5933</v>
      </c>
      <c r="O5093" s="38" t="s">
        <v>10288</v>
      </c>
      <c r="P5093" s="38"/>
    </row>
    <row r="5094" spans="11:16" x14ac:dyDescent="0.15">
      <c r="K5094" s="5" t="str">
        <f t="shared" si="135"/>
        <v>01472-20</v>
      </c>
      <c r="L5094" s="5" t="s">
        <v>5917</v>
      </c>
      <c r="M5094" s="43">
        <v>20</v>
      </c>
      <c r="N5094" s="38" t="s">
        <v>5934</v>
      </c>
      <c r="O5094" s="38" t="s">
        <v>10286</v>
      </c>
      <c r="P5094" s="38"/>
    </row>
    <row r="5095" spans="11:16" x14ac:dyDescent="0.15">
      <c r="K5095" s="5" t="str">
        <f t="shared" si="135"/>
        <v>01472-21</v>
      </c>
      <c r="L5095" s="5" t="s">
        <v>5917</v>
      </c>
      <c r="M5095" s="43">
        <v>21</v>
      </c>
      <c r="N5095" s="38" t="s">
        <v>5935</v>
      </c>
      <c r="O5095" s="38" t="s">
        <v>10285</v>
      </c>
      <c r="P5095" s="38"/>
    </row>
    <row r="5096" spans="11:16" x14ac:dyDescent="0.15">
      <c r="K5096" s="5" t="str">
        <f t="shared" si="135"/>
        <v>01472-22</v>
      </c>
      <c r="L5096" s="5" t="s">
        <v>5917</v>
      </c>
      <c r="M5096" s="43">
        <v>22</v>
      </c>
      <c r="N5096" s="38" t="s">
        <v>5936</v>
      </c>
      <c r="O5096" s="38" t="s">
        <v>10285</v>
      </c>
      <c r="P5096" s="38"/>
    </row>
    <row r="5097" spans="11:16" x14ac:dyDescent="0.15">
      <c r="K5097" s="5" t="str">
        <f t="shared" si="135"/>
        <v>01472-23</v>
      </c>
      <c r="L5097" s="5" t="s">
        <v>5917</v>
      </c>
      <c r="M5097" s="43">
        <v>23</v>
      </c>
      <c r="N5097" s="38" t="s">
        <v>5937</v>
      </c>
      <c r="O5097" s="38" t="s">
        <v>10285</v>
      </c>
      <c r="P5097" s="38"/>
    </row>
    <row r="5098" spans="11:16" x14ac:dyDescent="0.15">
      <c r="K5098" s="5" t="str">
        <f t="shared" si="135"/>
        <v>01472-24</v>
      </c>
      <c r="L5098" s="5" t="s">
        <v>5917</v>
      </c>
      <c r="M5098" s="43">
        <v>24</v>
      </c>
      <c r="N5098" s="38" t="s">
        <v>1846</v>
      </c>
      <c r="O5098" s="38" t="s">
        <v>10285</v>
      </c>
      <c r="P5098" s="38"/>
    </row>
    <row r="5099" spans="11:16" x14ac:dyDescent="0.15">
      <c r="K5099" s="5" t="str">
        <f t="shared" si="135"/>
        <v>01472-25</v>
      </c>
      <c r="L5099" s="5" t="s">
        <v>5917</v>
      </c>
      <c r="M5099" s="43">
        <v>25</v>
      </c>
      <c r="N5099" s="38" t="s">
        <v>5938</v>
      </c>
      <c r="O5099" s="38" t="s">
        <v>10285</v>
      </c>
      <c r="P5099" s="38"/>
    </row>
    <row r="5100" spans="11:16" x14ac:dyDescent="0.15">
      <c r="K5100" s="5" t="str">
        <f t="shared" si="135"/>
        <v>01472-26</v>
      </c>
      <c r="L5100" s="5" t="s">
        <v>5917</v>
      </c>
      <c r="M5100" s="43">
        <v>26</v>
      </c>
      <c r="N5100" s="38" t="s">
        <v>5939</v>
      </c>
      <c r="O5100" s="38" t="s">
        <v>10285</v>
      </c>
      <c r="P5100" s="38"/>
    </row>
    <row r="5101" spans="11:16" x14ac:dyDescent="0.15">
      <c r="K5101" s="5" t="str">
        <f t="shared" si="135"/>
        <v>01472-27</v>
      </c>
      <c r="L5101" s="5" t="s">
        <v>5917</v>
      </c>
      <c r="M5101" s="43">
        <v>27</v>
      </c>
      <c r="N5101" s="38" t="s">
        <v>5940</v>
      </c>
      <c r="O5101" s="38" t="s">
        <v>10285</v>
      </c>
      <c r="P5101" s="38"/>
    </row>
    <row r="5102" spans="11:16" x14ac:dyDescent="0.15">
      <c r="K5102" s="5" t="str">
        <f t="shared" si="135"/>
        <v>01472-28</v>
      </c>
      <c r="L5102" s="5" t="s">
        <v>5917</v>
      </c>
      <c r="M5102" s="43">
        <v>28</v>
      </c>
      <c r="N5102" s="38" t="s">
        <v>1877</v>
      </c>
      <c r="O5102" s="38" t="s">
        <v>10284</v>
      </c>
      <c r="P5102" s="38"/>
    </row>
    <row r="5103" spans="11:16" x14ac:dyDescent="0.15">
      <c r="K5103" s="5" t="str">
        <f t="shared" si="135"/>
        <v>01472-30</v>
      </c>
      <c r="L5103" s="5" t="s">
        <v>5917</v>
      </c>
      <c r="M5103" s="43">
        <v>30</v>
      </c>
      <c r="N5103" s="38" t="s">
        <v>1877</v>
      </c>
      <c r="O5103" s="38" t="s">
        <v>10284</v>
      </c>
      <c r="P5103" s="38"/>
    </row>
    <row r="5104" spans="11:16" x14ac:dyDescent="0.15">
      <c r="K5104" s="5" t="str">
        <f t="shared" si="135"/>
        <v>01472-32</v>
      </c>
      <c r="L5104" s="5" t="s">
        <v>5917</v>
      </c>
      <c r="M5104" s="43">
        <v>32</v>
      </c>
      <c r="N5104" s="38" t="s">
        <v>3824</v>
      </c>
      <c r="O5104" s="38" t="s">
        <v>10284</v>
      </c>
      <c r="P5104" s="38"/>
    </row>
    <row r="5105" spans="11:16" x14ac:dyDescent="0.15">
      <c r="K5105" s="5" t="str">
        <f t="shared" si="135"/>
        <v>01481-1</v>
      </c>
      <c r="L5105" s="5" t="s">
        <v>5941</v>
      </c>
      <c r="M5105" s="43">
        <v>1</v>
      </c>
      <c r="N5105" s="38" t="s">
        <v>3885</v>
      </c>
      <c r="O5105" s="38" t="s">
        <v>10285</v>
      </c>
      <c r="P5105" s="38"/>
    </row>
    <row r="5106" spans="11:16" x14ac:dyDescent="0.15">
      <c r="K5106" s="5" t="str">
        <f t="shared" si="135"/>
        <v>01481-2</v>
      </c>
      <c r="L5106" s="5" t="s">
        <v>5941</v>
      </c>
      <c r="M5106" s="43">
        <v>2</v>
      </c>
      <c r="N5106" s="38" t="s">
        <v>2222</v>
      </c>
      <c r="O5106" s="38" t="s">
        <v>10285</v>
      </c>
      <c r="P5106" s="38"/>
    </row>
    <row r="5107" spans="11:16" x14ac:dyDescent="0.15">
      <c r="K5107" s="5" t="str">
        <f t="shared" si="135"/>
        <v>01481-3</v>
      </c>
      <c r="L5107" s="5" t="s">
        <v>5941</v>
      </c>
      <c r="M5107" s="43">
        <v>3</v>
      </c>
      <c r="N5107" s="38" t="s">
        <v>3753</v>
      </c>
      <c r="O5107" s="38" t="s">
        <v>10285</v>
      </c>
      <c r="P5107" s="38"/>
    </row>
    <row r="5108" spans="11:16" x14ac:dyDescent="0.15">
      <c r="K5108" s="5" t="str">
        <f t="shared" si="135"/>
        <v>01481-4</v>
      </c>
      <c r="L5108" s="5" t="s">
        <v>5941</v>
      </c>
      <c r="M5108" s="43">
        <v>4</v>
      </c>
      <c r="N5108" s="38" t="s">
        <v>2445</v>
      </c>
      <c r="O5108" s="38" t="s">
        <v>10285</v>
      </c>
      <c r="P5108" s="38"/>
    </row>
    <row r="5109" spans="11:16" x14ac:dyDescent="0.15">
      <c r="K5109" s="5" t="str">
        <f t="shared" si="135"/>
        <v>01481-5</v>
      </c>
      <c r="L5109" s="5" t="s">
        <v>5941</v>
      </c>
      <c r="M5109" s="43">
        <v>5</v>
      </c>
      <c r="N5109" s="38" t="s">
        <v>4190</v>
      </c>
      <c r="O5109" s="38" t="s">
        <v>10288</v>
      </c>
      <c r="P5109" s="38"/>
    </row>
    <row r="5110" spans="11:16" x14ac:dyDescent="0.15">
      <c r="K5110" s="5" t="str">
        <f t="shared" si="135"/>
        <v>01481-6</v>
      </c>
      <c r="L5110" s="5" t="s">
        <v>5941</v>
      </c>
      <c r="M5110" s="43">
        <v>6</v>
      </c>
      <c r="N5110" s="38" t="s">
        <v>5243</v>
      </c>
      <c r="O5110" s="38" t="s">
        <v>10290</v>
      </c>
      <c r="P5110" s="38"/>
    </row>
    <row r="5111" spans="11:16" x14ac:dyDescent="0.15">
      <c r="K5111" s="5" t="str">
        <f t="shared" si="135"/>
        <v>01481-7</v>
      </c>
      <c r="L5111" s="5" t="s">
        <v>5941</v>
      </c>
      <c r="M5111" s="43">
        <v>7</v>
      </c>
      <c r="N5111" s="38" t="s">
        <v>5942</v>
      </c>
      <c r="O5111" s="38" t="s">
        <v>10284</v>
      </c>
      <c r="P5111" s="38"/>
    </row>
    <row r="5112" spans="11:16" x14ac:dyDescent="0.15">
      <c r="K5112" s="5" t="str">
        <f t="shared" si="135"/>
        <v>01481-8</v>
      </c>
      <c r="L5112" s="5" t="s">
        <v>5941</v>
      </c>
      <c r="M5112" s="43">
        <v>8</v>
      </c>
      <c r="N5112" s="38" t="s">
        <v>2126</v>
      </c>
      <c r="O5112" s="38" t="s">
        <v>10291</v>
      </c>
      <c r="P5112" s="38"/>
    </row>
    <row r="5113" spans="11:16" x14ac:dyDescent="0.15">
      <c r="K5113" s="5" t="str">
        <f t="shared" si="135"/>
        <v>01481-9</v>
      </c>
      <c r="L5113" s="5" t="s">
        <v>5941</v>
      </c>
      <c r="M5113" s="43">
        <v>9</v>
      </c>
      <c r="N5113" s="38" t="s">
        <v>5943</v>
      </c>
      <c r="O5113" s="38" t="s">
        <v>10285</v>
      </c>
      <c r="P5113" s="38"/>
    </row>
    <row r="5114" spans="11:16" x14ac:dyDescent="0.15">
      <c r="K5114" s="5" t="str">
        <f t="shared" si="135"/>
        <v>01481-10</v>
      </c>
      <c r="L5114" s="5" t="s">
        <v>5941</v>
      </c>
      <c r="M5114" s="43">
        <v>10</v>
      </c>
      <c r="N5114" s="38" t="s">
        <v>5944</v>
      </c>
      <c r="O5114" s="38" t="s">
        <v>10290</v>
      </c>
      <c r="P5114" s="38"/>
    </row>
    <row r="5115" spans="11:16" x14ac:dyDescent="0.15">
      <c r="K5115" s="5" t="str">
        <f t="shared" si="135"/>
        <v>01481-11</v>
      </c>
      <c r="L5115" s="5" t="s">
        <v>5941</v>
      </c>
      <c r="M5115" s="43">
        <v>11</v>
      </c>
      <c r="N5115" s="38" t="s">
        <v>5945</v>
      </c>
      <c r="O5115" s="38" t="s">
        <v>10290</v>
      </c>
      <c r="P5115" s="38"/>
    </row>
    <row r="5116" spans="11:16" x14ac:dyDescent="0.15">
      <c r="K5116" s="5" t="str">
        <f t="shared" si="135"/>
        <v>01481-12</v>
      </c>
      <c r="L5116" s="5" t="s">
        <v>5941</v>
      </c>
      <c r="M5116" s="43">
        <v>12</v>
      </c>
      <c r="N5116" s="38" t="s">
        <v>5946</v>
      </c>
      <c r="O5116" s="38" t="s">
        <v>10289</v>
      </c>
      <c r="P5116" s="38"/>
    </row>
    <row r="5117" spans="11:16" x14ac:dyDescent="0.15">
      <c r="K5117" s="5" t="str">
        <f t="shared" si="135"/>
        <v>01481-13</v>
      </c>
      <c r="L5117" s="5" t="s">
        <v>5941</v>
      </c>
      <c r="M5117" s="43">
        <v>13</v>
      </c>
      <c r="N5117" s="38" t="s">
        <v>5947</v>
      </c>
      <c r="O5117" s="38" t="s">
        <v>10291</v>
      </c>
      <c r="P5117" s="38"/>
    </row>
    <row r="5118" spans="11:16" x14ac:dyDescent="0.15">
      <c r="K5118" s="5" t="str">
        <f t="shared" si="135"/>
        <v>01481-14</v>
      </c>
      <c r="L5118" s="5" t="s">
        <v>5941</v>
      </c>
      <c r="M5118" s="43">
        <v>14</v>
      </c>
      <c r="N5118" s="38" t="s">
        <v>5948</v>
      </c>
      <c r="O5118" s="38" t="s">
        <v>10293</v>
      </c>
      <c r="P5118" s="38"/>
    </row>
    <row r="5119" spans="11:16" x14ac:dyDescent="0.15">
      <c r="K5119" s="5" t="str">
        <f t="shared" si="135"/>
        <v>01481-15</v>
      </c>
      <c r="L5119" s="5" t="s">
        <v>5941</v>
      </c>
      <c r="M5119" s="43">
        <v>15</v>
      </c>
      <c r="N5119" s="38" t="s">
        <v>5949</v>
      </c>
      <c r="O5119" s="38" t="s">
        <v>10289</v>
      </c>
      <c r="P5119" s="38"/>
    </row>
    <row r="5120" spans="11:16" x14ac:dyDescent="0.15">
      <c r="K5120" s="5" t="str">
        <f t="shared" si="135"/>
        <v>01481-16</v>
      </c>
      <c r="L5120" s="5" t="s">
        <v>5941</v>
      </c>
      <c r="M5120" s="43">
        <v>16</v>
      </c>
      <c r="N5120" s="38" t="s">
        <v>5950</v>
      </c>
      <c r="O5120" s="38" t="s">
        <v>10290</v>
      </c>
      <c r="P5120" s="38"/>
    </row>
    <row r="5121" spans="11:16" x14ac:dyDescent="0.15">
      <c r="K5121" s="5" t="str">
        <f t="shared" si="135"/>
        <v>01481-17</v>
      </c>
      <c r="L5121" s="5" t="s">
        <v>5941</v>
      </c>
      <c r="M5121" s="43">
        <v>17</v>
      </c>
      <c r="N5121" s="38" t="s">
        <v>5951</v>
      </c>
      <c r="O5121" s="38" t="s">
        <v>10288</v>
      </c>
      <c r="P5121" s="38"/>
    </row>
    <row r="5122" spans="11:16" x14ac:dyDescent="0.15">
      <c r="K5122" s="5" t="str">
        <f t="shared" si="135"/>
        <v>01481-18</v>
      </c>
      <c r="L5122" s="5" t="s">
        <v>5941</v>
      </c>
      <c r="M5122" s="43">
        <v>18</v>
      </c>
      <c r="N5122" s="38" t="s">
        <v>5952</v>
      </c>
      <c r="O5122" s="38" t="s">
        <v>10290</v>
      </c>
      <c r="P5122" s="38"/>
    </row>
    <row r="5123" spans="11:16" x14ac:dyDescent="0.15">
      <c r="K5123" s="5" t="str">
        <f t="shared" si="135"/>
        <v>01481-19</v>
      </c>
      <c r="L5123" s="5" t="s">
        <v>5941</v>
      </c>
      <c r="M5123" s="43">
        <v>19</v>
      </c>
      <c r="N5123" s="38" t="s">
        <v>5953</v>
      </c>
      <c r="O5123" s="38" t="s">
        <v>10288</v>
      </c>
      <c r="P5123" s="38"/>
    </row>
    <row r="5124" spans="11:16" x14ac:dyDescent="0.15">
      <c r="K5124" s="5" t="str">
        <f t="shared" ref="K5124:K5187" si="136">L5124&amp;"-"&amp;M5124</f>
        <v>01481-20</v>
      </c>
      <c r="L5124" s="5" t="s">
        <v>5941</v>
      </c>
      <c r="M5124" s="43">
        <v>20</v>
      </c>
      <c r="N5124" s="38" t="s">
        <v>5954</v>
      </c>
      <c r="O5124" s="38" t="s">
        <v>10290</v>
      </c>
      <c r="P5124" s="38"/>
    </row>
    <row r="5125" spans="11:16" x14ac:dyDescent="0.15">
      <c r="K5125" s="5" t="str">
        <f t="shared" si="136"/>
        <v>01481-21</v>
      </c>
      <c r="L5125" s="5" t="s">
        <v>5941</v>
      </c>
      <c r="M5125" s="43">
        <v>21</v>
      </c>
      <c r="N5125" s="38" t="s">
        <v>5955</v>
      </c>
      <c r="O5125" s="38" t="s">
        <v>10289</v>
      </c>
      <c r="P5125" s="38"/>
    </row>
    <row r="5126" spans="11:16" x14ac:dyDescent="0.15">
      <c r="K5126" s="5" t="str">
        <f t="shared" si="136"/>
        <v>01481-22</v>
      </c>
      <c r="L5126" s="5" t="s">
        <v>5941</v>
      </c>
      <c r="M5126" s="43">
        <v>22</v>
      </c>
      <c r="N5126" s="38" t="s">
        <v>5956</v>
      </c>
      <c r="O5126" s="38" t="s">
        <v>10289</v>
      </c>
      <c r="P5126" s="38"/>
    </row>
    <row r="5127" spans="11:16" x14ac:dyDescent="0.15">
      <c r="K5127" s="5" t="str">
        <f t="shared" si="136"/>
        <v>01481-23</v>
      </c>
      <c r="L5127" s="5" t="s">
        <v>5941</v>
      </c>
      <c r="M5127" s="43">
        <v>23</v>
      </c>
      <c r="N5127" s="38" t="s">
        <v>5957</v>
      </c>
      <c r="O5127" s="38" t="s">
        <v>10289</v>
      </c>
      <c r="P5127" s="38"/>
    </row>
    <row r="5128" spans="11:16" x14ac:dyDescent="0.15">
      <c r="K5128" s="5" t="str">
        <f t="shared" si="136"/>
        <v>01481-24</v>
      </c>
      <c r="L5128" s="5" t="s">
        <v>5941</v>
      </c>
      <c r="M5128" s="43">
        <v>24</v>
      </c>
      <c r="N5128" s="38" t="s">
        <v>5958</v>
      </c>
      <c r="O5128" s="38" t="s">
        <v>10285</v>
      </c>
      <c r="P5128" s="38"/>
    </row>
    <row r="5129" spans="11:16" x14ac:dyDescent="0.15">
      <c r="K5129" s="5" t="str">
        <f t="shared" si="136"/>
        <v>01481-25</v>
      </c>
      <c r="L5129" s="5" t="s">
        <v>5941</v>
      </c>
      <c r="M5129" s="43">
        <v>25</v>
      </c>
      <c r="N5129" s="38" t="s">
        <v>5959</v>
      </c>
      <c r="O5129" s="38" t="s">
        <v>10284</v>
      </c>
      <c r="P5129" s="38"/>
    </row>
    <row r="5130" spans="11:16" x14ac:dyDescent="0.15">
      <c r="K5130" s="5" t="str">
        <f t="shared" si="136"/>
        <v>01481-26</v>
      </c>
      <c r="L5130" s="5" t="s">
        <v>5941</v>
      </c>
      <c r="M5130" s="43">
        <v>26</v>
      </c>
      <c r="N5130" s="38" t="s">
        <v>3124</v>
      </c>
      <c r="O5130" s="38" t="s">
        <v>10284</v>
      </c>
      <c r="P5130" s="38"/>
    </row>
    <row r="5131" spans="11:16" x14ac:dyDescent="0.15">
      <c r="K5131" s="5" t="str">
        <f t="shared" si="136"/>
        <v>01481-27</v>
      </c>
      <c r="L5131" s="5" t="s">
        <v>5941</v>
      </c>
      <c r="M5131" s="43">
        <v>27</v>
      </c>
      <c r="N5131" s="38" t="s">
        <v>5960</v>
      </c>
      <c r="O5131" s="38" t="s">
        <v>10285</v>
      </c>
      <c r="P5131" s="38"/>
    </row>
    <row r="5132" spans="11:16" x14ac:dyDescent="0.15">
      <c r="K5132" s="5" t="str">
        <f t="shared" si="136"/>
        <v>01481-29</v>
      </c>
      <c r="L5132" s="5" t="s">
        <v>5941</v>
      </c>
      <c r="M5132" s="43">
        <v>29</v>
      </c>
      <c r="N5132" s="38" t="s">
        <v>5961</v>
      </c>
      <c r="O5132" s="38" t="s">
        <v>10285</v>
      </c>
      <c r="P5132" s="38"/>
    </row>
    <row r="5133" spans="11:16" x14ac:dyDescent="0.15">
      <c r="K5133" s="5" t="str">
        <f t="shared" si="136"/>
        <v>01481-30</v>
      </c>
      <c r="L5133" s="5" t="s">
        <v>5941</v>
      </c>
      <c r="M5133" s="43">
        <v>30</v>
      </c>
      <c r="N5133" s="38" t="s">
        <v>5962</v>
      </c>
      <c r="O5133" s="38" t="s">
        <v>10285</v>
      </c>
      <c r="P5133" s="38"/>
    </row>
    <row r="5134" spans="11:16" x14ac:dyDescent="0.15">
      <c r="K5134" s="5" t="str">
        <f t="shared" si="136"/>
        <v>01481-31</v>
      </c>
      <c r="L5134" s="5" t="s">
        <v>5941</v>
      </c>
      <c r="M5134" s="43">
        <v>31</v>
      </c>
      <c r="N5134" s="38" t="s">
        <v>5963</v>
      </c>
      <c r="O5134" s="38" t="s">
        <v>10291</v>
      </c>
      <c r="P5134" s="38"/>
    </row>
    <row r="5135" spans="11:16" x14ac:dyDescent="0.15">
      <c r="K5135" s="5" t="str">
        <f t="shared" si="136"/>
        <v>01481-32</v>
      </c>
      <c r="L5135" s="5" t="s">
        <v>5941</v>
      </c>
      <c r="M5135" s="43">
        <v>32</v>
      </c>
      <c r="N5135" s="38" t="s">
        <v>5964</v>
      </c>
      <c r="O5135" s="38" t="s">
        <v>10285</v>
      </c>
      <c r="P5135" s="38"/>
    </row>
    <row r="5136" spans="11:16" x14ac:dyDescent="0.15">
      <c r="K5136" s="5" t="str">
        <f t="shared" si="136"/>
        <v>01481-33</v>
      </c>
      <c r="L5136" s="5" t="s">
        <v>5941</v>
      </c>
      <c r="M5136" s="43">
        <v>33</v>
      </c>
      <c r="N5136" s="38" t="s">
        <v>5965</v>
      </c>
      <c r="O5136" s="38" t="s">
        <v>10285</v>
      </c>
      <c r="P5136" s="38"/>
    </row>
    <row r="5137" spans="11:16" x14ac:dyDescent="0.15">
      <c r="K5137" s="5" t="str">
        <f t="shared" si="136"/>
        <v>01481-34</v>
      </c>
      <c r="L5137" s="5" t="s">
        <v>5941</v>
      </c>
      <c r="M5137" s="43">
        <v>34</v>
      </c>
      <c r="N5137" s="38" t="s">
        <v>5966</v>
      </c>
      <c r="O5137" s="38" t="s">
        <v>10282</v>
      </c>
      <c r="P5137" s="38"/>
    </row>
    <row r="5138" spans="11:16" x14ac:dyDescent="0.15">
      <c r="K5138" s="5" t="str">
        <f t="shared" si="136"/>
        <v>01481-35</v>
      </c>
      <c r="L5138" s="5" t="s">
        <v>5941</v>
      </c>
      <c r="M5138" s="43">
        <v>35</v>
      </c>
      <c r="N5138" s="38" t="s">
        <v>5967</v>
      </c>
      <c r="O5138" s="38" t="s">
        <v>10285</v>
      </c>
      <c r="P5138" s="38"/>
    </row>
    <row r="5139" spans="11:16" x14ac:dyDescent="0.15">
      <c r="K5139" s="5" t="str">
        <f t="shared" si="136"/>
        <v>01481-36</v>
      </c>
      <c r="L5139" s="5" t="s">
        <v>5941</v>
      </c>
      <c r="M5139" s="43">
        <v>36</v>
      </c>
      <c r="N5139" s="38" t="s">
        <v>5968</v>
      </c>
      <c r="O5139" s="38" t="s">
        <v>10288</v>
      </c>
      <c r="P5139" s="38"/>
    </row>
    <row r="5140" spans="11:16" x14ac:dyDescent="0.15">
      <c r="K5140" s="5" t="str">
        <f t="shared" si="136"/>
        <v>01481-37</v>
      </c>
      <c r="L5140" s="5" t="s">
        <v>5941</v>
      </c>
      <c r="M5140" s="43">
        <v>37</v>
      </c>
      <c r="N5140" s="38" t="s">
        <v>5969</v>
      </c>
      <c r="O5140" s="38" t="s">
        <v>10285</v>
      </c>
      <c r="P5140" s="38"/>
    </row>
    <row r="5141" spans="11:16" x14ac:dyDescent="0.15">
      <c r="K5141" s="5" t="str">
        <f t="shared" si="136"/>
        <v>01481-38</v>
      </c>
      <c r="L5141" s="5" t="s">
        <v>5941</v>
      </c>
      <c r="M5141" s="43">
        <v>38</v>
      </c>
      <c r="N5141" s="38" t="s">
        <v>1877</v>
      </c>
      <c r="O5141" s="38" t="s">
        <v>10284</v>
      </c>
      <c r="P5141" s="38"/>
    </row>
    <row r="5142" spans="11:16" x14ac:dyDescent="0.15">
      <c r="K5142" s="5" t="str">
        <f t="shared" si="136"/>
        <v>01481-39</v>
      </c>
      <c r="L5142" s="5" t="s">
        <v>5941</v>
      </c>
      <c r="M5142" s="43">
        <v>39</v>
      </c>
      <c r="N5142" s="38" t="s">
        <v>5970</v>
      </c>
      <c r="O5142" s="38" t="s">
        <v>10291</v>
      </c>
      <c r="P5142" s="38"/>
    </row>
    <row r="5143" spans="11:16" x14ac:dyDescent="0.15">
      <c r="K5143" s="5" t="str">
        <f t="shared" si="136"/>
        <v>01481-40</v>
      </c>
      <c r="L5143" s="5" t="s">
        <v>5941</v>
      </c>
      <c r="M5143" s="43">
        <v>40</v>
      </c>
      <c r="N5143" s="38" t="s">
        <v>2038</v>
      </c>
      <c r="O5143" s="38" t="s">
        <v>10291</v>
      </c>
      <c r="P5143" s="38"/>
    </row>
    <row r="5144" spans="11:16" x14ac:dyDescent="0.15">
      <c r="K5144" s="5" t="str">
        <f t="shared" si="136"/>
        <v>01481-41</v>
      </c>
      <c r="L5144" s="5" t="s">
        <v>5941</v>
      </c>
      <c r="M5144" s="43">
        <v>41</v>
      </c>
      <c r="N5144" s="38" t="s">
        <v>1846</v>
      </c>
      <c r="O5144" s="38" t="s">
        <v>10285</v>
      </c>
      <c r="P5144" s="38"/>
    </row>
    <row r="5145" spans="11:16" x14ac:dyDescent="0.15">
      <c r="K5145" s="5" t="str">
        <f t="shared" si="136"/>
        <v>01481-42</v>
      </c>
      <c r="L5145" s="5" t="s">
        <v>5941</v>
      </c>
      <c r="M5145" s="43">
        <v>42</v>
      </c>
      <c r="N5145" s="38" t="s">
        <v>1846</v>
      </c>
      <c r="O5145" s="38" t="s">
        <v>10285</v>
      </c>
      <c r="P5145" s="38"/>
    </row>
    <row r="5146" spans="11:16" x14ac:dyDescent="0.15">
      <c r="K5146" s="5" t="str">
        <f t="shared" si="136"/>
        <v>01481-43</v>
      </c>
      <c r="L5146" s="5" t="s">
        <v>5941</v>
      </c>
      <c r="M5146" s="43">
        <v>43</v>
      </c>
      <c r="N5146" s="38" t="s">
        <v>5971</v>
      </c>
      <c r="O5146" s="38" t="s">
        <v>10281</v>
      </c>
      <c r="P5146" s="38"/>
    </row>
    <row r="5147" spans="11:16" x14ac:dyDescent="0.15">
      <c r="K5147" s="5" t="str">
        <f t="shared" si="136"/>
        <v>01481-44</v>
      </c>
      <c r="L5147" s="5" t="s">
        <v>5941</v>
      </c>
      <c r="M5147" s="43">
        <v>44</v>
      </c>
      <c r="N5147" s="38" t="s">
        <v>5972</v>
      </c>
      <c r="O5147" s="38" t="s">
        <v>10282</v>
      </c>
      <c r="P5147" s="38"/>
    </row>
    <row r="5148" spans="11:16" x14ac:dyDescent="0.15">
      <c r="K5148" s="5" t="str">
        <f t="shared" si="136"/>
        <v>01481-45</v>
      </c>
      <c r="L5148" s="5" t="s">
        <v>5941</v>
      </c>
      <c r="M5148" s="43">
        <v>45</v>
      </c>
      <c r="N5148" s="38" t="s">
        <v>5973</v>
      </c>
      <c r="O5148" s="38" t="s">
        <v>10288</v>
      </c>
      <c r="P5148" s="38"/>
    </row>
    <row r="5149" spans="11:16" x14ac:dyDescent="0.15">
      <c r="K5149" s="5" t="str">
        <f t="shared" si="136"/>
        <v>01481-46</v>
      </c>
      <c r="L5149" s="5" t="s">
        <v>5941</v>
      </c>
      <c r="M5149" s="43">
        <v>46</v>
      </c>
      <c r="N5149" s="38" t="s">
        <v>5974</v>
      </c>
      <c r="O5149" s="38" t="s">
        <v>10288</v>
      </c>
      <c r="P5149" s="38"/>
    </row>
    <row r="5150" spans="11:16" x14ac:dyDescent="0.15">
      <c r="K5150" s="5" t="str">
        <f t="shared" si="136"/>
        <v>01481-47</v>
      </c>
      <c r="L5150" s="5" t="s">
        <v>5941</v>
      </c>
      <c r="M5150" s="43">
        <v>47</v>
      </c>
      <c r="N5150" s="38" t="s">
        <v>5975</v>
      </c>
      <c r="O5150" s="38" t="s">
        <v>10288</v>
      </c>
      <c r="P5150" s="38"/>
    </row>
    <row r="5151" spans="11:16" x14ac:dyDescent="0.15">
      <c r="K5151" s="5" t="str">
        <f t="shared" si="136"/>
        <v>01482-1</v>
      </c>
      <c r="L5151" s="5" t="s">
        <v>5976</v>
      </c>
      <c r="M5151" s="43">
        <v>1</v>
      </c>
      <c r="N5151" s="38" t="s">
        <v>5977</v>
      </c>
      <c r="O5151" s="38" t="s">
        <v>10288</v>
      </c>
      <c r="P5151" s="38"/>
    </row>
    <row r="5152" spans="11:16" x14ac:dyDescent="0.15">
      <c r="K5152" s="5" t="str">
        <f t="shared" si="136"/>
        <v>01482-2</v>
      </c>
      <c r="L5152" s="5" t="s">
        <v>5976</v>
      </c>
      <c r="M5152" s="43">
        <v>2</v>
      </c>
      <c r="N5152" s="38" t="s">
        <v>5978</v>
      </c>
      <c r="O5152" s="38" t="s">
        <v>10290</v>
      </c>
      <c r="P5152" s="38"/>
    </row>
    <row r="5153" spans="11:16" x14ac:dyDescent="0.15">
      <c r="K5153" s="5" t="str">
        <f t="shared" si="136"/>
        <v>01482-3</v>
      </c>
      <c r="L5153" s="5" t="s">
        <v>5976</v>
      </c>
      <c r="M5153" s="43">
        <v>3</v>
      </c>
      <c r="N5153" s="38" t="s">
        <v>3816</v>
      </c>
      <c r="O5153" s="38" t="s">
        <v>10289</v>
      </c>
      <c r="P5153" s="38"/>
    </row>
    <row r="5154" spans="11:16" x14ac:dyDescent="0.15">
      <c r="K5154" s="5" t="str">
        <f t="shared" si="136"/>
        <v>01482-5</v>
      </c>
      <c r="L5154" s="5" t="s">
        <v>5976</v>
      </c>
      <c r="M5154" s="43">
        <v>5</v>
      </c>
      <c r="N5154" s="38" t="s">
        <v>2445</v>
      </c>
      <c r="O5154" s="38" t="s">
        <v>10285</v>
      </c>
      <c r="P5154" s="38"/>
    </row>
    <row r="5155" spans="11:16" x14ac:dyDescent="0.15">
      <c r="K5155" s="5" t="str">
        <f t="shared" si="136"/>
        <v>01482-6</v>
      </c>
      <c r="L5155" s="5" t="s">
        <v>5976</v>
      </c>
      <c r="M5155" s="43">
        <v>6</v>
      </c>
      <c r="N5155" s="38" t="s">
        <v>2982</v>
      </c>
      <c r="O5155" s="38" t="s">
        <v>10285</v>
      </c>
      <c r="P5155" s="38"/>
    </row>
    <row r="5156" spans="11:16" x14ac:dyDescent="0.15">
      <c r="K5156" s="5" t="str">
        <f t="shared" si="136"/>
        <v>01482-9</v>
      </c>
      <c r="L5156" s="5" t="s">
        <v>5976</v>
      </c>
      <c r="M5156" s="43">
        <v>9</v>
      </c>
      <c r="N5156" s="38" t="s">
        <v>2222</v>
      </c>
      <c r="O5156" s="38" t="s">
        <v>10281</v>
      </c>
      <c r="P5156" s="38"/>
    </row>
    <row r="5157" spans="11:16" x14ac:dyDescent="0.15">
      <c r="K5157" s="5" t="str">
        <f t="shared" si="136"/>
        <v>01482-10</v>
      </c>
      <c r="L5157" s="5" t="s">
        <v>5976</v>
      </c>
      <c r="M5157" s="43">
        <v>10</v>
      </c>
      <c r="N5157" s="38" t="s">
        <v>2542</v>
      </c>
      <c r="O5157" s="38" t="s">
        <v>10285</v>
      </c>
      <c r="P5157" s="38"/>
    </row>
    <row r="5158" spans="11:16" x14ac:dyDescent="0.15">
      <c r="K5158" s="5" t="str">
        <f t="shared" si="136"/>
        <v>01482-13</v>
      </c>
      <c r="L5158" s="5" t="s">
        <v>5976</v>
      </c>
      <c r="M5158" s="43">
        <v>13</v>
      </c>
      <c r="N5158" s="38" t="s">
        <v>3617</v>
      </c>
      <c r="O5158" s="38" t="s">
        <v>10284</v>
      </c>
      <c r="P5158" s="38"/>
    </row>
    <row r="5159" spans="11:16" x14ac:dyDescent="0.15">
      <c r="K5159" s="5" t="str">
        <f t="shared" si="136"/>
        <v>01482-14</v>
      </c>
      <c r="L5159" s="5" t="s">
        <v>5976</v>
      </c>
      <c r="M5159" s="43">
        <v>14</v>
      </c>
      <c r="N5159" s="38" t="s">
        <v>1877</v>
      </c>
      <c r="O5159" s="38" t="s">
        <v>10284</v>
      </c>
      <c r="P5159" s="38"/>
    </row>
    <row r="5160" spans="11:16" x14ac:dyDescent="0.15">
      <c r="K5160" s="5" t="str">
        <f t="shared" si="136"/>
        <v>01482-15</v>
      </c>
      <c r="L5160" s="5" t="s">
        <v>5976</v>
      </c>
      <c r="M5160" s="43">
        <v>15</v>
      </c>
      <c r="N5160" s="38" t="s">
        <v>5979</v>
      </c>
      <c r="O5160" s="38" t="s">
        <v>10284</v>
      </c>
      <c r="P5160" s="38"/>
    </row>
    <row r="5161" spans="11:16" x14ac:dyDescent="0.15">
      <c r="K5161" s="5" t="str">
        <f t="shared" si="136"/>
        <v>01482-16</v>
      </c>
      <c r="L5161" s="5" t="s">
        <v>5976</v>
      </c>
      <c r="M5161" s="43">
        <v>16</v>
      </c>
      <c r="N5161" s="38" t="s">
        <v>1846</v>
      </c>
      <c r="O5161" s="38" t="s">
        <v>10285</v>
      </c>
      <c r="P5161" s="38"/>
    </row>
    <row r="5162" spans="11:16" x14ac:dyDescent="0.15">
      <c r="K5162" s="5" t="str">
        <f t="shared" si="136"/>
        <v>01482-17</v>
      </c>
      <c r="L5162" s="5" t="s">
        <v>5976</v>
      </c>
      <c r="M5162" s="43">
        <v>17</v>
      </c>
      <c r="N5162" s="38" t="s">
        <v>3885</v>
      </c>
      <c r="O5162" s="38" t="s">
        <v>10281</v>
      </c>
      <c r="P5162" s="38"/>
    </row>
    <row r="5163" spans="11:16" x14ac:dyDescent="0.15">
      <c r="K5163" s="5" t="str">
        <f t="shared" si="136"/>
        <v>01482-18</v>
      </c>
      <c r="L5163" s="5" t="s">
        <v>5976</v>
      </c>
      <c r="M5163" s="43">
        <v>18</v>
      </c>
      <c r="N5163" s="38" t="s">
        <v>2038</v>
      </c>
      <c r="O5163" s="38" t="s">
        <v>10291</v>
      </c>
      <c r="P5163" s="38"/>
    </row>
    <row r="5164" spans="11:16" x14ac:dyDescent="0.15">
      <c r="K5164" s="5" t="str">
        <f t="shared" si="136"/>
        <v>01482-19</v>
      </c>
      <c r="L5164" s="5" t="s">
        <v>5976</v>
      </c>
      <c r="M5164" s="43">
        <v>19</v>
      </c>
      <c r="N5164" s="38" t="s">
        <v>5980</v>
      </c>
      <c r="O5164" s="38" t="s">
        <v>10291</v>
      </c>
      <c r="P5164" s="38"/>
    </row>
    <row r="5165" spans="11:16" x14ac:dyDescent="0.15">
      <c r="K5165" s="5" t="str">
        <f t="shared" si="136"/>
        <v>01482-20</v>
      </c>
      <c r="L5165" s="5" t="s">
        <v>5976</v>
      </c>
      <c r="M5165" s="43">
        <v>20</v>
      </c>
      <c r="N5165" s="38" t="s">
        <v>5980</v>
      </c>
      <c r="O5165" s="38" t="s">
        <v>10291</v>
      </c>
      <c r="P5165" s="38"/>
    </row>
    <row r="5166" spans="11:16" x14ac:dyDescent="0.15">
      <c r="K5166" s="5" t="str">
        <f t="shared" si="136"/>
        <v>01482-21</v>
      </c>
      <c r="L5166" s="5" t="s">
        <v>5976</v>
      </c>
      <c r="M5166" s="43">
        <v>21</v>
      </c>
      <c r="N5166" s="38" t="s">
        <v>1846</v>
      </c>
      <c r="O5166" s="38" t="s">
        <v>10285</v>
      </c>
      <c r="P5166" s="38"/>
    </row>
    <row r="5167" spans="11:16" x14ac:dyDescent="0.15">
      <c r="K5167" s="5" t="str">
        <f t="shared" si="136"/>
        <v>01482-22</v>
      </c>
      <c r="L5167" s="5" t="s">
        <v>5976</v>
      </c>
      <c r="M5167" s="43">
        <v>22</v>
      </c>
      <c r="N5167" s="38" t="s">
        <v>1849</v>
      </c>
      <c r="O5167" s="38" t="s">
        <v>10284</v>
      </c>
      <c r="P5167" s="38"/>
    </row>
    <row r="5168" spans="11:16" x14ac:dyDescent="0.15">
      <c r="K5168" s="5" t="str">
        <f t="shared" si="136"/>
        <v>01482-23</v>
      </c>
      <c r="L5168" s="5" t="s">
        <v>5976</v>
      </c>
      <c r="M5168" s="43">
        <v>23</v>
      </c>
      <c r="N5168" s="38" t="s">
        <v>1814</v>
      </c>
      <c r="O5168" s="38" t="s">
        <v>10284</v>
      </c>
      <c r="P5168" s="38"/>
    </row>
    <row r="5169" spans="11:16" x14ac:dyDescent="0.15">
      <c r="K5169" s="5" t="str">
        <f t="shared" si="136"/>
        <v>01482-24</v>
      </c>
      <c r="L5169" s="5" t="s">
        <v>5976</v>
      </c>
      <c r="M5169" s="43">
        <v>24</v>
      </c>
      <c r="N5169" s="38" t="s">
        <v>5981</v>
      </c>
      <c r="O5169" s="38" t="s">
        <v>10285</v>
      </c>
      <c r="P5169" s="38"/>
    </row>
    <row r="5170" spans="11:16" x14ac:dyDescent="0.15">
      <c r="K5170" s="5" t="str">
        <f t="shared" si="136"/>
        <v>01483-1</v>
      </c>
      <c r="L5170" s="5" t="s">
        <v>5982</v>
      </c>
      <c r="M5170" s="43">
        <v>1</v>
      </c>
      <c r="N5170" s="38" t="s">
        <v>5983</v>
      </c>
      <c r="O5170" s="38" t="s">
        <v>10288</v>
      </c>
      <c r="P5170" s="38"/>
    </row>
    <row r="5171" spans="11:16" x14ac:dyDescent="0.15">
      <c r="K5171" s="5" t="str">
        <f t="shared" si="136"/>
        <v>01483-2</v>
      </c>
      <c r="L5171" s="5" t="s">
        <v>5982</v>
      </c>
      <c r="M5171" s="43">
        <v>2</v>
      </c>
      <c r="N5171" s="38" t="s">
        <v>5984</v>
      </c>
      <c r="O5171" s="38" t="s">
        <v>10288</v>
      </c>
      <c r="P5171" s="38"/>
    </row>
    <row r="5172" spans="11:16" x14ac:dyDescent="0.15">
      <c r="K5172" s="5" t="str">
        <f t="shared" si="136"/>
        <v>01483-3</v>
      </c>
      <c r="L5172" s="5" t="s">
        <v>5982</v>
      </c>
      <c r="M5172" s="43">
        <v>3</v>
      </c>
      <c r="N5172" s="38" t="s">
        <v>5985</v>
      </c>
      <c r="O5172" s="38" t="s">
        <v>10285</v>
      </c>
      <c r="P5172" s="38"/>
    </row>
    <row r="5173" spans="11:16" x14ac:dyDescent="0.15">
      <c r="K5173" s="5" t="str">
        <f t="shared" si="136"/>
        <v>01483-4</v>
      </c>
      <c r="L5173" s="5" t="s">
        <v>5982</v>
      </c>
      <c r="M5173" s="43">
        <v>4</v>
      </c>
      <c r="N5173" s="38" t="s">
        <v>5986</v>
      </c>
      <c r="O5173" s="38" t="s">
        <v>10284</v>
      </c>
      <c r="P5173" s="38"/>
    </row>
    <row r="5174" spans="11:16" x14ac:dyDescent="0.15">
      <c r="K5174" s="5" t="str">
        <f t="shared" si="136"/>
        <v>01483-5</v>
      </c>
      <c r="L5174" s="5" t="s">
        <v>5982</v>
      </c>
      <c r="M5174" s="43">
        <v>5</v>
      </c>
      <c r="N5174" s="38" t="s">
        <v>5987</v>
      </c>
      <c r="O5174" s="38" t="s">
        <v>10290</v>
      </c>
      <c r="P5174" s="38"/>
    </row>
    <row r="5175" spans="11:16" x14ac:dyDescent="0.15">
      <c r="K5175" s="5" t="str">
        <f t="shared" si="136"/>
        <v>01483-6</v>
      </c>
      <c r="L5175" s="5" t="s">
        <v>5982</v>
      </c>
      <c r="M5175" s="43">
        <v>6</v>
      </c>
      <c r="N5175" s="38" t="s">
        <v>5988</v>
      </c>
      <c r="O5175" s="38" t="s">
        <v>10288</v>
      </c>
      <c r="P5175" s="38"/>
    </row>
    <row r="5176" spans="11:16" x14ac:dyDescent="0.15">
      <c r="K5176" s="5" t="str">
        <f t="shared" si="136"/>
        <v>01483-7</v>
      </c>
      <c r="L5176" s="5" t="s">
        <v>5982</v>
      </c>
      <c r="M5176" s="43">
        <v>7</v>
      </c>
      <c r="N5176" s="38" t="s">
        <v>5989</v>
      </c>
      <c r="O5176" s="38" t="s">
        <v>10288</v>
      </c>
      <c r="P5176" s="38"/>
    </row>
    <row r="5177" spans="11:16" x14ac:dyDescent="0.15">
      <c r="K5177" s="5" t="str">
        <f t="shared" si="136"/>
        <v>01483-8</v>
      </c>
      <c r="L5177" s="5" t="s">
        <v>5982</v>
      </c>
      <c r="M5177" s="43">
        <v>8</v>
      </c>
      <c r="N5177" s="38" t="s">
        <v>5990</v>
      </c>
      <c r="O5177" s="38" t="s">
        <v>10290</v>
      </c>
      <c r="P5177" s="38"/>
    </row>
    <row r="5178" spans="11:16" x14ac:dyDescent="0.15">
      <c r="K5178" s="5" t="str">
        <f t="shared" si="136"/>
        <v>01483-9</v>
      </c>
      <c r="L5178" s="5" t="s">
        <v>5982</v>
      </c>
      <c r="M5178" s="43">
        <v>9</v>
      </c>
      <c r="N5178" s="38" t="s">
        <v>5991</v>
      </c>
      <c r="O5178" s="38" t="s">
        <v>10288</v>
      </c>
      <c r="P5178" s="38"/>
    </row>
    <row r="5179" spans="11:16" x14ac:dyDescent="0.15">
      <c r="K5179" s="5" t="str">
        <f t="shared" si="136"/>
        <v>01483-10</v>
      </c>
      <c r="L5179" s="5" t="s">
        <v>5982</v>
      </c>
      <c r="M5179" s="43">
        <v>10</v>
      </c>
      <c r="N5179" s="38" t="s">
        <v>5992</v>
      </c>
      <c r="O5179" s="38" t="s">
        <v>10285</v>
      </c>
      <c r="P5179" s="38"/>
    </row>
    <row r="5180" spans="11:16" x14ac:dyDescent="0.15">
      <c r="K5180" s="5" t="str">
        <f t="shared" si="136"/>
        <v>01483-11</v>
      </c>
      <c r="L5180" s="5" t="s">
        <v>5982</v>
      </c>
      <c r="M5180" s="43">
        <v>11</v>
      </c>
      <c r="N5180" s="38" t="s">
        <v>5993</v>
      </c>
      <c r="O5180" s="38" t="s">
        <v>10282</v>
      </c>
      <c r="P5180" s="38"/>
    </row>
    <row r="5181" spans="11:16" x14ac:dyDescent="0.15">
      <c r="K5181" s="5" t="str">
        <f t="shared" si="136"/>
        <v>01483-12</v>
      </c>
      <c r="L5181" s="5" t="s">
        <v>5982</v>
      </c>
      <c r="M5181" s="43">
        <v>12</v>
      </c>
      <c r="N5181" s="38" t="s">
        <v>5994</v>
      </c>
      <c r="O5181" s="38" t="s">
        <v>10290</v>
      </c>
      <c r="P5181" s="38"/>
    </row>
    <row r="5182" spans="11:16" x14ac:dyDescent="0.15">
      <c r="K5182" s="5" t="str">
        <f t="shared" si="136"/>
        <v>01483-13</v>
      </c>
      <c r="L5182" s="5" t="s">
        <v>5982</v>
      </c>
      <c r="M5182" s="43">
        <v>13</v>
      </c>
      <c r="N5182" s="38" t="s">
        <v>5995</v>
      </c>
      <c r="O5182" s="38" t="s">
        <v>10290</v>
      </c>
      <c r="P5182" s="38"/>
    </row>
    <row r="5183" spans="11:16" x14ac:dyDescent="0.15">
      <c r="K5183" s="5" t="str">
        <f t="shared" si="136"/>
        <v>01483-14</v>
      </c>
      <c r="L5183" s="5" t="s">
        <v>5982</v>
      </c>
      <c r="M5183" s="43">
        <v>14</v>
      </c>
      <c r="N5183" s="38" t="s">
        <v>5996</v>
      </c>
      <c r="O5183" s="38" t="s">
        <v>10289</v>
      </c>
      <c r="P5183" s="38"/>
    </row>
    <row r="5184" spans="11:16" x14ac:dyDescent="0.15">
      <c r="K5184" s="5" t="str">
        <f t="shared" si="136"/>
        <v>01483-15</v>
      </c>
      <c r="L5184" s="5" t="s">
        <v>5982</v>
      </c>
      <c r="M5184" s="43">
        <v>15</v>
      </c>
      <c r="N5184" s="38" t="s">
        <v>5997</v>
      </c>
      <c r="O5184" s="38" t="s">
        <v>10285</v>
      </c>
      <c r="P5184" s="38"/>
    </row>
    <row r="5185" spans="11:16" x14ac:dyDescent="0.15">
      <c r="K5185" s="5" t="str">
        <f t="shared" si="136"/>
        <v>01483-16</v>
      </c>
      <c r="L5185" s="5" t="s">
        <v>5982</v>
      </c>
      <c r="M5185" s="43">
        <v>16</v>
      </c>
      <c r="N5185" s="38" t="s">
        <v>3104</v>
      </c>
      <c r="O5185" s="38" t="s">
        <v>10285</v>
      </c>
      <c r="P5185" s="38"/>
    </row>
    <row r="5186" spans="11:16" x14ac:dyDescent="0.15">
      <c r="K5186" s="5" t="str">
        <f t="shared" si="136"/>
        <v>01483-17</v>
      </c>
      <c r="L5186" s="5" t="s">
        <v>5982</v>
      </c>
      <c r="M5186" s="43">
        <v>17</v>
      </c>
      <c r="N5186" s="38" t="s">
        <v>2705</v>
      </c>
      <c r="O5186" s="38" t="s">
        <v>10285</v>
      </c>
      <c r="P5186" s="38"/>
    </row>
    <row r="5187" spans="11:16" x14ac:dyDescent="0.15">
      <c r="K5187" s="5" t="str">
        <f t="shared" si="136"/>
        <v>01483-18</v>
      </c>
      <c r="L5187" s="5" t="s">
        <v>5982</v>
      </c>
      <c r="M5187" s="43">
        <v>18</v>
      </c>
      <c r="N5187" s="38" t="s">
        <v>5998</v>
      </c>
      <c r="O5187" s="38" t="s">
        <v>10284</v>
      </c>
      <c r="P5187" s="38"/>
    </row>
    <row r="5188" spans="11:16" x14ac:dyDescent="0.15">
      <c r="K5188" s="5" t="str">
        <f t="shared" ref="K5188:K5251" si="137">L5188&amp;"-"&amp;M5188</f>
        <v>01483-19</v>
      </c>
      <c r="L5188" s="5" t="s">
        <v>5982</v>
      </c>
      <c r="M5188" s="43">
        <v>19</v>
      </c>
      <c r="N5188" s="38" t="s">
        <v>5999</v>
      </c>
      <c r="O5188" s="38" t="s">
        <v>10285</v>
      </c>
      <c r="P5188" s="38"/>
    </row>
    <row r="5189" spans="11:16" x14ac:dyDescent="0.15">
      <c r="K5189" s="5" t="str">
        <f t="shared" si="137"/>
        <v>01483-20</v>
      </c>
      <c r="L5189" s="5" t="s">
        <v>5982</v>
      </c>
      <c r="M5189" s="43">
        <v>20</v>
      </c>
      <c r="N5189" s="38" t="s">
        <v>6000</v>
      </c>
      <c r="O5189" s="38" t="s">
        <v>10285</v>
      </c>
      <c r="P5189" s="38"/>
    </row>
    <row r="5190" spans="11:16" x14ac:dyDescent="0.15">
      <c r="K5190" s="5" t="str">
        <f t="shared" si="137"/>
        <v>01483-21</v>
      </c>
      <c r="L5190" s="5" t="s">
        <v>5982</v>
      </c>
      <c r="M5190" s="43">
        <v>21</v>
      </c>
      <c r="N5190" s="38" t="s">
        <v>5015</v>
      </c>
      <c r="O5190" s="38" t="s">
        <v>10285</v>
      </c>
      <c r="P5190" s="38"/>
    </row>
    <row r="5191" spans="11:16" x14ac:dyDescent="0.15">
      <c r="K5191" s="5" t="str">
        <f t="shared" si="137"/>
        <v>01483-22</v>
      </c>
      <c r="L5191" s="5" t="s">
        <v>5982</v>
      </c>
      <c r="M5191" s="43">
        <v>22</v>
      </c>
      <c r="N5191" s="38" t="s">
        <v>5438</v>
      </c>
      <c r="O5191" s="38" t="s">
        <v>10285</v>
      </c>
      <c r="P5191" s="38"/>
    </row>
    <row r="5192" spans="11:16" x14ac:dyDescent="0.15">
      <c r="K5192" s="5" t="str">
        <f t="shared" si="137"/>
        <v>01483-23</v>
      </c>
      <c r="L5192" s="5" t="s">
        <v>5982</v>
      </c>
      <c r="M5192" s="43">
        <v>23</v>
      </c>
      <c r="N5192" s="38" t="s">
        <v>6001</v>
      </c>
      <c r="O5192" s="38" t="s">
        <v>10290</v>
      </c>
      <c r="P5192" s="38"/>
    </row>
    <row r="5193" spans="11:16" x14ac:dyDescent="0.15">
      <c r="K5193" s="5" t="str">
        <f t="shared" si="137"/>
        <v>01483-24</v>
      </c>
      <c r="L5193" s="5" t="s">
        <v>5982</v>
      </c>
      <c r="M5193" s="43">
        <v>24</v>
      </c>
      <c r="N5193" s="38" t="s">
        <v>6002</v>
      </c>
      <c r="O5193" s="38" t="s">
        <v>10291</v>
      </c>
      <c r="P5193" s="38"/>
    </row>
    <row r="5194" spans="11:16" x14ac:dyDescent="0.15">
      <c r="K5194" s="5" t="str">
        <f t="shared" si="137"/>
        <v>01483-25</v>
      </c>
      <c r="L5194" s="5" t="s">
        <v>5982</v>
      </c>
      <c r="M5194" s="43">
        <v>25</v>
      </c>
      <c r="N5194" s="38" t="s">
        <v>6003</v>
      </c>
      <c r="O5194" s="38" t="s">
        <v>10288</v>
      </c>
      <c r="P5194" s="38"/>
    </row>
    <row r="5195" spans="11:16" x14ac:dyDescent="0.15">
      <c r="K5195" s="5" t="str">
        <f t="shared" si="137"/>
        <v>01483-26</v>
      </c>
      <c r="L5195" s="5" t="s">
        <v>5982</v>
      </c>
      <c r="M5195" s="43">
        <v>26</v>
      </c>
      <c r="N5195" s="38" t="s">
        <v>6004</v>
      </c>
      <c r="O5195" s="38" t="s">
        <v>10294</v>
      </c>
      <c r="P5195" s="38"/>
    </row>
    <row r="5196" spans="11:16" x14ac:dyDescent="0.15">
      <c r="K5196" s="5" t="str">
        <f t="shared" si="137"/>
        <v>01483-27</v>
      </c>
      <c r="L5196" s="5" t="s">
        <v>5982</v>
      </c>
      <c r="M5196" s="43">
        <v>27</v>
      </c>
      <c r="N5196" s="38" t="s">
        <v>1846</v>
      </c>
      <c r="O5196" s="38" t="s">
        <v>10285</v>
      </c>
      <c r="P5196" s="38"/>
    </row>
    <row r="5197" spans="11:16" x14ac:dyDescent="0.15">
      <c r="K5197" s="5" t="str">
        <f t="shared" si="137"/>
        <v>01483-28</v>
      </c>
      <c r="L5197" s="5" t="s">
        <v>5982</v>
      </c>
      <c r="M5197" s="43">
        <v>28</v>
      </c>
      <c r="N5197" s="38" t="s">
        <v>1846</v>
      </c>
      <c r="O5197" s="38" t="s">
        <v>10285</v>
      </c>
      <c r="P5197" s="38"/>
    </row>
    <row r="5198" spans="11:16" x14ac:dyDescent="0.15">
      <c r="K5198" s="5" t="str">
        <f t="shared" si="137"/>
        <v>01483-29</v>
      </c>
      <c r="L5198" s="5" t="s">
        <v>5982</v>
      </c>
      <c r="M5198" s="43">
        <v>29</v>
      </c>
      <c r="N5198" s="38" t="s">
        <v>1877</v>
      </c>
      <c r="O5198" s="38" t="s">
        <v>10291</v>
      </c>
      <c r="P5198" s="38"/>
    </row>
    <row r="5199" spans="11:16" x14ac:dyDescent="0.15">
      <c r="K5199" s="5" t="str">
        <f t="shared" si="137"/>
        <v>01483-30</v>
      </c>
      <c r="L5199" s="5" t="s">
        <v>5982</v>
      </c>
      <c r="M5199" s="43">
        <v>30</v>
      </c>
      <c r="N5199" s="38" t="s">
        <v>2038</v>
      </c>
      <c r="O5199" s="38" t="s">
        <v>10291</v>
      </c>
      <c r="P5199" s="38"/>
    </row>
    <row r="5200" spans="11:16" x14ac:dyDescent="0.15">
      <c r="K5200" s="5" t="str">
        <f t="shared" si="137"/>
        <v>01484-1</v>
      </c>
      <c r="L5200" s="5" t="s">
        <v>6005</v>
      </c>
      <c r="M5200" s="43">
        <v>1</v>
      </c>
      <c r="N5200" s="38" t="s">
        <v>6006</v>
      </c>
      <c r="O5200" s="38" t="s">
        <v>10288</v>
      </c>
      <c r="P5200" s="38"/>
    </row>
    <row r="5201" spans="11:16" x14ac:dyDescent="0.15">
      <c r="K5201" s="5" t="str">
        <f t="shared" si="137"/>
        <v>01484-2</v>
      </c>
      <c r="L5201" s="5" t="s">
        <v>6005</v>
      </c>
      <c r="M5201" s="43">
        <v>2</v>
      </c>
      <c r="N5201" s="38" t="s">
        <v>6007</v>
      </c>
      <c r="O5201" s="38" t="s">
        <v>10285</v>
      </c>
      <c r="P5201" s="38"/>
    </row>
    <row r="5202" spans="11:16" x14ac:dyDescent="0.15">
      <c r="K5202" s="5" t="str">
        <f t="shared" si="137"/>
        <v>01484-3</v>
      </c>
      <c r="L5202" s="5" t="s">
        <v>6005</v>
      </c>
      <c r="M5202" s="43">
        <v>3</v>
      </c>
      <c r="N5202" s="38" t="s">
        <v>6008</v>
      </c>
      <c r="O5202" s="38" t="s">
        <v>10287</v>
      </c>
      <c r="P5202" s="38"/>
    </row>
    <row r="5203" spans="11:16" x14ac:dyDescent="0.15">
      <c r="K5203" s="5" t="str">
        <f t="shared" si="137"/>
        <v>01484-4</v>
      </c>
      <c r="L5203" s="5" t="s">
        <v>6005</v>
      </c>
      <c r="M5203" s="43">
        <v>4</v>
      </c>
      <c r="N5203" s="38" t="s">
        <v>6009</v>
      </c>
      <c r="O5203" s="38" t="s">
        <v>10287</v>
      </c>
      <c r="P5203" s="38"/>
    </row>
    <row r="5204" spans="11:16" x14ac:dyDescent="0.15">
      <c r="K5204" s="5" t="str">
        <f t="shared" si="137"/>
        <v>01484-5</v>
      </c>
      <c r="L5204" s="5" t="s">
        <v>6005</v>
      </c>
      <c r="M5204" s="43">
        <v>5</v>
      </c>
      <c r="N5204" s="38" t="s">
        <v>6010</v>
      </c>
      <c r="O5204" s="38" t="s">
        <v>10288</v>
      </c>
      <c r="P5204" s="38"/>
    </row>
    <row r="5205" spans="11:16" x14ac:dyDescent="0.15">
      <c r="K5205" s="5" t="str">
        <f t="shared" si="137"/>
        <v>01484-6</v>
      </c>
      <c r="L5205" s="5" t="s">
        <v>6005</v>
      </c>
      <c r="M5205" s="43">
        <v>6</v>
      </c>
      <c r="N5205" s="38" t="s">
        <v>6011</v>
      </c>
      <c r="O5205" s="38" t="s">
        <v>10287</v>
      </c>
      <c r="P5205" s="38"/>
    </row>
    <row r="5206" spans="11:16" x14ac:dyDescent="0.15">
      <c r="K5206" s="5" t="str">
        <f t="shared" si="137"/>
        <v>01484-7</v>
      </c>
      <c r="L5206" s="5" t="s">
        <v>6005</v>
      </c>
      <c r="M5206" s="43">
        <v>7</v>
      </c>
      <c r="N5206" s="38" t="s">
        <v>6012</v>
      </c>
      <c r="O5206" s="38" t="s">
        <v>10288</v>
      </c>
      <c r="P5206" s="38"/>
    </row>
    <row r="5207" spans="11:16" x14ac:dyDescent="0.15">
      <c r="K5207" s="5" t="str">
        <f t="shared" si="137"/>
        <v>01484-8</v>
      </c>
      <c r="L5207" s="5" t="s">
        <v>6005</v>
      </c>
      <c r="M5207" s="43">
        <v>8</v>
      </c>
      <c r="N5207" s="38" t="s">
        <v>6013</v>
      </c>
      <c r="O5207" s="38" t="s">
        <v>10291</v>
      </c>
      <c r="P5207" s="38"/>
    </row>
    <row r="5208" spans="11:16" x14ac:dyDescent="0.15">
      <c r="K5208" s="5" t="str">
        <f t="shared" si="137"/>
        <v>01484-9</v>
      </c>
      <c r="L5208" s="5" t="s">
        <v>6005</v>
      </c>
      <c r="M5208" s="43">
        <v>9</v>
      </c>
      <c r="N5208" s="38" t="s">
        <v>6014</v>
      </c>
      <c r="O5208" s="38" t="s">
        <v>10291</v>
      </c>
      <c r="P5208" s="38"/>
    </row>
    <row r="5209" spans="11:16" x14ac:dyDescent="0.15">
      <c r="K5209" s="5" t="str">
        <f t="shared" si="137"/>
        <v>01484-10</v>
      </c>
      <c r="L5209" s="5" t="s">
        <v>6005</v>
      </c>
      <c r="M5209" s="43">
        <v>10</v>
      </c>
      <c r="N5209" s="38" t="s">
        <v>6015</v>
      </c>
      <c r="O5209" s="38" t="s">
        <v>10288</v>
      </c>
      <c r="P5209" s="38"/>
    </row>
    <row r="5210" spans="11:16" x14ac:dyDescent="0.15">
      <c r="K5210" s="5" t="str">
        <f t="shared" si="137"/>
        <v>01484-11</v>
      </c>
      <c r="L5210" s="5" t="s">
        <v>6005</v>
      </c>
      <c r="M5210" s="43">
        <v>11</v>
      </c>
      <c r="N5210" s="38" t="s">
        <v>6016</v>
      </c>
      <c r="O5210" s="38" t="s">
        <v>10289</v>
      </c>
      <c r="P5210" s="38"/>
    </row>
    <row r="5211" spans="11:16" x14ac:dyDescent="0.15">
      <c r="K5211" s="5" t="str">
        <f t="shared" si="137"/>
        <v>01484-12</v>
      </c>
      <c r="L5211" s="5" t="s">
        <v>6005</v>
      </c>
      <c r="M5211" s="43">
        <v>12</v>
      </c>
      <c r="N5211" s="38" t="s">
        <v>6017</v>
      </c>
      <c r="O5211" s="38" t="s">
        <v>10290</v>
      </c>
      <c r="P5211" s="38"/>
    </row>
    <row r="5212" spans="11:16" x14ac:dyDescent="0.15">
      <c r="K5212" s="5" t="str">
        <f t="shared" si="137"/>
        <v>01484-13</v>
      </c>
      <c r="L5212" s="5" t="s">
        <v>6005</v>
      </c>
      <c r="M5212" s="43">
        <v>13</v>
      </c>
      <c r="N5212" s="38" t="s">
        <v>6018</v>
      </c>
      <c r="O5212" s="38" t="s">
        <v>10293</v>
      </c>
      <c r="P5212" s="38"/>
    </row>
    <row r="5213" spans="11:16" x14ac:dyDescent="0.15">
      <c r="K5213" s="5" t="str">
        <f t="shared" si="137"/>
        <v>01484-16</v>
      </c>
      <c r="L5213" s="5" t="s">
        <v>6005</v>
      </c>
      <c r="M5213" s="43">
        <v>16</v>
      </c>
      <c r="N5213" s="38" t="s">
        <v>6019</v>
      </c>
      <c r="O5213" s="38" t="s">
        <v>10293</v>
      </c>
      <c r="P5213" s="38"/>
    </row>
    <row r="5214" spans="11:16" x14ac:dyDescent="0.15">
      <c r="K5214" s="5" t="str">
        <f t="shared" si="137"/>
        <v>01484-17</v>
      </c>
      <c r="L5214" s="5" t="s">
        <v>6005</v>
      </c>
      <c r="M5214" s="43">
        <v>17</v>
      </c>
      <c r="N5214" s="38" t="s">
        <v>6020</v>
      </c>
      <c r="O5214" s="38" t="s">
        <v>10285</v>
      </c>
      <c r="P5214" s="38"/>
    </row>
    <row r="5215" spans="11:16" x14ac:dyDescent="0.15">
      <c r="K5215" s="5" t="str">
        <f t="shared" si="137"/>
        <v>01484-18</v>
      </c>
      <c r="L5215" s="5" t="s">
        <v>6005</v>
      </c>
      <c r="M5215" s="43">
        <v>18</v>
      </c>
      <c r="N5215" s="38" t="s">
        <v>6021</v>
      </c>
      <c r="O5215" s="38" t="s">
        <v>10284</v>
      </c>
      <c r="P5215" s="38"/>
    </row>
    <row r="5216" spans="11:16" x14ac:dyDescent="0.15">
      <c r="K5216" s="5" t="str">
        <f t="shared" si="137"/>
        <v>01484-19</v>
      </c>
      <c r="L5216" s="5" t="s">
        <v>6005</v>
      </c>
      <c r="M5216" s="43">
        <v>19</v>
      </c>
      <c r="N5216" s="38" t="s">
        <v>6022</v>
      </c>
      <c r="O5216" s="38" t="s">
        <v>10285</v>
      </c>
      <c r="P5216" s="38"/>
    </row>
    <row r="5217" spans="11:16" x14ac:dyDescent="0.15">
      <c r="K5217" s="5" t="str">
        <f t="shared" si="137"/>
        <v>01484-20</v>
      </c>
      <c r="L5217" s="5" t="s">
        <v>6005</v>
      </c>
      <c r="M5217" s="43">
        <v>20</v>
      </c>
      <c r="N5217" s="38" t="s">
        <v>6018</v>
      </c>
      <c r="O5217" s="38" t="s">
        <v>10293</v>
      </c>
      <c r="P5217" s="38"/>
    </row>
    <row r="5218" spans="11:16" x14ac:dyDescent="0.15">
      <c r="K5218" s="5" t="str">
        <f t="shared" si="137"/>
        <v>01484-21</v>
      </c>
      <c r="L5218" s="5" t="s">
        <v>6005</v>
      </c>
      <c r="M5218" s="43">
        <v>21</v>
      </c>
      <c r="N5218" s="38" t="s">
        <v>6023</v>
      </c>
      <c r="O5218" s="38" t="s">
        <v>10285</v>
      </c>
      <c r="P5218" s="38"/>
    </row>
    <row r="5219" spans="11:16" x14ac:dyDescent="0.15">
      <c r="K5219" s="5" t="str">
        <f t="shared" si="137"/>
        <v>01484-22</v>
      </c>
      <c r="L5219" s="5" t="s">
        <v>6005</v>
      </c>
      <c r="M5219" s="43">
        <v>22</v>
      </c>
      <c r="N5219" s="38" t="s">
        <v>6024</v>
      </c>
      <c r="O5219" s="38" t="s">
        <v>10285</v>
      </c>
      <c r="P5219" s="38"/>
    </row>
    <row r="5220" spans="11:16" x14ac:dyDescent="0.15">
      <c r="K5220" s="5" t="str">
        <f t="shared" si="137"/>
        <v>01484-23</v>
      </c>
      <c r="L5220" s="5" t="s">
        <v>6005</v>
      </c>
      <c r="M5220" s="43">
        <v>23</v>
      </c>
      <c r="N5220" s="38" t="s">
        <v>6025</v>
      </c>
      <c r="O5220" s="38" t="s">
        <v>10288</v>
      </c>
      <c r="P5220" s="38"/>
    </row>
    <row r="5221" spans="11:16" x14ac:dyDescent="0.15">
      <c r="K5221" s="5" t="str">
        <f t="shared" si="137"/>
        <v>01484-24</v>
      </c>
      <c r="L5221" s="5" t="s">
        <v>6005</v>
      </c>
      <c r="M5221" s="43">
        <v>24</v>
      </c>
      <c r="N5221" s="38" t="s">
        <v>6026</v>
      </c>
      <c r="O5221" s="38" t="s">
        <v>10288</v>
      </c>
      <c r="P5221" s="38"/>
    </row>
    <row r="5222" spans="11:16" x14ac:dyDescent="0.15">
      <c r="K5222" s="5" t="str">
        <f t="shared" si="137"/>
        <v>01484-25</v>
      </c>
      <c r="L5222" s="5" t="s">
        <v>6005</v>
      </c>
      <c r="M5222" s="43">
        <v>25</v>
      </c>
      <c r="N5222" s="38" t="s">
        <v>6027</v>
      </c>
      <c r="O5222" s="38" t="s">
        <v>10288</v>
      </c>
      <c r="P5222" s="38"/>
    </row>
    <row r="5223" spans="11:16" x14ac:dyDescent="0.15">
      <c r="K5223" s="5" t="str">
        <f t="shared" si="137"/>
        <v>01484-26</v>
      </c>
      <c r="L5223" s="5" t="s">
        <v>6005</v>
      </c>
      <c r="M5223" s="43">
        <v>26</v>
      </c>
      <c r="N5223" s="38" t="s">
        <v>6028</v>
      </c>
      <c r="O5223" s="38" t="s">
        <v>10290</v>
      </c>
      <c r="P5223" s="38"/>
    </row>
    <row r="5224" spans="11:16" x14ac:dyDescent="0.15">
      <c r="K5224" s="5" t="str">
        <f t="shared" si="137"/>
        <v>01484-27</v>
      </c>
      <c r="L5224" s="5" t="s">
        <v>6005</v>
      </c>
      <c r="M5224" s="43">
        <v>27</v>
      </c>
      <c r="N5224" s="38" t="s">
        <v>6029</v>
      </c>
      <c r="O5224" s="38" t="s">
        <v>10285</v>
      </c>
      <c r="P5224" s="38"/>
    </row>
    <row r="5225" spans="11:16" x14ac:dyDescent="0.15">
      <c r="K5225" s="5" t="str">
        <f t="shared" si="137"/>
        <v>01484-28</v>
      </c>
      <c r="L5225" s="5" t="s">
        <v>6005</v>
      </c>
      <c r="M5225" s="43">
        <v>28</v>
      </c>
      <c r="N5225" s="38" t="s">
        <v>6030</v>
      </c>
      <c r="O5225" s="38" t="s">
        <v>10288</v>
      </c>
      <c r="P5225" s="38"/>
    </row>
    <row r="5226" spans="11:16" x14ac:dyDescent="0.15">
      <c r="K5226" s="5" t="str">
        <f t="shared" si="137"/>
        <v>01484-29</v>
      </c>
      <c r="L5226" s="5" t="s">
        <v>6005</v>
      </c>
      <c r="M5226" s="43">
        <v>29</v>
      </c>
      <c r="N5226" s="38" t="s">
        <v>6031</v>
      </c>
      <c r="O5226" s="38" t="s">
        <v>10288</v>
      </c>
      <c r="P5226" s="38"/>
    </row>
    <row r="5227" spans="11:16" x14ac:dyDescent="0.15">
      <c r="K5227" s="5" t="str">
        <f t="shared" si="137"/>
        <v>01484-30</v>
      </c>
      <c r="L5227" s="5" t="s">
        <v>6005</v>
      </c>
      <c r="M5227" s="43">
        <v>30</v>
      </c>
      <c r="N5227" s="38" t="s">
        <v>5875</v>
      </c>
      <c r="O5227" s="38" t="s">
        <v>10288</v>
      </c>
      <c r="P5227" s="38"/>
    </row>
    <row r="5228" spans="11:16" x14ac:dyDescent="0.15">
      <c r="K5228" s="5" t="str">
        <f t="shared" si="137"/>
        <v>01484-31</v>
      </c>
      <c r="L5228" s="5" t="s">
        <v>6005</v>
      </c>
      <c r="M5228" s="43">
        <v>31</v>
      </c>
      <c r="N5228" s="38" t="s">
        <v>6032</v>
      </c>
      <c r="O5228" s="38" t="s">
        <v>10291</v>
      </c>
      <c r="P5228" s="38"/>
    </row>
    <row r="5229" spans="11:16" x14ac:dyDescent="0.15">
      <c r="K5229" s="5" t="str">
        <f t="shared" si="137"/>
        <v>01484-32</v>
      </c>
      <c r="L5229" s="5" t="s">
        <v>6005</v>
      </c>
      <c r="M5229" s="43">
        <v>32</v>
      </c>
      <c r="N5229" s="38" t="s">
        <v>6033</v>
      </c>
      <c r="O5229" s="38" t="s">
        <v>10291</v>
      </c>
      <c r="P5229" s="38"/>
    </row>
    <row r="5230" spans="11:16" x14ac:dyDescent="0.15">
      <c r="K5230" s="5" t="str">
        <f t="shared" si="137"/>
        <v>01484-33</v>
      </c>
      <c r="L5230" s="5" t="s">
        <v>6005</v>
      </c>
      <c r="M5230" s="43">
        <v>33</v>
      </c>
      <c r="N5230" s="38" t="s">
        <v>6034</v>
      </c>
      <c r="O5230" s="38" t="s">
        <v>10285</v>
      </c>
      <c r="P5230" s="38"/>
    </row>
    <row r="5231" spans="11:16" x14ac:dyDescent="0.15">
      <c r="K5231" s="5" t="str">
        <f t="shared" si="137"/>
        <v>01484-34</v>
      </c>
      <c r="L5231" s="5" t="s">
        <v>6005</v>
      </c>
      <c r="M5231" s="43">
        <v>34</v>
      </c>
      <c r="N5231" s="38" t="s">
        <v>6034</v>
      </c>
      <c r="O5231" s="38" t="s">
        <v>10285</v>
      </c>
      <c r="P5231" s="38"/>
    </row>
    <row r="5232" spans="11:16" x14ac:dyDescent="0.15">
      <c r="K5232" s="5" t="str">
        <f t="shared" si="137"/>
        <v>01484-35</v>
      </c>
      <c r="L5232" s="5" t="s">
        <v>6005</v>
      </c>
      <c r="M5232" s="43">
        <v>35</v>
      </c>
      <c r="N5232" s="38" t="s">
        <v>2222</v>
      </c>
      <c r="O5232" s="38" t="s">
        <v>10285</v>
      </c>
      <c r="P5232" s="38"/>
    </row>
    <row r="5233" spans="11:16" x14ac:dyDescent="0.15">
      <c r="K5233" s="5" t="str">
        <f t="shared" si="137"/>
        <v>01484-36</v>
      </c>
      <c r="L5233" s="5" t="s">
        <v>6005</v>
      </c>
      <c r="M5233" s="43">
        <v>36</v>
      </c>
      <c r="N5233" s="38" t="s">
        <v>2222</v>
      </c>
      <c r="O5233" s="38" t="s">
        <v>10285</v>
      </c>
      <c r="P5233" s="38"/>
    </row>
    <row r="5234" spans="11:16" x14ac:dyDescent="0.15">
      <c r="K5234" s="5" t="str">
        <f t="shared" si="137"/>
        <v>01484-37</v>
      </c>
      <c r="L5234" s="5" t="s">
        <v>6005</v>
      </c>
      <c r="M5234" s="43">
        <v>37</v>
      </c>
      <c r="N5234" s="38" t="s">
        <v>6035</v>
      </c>
      <c r="O5234" s="38" t="s">
        <v>10291</v>
      </c>
      <c r="P5234" s="38"/>
    </row>
    <row r="5235" spans="11:16" x14ac:dyDescent="0.15">
      <c r="K5235" s="5" t="str">
        <f t="shared" si="137"/>
        <v>01484-38</v>
      </c>
      <c r="L5235" s="5" t="s">
        <v>6005</v>
      </c>
      <c r="M5235" s="43">
        <v>38</v>
      </c>
      <c r="N5235" s="38" t="s">
        <v>6036</v>
      </c>
      <c r="O5235" s="38" t="s">
        <v>10283</v>
      </c>
      <c r="P5235" s="38"/>
    </row>
    <row r="5236" spans="11:16" x14ac:dyDescent="0.15">
      <c r="K5236" s="5" t="str">
        <f t="shared" si="137"/>
        <v>01484-39</v>
      </c>
      <c r="L5236" s="5" t="s">
        <v>6005</v>
      </c>
      <c r="M5236" s="43">
        <v>39</v>
      </c>
      <c r="N5236" s="38" t="s">
        <v>6037</v>
      </c>
      <c r="O5236" s="38" t="s">
        <v>10285</v>
      </c>
      <c r="P5236" s="38"/>
    </row>
    <row r="5237" spans="11:16" x14ac:dyDescent="0.15">
      <c r="K5237" s="5" t="str">
        <f t="shared" si="137"/>
        <v>01484-40</v>
      </c>
      <c r="L5237" s="5" t="s">
        <v>6005</v>
      </c>
      <c r="M5237" s="43">
        <v>40</v>
      </c>
      <c r="N5237" s="38" t="s">
        <v>6038</v>
      </c>
      <c r="O5237" s="38" t="s">
        <v>10285</v>
      </c>
      <c r="P5237" s="38"/>
    </row>
    <row r="5238" spans="11:16" x14ac:dyDescent="0.15">
      <c r="K5238" s="5" t="str">
        <f t="shared" si="137"/>
        <v>01484-41</v>
      </c>
      <c r="L5238" s="5" t="s">
        <v>6005</v>
      </c>
      <c r="M5238" s="43">
        <v>41</v>
      </c>
      <c r="N5238" s="38" t="s">
        <v>6039</v>
      </c>
      <c r="O5238" s="38" t="s">
        <v>10290</v>
      </c>
      <c r="P5238" s="38"/>
    </row>
    <row r="5239" spans="11:16" x14ac:dyDescent="0.15">
      <c r="K5239" s="5" t="str">
        <f t="shared" si="137"/>
        <v>01484-42</v>
      </c>
      <c r="L5239" s="5" t="s">
        <v>6005</v>
      </c>
      <c r="M5239" s="43">
        <v>42</v>
      </c>
      <c r="N5239" s="38" t="s">
        <v>6040</v>
      </c>
      <c r="O5239" s="38" t="s">
        <v>10291</v>
      </c>
      <c r="P5239" s="38"/>
    </row>
    <row r="5240" spans="11:16" x14ac:dyDescent="0.15">
      <c r="K5240" s="5" t="str">
        <f t="shared" si="137"/>
        <v>01484-43</v>
      </c>
      <c r="L5240" s="5" t="s">
        <v>6005</v>
      </c>
      <c r="M5240" s="43">
        <v>43</v>
      </c>
      <c r="N5240" s="38" t="s">
        <v>6041</v>
      </c>
      <c r="O5240" s="38" t="s">
        <v>10288</v>
      </c>
      <c r="P5240" s="38"/>
    </row>
    <row r="5241" spans="11:16" x14ac:dyDescent="0.15">
      <c r="K5241" s="5" t="str">
        <f t="shared" si="137"/>
        <v>01484-44</v>
      </c>
      <c r="L5241" s="5" t="s">
        <v>6005</v>
      </c>
      <c r="M5241" s="43">
        <v>44</v>
      </c>
      <c r="N5241" s="38" t="s">
        <v>6042</v>
      </c>
      <c r="O5241" s="38" t="s">
        <v>10282</v>
      </c>
      <c r="P5241" s="38"/>
    </row>
    <row r="5242" spans="11:16" x14ac:dyDescent="0.15">
      <c r="K5242" s="5" t="str">
        <f t="shared" si="137"/>
        <v>01484-45</v>
      </c>
      <c r="L5242" s="5" t="s">
        <v>6005</v>
      </c>
      <c r="M5242" s="43">
        <v>45</v>
      </c>
      <c r="N5242" s="38" t="s">
        <v>6043</v>
      </c>
      <c r="O5242" s="38" t="s">
        <v>10282</v>
      </c>
      <c r="P5242" s="38"/>
    </row>
    <row r="5243" spans="11:16" x14ac:dyDescent="0.15">
      <c r="K5243" s="5" t="str">
        <f t="shared" si="137"/>
        <v>01484-46</v>
      </c>
      <c r="L5243" s="5" t="s">
        <v>6005</v>
      </c>
      <c r="M5243" s="43">
        <v>46</v>
      </c>
      <c r="N5243" s="38" t="s">
        <v>6044</v>
      </c>
      <c r="O5243" s="38" t="s">
        <v>10285</v>
      </c>
      <c r="P5243" s="38"/>
    </row>
    <row r="5244" spans="11:16" x14ac:dyDescent="0.15">
      <c r="K5244" s="5" t="str">
        <f t="shared" si="137"/>
        <v>01484-47</v>
      </c>
      <c r="L5244" s="5" t="s">
        <v>6005</v>
      </c>
      <c r="M5244" s="43">
        <v>47</v>
      </c>
      <c r="N5244" s="38" t="s">
        <v>6045</v>
      </c>
      <c r="O5244" s="38" t="s">
        <v>10285</v>
      </c>
      <c r="P5244" s="38"/>
    </row>
    <row r="5245" spans="11:16" x14ac:dyDescent="0.15">
      <c r="K5245" s="5" t="str">
        <f t="shared" si="137"/>
        <v>01484-48</v>
      </c>
      <c r="L5245" s="5" t="s">
        <v>6005</v>
      </c>
      <c r="M5245" s="43">
        <v>48</v>
      </c>
      <c r="N5245" s="38" t="s">
        <v>6046</v>
      </c>
      <c r="O5245" s="38" t="s">
        <v>10285</v>
      </c>
      <c r="P5245" s="38"/>
    </row>
    <row r="5246" spans="11:16" x14ac:dyDescent="0.15">
      <c r="K5246" s="5" t="str">
        <f t="shared" si="137"/>
        <v>01484-49</v>
      </c>
      <c r="L5246" s="5" t="s">
        <v>6005</v>
      </c>
      <c r="M5246" s="43">
        <v>49</v>
      </c>
      <c r="N5246" s="38" t="s">
        <v>6047</v>
      </c>
      <c r="O5246" s="38" t="s">
        <v>10285</v>
      </c>
      <c r="P5246" s="38"/>
    </row>
    <row r="5247" spans="11:16" x14ac:dyDescent="0.15">
      <c r="K5247" s="5" t="str">
        <f t="shared" si="137"/>
        <v>01484-50</v>
      </c>
      <c r="L5247" s="5" t="s">
        <v>6005</v>
      </c>
      <c r="M5247" s="43">
        <v>50</v>
      </c>
      <c r="N5247" s="38" t="s">
        <v>6048</v>
      </c>
      <c r="O5247" s="38" t="s">
        <v>10285</v>
      </c>
      <c r="P5247" s="38"/>
    </row>
    <row r="5248" spans="11:16" x14ac:dyDescent="0.15">
      <c r="K5248" s="5" t="str">
        <f t="shared" si="137"/>
        <v>01484-51</v>
      </c>
      <c r="L5248" s="5" t="s">
        <v>6005</v>
      </c>
      <c r="M5248" s="43">
        <v>51</v>
      </c>
      <c r="N5248" s="38" t="s">
        <v>6049</v>
      </c>
      <c r="O5248" s="38" t="s">
        <v>10285</v>
      </c>
      <c r="P5248" s="38"/>
    </row>
    <row r="5249" spans="11:16" x14ac:dyDescent="0.15">
      <c r="K5249" s="5" t="str">
        <f t="shared" si="137"/>
        <v>01484-52</v>
      </c>
      <c r="L5249" s="5" t="s">
        <v>6005</v>
      </c>
      <c r="M5249" s="43">
        <v>52</v>
      </c>
      <c r="N5249" s="38" t="s">
        <v>6050</v>
      </c>
      <c r="O5249" s="38" t="s">
        <v>10285</v>
      </c>
      <c r="P5249" s="38"/>
    </row>
    <row r="5250" spans="11:16" x14ac:dyDescent="0.15">
      <c r="K5250" s="5" t="str">
        <f t="shared" si="137"/>
        <v>01484-53</v>
      </c>
      <c r="L5250" s="5" t="s">
        <v>6005</v>
      </c>
      <c r="M5250" s="43">
        <v>53</v>
      </c>
      <c r="N5250" s="38" t="s">
        <v>6051</v>
      </c>
      <c r="O5250" s="38" t="s">
        <v>10285</v>
      </c>
      <c r="P5250" s="38"/>
    </row>
    <row r="5251" spans="11:16" x14ac:dyDescent="0.15">
      <c r="K5251" s="5" t="str">
        <f t="shared" si="137"/>
        <v>01484-54</v>
      </c>
      <c r="L5251" s="5" t="s">
        <v>6005</v>
      </c>
      <c r="M5251" s="43">
        <v>54</v>
      </c>
      <c r="N5251" s="38" t="s">
        <v>6052</v>
      </c>
      <c r="O5251" s="38" t="s">
        <v>10285</v>
      </c>
      <c r="P5251" s="38"/>
    </row>
    <row r="5252" spans="11:16" x14ac:dyDescent="0.15">
      <c r="K5252" s="5" t="str">
        <f t="shared" ref="K5252:K5315" si="138">L5252&amp;"-"&amp;M5252</f>
        <v>01484-55</v>
      </c>
      <c r="L5252" s="5" t="s">
        <v>6005</v>
      </c>
      <c r="M5252" s="43">
        <v>55</v>
      </c>
      <c r="N5252" s="38" t="s">
        <v>6053</v>
      </c>
      <c r="O5252" s="38" t="s">
        <v>10285</v>
      </c>
      <c r="P5252" s="38"/>
    </row>
    <row r="5253" spans="11:16" x14ac:dyDescent="0.15">
      <c r="K5253" s="5" t="str">
        <f t="shared" si="138"/>
        <v>01484-56</v>
      </c>
      <c r="L5253" s="5" t="s">
        <v>6005</v>
      </c>
      <c r="M5253" s="43">
        <v>56</v>
      </c>
      <c r="N5253" s="38" t="s">
        <v>6054</v>
      </c>
      <c r="O5253" s="38" t="s">
        <v>10285</v>
      </c>
      <c r="P5253" s="38"/>
    </row>
    <row r="5254" spans="11:16" x14ac:dyDescent="0.15">
      <c r="K5254" s="5" t="str">
        <f t="shared" si="138"/>
        <v>01484-57</v>
      </c>
      <c r="L5254" s="5" t="s">
        <v>6005</v>
      </c>
      <c r="M5254" s="43">
        <v>57</v>
      </c>
      <c r="N5254" s="38" t="s">
        <v>6055</v>
      </c>
      <c r="O5254" s="38" t="s">
        <v>10288</v>
      </c>
      <c r="P5254" s="38"/>
    </row>
    <row r="5255" spans="11:16" x14ac:dyDescent="0.15">
      <c r="K5255" s="5" t="str">
        <f t="shared" si="138"/>
        <v>01484-58</v>
      </c>
      <c r="L5255" s="5" t="s">
        <v>6005</v>
      </c>
      <c r="M5255" s="43">
        <v>58</v>
      </c>
      <c r="N5255" s="38" t="s">
        <v>1877</v>
      </c>
      <c r="O5255" s="38" t="s">
        <v>10291</v>
      </c>
      <c r="P5255" s="38"/>
    </row>
    <row r="5256" spans="11:16" x14ac:dyDescent="0.15">
      <c r="K5256" s="5" t="str">
        <f t="shared" si="138"/>
        <v>01484-59</v>
      </c>
      <c r="L5256" s="5" t="s">
        <v>6005</v>
      </c>
      <c r="M5256" s="43">
        <v>59</v>
      </c>
      <c r="N5256" s="38" t="s">
        <v>1877</v>
      </c>
      <c r="O5256" s="38" t="s">
        <v>10291</v>
      </c>
      <c r="P5256" s="38"/>
    </row>
    <row r="5257" spans="11:16" x14ac:dyDescent="0.15">
      <c r="K5257" s="5" t="str">
        <f t="shared" si="138"/>
        <v>01484-60</v>
      </c>
      <c r="L5257" s="5" t="s">
        <v>6005</v>
      </c>
      <c r="M5257" s="43">
        <v>60</v>
      </c>
      <c r="N5257" s="38" t="s">
        <v>1846</v>
      </c>
      <c r="O5257" s="38" t="s">
        <v>10285</v>
      </c>
      <c r="P5257" s="38"/>
    </row>
    <row r="5258" spans="11:16" x14ac:dyDescent="0.15">
      <c r="K5258" s="5" t="str">
        <f t="shared" si="138"/>
        <v>01484-61</v>
      </c>
      <c r="L5258" s="5" t="s">
        <v>6005</v>
      </c>
      <c r="M5258" s="43">
        <v>61</v>
      </c>
      <c r="N5258" s="38" t="s">
        <v>1846</v>
      </c>
      <c r="O5258" s="38" t="s">
        <v>10284</v>
      </c>
      <c r="P5258" s="38"/>
    </row>
    <row r="5259" spans="11:16" x14ac:dyDescent="0.15">
      <c r="K5259" s="5" t="str">
        <f t="shared" si="138"/>
        <v>01484-62</v>
      </c>
      <c r="L5259" s="5" t="s">
        <v>6005</v>
      </c>
      <c r="M5259" s="43">
        <v>62</v>
      </c>
      <c r="N5259" s="38" t="s">
        <v>2038</v>
      </c>
      <c r="O5259" s="38" t="s">
        <v>10291</v>
      </c>
      <c r="P5259" s="38"/>
    </row>
    <row r="5260" spans="11:16" x14ac:dyDescent="0.15">
      <c r="K5260" s="5" t="str">
        <f t="shared" si="138"/>
        <v>01484-63</v>
      </c>
      <c r="L5260" s="5" t="s">
        <v>6005</v>
      </c>
      <c r="M5260" s="43">
        <v>63</v>
      </c>
      <c r="N5260" s="38" t="s">
        <v>6056</v>
      </c>
      <c r="O5260" s="38" t="s">
        <v>10291</v>
      </c>
      <c r="P5260" s="38"/>
    </row>
    <row r="5261" spans="11:16" x14ac:dyDescent="0.15">
      <c r="K5261" s="5" t="str">
        <f t="shared" si="138"/>
        <v>01484-64</v>
      </c>
      <c r="L5261" s="5" t="s">
        <v>6005</v>
      </c>
      <c r="M5261" s="43">
        <v>64</v>
      </c>
      <c r="N5261" s="38" t="s">
        <v>6021</v>
      </c>
      <c r="O5261" s="38" t="s">
        <v>10284</v>
      </c>
      <c r="P5261" s="38"/>
    </row>
    <row r="5262" spans="11:16" x14ac:dyDescent="0.15">
      <c r="K5262" s="5" t="str">
        <f t="shared" si="138"/>
        <v>01484-65</v>
      </c>
      <c r="L5262" s="5" t="s">
        <v>6005</v>
      </c>
      <c r="M5262" s="43">
        <v>65</v>
      </c>
      <c r="N5262" s="38" t="s">
        <v>6015</v>
      </c>
      <c r="O5262" s="38" t="s">
        <v>10288</v>
      </c>
      <c r="P5262" s="38"/>
    </row>
    <row r="5263" spans="11:16" x14ac:dyDescent="0.15">
      <c r="K5263" s="5" t="str">
        <f t="shared" si="138"/>
        <v>01484-66</v>
      </c>
      <c r="L5263" s="5" t="s">
        <v>6005</v>
      </c>
      <c r="M5263" s="43">
        <v>66</v>
      </c>
      <c r="N5263" s="38" t="s">
        <v>6057</v>
      </c>
      <c r="O5263" s="38" t="s">
        <v>10288</v>
      </c>
      <c r="P5263" s="38"/>
    </row>
    <row r="5264" spans="11:16" x14ac:dyDescent="0.15">
      <c r="K5264" s="5" t="str">
        <f t="shared" si="138"/>
        <v>01484-67</v>
      </c>
      <c r="L5264" s="5" t="s">
        <v>6005</v>
      </c>
      <c r="M5264" s="43">
        <v>67</v>
      </c>
      <c r="N5264" s="38" t="s">
        <v>6058</v>
      </c>
      <c r="O5264" s="38" t="s">
        <v>10288</v>
      </c>
      <c r="P5264" s="38"/>
    </row>
    <row r="5265" spans="11:16" x14ac:dyDescent="0.15">
      <c r="K5265" s="5" t="str">
        <f t="shared" si="138"/>
        <v>01484-68</v>
      </c>
      <c r="L5265" s="5" t="s">
        <v>6005</v>
      </c>
      <c r="M5265" s="43">
        <v>68</v>
      </c>
      <c r="N5265" s="38" t="s">
        <v>6059</v>
      </c>
      <c r="O5265" s="38" t="s">
        <v>10287</v>
      </c>
      <c r="P5265" s="38"/>
    </row>
    <row r="5266" spans="11:16" x14ac:dyDescent="0.15">
      <c r="K5266" s="5" t="str">
        <f t="shared" si="138"/>
        <v>01484-69</v>
      </c>
      <c r="L5266" s="5" t="s">
        <v>6005</v>
      </c>
      <c r="M5266" s="43">
        <v>69</v>
      </c>
      <c r="N5266" s="38" t="s">
        <v>6060</v>
      </c>
      <c r="O5266" s="38" t="s">
        <v>10285</v>
      </c>
      <c r="P5266" s="38"/>
    </row>
    <row r="5267" spans="11:16" x14ac:dyDescent="0.15">
      <c r="K5267" s="5" t="str">
        <f t="shared" si="138"/>
        <v>01484-70</v>
      </c>
      <c r="L5267" s="5" t="s">
        <v>6005</v>
      </c>
      <c r="M5267" s="43">
        <v>70</v>
      </c>
      <c r="N5267" s="38" t="s">
        <v>6061</v>
      </c>
      <c r="O5267" s="38" t="s">
        <v>10291</v>
      </c>
      <c r="P5267" s="38"/>
    </row>
    <row r="5268" spans="11:16" x14ac:dyDescent="0.15">
      <c r="K5268" s="5" t="str">
        <f t="shared" si="138"/>
        <v>01484-71</v>
      </c>
      <c r="L5268" s="5" t="s">
        <v>6005</v>
      </c>
      <c r="M5268" s="43">
        <v>71</v>
      </c>
      <c r="N5268" s="38" t="s">
        <v>6062</v>
      </c>
      <c r="O5268" s="38" t="s">
        <v>10291</v>
      </c>
      <c r="P5268" s="38"/>
    </row>
    <row r="5269" spans="11:16" x14ac:dyDescent="0.15">
      <c r="K5269" s="5" t="str">
        <f t="shared" si="138"/>
        <v>01484-72</v>
      </c>
      <c r="L5269" s="5" t="s">
        <v>6005</v>
      </c>
      <c r="M5269" s="43">
        <v>72</v>
      </c>
      <c r="N5269" s="38" t="s">
        <v>6063</v>
      </c>
      <c r="O5269" s="38" t="s">
        <v>10285</v>
      </c>
      <c r="P5269" s="38"/>
    </row>
    <row r="5270" spans="11:16" x14ac:dyDescent="0.15">
      <c r="K5270" s="5" t="str">
        <f t="shared" si="138"/>
        <v>01484-73</v>
      </c>
      <c r="L5270" s="5" t="s">
        <v>6005</v>
      </c>
      <c r="M5270" s="43">
        <v>73</v>
      </c>
      <c r="N5270" s="38" t="s">
        <v>1849</v>
      </c>
      <c r="O5270" s="38" t="s">
        <v>10284</v>
      </c>
      <c r="P5270" s="38"/>
    </row>
    <row r="5271" spans="11:16" x14ac:dyDescent="0.15">
      <c r="K5271" s="5" t="str">
        <f t="shared" si="138"/>
        <v>01484-74</v>
      </c>
      <c r="L5271" s="5" t="s">
        <v>6005</v>
      </c>
      <c r="M5271" s="43">
        <v>74</v>
      </c>
      <c r="N5271" s="38" t="s">
        <v>1815</v>
      </c>
      <c r="O5271" s="38" t="s">
        <v>10283</v>
      </c>
      <c r="P5271" s="38"/>
    </row>
    <row r="5272" spans="11:16" x14ac:dyDescent="0.15">
      <c r="K5272" s="5" t="str">
        <f t="shared" si="138"/>
        <v>01484-75</v>
      </c>
      <c r="L5272" s="5" t="s">
        <v>6005</v>
      </c>
      <c r="M5272" s="43">
        <v>75</v>
      </c>
      <c r="N5272" s="38" t="s">
        <v>1843</v>
      </c>
      <c r="O5272" s="38" t="s">
        <v>10284</v>
      </c>
      <c r="P5272" s="38"/>
    </row>
    <row r="5273" spans="11:16" x14ac:dyDescent="0.15">
      <c r="K5273" s="5" t="str">
        <f t="shared" si="138"/>
        <v>01484-76</v>
      </c>
      <c r="L5273" s="5" t="s">
        <v>6005</v>
      </c>
      <c r="M5273" s="43">
        <v>76</v>
      </c>
      <c r="N5273" s="38" t="s">
        <v>1846</v>
      </c>
      <c r="O5273" s="38" t="s">
        <v>10284</v>
      </c>
      <c r="P5273" s="38"/>
    </row>
    <row r="5274" spans="11:16" x14ac:dyDescent="0.15">
      <c r="K5274" s="5" t="str">
        <f t="shared" si="138"/>
        <v>01485-2</v>
      </c>
      <c r="L5274" s="5" t="s">
        <v>6064</v>
      </c>
      <c r="M5274" s="43">
        <v>2</v>
      </c>
      <c r="N5274" s="38" t="s">
        <v>6065</v>
      </c>
      <c r="O5274" s="38" t="s">
        <v>10281</v>
      </c>
      <c r="P5274" s="38"/>
    </row>
    <row r="5275" spans="11:16" x14ac:dyDescent="0.15">
      <c r="K5275" s="5" t="str">
        <f t="shared" si="138"/>
        <v>01485-3</v>
      </c>
      <c r="L5275" s="5" t="s">
        <v>6064</v>
      </c>
      <c r="M5275" s="43">
        <v>3</v>
      </c>
      <c r="N5275" s="38" t="s">
        <v>2541</v>
      </c>
      <c r="O5275" s="38" t="s">
        <v>10285</v>
      </c>
      <c r="P5275" s="38"/>
    </row>
    <row r="5276" spans="11:16" x14ac:dyDescent="0.15">
      <c r="K5276" s="5" t="str">
        <f t="shared" si="138"/>
        <v>01485-4</v>
      </c>
      <c r="L5276" s="5" t="s">
        <v>6064</v>
      </c>
      <c r="M5276" s="43">
        <v>4</v>
      </c>
      <c r="N5276" s="38" t="s">
        <v>6066</v>
      </c>
      <c r="O5276" s="38" t="s">
        <v>10293</v>
      </c>
      <c r="P5276" s="38"/>
    </row>
    <row r="5277" spans="11:16" x14ac:dyDescent="0.15">
      <c r="K5277" s="5" t="str">
        <f t="shared" si="138"/>
        <v>01485-5</v>
      </c>
      <c r="L5277" s="5" t="s">
        <v>6064</v>
      </c>
      <c r="M5277" s="43">
        <v>5</v>
      </c>
      <c r="N5277" s="38" t="s">
        <v>6067</v>
      </c>
      <c r="O5277" s="38" t="s">
        <v>10289</v>
      </c>
      <c r="P5277" s="38"/>
    </row>
    <row r="5278" spans="11:16" x14ac:dyDescent="0.15">
      <c r="K5278" s="5" t="str">
        <f t="shared" si="138"/>
        <v>01485-6</v>
      </c>
      <c r="L5278" s="5" t="s">
        <v>6064</v>
      </c>
      <c r="M5278" s="43">
        <v>6</v>
      </c>
      <c r="N5278" s="38" t="s">
        <v>6068</v>
      </c>
      <c r="O5278" s="38" t="s">
        <v>10289</v>
      </c>
      <c r="P5278" s="38"/>
    </row>
    <row r="5279" spans="11:16" x14ac:dyDescent="0.15">
      <c r="K5279" s="5" t="str">
        <f t="shared" si="138"/>
        <v>01485-7</v>
      </c>
      <c r="L5279" s="5" t="s">
        <v>6064</v>
      </c>
      <c r="M5279" s="43">
        <v>7</v>
      </c>
      <c r="N5279" s="38" t="s">
        <v>3938</v>
      </c>
      <c r="O5279" s="38" t="s">
        <v>10291</v>
      </c>
      <c r="P5279" s="38"/>
    </row>
    <row r="5280" spans="11:16" x14ac:dyDescent="0.15">
      <c r="K5280" s="5" t="str">
        <f t="shared" si="138"/>
        <v>01485-8</v>
      </c>
      <c r="L5280" s="5" t="s">
        <v>6064</v>
      </c>
      <c r="M5280" s="43">
        <v>8</v>
      </c>
      <c r="N5280" s="38" t="s">
        <v>2445</v>
      </c>
      <c r="O5280" s="38" t="s">
        <v>10285</v>
      </c>
      <c r="P5280" s="38"/>
    </row>
    <row r="5281" spans="11:16" x14ac:dyDescent="0.15">
      <c r="K5281" s="5" t="str">
        <f t="shared" si="138"/>
        <v>01485-9</v>
      </c>
      <c r="L5281" s="5" t="s">
        <v>6064</v>
      </c>
      <c r="M5281" s="43">
        <v>9</v>
      </c>
      <c r="N5281" s="38" t="s">
        <v>6069</v>
      </c>
      <c r="O5281" s="38" t="s">
        <v>10293</v>
      </c>
      <c r="P5281" s="38"/>
    </row>
    <row r="5282" spans="11:16" x14ac:dyDescent="0.15">
      <c r="K5282" s="5" t="str">
        <f t="shared" si="138"/>
        <v>01485-10</v>
      </c>
      <c r="L5282" s="5" t="s">
        <v>6064</v>
      </c>
      <c r="M5282" s="43">
        <v>10</v>
      </c>
      <c r="N5282" s="38" t="s">
        <v>2719</v>
      </c>
      <c r="O5282" s="38" t="s">
        <v>10290</v>
      </c>
      <c r="P5282" s="38"/>
    </row>
    <row r="5283" spans="11:16" x14ac:dyDescent="0.15">
      <c r="K5283" s="5" t="str">
        <f t="shared" si="138"/>
        <v>01485-11</v>
      </c>
      <c r="L5283" s="5" t="s">
        <v>6064</v>
      </c>
      <c r="M5283" s="43">
        <v>11</v>
      </c>
      <c r="N5283" s="38" t="s">
        <v>6070</v>
      </c>
      <c r="O5283" s="38" t="s">
        <v>10290</v>
      </c>
      <c r="P5283" s="38"/>
    </row>
    <row r="5284" spans="11:16" x14ac:dyDescent="0.15">
      <c r="K5284" s="5" t="str">
        <f t="shared" si="138"/>
        <v>01485-12</v>
      </c>
      <c r="L5284" s="5" t="s">
        <v>6064</v>
      </c>
      <c r="M5284" s="43">
        <v>12</v>
      </c>
      <c r="N5284" s="38" t="s">
        <v>6071</v>
      </c>
      <c r="O5284" s="38" t="s">
        <v>10289</v>
      </c>
      <c r="P5284" s="38"/>
    </row>
    <row r="5285" spans="11:16" x14ac:dyDescent="0.15">
      <c r="K5285" s="5" t="str">
        <f t="shared" si="138"/>
        <v>01485-13</v>
      </c>
      <c r="L5285" s="5" t="s">
        <v>6064</v>
      </c>
      <c r="M5285" s="43">
        <v>13</v>
      </c>
      <c r="N5285" s="38" t="s">
        <v>6072</v>
      </c>
      <c r="O5285" s="38" t="s">
        <v>10293</v>
      </c>
      <c r="P5285" s="38"/>
    </row>
    <row r="5286" spans="11:16" x14ac:dyDescent="0.15">
      <c r="K5286" s="5" t="str">
        <f t="shared" si="138"/>
        <v>01485-14</v>
      </c>
      <c r="L5286" s="5" t="s">
        <v>6064</v>
      </c>
      <c r="M5286" s="43">
        <v>14</v>
      </c>
      <c r="N5286" s="38" t="s">
        <v>4198</v>
      </c>
      <c r="O5286" s="38" t="s">
        <v>10288</v>
      </c>
      <c r="P5286" s="38"/>
    </row>
    <row r="5287" spans="11:16" x14ac:dyDescent="0.15">
      <c r="K5287" s="5" t="str">
        <f t="shared" si="138"/>
        <v>01485-15</v>
      </c>
      <c r="L5287" s="5" t="s">
        <v>6064</v>
      </c>
      <c r="M5287" s="43">
        <v>15</v>
      </c>
      <c r="N5287" s="38" t="s">
        <v>6073</v>
      </c>
      <c r="O5287" s="38" t="s">
        <v>10288</v>
      </c>
      <c r="P5287" s="38"/>
    </row>
    <row r="5288" spans="11:16" x14ac:dyDescent="0.15">
      <c r="K5288" s="5" t="str">
        <f t="shared" si="138"/>
        <v>01485-16</v>
      </c>
      <c r="L5288" s="5" t="s">
        <v>6064</v>
      </c>
      <c r="M5288" s="43">
        <v>16</v>
      </c>
      <c r="N5288" s="38" t="s">
        <v>6074</v>
      </c>
      <c r="O5288" s="38" t="s">
        <v>10289</v>
      </c>
      <c r="P5288" s="38"/>
    </row>
    <row r="5289" spans="11:16" x14ac:dyDescent="0.15">
      <c r="K5289" s="5" t="str">
        <f t="shared" si="138"/>
        <v>01485-17</v>
      </c>
      <c r="L5289" s="5" t="s">
        <v>6064</v>
      </c>
      <c r="M5289" s="43">
        <v>17</v>
      </c>
      <c r="N5289" s="38" t="s">
        <v>6075</v>
      </c>
      <c r="O5289" s="38" t="s">
        <v>10291</v>
      </c>
      <c r="P5289" s="38"/>
    </row>
    <row r="5290" spans="11:16" x14ac:dyDescent="0.15">
      <c r="K5290" s="5" t="str">
        <f t="shared" si="138"/>
        <v>01485-18</v>
      </c>
      <c r="L5290" s="5" t="s">
        <v>6064</v>
      </c>
      <c r="M5290" s="43">
        <v>18</v>
      </c>
      <c r="N5290" s="38" t="s">
        <v>6076</v>
      </c>
      <c r="O5290" s="38" t="s">
        <v>10291</v>
      </c>
      <c r="P5290" s="38"/>
    </row>
    <row r="5291" spans="11:16" x14ac:dyDescent="0.15">
      <c r="K5291" s="5" t="str">
        <f t="shared" si="138"/>
        <v>01485-19</v>
      </c>
      <c r="L5291" s="5" t="s">
        <v>6064</v>
      </c>
      <c r="M5291" s="43">
        <v>19</v>
      </c>
      <c r="N5291" s="38" t="s">
        <v>6077</v>
      </c>
      <c r="O5291" s="38" t="s">
        <v>10284</v>
      </c>
      <c r="P5291" s="38"/>
    </row>
    <row r="5292" spans="11:16" x14ac:dyDescent="0.15">
      <c r="K5292" s="5" t="str">
        <f t="shared" si="138"/>
        <v>01485-20</v>
      </c>
      <c r="L5292" s="5" t="s">
        <v>6064</v>
      </c>
      <c r="M5292" s="43">
        <v>20</v>
      </c>
      <c r="N5292" s="38" t="s">
        <v>6078</v>
      </c>
      <c r="O5292" s="38" t="s">
        <v>10284</v>
      </c>
      <c r="P5292" s="38"/>
    </row>
    <row r="5293" spans="11:16" x14ac:dyDescent="0.15">
      <c r="K5293" s="5" t="str">
        <f t="shared" si="138"/>
        <v>01485-21</v>
      </c>
      <c r="L5293" s="5" t="s">
        <v>6064</v>
      </c>
      <c r="M5293" s="43">
        <v>21</v>
      </c>
      <c r="N5293" s="38" t="s">
        <v>3545</v>
      </c>
      <c r="O5293" s="38" t="s">
        <v>10291</v>
      </c>
      <c r="P5293" s="38"/>
    </row>
    <row r="5294" spans="11:16" x14ac:dyDescent="0.15">
      <c r="K5294" s="5" t="str">
        <f t="shared" si="138"/>
        <v>01485-22</v>
      </c>
      <c r="L5294" s="5" t="s">
        <v>6064</v>
      </c>
      <c r="M5294" s="43">
        <v>22</v>
      </c>
      <c r="N5294" s="38" t="s">
        <v>3544</v>
      </c>
      <c r="O5294" s="38" t="s">
        <v>10291</v>
      </c>
      <c r="P5294" s="38"/>
    </row>
    <row r="5295" spans="11:16" x14ac:dyDescent="0.15">
      <c r="K5295" s="5" t="str">
        <f t="shared" si="138"/>
        <v>01485-23</v>
      </c>
      <c r="L5295" s="5" t="s">
        <v>6064</v>
      </c>
      <c r="M5295" s="43">
        <v>23</v>
      </c>
      <c r="N5295" s="38" t="s">
        <v>6079</v>
      </c>
      <c r="O5295" s="38" t="s">
        <v>10288</v>
      </c>
      <c r="P5295" s="38"/>
    </row>
    <row r="5296" spans="11:16" x14ac:dyDescent="0.15">
      <c r="K5296" s="5" t="str">
        <f t="shared" si="138"/>
        <v>01485-24</v>
      </c>
      <c r="L5296" s="5" t="s">
        <v>6064</v>
      </c>
      <c r="M5296" s="43">
        <v>24</v>
      </c>
      <c r="N5296" s="38" t="s">
        <v>1877</v>
      </c>
      <c r="O5296" s="38" t="s">
        <v>10284</v>
      </c>
      <c r="P5296" s="38"/>
    </row>
    <row r="5297" spans="11:16" x14ac:dyDescent="0.15">
      <c r="K5297" s="5" t="str">
        <f t="shared" si="138"/>
        <v>01485-25</v>
      </c>
      <c r="L5297" s="5" t="s">
        <v>6064</v>
      </c>
      <c r="M5297" s="43">
        <v>25</v>
      </c>
      <c r="N5297" s="38" t="s">
        <v>1846</v>
      </c>
      <c r="O5297" s="38" t="s">
        <v>10284</v>
      </c>
      <c r="P5297" s="38"/>
    </row>
    <row r="5298" spans="11:16" x14ac:dyDescent="0.15">
      <c r="K5298" s="5" t="str">
        <f t="shared" si="138"/>
        <v>01485-26</v>
      </c>
      <c r="L5298" s="5" t="s">
        <v>6064</v>
      </c>
      <c r="M5298" s="43">
        <v>26</v>
      </c>
      <c r="N5298" s="38" t="s">
        <v>1846</v>
      </c>
      <c r="O5298" s="38" t="s">
        <v>10285</v>
      </c>
      <c r="P5298" s="38"/>
    </row>
    <row r="5299" spans="11:16" x14ac:dyDescent="0.15">
      <c r="K5299" s="5" t="str">
        <f t="shared" si="138"/>
        <v>01485-27</v>
      </c>
      <c r="L5299" s="5" t="s">
        <v>6064</v>
      </c>
      <c r="M5299" s="43">
        <v>27</v>
      </c>
      <c r="N5299" s="38" t="s">
        <v>2038</v>
      </c>
      <c r="O5299" s="38" t="s">
        <v>10291</v>
      </c>
      <c r="P5299" s="38"/>
    </row>
    <row r="5300" spans="11:16" x14ac:dyDescent="0.15">
      <c r="K5300" s="5" t="str">
        <f t="shared" si="138"/>
        <v>01485-28</v>
      </c>
      <c r="L5300" s="5" t="s">
        <v>6064</v>
      </c>
      <c r="M5300" s="43">
        <v>28</v>
      </c>
      <c r="N5300" s="38" t="s">
        <v>6080</v>
      </c>
      <c r="O5300" s="38" t="s">
        <v>10290</v>
      </c>
      <c r="P5300" s="38"/>
    </row>
    <row r="5301" spans="11:16" x14ac:dyDescent="0.15">
      <c r="K5301" s="5" t="str">
        <f t="shared" si="138"/>
        <v>01485-29</v>
      </c>
      <c r="L5301" s="5" t="s">
        <v>6064</v>
      </c>
      <c r="M5301" s="43">
        <v>29</v>
      </c>
      <c r="N5301" s="38" t="s">
        <v>6081</v>
      </c>
      <c r="O5301" s="38" t="s">
        <v>10281</v>
      </c>
      <c r="P5301" s="38"/>
    </row>
    <row r="5302" spans="11:16" x14ac:dyDescent="0.15">
      <c r="K5302" s="5" t="str">
        <f t="shared" si="138"/>
        <v>01486-1</v>
      </c>
      <c r="L5302" s="5" t="s">
        <v>6082</v>
      </c>
      <c r="M5302" s="43">
        <v>1</v>
      </c>
      <c r="N5302" s="38" t="s">
        <v>2587</v>
      </c>
      <c r="O5302" s="38" t="s">
        <v>10285</v>
      </c>
      <c r="P5302" s="38"/>
    </row>
    <row r="5303" spans="11:16" x14ac:dyDescent="0.15">
      <c r="K5303" s="5" t="str">
        <f t="shared" si="138"/>
        <v>01486-2</v>
      </c>
      <c r="L5303" s="5" t="s">
        <v>6082</v>
      </c>
      <c r="M5303" s="43">
        <v>2</v>
      </c>
      <c r="N5303" s="38" t="s">
        <v>6083</v>
      </c>
      <c r="O5303" s="38" t="s">
        <v>10290</v>
      </c>
      <c r="P5303" s="38"/>
    </row>
    <row r="5304" spans="11:16" x14ac:dyDescent="0.15">
      <c r="K5304" s="5" t="str">
        <f t="shared" si="138"/>
        <v>01486-3</v>
      </c>
      <c r="L5304" s="5" t="s">
        <v>6082</v>
      </c>
      <c r="M5304" s="43">
        <v>3</v>
      </c>
      <c r="N5304" s="38" t="s">
        <v>6084</v>
      </c>
      <c r="O5304" s="38" t="s">
        <v>10288</v>
      </c>
      <c r="P5304" s="38"/>
    </row>
    <row r="5305" spans="11:16" x14ac:dyDescent="0.15">
      <c r="K5305" s="5" t="str">
        <f t="shared" si="138"/>
        <v>01486-4</v>
      </c>
      <c r="L5305" s="5" t="s">
        <v>6082</v>
      </c>
      <c r="M5305" s="43">
        <v>4</v>
      </c>
      <c r="N5305" s="38" t="s">
        <v>2445</v>
      </c>
      <c r="O5305" s="38" t="s">
        <v>10285</v>
      </c>
      <c r="P5305" s="38"/>
    </row>
    <row r="5306" spans="11:16" x14ac:dyDescent="0.15">
      <c r="K5306" s="5" t="str">
        <f t="shared" si="138"/>
        <v>01486-5</v>
      </c>
      <c r="L5306" s="5" t="s">
        <v>6082</v>
      </c>
      <c r="M5306" s="43">
        <v>5</v>
      </c>
      <c r="N5306" s="38" t="s">
        <v>6085</v>
      </c>
      <c r="O5306" s="38" t="s">
        <v>10290</v>
      </c>
      <c r="P5306" s="38"/>
    </row>
    <row r="5307" spans="11:16" x14ac:dyDescent="0.15">
      <c r="K5307" s="5" t="str">
        <f t="shared" si="138"/>
        <v>01486-6</v>
      </c>
      <c r="L5307" s="5" t="s">
        <v>6082</v>
      </c>
      <c r="M5307" s="43">
        <v>6</v>
      </c>
      <c r="N5307" s="38" t="s">
        <v>6086</v>
      </c>
      <c r="O5307" s="38" t="s">
        <v>10288</v>
      </c>
      <c r="P5307" s="38"/>
    </row>
    <row r="5308" spans="11:16" x14ac:dyDescent="0.15">
      <c r="K5308" s="5" t="str">
        <f t="shared" si="138"/>
        <v>01486-7</v>
      </c>
      <c r="L5308" s="5" t="s">
        <v>6082</v>
      </c>
      <c r="M5308" s="43">
        <v>7</v>
      </c>
      <c r="N5308" s="38" t="s">
        <v>6087</v>
      </c>
      <c r="O5308" s="38" t="s">
        <v>10293</v>
      </c>
      <c r="P5308" s="38"/>
    </row>
    <row r="5309" spans="11:16" x14ac:dyDescent="0.15">
      <c r="K5309" s="5" t="str">
        <f t="shared" si="138"/>
        <v>01486-8</v>
      </c>
      <c r="L5309" s="5" t="s">
        <v>6082</v>
      </c>
      <c r="M5309" s="43">
        <v>8</v>
      </c>
      <c r="N5309" s="38" t="s">
        <v>3329</v>
      </c>
      <c r="O5309" s="38" t="s">
        <v>10285</v>
      </c>
      <c r="P5309" s="38"/>
    </row>
    <row r="5310" spans="11:16" x14ac:dyDescent="0.15">
      <c r="K5310" s="5" t="str">
        <f t="shared" si="138"/>
        <v>01486-9</v>
      </c>
      <c r="L5310" s="5" t="s">
        <v>6082</v>
      </c>
      <c r="M5310" s="43">
        <v>9</v>
      </c>
      <c r="N5310" s="38" t="s">
        <v>6088</v>
      </c>
      <c r="O5310" s="38" t="s">
        <v>10285</v>
      </c>
      <c r="P5310" s="38"/>
    </row>
    <row r="5311" spans="11:16" x14ac:dyDescent="0.15">
      <c r="K5311" s="5" t="str">
        <f t="shared" si="138"/>
        <v>01486-10</v>
      </c>
      <c r="L5311" s="5" t="s">
        <v>6082</v>
      </c>
      <c r="M5311" s="43">
        <v>10</v>
      </c>
      <c r="N5311" s="38" t="s">
        <v>6089</v>
      </c>
      <c r="O5311" s="38" t="s">
        <v>10290</v>
      </c>
      <c r="P5311" s="38"/>
    </row>
    <row r="5312" spans="11:16" x14ac:dyDescent="0.15">
      <c r="K5312" s="5" t="str">
        <f t="shared" si="138"/>
        <v>01486-11</v>
      </c>
      <c r="L5312" s="5" t="s">
        <v>6082</v>
      </c>
      <c r="M5312" s="43">
        <v>11</v>
      </c>
      <c r="N5312" s="38" t="s">
        <v>2712</v>
      </c>
      <c r="O5312" s="38" t="s">
        <v>10290</v>
      </c>
      <c r="P5312" s="38"/>
    </row>
    <row r="5313" spans="11:16" x14ac:dyDescent="0.15">
      <c r="K5313" s="5" t="str">
        <f t="shared" si="138"/>
        <v>01486-12</v>
      </c>
      <c r="L5313" s="5" t="s">
        <v>6082</v>
      </c>
      <c r="M5313" s="43">
        <v>12</v>
      </c>
      <c r="N5313" s="38" t="s">
        <v>6090</v>
      </c>
      <c r="O5313" s="38" t="s">
        <v>10285</v>
      </c>
      <c r="P5313" s="38"/>
    </row>
    <row r="5314" spans="11:16" x14ac:dyDescent="0.15">
      <c r="K5314" s="5" t="str">
        <f t="shared" si="138"/>
        <v>01486-13</v>
      </c>
      <c r="L5314" s="5" t="s">
        <v>6082</v>
      </c>
      <c r="M5314" s="43">
        <v>13</v>
      </c>
      <c r="N5314" s="38" t="s">
        <v>6091</v>
      </c>
      <c r="O5314" s="38" t="s">
        <v>10289</v>
      </c>
      <c r="P5314" s="38"/>
    </row>
    <row r="5315" spans="11:16" x14ac:dyDescent="0.15">
      <c r="K5315" s="5" t="str">
        <f t="shared" si="138"/>
        <v>01486-14</v>
      </c>
      <c r="L5315" s="5" t="s">
        <v>6082</v>
      </c>
      <c r="M5315" s="43">
        <v>14</v>
      </c>
      <c r="N5315" s="38" t="s">
        <v>6092</v>
      </c>
      <c r="O5315" s="38" t="s">
        <v>10288</v>
      </c>
      <c r="P5315" s="38"/>
    </row>
    <row r="5316" spans="11:16" x14ac:dyDescent="0.15">
      <c r="K5316" s="5" t="str">
        <f t="shared" ref="K5316:K5379" si="139">L5316&amp;"-"&amp;M5316</f>
        <v>01486-15</v>
      </c>
      <c r="L5316" s="5" t="s">
        <v>6082</v>
      </c>
      <c r="M5316" s="43">
        <v>15</v>
      </c>
      <c r="N5316" s="38" t="s">
        <v>6093</v>
      </c>
      <c r="O5316" s="38" t="s">
        <v>10289</v>
      </c>
      <c r="P5316" s="38"/>
    </row>
    <row r="5317" spans="11:16" x14ac:dyDescent="0.15">
      <c r="K5317" s="5" t="str">
        <f t="shared" si="139"/>
        <v>01486-16</v>
      </c>
      <c r="L5317" s="5" t="s">
        <v>6082</v>
      </c>
      <c r="M5317" s="43">
        <v>16</v>
      </c>
      <c r="N5317" s="38" t="s">
        <v>6025</v>
      </c>
      <c r="O5317" s="38" t="s">
        <v>10289</v>
      </c>
      <c r="P5317" s="38"/>
    </row>
    <row r="5318" spans="11:16" x14ac:dyDescent="0.15">
      <c r="K5318" s="5" t="str">
        <f t="shared" si="139"/>
        <v>01486-17</v>
      </c>
      <c r="L5318" s="5" t="s">
        <v>6082</v>
      </c>
      <c r="M5318" s="43">
        <v>17</v>
      </c>
      <c r="N5318" s="38" t="s">
        <v>6094</v>
      </c>
      <c r="O5318" s="38" t="s">
        <v>10285</v>
      </c>
      <c r="P5318" s="38"/>
    </row>
    <row r="5319" spans="11:16" x14ac:dyDescent="0.15">
      <c r="K5319" s="5" t="str">
        <f t="shared" si="139"/>
        <v>01486-18</v>
      </c>
      <c r="L5319" s="5" t="s">
        <v>6082</v>
      </c>
      <c r="M5319" s="43">
        <v>18</v>
      </c>
      <c r="N5319" s="38" t="s">
        <v>6095</v>
      </c>
      <c r="O5319" s="38" t="s">
        <v>10288</v>
      </c>
      <c r="P5319" s="38"/>
    </row>
    <row r="5320" spans="11:16" x14ac:dyDescent="0.15">
      <c r="K5320" s="5" t="str">
        <f t="shared" si="139"/>
        <v>01486-19</v>
      </c>
      <c r="L5320" s="5" t="s">
        <v>6082</v>
      </c>
      <c r="M5320" s="43">
        <v>19</v>
      </c>
      <c r="N5320" s="38" t="s">
        <v>6096</v>
      </c>
      <c r="O5320" s="38" t="s">
        <v>10281</v>
      </c>
      <c r="P5320" s="38"/>
    </row>
    <row r="5321" spans="11:16" x14ac:dyDescent="0.15">
      <c r="K5321" s="5" t="str">
        <f t="shared" si="139"/>
        <v>01486-20</v>
      </c>
      <c r="L5321" s="5" t="s">
        <v>6082</v>
      </c>
      <c r="M5321" s="43">
        <v>20</v>
      </c>
      <c r="N5321" s="38" t="s">
        <v>6097</v>
      </c>
      <c r="O5321" s="38" t="s">
        <v>10285</v>
      </c>
      <c r="P5321" s="38"/>
    </row>
    <row r="5322" spans="11:16" x14ac:dyDescent="0.15">
      <c r="K5322" s="5" t="str">
        <f t="shared" si="139"/>
        <v>01486-21</v>
      </c>
      <c r="L5322" s="5" t="s">
        <v>6082</v>
      </c>
      <c r="M5322" s="43">
        <v>21</v>
      </c>
      <c r="N5322" s="38" t="s">
        <v>6098</v>
      </c>
      <c r="O5322" s="38" t="s">
        <v>10285</v>
      </c>
      <c r="P5322" s="38"/>
    </row>
    <row r="5323" spans="11:16" x14ac:dyDescent="0.15">
      <c r="K5323" s="5" t="str">
        <f t="shared" si="139"/>
        <v>01486-22</v>
      </c>
      <c r="L5323" s="5" t="s">
        <v>6082</v>
      </c>
      <c r="M5323" s="43">
        <v>22</v>
      </c>
      <c r="N5323" s="38" t="s">
        <v>6099</v>
      </c>
      <c r="O5323" s="38" t="s">
        <v>10285</v>
      </c>
      <c r="P5323" s="38"/>
    </row>
    <row r="5324" spans="11:16" x14ac:dyDescent="0.15">
      <c r="K5324" s="5" t="str">
        <f t="shared" si="139"/>
        <v>01486-23</v>
      </c>
      <c r="L5324" s="5" t="s">
        <v>6082</v>
      </c>
      <c r="M5324" s="43">
        <v>23</v>
      </c>
      <c r="N5324" s="38" t="s">
        <v>6100</v>
      </c>
      <c r="O5324" s="38" t="s">
        <v>10284</v>
      </c>
      <c r="P5324" s="38"/>
    </row>
    <row r="5325" spans="11:16" x14ac:dyDescent="0.15">
      <c r="K5325" s="5" t="str">
        <f t="shared" si="139"/>
        <v>01486-24</v>
      </c>
      <c r="L5325" s="5" t="s">
        <v>6082</v>
      </c>
      <c r="M5325" s="43">
        <v>24</v>
      </c>
      <c r="N5325" s="38" t="s">
        <v>1846</v>
      </c>
      <c r="O5325" s="38" t="s">
        <v>10284</v>
      </c>
      <c r="P5325" s="38"/>
    </row>
    <row r="5326" spans="11:16" x14ac:dyDescent="0.15">
      <c r="K5326" s="5" t="str">
        <f t="shared" si="139"/>
        <v>01486-25</v>
      </c>
      <c r="L5326" s="5" t="s">
        <v>6082</v>
      </c>
      <c r="M5326" s="43">
        <v>25</v>
      </c>
      <c r="N5326" s="38" t="s">
        <v>6101</v>
      </c>
      <c r="O5326" s="38" t="s">
        <v>10281</v>
      </c>
      <c r="P5326" s="38"/>
    </row>
    <row r="5327" spans="11:16" x14ac:dyDescent="0.15">
      <c r="K5327" s="5" t="str">
        <f t="shared" si="139"/>
        <v>01486-26</v>
      </c>
      <c r="L5327" s="5" t="s">
        <v>6082</v>
      </c>
      <c r="M5327" s="43">
        <v>26</v>
      </c>
      <c r="N5327" s="38" t="s">
        <v>6102</v>
      </c>
      <c r="O5327" s="38" t="s">
        <v>10293</v>
      </c>
      <c r="P5327" s="38"/>
    </row>
    <row r="5328" spans="11:16" x14ac:dyDescent="0.15">
      <c r="K5328" s="5" t="str">
        <f t="shared" si="139"/>
        <v>01486-27</v>
      </c>
      <c r="L5328" s="5" t="s">
        <v>6082</v>
      </c>
      <c r="M5328" s="43">
        <v>27</v>
      </c>
      <c r="N5328" s="38" t="s">
        <v>6103</v>
      </c>
      <c r="O5328" s="38" t="s">
        <v>10290</v>
      </c>
      <c r="P5328" s="38"/>
    </row>
    <row r="5329" spans="11:16" x14ac:dyDescent="0.15">
      <c r="K5329" s="5" t="str">
        <f t="shared" si="139"/>
        <v>01486-28</v>
      </c>
      <c r="L5329" s="5" t="s">
        <v>6082</v>
      </c>
      <c r="M5329" s="43">
        <v>28</v>
      </c>
      <c r="N5329" s="38" t="s">
        <v>6104</v>
      </c>
      <c r="O5329" s="38" t="s">
        <v>10291</v>
      </c>
      <c r="P5329" s="38"/>
    </row>
    <row r="5330" spans="11:16" x14ac:dyDescent="0.15">
      <c r="K5330" s="5" t="str">
        <f t="shared" si="139"/>
        <v>01486-29</v>
      </c>
      <c r="L5330" s="5" t="s">
        <v>6082</v>
      </c>
      <c r="M5330" s="43">
        <v>29</v>
      </c>
      <c r="N5330" s="38" t="s">
        <v>6105</v>
      </c>
      <c r="O5330" s="38" t="s">
        <v>10293</v>
      </c>
      <c r="P5330" s="38"/>
    </row>
    <row r="5331" spans="11:16" x14ac:dyDescent="0.15">
      <c r="K5331" s="5" t="str">
        <f t="shared" si="139"/>
        <v>01486-30</v>
      </c>
      <c r="L5331" s="5" t="s">
        <v>6082</v>
      </c>
      <c r="M5331" s="43">
        <v>30</v>
      </c>
      <c r="N5331" s="38" t="s">
        <v>6106</v>
      </c>
      <c r="O5331" s="38" t="s">
        <v>10288</v>
      </c>
      <c r="P5331" s="38"/>
    </row>
    <row r="5332" spans="11:16" x14ac:dyDescent="0.15">
      <c r="K5332" s="5" t="str">
        <f t="shared" si="139"/>
        <v>01486-31</v>
      </c>
      <c r="L5332" s="5" t="s">
        <v>6082</v>
      </c>
      <c r="M5332" s="43">
        <v>31</v>
      </c>
      <c r="N5332" s="38" t="s">
        <v>6107</v>
      </c>
      <c r="O5332" s="38" t="s">
        <v>10284</v>
      </c>
      <c r="P5332" s="38"/>
    </row>
    <row r="5333" spans="11:16" x14ac:dyDescent="0.15">
      <c r="K5333" s="5" t="str">
        <f t="shared" si="139"/>
        <v>01486-32</v>
      </c>
      <c r="L5333" s="5" t="s">
        <v>6082</v>
      </c>
      <c r="M5333" s="43">
        <v>32</v>
      </c>
      <c r="N5333" s="38" t="s">
        <v>1877</v>
      </c>
      <c r="O5333" s="38" t="s">
        <v>10284</v>
      </c>
      <c r="P5333" s="38"/>
    </row>
    <row r="5334" spans="11:16" x14ac:dyDescent="0.15">
      <c r="K5334" s="5" t="str">
        <f t="shared" si="139"/>
        <v>01486-33</v>
      </c>
      <c r="L5334" s="5" t="s">
        <v>6082</v>
      </c>
      <c r="M5334" s="43">
        <v>33</v>
      </c>
      <c r="N5334" s="38" t="s">
        <v>6108</v>
      </c>
      <c r="O5334" s="38" t="s">
        <v>10284</v>
      </c>
      <c r="P5334" s="38"/>
    </row>
    <row r="5335" spans="11:16" x14ac:dyDescent="0.15">
      <c r="K5335" s="5" t="str">
        <f t="shared" si="139"/>
        <v>01487-1</v>
      </c>
      <c r="L5335" s="5" t="s">
        <v>6109</v>
      </c>
      <c r="M5335" s="43">
        <v>1</v>
      </c>
      <c r="N5335" s="38" t="s">
        <v>6110</v>
      </c>
      <c r="O5335" s="38" t="s">
        <v>10282</v>
      </c>
      <c r="P5335" s="38"/>
    </row>
    <row r="5336" spans="11:16" x14ac:dyDescent="0.15">
      <c r="K5336" s="5" t="str">
        <f t="shared" si="139"/>
        <v>01487-2</v>
      </c>
      <c r="L5336" s="5" t="s">
        <v>6109</v>
      </c>
      <c r="M5336" s="43">
        <v>2</v>
      </c>
      <c r="N5336" s="38" t="s">
        <v>6111</v>
      </c>
      <c r="O5336" s="38" t="s">
        <v>10283</v>
      </c>
      <c r="P5336" s="38"/>
    </row>
    <row r="5337" spans="11:16" x14ac:dyDescent="0.15">
      <c r="K5337" s="5" t="str">
        <f t="shared" si="139"/>
        <v>01487-3</v>
      </c>
      <c r="L5337" s="5" t="s">
        <v>6109</v>
      </c>
      <c r="M5337" s="43">
        <v>3</v>
      </c>
      <c r="N5337" s="38" t="s">
        <v>6112</v>
      </c>
      <c r="O5337" s="38" t="s">
        <v>10285</v>
      </c>
      <c r="P5337" s="38"/>
    </row>
    <row r="5338" spans="11:16" x14ac:dyDescent="0.15">
      <c r="K5338" s="5" t="str">
        <f t="shared" si="139"/>
        <v>01487-4</v>
      </c>
      <c r="L5338" s="5" t="s">
        <v>6109</v>
      </c>
      <c r="M5338" s="43">
        <v>4</v>
      </c>
      <c r="N5338" s="38" t="s">
        <v>6113</v>
      </c>
      <c r="O5338" s="38" t="s">
        <v>10285</v>
      </c>
      <c r="P5338" s="38"/>
    </row>
    <row r="5339" spans="11:16" x14ac:dyDescent="0.15">
      <c r="K5339" s="5" t="str">
        <f t="shared" si="139"/>
        <v>01487-5</v>
      </c>
      <c r="L5339" s="5" t="s">
        <v>6109</v>
      </c>
      <c r="M5339" s="43">
        <v>5</v>
      </c>
      <c r="N5339" s="38" t="s">
        <v>6114</v>
      </c>
      <c r="O5339" s="38" t="s">
        <v>10291</v>
      </c>
      <c r="P5339" s="38"/>
    </row>
    <row r="5340" spans="11:16" x14ac:dyDescent="0.15">
      <c r="K5340" s="5" t="str">
        <f t="shared" si="139"/>
        <v>01487-6</v>
      </c>
      <c r="L5340" s="5" t="s">
        <v>6109</v>
      </c>
      <c r="M5340" s="43">
        <v>6</v>
      </c>
      <c r="N5340" s="38" t="s">
        <v>6115</v>
      </c>
      <c r="O5340" s="38" t="s">
        <v>10285</v>
      </c>
      <c r="P5340" s="38"/>
    </row>
    <row r="5341" spans="11:16" x14ac:dyDescent="0.15">
      <c r="K5341" s="5" t="str">
        <f t="shared" si="139"/>
        <v>01487-7</v>
      </c>
      <c r="L5341" s="5" t="s">
        <v>6109</v>
      </c>
      <c r="M5341" s="43">
        <v>7</v>
      </c>
      <c r="N5341" s="38" t="s">
        <v>6116</v>
      </c>
      <c r="O5341" s="38" t="s">
        <v>10293</v>
      </c>
      <c r="P5341" s="38"/>
    </row>
    <row r="5342" spans="11:16" x14ac:dyDescent="0.15">
      <c r="K5342" s="5" t="str">
        <f t="shared" si="139"/>
        <v>01487-8</v>
      </c>
      <c r="L5342" s="5" t="s">
        <v>6109</v>
      </c>
      <c r="M5342" s="43">
        <v>8</v>
      </c>
      <c r="N5342" s="38" t="s">
        <v>5846</v>
      </c>
      <c r="O5342" s="38" t="s">
        <v>10288</v>
      </c>
      <c r="P5342" s="38"/>
    </row>
    <row r="5343" spans="11:16" x14ac:dyDescent="0.15">
      <c r="K5343" s="5" t="str">
        <f t="shared" si="139"/>
        <v>01487-9</v>
      </c>
      <c r="L5343" s="5" t="s">
        <v>6109</v>
      </c>
      <c r="M5343" s="43">
        <v>9</v>
      </c>
      <c r="N5343" s="38" t="s">
        <v>6117</v>
      </c>
      <c r="O5343" s="38" t="s">
        <v>10288</v>
      </c>
      <c r="P5343" s="38"/>
    </row>
    <row r="5344" spans="11:16" x14ac:dyDescent="0.15">
      <c r="K5344" s="5" t="str">
        <f t="shared" si="139"/>
        <v>01487-10</v>
      </c>
      <c r="L5344" s="5" t="s">
        <v>6109</v>
      </c>
      <c r="M5344" s="43">
        <v>10</v>
      </c>
      <c r="N5344" s="38" t="s">
        <v>2965</v>
      </c>
      <c r="O5344" s="38" t="s">
        <v>10290</v>
      </c>
      <c r="P5344" s="38"/>
    </row>
    <row r="5345" spans="11:16" x14ac:dyDescent="0.15">
      <c r="K5345" s="5" t="str">
        <f t="shared" si="139"/>
        <v>01487-11</v>
      </c>
      <c r="L5345" s="5" t="s">
        <v>6109</v>
      </c>
      <c r="M5345" s="43">
        <v>11</v>
      </c>
      <c r="N5345" s="38" t="s">
        <v>6118</v>
      </c>
      <c r="O5345" s="38" t="s">
        <v>10290</v>
      </c>
      <c r="P5345" s="38"/>
    </row>
    <row r="5346" spans="11:16" x14ac:dyDescent="0.15">
      <c r="K5346" s="5" t="str">
        <f t="shared" si="139"/>
        <v>01487-12</v>
      </c>
      <c r="L5346" s="5" t="s">
        <v>6109</v>
      </c>
      <c r="M5346" s="43">
        <v>12</v>
      </c>
      <c r="N5346" s="38" t="s">
        <v>6119</v>
      </c>
      <c r="O5346" s="38" t="s">
        <v>10283</v>
      </c>
      <c r="P5346" s="38"/>
    </row>
    <row r="5347" spans="11:16" x14ac:dyDescent="0.15">
      <c r="K5347" s="5" t="str">
        <f t="shared" si="139"/>
        <v>01487-13</v>
      </c>
      <c r="L5347" s="5" t="s">
        <v>6109</v>
      </c>
      <c r="M5347" s="43">
        <v>13</v>
      </c>
      <c r="N5347" s="38" t="s">
        <v>6112</v>
      </c>
      <c r="O5347" s="38" t="s">
        <v>10291</v>
      </c>
      <c r="P5347" s="38"/>
    </row>
    <row r="5348" spans="11:16" x14ac:dyDescent="0.15">
      <c r="K5348" s="5" t="str">
        <f t="shared" si="139"/>
        <v>01487-14</v>
      </c>
      <c r="L5348" s="5" t="s">
        <v>6109</v>
      </c>
      <c r="M5348" s="43">
        <v>14</v>
      </c>
      <c r="N5348" s="38" t="s">
        <v>6120</v>
      </c>
      <c r="O5348" s="38" t="s">
        <v>10285</v>
      </c>
      <c r="P5348" s="38"/>
    </row>
    <row r="5349" spans="11:16" x14ac:dyDescent="0.15">
      <c r="K5349" s="5" t="str">
        <f t="shared" si="139"/>
        <v>01487-15</v>
      </c>
      <c r="L5349" s="5" t="s">
        <v>6109</v>
      </c>
      <c r="M5349" s="43">
        <v>15</v>
      </c>
      <c r="N5349" s="38" t="s">
        <v>6121</v>
      </c>
      <c r="O5349" s="38" t="s">
        <v>10291</v>
      </c>
      <c r="P5349" s="38"/>
    </row>
    <row r="5350" spans="11:16" x14ac:dyDescent="0.15">
      <c r="K5350" s="5" t="str">
        <f t="shared" si="139"/>
        <v>01487-16</v>
      </c>
      <c r="L5350" s="5" t="s">
        <v>6109</v>
      </c>
      <c r="M5350" s="43">
        <v>16</v>
      </c>
      <c r="N5350" s="38" t="s">
        <v>6122</v>
      </c>
      <c r="O5350" s="38" t="s">
        <v>10291</v>
      </c>
      <c r="P5350" s="38"/>
    </row>
    <row r="5351" spans="11:16" x14ac:dyDescent="0.15">
      <c r="K5351" s="5" t="str">
        <f t="shared" si="139"/>
        <v>01487-17</v>
      </c>
      <c r="L5351" s="5" t="s">
        <v>6109</v>
      </c>
      <c r="M5351" s="43">
        <v>17</v>
      </c>
      <c r="N5351" s="38" t="s">
        <v>6123</v>
      </c>
      <c r="O5351" s="38" t="s">
        <v>10291</v>
      </c>
      <c r="P5351" s="38"/>
    </row>
    <row r="5352" spans="11:16" x14ac:dyDescent="0.15">
      <c r="K5352" s="5" t="str">
        <f t="shared" si="139"/>
        <v>01487-18</v>
      </c>
      <c r="L5352" s="5" t="s">
        <v>6109</v>
      </c>
      <c r="M5352" s="43">
        <v>18</v>
      </c>
      <c r="N5352" s="38" t="s">
        <v>6124</v>
      </c>
      <c r="O5352" s="38" t="s">
        <v>10285</v>
      </c>
      <c r="P5352" s="38"/>
    </row>
    <row r="5353" spans="11:16" x14ac:dyDescent="0.15">
      <c r="K5353" s="5" t="str">
        <f t="shared" si="139"/>
        <v>01487-19</v>
      </c>
      <c r="L5353" s="5" t="s">
        <v>6109</v>
      </c>
      <c r="M5353" s="43">
        <v>19</v>
      </c>
      <c r="N5353" s="38" t="s">
        <v>6125</v>
      </c>
      <c r="O5353" s="38" t="s">
        <v>10291</v>
      </c>
      <c r="P5353" s="38"/>
    </row>
    <row r="5354" spans="11:16" x14ac:dyDescent="0.15">
      <c r="K5354" s="5" t="str">
        <f t="shared" si="139"/>
        <v>01487-20</v>
      </c>
      <c r="L5354" s="5" t="s">
        <v>6109</v>
      </c>
      <c r="M5354" s="43">
        <v>20</v>
      </c>
      <c r="N5354" s="38" t="s">
        <v>6126</v>
      </c>
      <c r="O5354" s="38" t="s">
        <v>10295</v>
      </c>
      <c r="P5354" s="38"/>
    </row>
    <row r="5355" spans="11:16" x14ac:dyDescent="0.15">
      <c r="K5355" s="5" t="str">
        <f t="shared" si="139"/>
        <v>01487-21</v>
      </c>
      <c r="L5355" s="5" t="s">
        <v>6109</v>
      </c>
      <c r="M5355" s="43">
        <v>21</v>
      </c>
      <c r="N5355" s="38" t="s">
        <v>6127</v>
      </c>
      <c r="O5355" s="38" t="s">
        <v>10291</v>
      </c>
      <c r="P5355" s="38"/>
    </row>
    <row r="5356" spans="11:16" x14ac:dyDescent="0.15">
      <c r="K5356" s="5" t="str">
        <f t="shared" si="139"/>
        <v>01487-22</v>
      </c>
      <c r="L5356" s="5" t="s">
        <v>6109</v>
      </c>
      <c r="M5356" s="43">
        <v>22</v>
      </c>
      <c r="N5356" s="38" t="s">
        <v>6128</v>
      </c>
      <c r="O5356" s="38" t="s">
        <v>10285</v>
      </c>
      <c r="P5356" s="38"/>
    </row>
    <row r="5357" spans="11:16" x14ac:dyDescent="0.15">
      <c r="K5357" s="5" t="str">
        <f t="shared" si="139"/>
        <v>01487-23</v>
      </c>
      <c r="L5357" s="5" t="s">
        <v>6109</v>
      </c>
      <c r="M5357" s="43">
        <v>23</v>
      </c>
      <c r="N5357" s="38" t="s">
        <v>6129</v>
      </c>
      <c r="O5357" s="38" t="s">
        <v>10291</v>
      </c>
      <c r="P5357" s="38"/>
    </row>
    <row r="5358" spans="11:16" x14ac:dyDescent="0.15">
      <c r="K5358" s="5" t="str">
        <f t="shared" si="139"/>
        <v>01487-24</v>
      </c>
      <c r="L5358" s="5" t="s">
        <v>6109</v>
      </c>
      <c r="M5358" s="43">
        <v>24</v>
      </c>
      <c r="N5358" s="38" t="s">
        <v>6130</v>
      </c>
      <c r="O5358" s="38" t="s">
        <v>10290</v>
      </c>
      <c r="P5358" s="38"/>
    </row>
    <row r="5359" spans="11:16" x14ac:dyDescent="0.15">
      <c r="K5359" s="5" t="str">
        <f t="shared" si="139"/>
        <v>01487-25</v>
      </c>
      <c r="L5359" s="5" t="s">
        <v>6109</v>
      </c>
      <c r="M5359" s="43">
        <v>25</v>
      </c>
      <c r="N5359" s="38" t="s">
        <v>6131</v>
      </c>
      <c r="O5359" s="38" t="s">
        <v>10291</v>
      </c>
      <c r="P5359" s="38"/>
    </row>
    <row r="5360" spans="11:16" x14ac:dyDescent="0.15">
      <c r="K5360" s="5" t="str">
        <f t="shared" si="139"/>
        <v>01487-26</v>
      </c>
      <c r="L5360" s="5" t="s">
        <v>6109</v>
      </c>
      <c r="M5360" s="43">
        <v>26</v>
      </c>
      <c r="N5360" s="38" t="s">
        <v>6126</v>
      </c>
      <c r="O5360" s="38" t="s">
        <v>10288</v>
      </c>
      <c r="P5360" s="38"/>
    </row>
    <row r="5361" spans="11:16" x14ac:dyDescent="0.15">
      <c r="K5361" s="5" t="str">
        <f t="shared" si="139"/>
        <v>01487-27</v>
      </c>
      <c r="L5361" s="5" t="s">
        <v>6109</v>
      </c>
      <c r="M5361" s="43">
        <v>27</v>
      </c>
      <c r="N5361" s="38" t="s">
        <v>2038</v>
      </c>
      <c r="O5361" s="38" t="s">
        <v>10291</v>
      </c>
      <c r="P5361" s="38"/>
    </row>
    <row r="5362" spans="11:16" x14ac:dyDescent="0.15">
      <c r="K5362" s="5" t="str">
        <f t="shared" si="139"/>
        <v>01487-28</v>
      </c>
      <c r="L5362" s="5" t="s">
        <v>6109</v>
      </c>
      <c r="M5362" s="43">
        <v>28</v>
      </c>
      <c r="N5362" s="38" t="s">
        <v>1846</v>
      </c>
      <c r="O5362" s="38" t="s">
        <v>10285</v>
      </c>
      <c r="P5362" s="38"/>
    </row>
    <row r="5363" spans="11:16" x14ac:dyDescent="0.15">
      <c r="K5363" s="5" t="str">
        <f t="shared" si="139"/>
        <v>01487-29</v>
      </c>
      <c r="L5363" s="5" t="s">
        <v>6109</v>
      </c>
      <c r="M5363" s="43">
        <v>29</v>
      </c>
      <c r="N5363" s="38" t="s">
        <v>1846</v>
      </c>
      <c r="O5363" s="38" t="s">
        <v>10285</v>
      </c>
      <c r="P5363" s="38"/>
    </row>
    <row r="5364" spans="11:16" x14ac:dyDescent="0.15">
      <c r="K5364" s="5" t="str">
        <f t="shared" si="139"/>
        <v>01487-30</v>
      </c>
      <c r="L5364" s="5" t="s">
        <v>6109</v>
      </c>
      <c r="M5364" s="43">
        <v>30</v>
      </c>
      <c r="N5364" s="38" t="s">
        <v>1877</v>
      </c>
      <c r="O5364" s="38" t="s">
        <v>10291</v>
      </c>
      <c r="P5364" s="38"/>
    </row>
    <row r="5365" spans="11:16" x14ac:dyDescent="0.15">
      <c r="K5365" s="5" t="str">
        <f t="shared" si="139"/>
        <v>01487-31</v>
      </c>
      <c r="L5365" s="5" t="s">
        <v>6109</v>
      </c>
      <c r="M5365" s="43">
        <v>31</v>
      </c>
      <c r="N5365" s="38" t="s">
        <v>1814</v>
      </c>
      <c r="O5365" s="38" t="s">
        <v>10284</v>
      </c>
      <c r="P5365" s="38"/>
    </row>
    <row r="5366" spans="11:16" x14ac:dyDescent="0.15">
      <c r="K5366" s="5" t="str">
        <f t="shared" si="139"/>
        <v>01487-32</v>
      </c>
      <c r="L5366" s="5" t="s">
        <v>6109</v>
      </c>
      <c r="M5366" s="43">
        <v>32</v>
      </c>
      <c r="N5366" s="38" t="s">
        <v>1849</v>
      </c>
      <c r="O5366" s="38" t="s">
        <v>10284</v>
      </c>
      <c r="P5366" s="38"/>
    </row>
    <row r="5367" spans="11:16" x14ac:dyDescent="0.15">
      <c r="K5367" s="5" t="str">
        <f t="shared" si="139"/>
        <v>01487-33</v>
      </c>
      <c r="L5367" s="5" t="s">
        <v>6109</v>
      </c>
      <c r="M5367" s="43">
        <v>33</v>
      </c>
      <c r="N5367" s="38" t="s">
        <v>1846</v>
      </c>
      <c r="O5367" s="38" t="s">
        <v>10285</v>
      </c>
      <c r="P5367" s="38"/>
    </row>
    <row r="5368" spans="11:16" x14ac:dyDescent="0.15">
      <c r="K5368" s="5" t="str">
        <f t="shared" si="139"/>
        <v>01487-34</v>
      </c>
      <c r="L5368" s="5" t="s">
        <v>6109</v>
      </c>
      <c r="M5368" s="43">
        <v>34</v>
      </c>
      <c r="N5368" s="38" t="s">
        <v>6110</v>
      </c>
      <c r="O5368" s="38" t="s">
        <v>10282</v>
      </c>
      <c r="P5368" s="38"/>
    </row>
    <row r="5369" spans="11:16" x14ac:dyDescent="0.15">
      <c r="K5369" s="5" t="str">
        <f t="shared" si="139"/>
        <v>01487-35</v>
      </c>
      <c r="L5369" s="5" t="s">
        <v>6109</v>
      </c>
      <c r="M5369" s="43">
        <v>35</v>
      </c>
      <c r="N5369" s="38" t="s">
        <v>6112</v>
      </c>
      <c r="O5369" s="38" t="s">
        <v>10285</v>
      </c>
      <c r="P5369" s="38"/>
    </row>
    <row r="5370" spans="11:16" x14ac:dyDescent="0.15">
      <c r="K5370" s="5" t="str">
        <f t="shared" si="139"/>
        <v>01511-1</v>
      </c>
      <c r="L5370" s="5" t="s">
        <v>6132</v>
      </c>
      <c r="M5370" s="43">
        <v>1</v>
      </c>
      <c r="N5370" s="38" t="s">
        <v>6133</v>
      </c>
      <c r="O5370" s="38" t="s">
        <v>10290</v>
      </c>
      <c r="P5370" s="38"/>
    </row>
    <row r="5371" spans="11:16" x14ac:dyDescent="0.15">
      <c r="K5371" s="5" t="str">
        <f t="shared" si="139"/>
        <v>01511-2</v>
      </c>
      <c r="L5371" s="5" t="s">
        <v>6132</v>
      </c>
      <c r="M5371" s="43">
        <v>2</v>
      </c>
      <c r="N5371" s="38" t="s">
        <v>6134</v>
      </c>
      <c r="O5371" s="38" t="s">
        <v>10290</v>
      </c>
      <c r="P5371" s="38"/>
    </row>
    <row r="5372" spans="11:16" x14ac:dyDescent="0.15">
      <c r="K5372" s="5" t="str">
        <f t="shared" si="139"/>
        <v>01511-3</v>
      </c>
      <c r="L5372" s="5" t="s">
        <v>6132</v>
      </c>
      <c r="M5372" s="43">
        <v>3</v>
      </c>
      <c r="N5372" s="38" t="s">
        <v>6135</v>
      </c>
      <c r="O5372" s="38" t="s">
        <v>10287</v>
      </c>
      <c r="P5372" s="38"/>
    </row>
    <row r="5373" spans="11:16" x14ac:dyDescent="0.15">
      <c r="K5373" s="5" t="str">
        <f t="shared" si="139"/>
        <v>01511-4</v>
      </c>
      <c r="L5373" s="5" t="s">
        <v>6132</v>
      </c>
      <c r="M5373" s="43">
        <v>4</v>
      </c>
      <c r="N5373" s="38" t="s">
        <v>6136</v>
      </c>
      <c r="O5373" s="38" t="s">
        <v>10288</v>
      </c>
      <c r="P5373" s="38"/>
    </row>
    <row r="5374" spans="11:16" x14ac:dyDescent="0.15">
      <c r="K5374" s="5" t="str">
        <f t="shared" si="139"/>
        <v>01511-5</v>
      </c>
      <c r="L5374" s="5" t="s">
        <v>6132</v>
      </c>
      <c r="M5374" s="43">
        <v>5</v>
      </c>
      <c r="N5374" s="38" t="s">
        <v>6137</v>
      </c>
      <c r="O5374" s="38" t="s">
        <v>10285</v>
      </c>
      <c r="P5374" s="38"/>
    </row>
    <row r="5375" spans="11:16" x14ac:dyDescent="0.15">
      <c r="K5375" s="5" t="str">
        <f t="shared" si="139"/>
        <v>01511-6</v>
      </c>
      <c r="L5375" s="5" t="s">
        <v>6132</v>
      </c>
      <c r="M5375" s="43">
        <v>6</v>
      </c>
      <c r="N5375" s="38" t="s">
        <v>6138</v>
      </c>
      <c r="O5375" s="38" t="s">
        <v>10290</v>
      </c>
      <c r="P5375" s="38"/>
    </row>
    <row r="5376" spans="11:16" x14ac:dyDescent="0.15">
      <c r="K5376" s="5" t="str">
        <f t="shared" si="139"/>
        <v>01511-7</v>
      </c>
      <c r="L5376" s="5" t="s">
        <v>6132</v>
      </c>
      <c r="M5376" s="43">
        <v>7</v>
      </c>
      <c r="N5376" s="38" t="s">
        <v>6139</v>
      </c>
      <c r="O5376" s="38" t="s">
        <v>10284</v>
      </c>
      <c r="P5376" s="38"/>
    </row>
    <row r="5377" spans="11:16" x14ac:dyDescent="0.15">
      <c r="K5377" s="5" t="str">
        <f t="shared" si="139"/>
        <v>01511-8</v>
      </c>
      <c r="L5377" s="5" t="s">
        <v>6132</v>
      </c>
      <c r="M5377" s="43">
        <v>8</v>
      </c>
      <c r="N5377" s="38" t="s">
        <v>6140</v>
      </c>
      <c r="O5377" s="38" t="s">
        <v>10285</v>
      </c>
      <c r="P5377" s="38"/>
    </row>
    <row r="5378" spans="11:16" x14ac:dyDescent="0.15">
      <c r="K5378" s="5" t="str">
        <f t="shared" si="139"/>
        <v>01511-9</v>
      </c>
      <c r="L5378" s="5" t="s">
        <v>6132</v>
      </c>
      <c r="M5378" s="43">
        <v>9</v>
      </c>
      <c r="N5378" s="38" t="s">
        <v>5846</v>
      </c>
      <c r="O5378" s="38" t="s">
        <v>10290</v>
      </c>
      <c r="P5378" s="38"/>
    </row>
    <row r="5379" spans="11:16" x14ac:dyDescent="0.15">
      <c r="K5379" s="5" t="str">
        <f t="shared" si="139"/>
        <v>01511-10</v>
      </c>
      <c r="L5379" s="5" t="s">
        <v>6132</v>
      </c>
      <c r="M5379" s="43">
        <v>10</v>
      </c>
      <c r="N5379" s="38" t="s">
        <v>1877</v>
      </c>
      <c r="O5379" s="38" t="s">
        <v>10284</v>
      </c>
      <c r="P5379" s="38"/>
    </row>
    <row r="5380" spans="11:16" x14ac:dyDescent="0.15">
      <c r="K5380" s="5" t="str">
        <f t="shared" ref="K5380:K5443" si="140">L5380&amp;"-"&amp;M5380</f>
        <v>01511-11</v>
      </c>
      <c r="L5380" s="5" t="s">
        <v>6132</v>
      </c>
      <c r="M5380" s="43">
        <v>11</v>
      </c>
      <c r="N5380" s="38" t="s">
        <v>6141</v>
      </c>
      <c r="O5380" s="38" t="s">
        <v>10286</v>
      </c>
      <c r="P5380" s="38"/>
    </row>
    <row r="5381" spans="11:16" x14ac:dyDescent="0.15">
      <c r="K5381" s="5" t="str">
        <f t="shared" si="140"/>
        <v>01511-12</v>
      </c>
      <c r="L5381" s="5" t="s">
        <v>6132</v>
      </c>
      <c r="M5381" s="43">
        <v>12</v>
      </c>
      <c r="N5381" s="38" t="s">
        <v>2621</v>
      </c>
      <c r="O5381" s="38" t="s">
        <v>10289</v>
      </c>
      <c r="P5381" s="38"/>
    </row>
    <row r="5382" spans="11:16" x14ac:dyDescent="0.15">
      <c r="K5382" s="5" t="str">
        <f t="shared" si="140"/>
        <v>01511-13</v>
      </c>
      <c r="L5382" s="5" t="s">
        <v>6132</v>
      </c>
      <c r="M5382" s="43">
        <v>13</v>
      </c>
      <c r="N5382" s="38" t="s">
        <v>5438</v>
      </c>
      <c r="O5382" s="38" t="s">
        <v>10289</v>
      </c>
      <c r="P5382" s="38"/>
    </row>
    <row r="5383" spans="11:16" x14ac:dyDescent="0.15">
      <c r="K5383" s="5" t="str">
        <f t="shared" si="140"/>
        <v>01511-14</v>
      </c>
      <c r="L5383" s="5" t="s">
        <v>6132</v>
      </c>
      <c r="M5383" s="43">
        <v>14</v>
      </c>
      <c r="N5383" s="38" t="s">
        <v>1846</v>
      </c>
      <c r="O5383" s="38" t="s">
        <v>10285</v>
      </c>
      <c r="P5383" s="38"/>
    </row>
    <row r="5384" spans="11:16" x14ac:dyDescent="0.15">
      <c r="K5384" s="5" t="str">
        <f t="shared" si="140"/>
        <v>01511-15</v>
      </c>
      <c r="L5384" s="5" t="s">
        <v>6132</v>
      </c>
      <c r="M5384" s="43">
        <v>15</v>
      </c>
      <c r="N5384" s="38" t="s">
        <v>6142</v>
      </c>
      <c r="O5384" s="38" t="s">
        <v>10288</v>
      </c>
      <c r="P5384" s="38"/>
    </row>
    <row r="5385" spans="11:16" x14ac:dyDescent="0.15">
      <c r="K5385" s="5" t="str">
        <f t="shared" si="140"/>
        <v>01511-16</v>
      </c>
      <c r="L5385" s="5" t="s">
        <v>6132</v>
      </c>
      <c r="M5385" s="43">
        <v>16</v>
      </c>
      <c r="N5385" s="38" t="s">
        <v>6143</v>
      </c>
      <c r="O5385" s="38" t="s">
        <v>10289</v>
      </c>
      <c r="P5385" s="38"/>
    </row>
    <row r="5386" spans="11:16" x14ac:dyDescent="0.15">
      <c r="K5386" s="5" t="str">
        <f t="shared" si="140"/>
        <v>01511-17</v>
      </c>
      <c r="L5386" s="5" t="s">
        <v>6132</v>
      </c>
      <c r="M5386" s="43">
        <v>17</v>
      </c>
      <c r="N5386" s="38" t="s">
        <v>6144</v>
      </c>
      <c r="O5386" s="38" t="s">
        <v>10285</v>
      </c>
      <c r="P5386" s="38"/>
    </row>
    <row r="5387" spans="11:16" x14ac:dyDescent="0.15">
      <c r="K5387" s="5" t="str">
        <f t="shared" si="140"/>
        <v>01511-18</v>
      </c>
      <c r="L5387" s="5" t="s">
        <v>6132</v>
      </c>
      <c r="M5387" s="43">
        <v>18</v>
      </c>
      <c r="N5387" s="38" t="s">
        <v>4066</v>
      </c>
      <c r="O5387" s="38" t="s">
        <v>10288</v>
      </c>
      <c r="P5387" s="38"/>
    </row>
    <row r="5388" spans="11:16" x14ac:dyDescent="0.15">
      <c r="K5388" s="5" t="str">
        <f t="shared" si="140"/>
        <v>01512-1</v>
      </c>
      <c r="L5388" s="5" t="s">
        <v>6145</v>
      </c>
      <c r="M5388" s="43">
        <v>1</v>
      </c>
      <c r="N5388" s="38" t="s">
        <v>2982</v>
      </c>
      <c r="O5388" s="38" t="s">
        <v>10285</v>
      </c>
      <c r="P5388" s="38"/>
    </row>
    <row r="5389" spans="11:16" x14ac:dyDescent="0.15">
      <c r="K5389" s="5" t="str">
        <f t="shared" si="140"/>
        <v>01512-3</v>
      </c>
      <c r="L5389" s="5" t="s">
        <v>6145</v>
      </c>
      <c r="M5389" s="43">
        <v>3</v>
      </c>
      <c r="N5389" s="38" t="s">
        <v>6146</v>
      </c>
      <c r="O5389" s="38" t="s">
        <v>10288</v>
      </c>
      <c r="P5389" s="38"/>
    </row>
    <row r="5390" spans="11:16" x14ac:dyDescent="0.15">
      <c r="K5390" s="5" t="str">
        <f t="shared" si="140"/>
        <v>01512-4</v>
      </c>
      <c r="L5390" s="5" t="s">
        <v>6145</v>
      </c>
      <c r="M5390" s="43">
        <v>4</v>
      </c>
      <c r="N5390" s="38" t="s">
        <v>6147</v>
      </c>
      <c r="O5390" s="38" t="s">
        <v>10290</v>
      </c>
      <c r="P5390" s="38"/>
    </row>
    <row r="5391" spans="11:16" x14ac:dyDescent="0.15">
      <c r="K5391" s="5" t="str">
        <f t="shared" si="140"/>
        <v>01512-5</v>
      </c>
      <c r="L5391" s="5" t="s">
        <v>6145</v>
      </c>
      <c r="M5391" s="43">
        <v>5</v>
      </c>
      <c r="N5391" s="38" t="s">
        <v>6148</v>
      </c>
      <c r="O5391" s="38" t="s">
        <v>10290</v>
      </c>
      <c r="P5391" s="38"/>
    </row>
    <row r="5392" spans="11:16" x14ac:dyDescent="0.15">
      <c r="K5392" s="5" t="str">
        <f t="shared" si="140"/>
        <v>01512-6</v>
      </c>
      <c r="L5392" s="5" t="s">
        <v>6145</v>
      </c>
      <c r="M5392" s="43">
        <v>6</v>
      </c>
      <c r="N5392" s="38" t="s">
        <v>6149</v>
      </c>
      <c r="O5392" s="38" t="s">
        <v>10290</v>
      </c>
      <c r="P5392" s="38"/>
    </row>
    <row r="5393" spans="11:16" x14ac:dyDescent="0.15">
      <c r="K5393" s="5" t="str">
        <f t="shared" si="140"/>
        <v>01512-8</v>
      </c>
      <c r="L5393" s="5" t="s">
        <v>6145</v>
      </c>
      <c r="M5393" s="43">
        <v>8</v>
      </c>
      <c r="N5393" s="38" t="s">
        <v>2475</v>
      </c>
      <c r="O5393" s="38" t="s">
        <v>10284</v>
      </c>
      <c r="P5393" s="38"/>
    </row>
    <row r="5394" spans="11:16" x14ac:dyDescent="0.15">
      <c r="K5394" s="5" t="str">
        <f t="shared" si="140"/>
        <v>01512-10</v>
      </c>
      <c r="L5394" s="5" t="s">
        <v>6145</v>
      </c>
      <c r="M5394" s="43">
        <v>10</v>
      </c>
      <c r="N5394" s="38" t="s">
        <v>2887</v>
      </c>
      <c r="O5394" s="38" t="s">
        <v>10285</v>
      </c>
      <c r="P5394" s="38"/>
    </row>
    <row r="5395" spans="11:16" x14ac:dyDescent="0.15">
      <c r="K5395" s="5" t="str">
        <f t="shared" si="140"/>
        <v>01512-11</v>
      </c>
      <c r="L5395" s="5" t="s">
        <v>6145</v>
      </c>
      <c r="M5395" s="43">
        <v>11</v>
      </c>
      <c r="N5395" s="38" t="s">
        <v>6150</v>
      </c>
      <c r="O5395" s="38" t="s">
        <v>10291</v>
      </c>
      <c r="P5395" s="38"/>
    </row>
    <row r="5396" spans="11:16" x14ac:dyDescent="0.15">
      <c r="K5396" s="5" t="str">
        <f t="shared" si="140"/>
        <v>01512-13</v>
      </c>
      <c r="L5396" s="5" t="s">
        <v>6145</v>
      </c>
      <c r="M5396" s="43">
        <v>13</v>
      </c>
      <c r="N5396" s="38" t="s">
        <v>4633</v>
      </c>
      <c r="O5396" s="38" t="s">
        <v>10283</v>
      </c>
      <c r="P5396" s="38"/>
    </row>
    <row r="5397" spans="11:16" x14ac:dyDescent="0.15">
      <c r="K5397" s="5" t="str">
        <f t="shared" si="140"/>
        <v>01512-14</v>
      </c>
      <c r="L5397" s="5" t="s">
        <v>6145</v>
      </c>
      <c r="M5397" s="43">
        <v>14</v>
      </c>
      <c r="N5397" s="38" t="s">
        <v>3545</v>
      </c>
      <c r="O5397" s="38" t="s">
        <v>10283</v>
      </c>
      <c r="P5397" s="38"/>
    </row>
    <row r="5398" spans="11:16" x14ac:dyDescent="0.15">
      <c r="K5398" s="5" t="str">
        <f t="shared" si="140"/>
        <v>01512-15</v>
      </c>
      <c r="L5398" s="5" t="s">
        <v>6145</v>
      </c>
      <c r="M5398" s="43">
        <v>15</v>
      </c>
      <c r="N5398" s="38" t="s">
        <v>6151</v>
      </c>
      <c r="O5398" s="38" t="s">
        <v>10293</v>
      </c>
      <c r="P5398" s="38"/>
    </row>
    <row r="5399" spans="11:16" x14ac:dyDescent="0.15">
      <c r="K5399" s="5" t="str">
        <f t="shared" si="140"/>
        <v>01512-16</v>
      </c>
      <c r="L5399" s="5" t="s">
        <v>6145</v>
      </c>
      <c r="M5399" s="43">
        <v>16</v>
      </c>
      <c r="N5399" s="38" t="s">
        <v>6152</v>
      </c>
      <c r="O5399" s="38" t="s">
        <v>10293</v>
      </c>
      <c r="P5399" s="38"/>
    </row>
    <row r="5400" spans="11:16" x14ac:dyDescent="0.15">
      <c r="K5400" s="5" t="str">
        <f t="shared" si="140"/>
        <v>01512-17</v>
      </c>
      <c r="L5400" s="5" t="s">
        <v>6145</v>
      </c>
      <c r="M5400" s="43">
        <v>17</v>
      </c>
      <c r="N5400" s="38" t="s">
        <v>6153</v>
      </c>
      <c r="O5400" s="38" t="s">
        <v>10285</v>
      </c>
      <c r="P5400" s="38"/>
    </row>
    <row r="5401" spans="11:16" x14ac:dyDescent="0.15">
      <c r="K5401" s="5" t="str">
        <f t="shared" si="140"/>
        <v>01512-18</v>
      </c>
      <c r="L5401" s="5" t="s">
        <v>6145</v>
      </c>
      <c r="M5401" s="43">
        <v>18</v>
      </c>
      <c r="N5401" s="38" t="s">
        <v>6154</v>
      </c>
      <c r="O5401" s="38" t="s">
        <v>10285</v>
      </c>
      <c r="P5401" s="38"/>
    </row>
    <row r="5402" spans="11:16" x14ac:dyDescent="0.15">
      <c r="K5402" s="5" t="str">
        <f t="shared" si="140"/>
        <v>01512-19</v>
      </c>
      <c r="L5402" s="5" t="s">
        <v>6145</v>
      </c>
      <c r="M5402" s="43">
        <v>19</v>
      </c>
      <c r="N5402" s="38" t="s">
        <v>6155</v>
      </c>
      <c r="O5402" s="38" t="s">
        <v>10285</v>
      </c>
      <c r="P5402" s="38"/>
    </row>
    <row r="5403" spans="11:16" x14ac:dyDescent="0.15">
      <c r="K5403" s="5" t="str">
        <f t="shared" si="140"/>
        <v>01512-20</v>
      </c>
      <c r="L5403" s="5" t="s">
        <v>6145</v>
      </c>
      <c r="M5403" s="43">
        <v>20</v>
      </c>
      <c r="N5403" s="38" t="s">
        <v>6156</v>
      </c>
      <c r="O5403" s="38" t="s">
        <v>10290</v>
      </c>
      <c r="P5403" s="38"/>
    </row>
    <row r="5404" spans="11:16" x14ac:dyDescent="0.15">
      <c r="K5404" s="5" t="str">
        <f t="shared" si="140"/>
        <v>01512-21</v>
      </c>
      <c r="L5404" s="5" t="s">
        <v>6145</v>
      </c>
      <c r="M5404" s="43">
        <v>21</v>
      </c>
      <c r="N5404" s="38" t="s">
        <v>6157</v>
      </c>
      <c r="O5404" s="38" t="s">
        <v>10290</v>
      </c>
      <c r="P5404" s="38"/>
    </row>
    <row r="5405" spans="11:16" x14ac:dyDescent="0.15">
      <c r="K5405" s="5" t="str">
        <f t="shared" si="140"/>
        <v>01512-22</v>
      </c>
      <c r="L5405" s="5" t="s">
        <v>6145</v>
      </c>
      <c r="M5405" s="43">
        <v>22</v>
      </c>
      <c r="N5405" s="38" t="s">
        <v>3573</v>
      </c>
      <c r="O5405" s="38" t="s">
        <v>10284</v>
      </c>
      <c r="P5405" s="38"/>
    </row>
    <row r="5406" spans="11:16" x14ac:dyDescent="0.15">
      <c r="K5406" s="5" t="str">
        <f t="shared" si="140"/>
        <v>01512-23</v>
      </c>
      <c r="L5406" s="5" t="s">
        <v>6145</v>
      </c>
      <c r="M5406" s="43">
        <v>23</v>
      </c>
      <c r="N5406" s="38" t="s">
        <v>1846</v>
      </c>
      <c r="O5406" s="38" t="s">
        <v>10284</v>
      </c>
      <c r="P5406" s="38"/>
    </row>
    <row r="5407" spans="11:16" x14ac:dyDescent="0.15">
      <c r="K5407" s="5" t="str">
        <f t="shared" si="140"/>
        <v>01512-24</v>
      </c>
      <c r="L5407" s="5" t="s">
        <v>6145</v>
      </c>
      <c r="M5407" s="43">
        <v>24</v>
      </c>
      <c r="N5407" s="38" t="s">
        <v>6158</v>
      </c>
      <c r="O5407" s="38" t="s">
        <v>10284</v>
      </c>
      <c r="P5407" s="38"/>
    </row>
    <row r="5408" spans="11:16" x14ac:dyDescent="0.15">
      <c r="K5408" s="5" t="str">
        <f t="shared" si="140"/>
        <v>01512-25</v>
      </c>
      <c r="L5408" s="5" t="s">
        <v>6145</v>
      </c>
      <c r="M5408" s="43">
        <v>25</v>
      </c>
      <c r="N5408" s="38" t="s">
        <v>6159</v>
      </c>
      <c r="O5408" s="38" t="s">
        <v>10284</v>
      </c>
      <c r="P5408" s="38"/>
    </row>
    <row r="5409" spans="11:16" x14ac:dyDescent="0.15">
      <c r="K5409" s="5" t="str">
        <f t="shared" si="140"/>
        <v>01512-26</v>
      </c>
      <c r="L5409" s="5" t="s">
        <v>6145</v>
      </c>
      <c r="M5409" s="43">
        <v>26</v>
      </c>
      <c r="N5409" s="38" t="s">
        <v>2543</v>
      </c>
      <c r="O5409" s="38" t="s">
        <v>10293</v>
      </c>
      <c r="P5409" s="38"/>
    </row>
    <row r="5410" spans="11:16" x14ac:dyDescent="0.15">
      <c r="K5410" s="5" t="str">
        <f t="shared" si="140"/>
        <v>01512-27</v>
      </c>
      <c r="L5410" s="5" t="s">
        <v>6145</v>
      </c>
      <c r="M5410" s="43">
        <v>27</v>
      </c>
      <c r="N5410" s="38" t="s">
        <v>2475</v>
      </c>
      <c r="O5410" s="38" t="s">
        <v>10284</v>
      </c>
      <c r="P5410" s="38"/>
    </row>
    <row r="5411" spans="11:16" x14ac:dyDescent="0.15">
      <c r="K5411" s="5" t="str">
        <f t="shared" si="140"/>
        <v>01512-28</v>
      </c>
      <c r="L5411" s="5" t="s">
        <v>6145</v>
      </c>
      <c r="M5411" s="43">
        <v>28</v>
      </c>
      <c r="N5411" s="38" t="s">
        <v>6160</v>
      </c>
      <c r="O5411" s="38" t="s">
        <v>10285</v>
      </c>
      <c r="P5411" s="38"/>
    </row>
    <row r="5412" spans="11:16" x14ac:dyDescent="0.15">
      <c r="K5412" s="5" t="str">
        <f t="shared" si="140"/>
        <v>01512-29</v>
      </c>
      <c r="L5412" s="5" t="s">
        <v>6145</v>
      </c>
      <c r="M5412" s="43">
        <v>29</v>
      </c>
      <c r="N5412" s="38" t="s">
        <v>6161</v>
      </c>
      <c r="O5412" s="38" t="s">
        <v>10285</v>
      </c>
      <c r="P5412" s="38"/>
    </row>
    <row r="5413" spans="11:16" x14ac:dyDescent="0.15">
      <c r="K5413" s="5" t="str">
        <f t="shared" si="140"/>
        <v>01512-32</v>
      </c>
      <c r="L5413" s="5" t="s">
        <v>6145</v>
      </c>
      <c r="M5413" s="43">
        <v>32</v>
      </c>
      <c r="N5413" s="38" t="s">
        <v>6162</v>
      </c>
      <c r="O5413" s="38" t="s">
        <v>10282</v>
      </c>
      <c r="P5413" s="38"/>
    </row>
    <row r="5414" spans="11:16" x14ac:dyDescent="0.15">
      <c r="K5414" s="5" t="str">
        <f t="shared" si="140"/>
        <v>01512-33</v>
      </c>
      <c r="L5414" s="5" t="s">
        <v>6145</v>
      </c>
      <c r="M5414" s="43">
        <v>33</v>
      </c>
      <c r="N5414" s="38" t="s">
        <v>6163</v>
      </c>
      <c r="O5414" s="38" t="s">
        <v>10283</v>
      </c>
      <c r="P5414" s="38"/>
    </row>
    <row r="5415" spans="11:16" x14ac:dyDescent="0.15">
      <c r="K5415" s="5" t="str">
        <f t="shared" si="140"/>
        <v>01512-34</v>
      </c>
      <c r="L5415" s="5" t="s">
        <v>6145</v>
      </c>
      <c r="M5415" s="43">
        <v>34</v>
      </c>
      <c r="N5415" s="38" t="s">
        <v>6164</v>
      </c>
      <c r="O5415" s="38" t="s">
        <v>10291</v>
      </c>
      <c r="P5415" s="38"/>
    </row>
    <row r="5416" spans="11:16" x14ac:dyDescent="0.15">
      <c r="K5416" s="5" t="str">
        <f t="shared" si="140"/>
        <v>01512-35</v>
      </c>
      <c r="L5416" s="5" t="s">
        <v>6145</v>
      </c>
      <c r="M5416" s="43">
        <v>35</v>
      </c>
      <c r="N5416" s="38" t="s">
        <v>6165</v>
      </c>
      <c r="O5416" s="38" t="s">
        <v>10299</v>
      </c>
      <c r="P5416" s="38"/>
    </row>
    <row r="5417" spans="11:16" x14ac:dyDescent="0.15">
      <c r="K5417" s="5" t="str">
        <f t="shared" si="140"/>
        <v>01512-36</v>
      </c>
      <c r="L5417" s="5" t="s">
        <v>6145</v>
      </c>
      <c r="M5417" s="43">
        <v>36</v>
      </c>
      <c r="N5417" s="38" t="s">
        <v>3291</v>
      </c>
      <c r="O5417" s="38" t="s">
        <v>10291</v>
      </c>
      <c r="P5417" s="38"/>
    </row>
    <row r="5418" spans="11:16" x14ac:dyDescent="0.15">
      <c r="K5418" s="5" t="str">
        <f t="shared" si="140"/>
        <v>01512-37</v>
      </c>
      <c r="L5418" s="5" t="s">
        <v>6145</v>
      </c>
      <c r="M5418" s="43">
        <v>37</v>
      </c>
      <c r="N5418" s="38" t="s">
        <v>6166</v>
      </c>
      <c r="O5418" s="38" t="s">
        <v>10288</v>
      </c>
      <c r="P5418" s="38"/>
    </row>
    <row r="5419" spans="11:16" x14ac:dyDescent="0.15">
      <c r="K5419" s="5" t="str">
        <f t="shared" si="140"/>
        <v>01512-38</v>
      </c>
      <c r="L5419" s="5" t="s">
        <v>6145</v>
      </c>
      <c r="M5419" s="43">
        <v>38</v>
      </c>
      <c r="N5419" s="38" t="s">
        <v>3071</v>
      </c>
      <c r="O5419" s="38" t="s">
        <v>10291</v>
      </c>
      <c r="P5419" s="38"/>
    </row>
    <row r="5420" spans="11:16" x14ac:dyDescent="0.15">
      <c r="K5420" s="5" t="str">
        <f t="shared" si="140"/>
        <v>01512-39</v>
      </c>
      <c r="L5420" s="5" t="s">
        <v>6145</v>
      </c>
      <c r="M5420" s="43">
        <v>39</v>
      </c>
      <c r="N5420" s="38" t="s">
        <v>6167</v>
      </c>
      <c r="O5420" s="38" t="s">
        <v>10291</v>
      </c>
      <c r="P5420" s="38"/>
    </row>
    <row r="5421" spans="11:16" x14ac:dyDescent="0.15">
      <c r="K5421" s="5" t="str">
        <f t="shared" si="140"/>
        <v>01512-40</v>
      </c>
      <c r="L5421" s="5" t="s">
        <v>6145</v>
      </c>
      <c r="M5421" s="43">
        <v>40</v>
      </c>
      <c r="N5421" s="38" t="s">
        <v>1846</v>
      </c>
      <c r="O5421" s="38" t="s">
        <v>10285</v>
      </c>
      <c r="P5421" s="38"/>
    </row>
    <row r="5422" spans="11:16" x14ac:dyDescent="0.15">
      <c r="K5422" s="5" t="str">
        <f t="shared" si="140"/>
        <v>01512-41</v>
      </c>
      <c r="L5422" s="5" t="s">
        <v>6145</v>
      </c>
      <c r="M5422" s="43">
        <v>41</v>
      </c>
      <c r="N5422" s="38" t="s">
        <v>6168</v>
      </c>
      <c r="O5422" s="38" t="s">
        <v>10284</v>
      </c>
      <c r="P5422" s="38"/>
    </row>
    <row r="5423" spans="11:16" x14ac:dyDescent="0.15">
      <c r="K5423" s="5" t="str">
        <f t="shared" si="140"/>
        <v>01512-42</v>
      </c>
      <c r="L5423" s="5" t="s">
        <v>6145</v>
      </c>
      <c r="M5423" s="43">
        <v>42</v>
      </c>
      <c r="N5423" s="38" t="s">
        <v>1993</v>
      </c>
      <c r="O5423" s="38" t="s">
        <v>10285</v>
      </c>
      <c r="P5423" s="38"/>
    </row>
    <row r="5424" spans="11:16" x14ac:dyDescent="0.15">
      <c r="K5424" s="5" t="str">
        <f t="shared" si="140"/>
        <v>01512-43</v>
      </c>
      <c r="L5424" s="5" t="s">
        <v>6145</v>
      </c>
      <c r="M5424" s="43">
        <v>43</v>
      </c>
      <c r="N5424" s="38" t="s">
        <v>6169</v>
      </c>
      <c r="O5424" s="38" t="s">
        <v>10288</v>
      </c>
      <c r="P5424" s="38"/>
    </row>
    <row r="5425" spans="11:16" x14ac:dyDescent="0.15">
      <c r="K5425" s="5" t="str">
        <f t="shared" si="140"/>
        <v>01512-44</v>
      </c>
      <c r="L5425" s="5" t="s">
        <v>6145</v>
      </c>
      <c r="M5425" s="43">
        <v>44</v>
      </c>
      <c r="N5425" s="38" t="s">
        <v>6170</v>
      </c>
      <c r="O5425" s="38" t="s">
        <v>10288</v>
      </c>
      <c r="P5425" s="38"/>
    </row>
    <row r="5426" spans="11:16" x14ac:dyDescent="0.15">
      <c r="K5426" s="5" t="str">
        <f t="shared" si="140"/>
        <v>01512-45</v>
      </c>
      <c r="L5426" s="5" t="s">
        <v>6145</v>
      </c>
      <c r="M5426" s="43">
        <v>45</v>
      </c>
      <c r="N5426" s="38" t="s">
        <v>6171</v>
      </c>
      <c r="O5426" s="38" t="s">
        <v>10288</v>
      </c>
      <c r="P5426" s="38"/>
    </row>
    <row r="5427" spans="11:16" x14ac:dyDescent="0.15">
      <c r="K5427" s="5" t="str">
        <f t="shared" si="140"/>
        <v>01512-46</v>
      </c>
      <c r="L5427" s="5" t="s">
        <v>6145</v>
      </c>
      <c r="M5427" s="43">
        <v>46</v>
      </c>
      <c r="N5427" s="38" t="s">
        <v>5502</v>
      </c>
      <c r="O5427" s="38" t="s">
        <v>10285</v>
      </c>
      <c r="P5427" s="38"/>
    </row>
    <row r="5428" spans="11:16" x14ac:dyDescent="0.15">
      <c r="K5428" s="5" t="str">
        <f t="shared" si="140"/>
        <v>01512-47</v>
      </c>
      <c r="L5428" s="5" t="s">
        <v>6145</v>
      </c>
      <c r="M5428" s="43">
        <v>47</v>
      </c>
      <c r="N5428" s="38" t="s">
        <v>6172</v>
      </c>
      <c r="O5428" s="38" t="s">
        <v>10281</v>
      </c>
      <c r="P5428" s="38"/>
    </row>
    <row r="5429" spans="11:16" x14ac:dyDescent="0.15">
      <c r="K5429" s="5" t="str">
        <f t="shared" si="140"/>
        <v>01513-1</v>
      </c>
      <c r="L5429" s="5" t="s">
        <v>6173</v>
      </c>
      <c r="M5429" s="43">
        <v>1</v>
      </c>
      <c r="N5429" s="38" t="s">
        <v>2445</v>
      </c>
      <c r="O5429" s="38" t="s">
        <v>10285</v>
      </c>
      <c r="P5429" s="38"/>
    </row>
    <row r="5430" spans="11:16" x14ac:dyDescent="0.15">
      <c r="K5430" s="5" t="str">
        <f t="shared" si="140"/>
        <v>01513-2</v>
      </c>
      <c r="L5430" s="5" t="s">
        <v>6173</v>
      </c>
      <c r="M5430" s="43">
        <v>2</v>
      </c>
      <c r="N5430" s="38" t="s">
        <v>6174</v>
      </c>
      <c r="O5430" s="38" t="s">
        <v>10291</v>
      </c>
      <c r="P5430" s="38"/>
    </row>
    <row r="5431" spans="11:16" x14ac:dyDescent="0.15">
      <c r="K5431" s="5" t="str">
        <f t="shared" si="140"/>
        <v>01513-3</v>
      </c>
      <c r="L5431" s="5" t="s">
        <v>6173</v>
      </c>
      <c r="M5431" s="43">
        <v>3</v>
      </c>
      <c r="N5431" s="38" t="s">
        <v>6175</v>
      </c>
      <c r="O5431" s="38" t="s">
        <v>10285</v>
      </c>
      <c r="P5431" s="38"/>
    </row>
    <row r="5432" spans="11:16" x14ac:dyDescent="0.15">
      <c r="K5432" s="5" t="str">
        <f t="shared" si="140"/>
        <v>01513-4</v>
      </c>
      <c r="L5432" s="5" t="s">
        <v>6173</v>
      </c>
      <c r="M5432" s="43">
        <v>4</v>
      </c>
      <c r="N5432" s="38" t="s">
        <v>5502</v>
      </c>
      <c r="O5432" s="38" t="s">
        <v>10283</v>
      </c>
      <c r="P5432" s="38"/>
    </row>
    <row r="5433" spans="11:16" x14ac:dyDescent="0.15">
      <c r="K5433" s="5" t="str">
        <f t="shared" si="140"/>
        <v>01513-5</v>
      </c>
      <c r="L5433" s="5" t="s">
        <v>6173</v>
      </c>
      <c r="M5433" s="43">
        <v>5</v>
      </c>
      <c r="N5433" s="38" t="s">
        <v>6176</v>
      </c>
      <c r="O5433" s="38" t="s">
        <v>10282</v>
      </c>
      <c r="P5433" s="38"/>
    </row>
    <row r="5434" spans="11:16" x14ac:dyDescent="0.15">
      <c r="K5434" s="5" t="str">
        <f t="shared" si="140"/>
        <v>01513-6</v>
      </c>
      <c r="L5434" s="5" t="s">
        <v>6173</v>
      </c>
      <c r="M5434" s="43">
        <v>6</v>
      </c>
      <c r="N5434" s="38" t="s">
        <v>6177</v>
      </c>
      <c r="O5434" s="38" t="s">
        <v>10285</v>
      </c>
      <c r="P5434" s="38"/>
    </row>
    <row r="5435" spans="11:16" x14ac:dyDescent="0.15">
      <c r="K5435" s="5" t="str">
        <f t="shared" si="140"/>
        <v>01513-7</v>
      </c>
      <c r="L5435" s="5" t="s">
        <v>6173</v>
      </c>
      <c r="M5435" s="43">
        <v>7</v>
      </c>
      <c r="N5435" s="38" t="s">
        <v>6178</v>
      </c>
      <c r="O5435" s="38" t="s">
        <v>10288</v>
      </c>
      <c r="P5435" s="38"/>
    </row>
    <row r="5436" spans="11:16" x14ac:dyDescent="0.15">
      <c r="K5436" s="5" t="str">
        <f t="shared" si="140"/>
        <v>01513-8</v>
      </c>
      <c r="L5436" s="5" t="s">
        <v>6173</v>
      </c>
      <c r="M5436" s="43">
        <v>8</v>
      </c>
      <c r="N5436" s="38" t="s">
        <v>6179</v>
      </c>
      <c r="O5436" s="38" t="s">
        <v>10290</v>
      </c>
      <c r="P5436" s="38"/>
    </row>
    <row r="5437" spans="11:16" x14ac:dyDescent="0.15">
      <c r="K5437" s="5" t="str">
        <f t="shared" si="140"/>
        <v>01513-9</v>
      </c>
      <c r="L5437" s="5" t="s">
        <v>6173</v>
      </c>
      <c r="M5437" s="43">
        <v>9</v>
      </c>
      <c r="N5437" s="38" t="s">
        <v>6180</v>
      </c>
      <c r="O5437" s="38" t="s">
        <v>10287</v>
      </c>
      <c r="P5437" s="38"/>
    </row>
    <row r="5438" spans="11:16" x14ac:dyDescent="0.15">
      <c r="K5438" s="5" t="str">
        <f t="shared" si="140"/>
        <v>01513-10</v>
      </c>
      <c r="L5438" s="5" t="s">
        <v>6173</v>
      </c>
      <c r="M5438" s="43">
        <v>10</v>
      </c>
      <c r="N5438" s="38" t="s">
        <v>3052</v>
      </c>
      <c r="O5438" s="38" t="s">
        <v>10284</v>
      </c>
      <c r="P5438" s="38"/>
    </row>
    <row r="5439" spans="11:16" x14ac:dyDescent="0.15">
      <c r="K5439" s="5" t="str">
        <f t="shared" si="140"/>
        <v>01513-11</v>
      </c>
      <c r="L5439" s="5" t="s">
        <v>6173</v>
      </c>
      <c r="M5439" s="43">
        <v>11</v>
      </c>
      <c r="N5439" s="38" t="s">
        <v>6181</v>
      </c>
      <c r="O5439" s="38" t="s">
        <v>10285</v>
      </c>
      <c r="P5439" s="38"/>
    </row>
    <row r="5440" spans="11:16" x14ac:dyDescent="0.15">
      <c r="K5440" s="5" t="str">
        <f t="shared" si="140"/>
        <v>01513-12</v>
      </c>
      <c r="L5440" s="5" t="s">
        <v>6173</v>
      </c>
      <c r="M5440" s="43">
        <v>12</v>
      </c>
      <c r="N5440" s="38" t="s">
        <v>6182</v>
      </c>
      <c r="O5440" s="38" t="s">
        <v>10293</v>
      </c>
      <c r="P5440" s="38"/>
    </row>
    <row r="5441" spans="11:16" x14ac:dyDescent="0.15">
      <c r="K5441" s="5" t="str">
        <f t="shared" si="140"/>
        <v>01513-13</v>
      </c>
      <c r="L5441" s="5" t="s">
        <v>6173</v>
      </c>
      <c r="M5441" s="43">
        <v>13</v>
      </c>
      <c r="N5441" s="38" t="s">
        <v>6183</v>
      </c>
      <c r="O5441" s="38" t="s">
        <v>10282</v>
      </c>
      <c r="P5441" s="38"/>
    </row>
    <row r="5442" spans="11:16" x14ac:dyDescent="0.15">
      <c r="K5442" s="5" t="str">
        <f t="shared" si="140"/>
        <v>01513-14</v>
      </c>
      <c r="L5442" s="5" t="s">
        <v>6173</v>
      </c>
      <c r="M5442" s="43">
        <v>14</v>
      </c>
      <c r="N5442" s="38" t="s">
        <v>6184</v>
      </c>
      <c r="O5442" s="38" t="s">
        <v>10282</v>
      </c>
      <c r="P5442" s="38"/>
    </row>
    <row r="5443" spans="11:16" x14ac:dyDescent="0.15">
      <c r="K5443" s="5" t="str">
        <f t="shared" si="140"/>
        <v>01513-15</v>
      </c>
      <c r="L5443" s="5" t="s">
        <v>6173</v>
      </c>
      <c r="M5443" s="43">
        <v>15</v>
      </c>
      <c r="N5443" s="38" t="s">
        <v>6185</v>
      </c>
      <c r="O5443" s="38" t="s">
        <v>10285</v>
      </c>
      <c r="P5443" s="38"/>
    </row>
    <row r="5444" spans="11:16" x14ac:dyDescent="0.15">
      <c r="K5444" s="5" t="str">
        <f t="shared" ref="K5444:K5507" si="141">L5444&amp;"-"&amp;M5444</f>
        <v>01513-16</v>
      </c>
      <c r="L5444" s="5" t="s">
        <v>6173</v>
      </c>
      <c r="M5444" s="43">
        <v>16</v>
      </c>
      <c r="N5444" s="38" t="s">
        <v>6186</v>
      </c>
      <c r="O5444" s="38" t="s">
        <v>10293</v>
      </c>
      <c r="P5444" s="38"/>
    </row>
    <row r="5445" spans="11:16" x14ac:dyDescent="0.15">
      <c r="K5445" s="5" t="str">
        <f t="shared" si="141"/>
        <v>01513-17</v>
      </c>
      <c r="L5445" s="5" t="s">
        <v>6173</v>
      </c>
      <c r="M5445" s="43">
        <v>17</v>
      </c>
      <c r="N5445" s="38" t="s">
        <v>6187</v>
      </c>
      <c r="O5445" s="38" t="s">
        <v>10282</v>
      </c>
      <c r="P5445" s="38"/>
    </row>
    <row r="5446" spans="11:16" x14ac:dyDescent="0.15">
      <c r="K5446" s="5" t="str">
        <f t="shared" si="141"/>
        <v>01513-18</v>
      </c>
      <c r="L5446" s="5" t="s">
        <v>6173</v>
      </c>
      <c r="M5446" s="43">
        <v>18</v>
      </c>
      <c r="N5446" s="38" t="s">
        <v>6188</v>
      </c>
      <c r="O5446" s="38" t="s">
        <v>10293</v>
      </c>
      <c r="P5446" s="38"/>
    </row>
    <row r="5447" spans="11:16" x14ac:dyDescent="0.15">
      <c r="K5447" s="5" t="str">
        <f t="shared" si="141"/>
        <v>01513-19</v>
      </c>
      <c r="L5447" s="5" t="s">
        <v>6173</v>
      </c>
      <c r="M5447" s="43">
        <v>19</v>
      </c>
      <c r="N5447" s="38" t="s">
        <v>6189</v>
      </c>
      <c r="O5447" s="38" t="s">
        <v>10288</v>
      </c>
      <c r="P5447" s="38"/>
    </row>
    <row r="5448" spans="11:16" x14ac:dyDescent="0.15">
      <c r="K5448" s="5" t="str">
        <f t="shared" si="141"/>
        <v>01513-20</v>
      </c>
      <c r="L5448" s="5" t="s">
        <v>6173</v>
      </c>
      <c r="M5448" s="43">
        <v>20</v>
      </c>
      <c r="N5448" s="38" t="s">
        <v>6190</v>
      </c>
      <c r="O5448" s="38" t="s">
        <v>10295</v>
      </c>
      <c r="P5448" s="38"/>
    </row>
    <row r="5449" spans="11:16" x14ac:dyDescent="0.15">
      <c r="K5449" s="5" t="str">
        <f t="shared" si="141"/>
        <v>01513-21</v>
      </c>
      <c r="L5449" s="5" t="s">
        <v>6173</v>
      </c>
      <c r="M5449" s="43">
        <v>21</v>
      </c>
      <c r="N5449" s="38" t="s">
        <v>6191</v>
      </c>
      <c r="O5449" s="38" t="s">
        <v>10285</v>
      </c>
      <c r="P5449" s="38"/>
    </row>
    <row r="5450" spans="11:16" x14ac:dyDescent="0.15">
      <c r="K5450" s="5" t="str">
        <f t="shared" si="141"/>
        <v>01513-22</v>
      </c>
      <c r="L5450" s="5" t="s">
        <v>6173</v>
      </c>
      <c r="M5450" s="43">
        <v>22</v>
      </c>
      <c r="N5450" s="38" t="s">
        <v>6192</v>
      </c>
      <c r="O5450" s="38" t="s">
        <v>10291</v>
      </c>
      <c r="P5450" s="38"/>
    </row>
    <row r="5451" spans="11:16" x14ac:dyDescent="0.15">
      <c r="K5451" s="5" t="str">
        <f t="shared" si="141"/>
        <v>01513-23</v>
      </c>
      <c r="L5451" s="5" t="s">
        <v>6173</v>
      </c>
      <c r="M5451" s="43">
        <v>23</v>
      </c>
      <c r="N5451" s="38" t="s">
        <v>6193</v>
      </c>
      <c r="O5451" s="38" t="s">
        <v>10288</v>
      </c>
      <c r="P5451" s="38"/>
    </row>
    <row r="5452" spans="11:16" x14ac:dyDescent="0.15">
      <c r="K5452" s="5" t="str">
        <f t="shared" si="141"/>
        <v>01513-24</v>
      </c>
      <c r="L5452" s="5" t="s">
        <v>6173</v>
      </c>
      <c r="M5452" s="43">
        <v>24</v>
      </c>
      <c r="N5452" s="38" t="s">
        <v>6194</v>
      </c>
      <c r="O5452" s="38" t="s">
        <v>10291</v>
      </c>
      <c r="P5452" s="38"/>
    </row>
    <row r="5453" spans="11:16" x14ac:dyDescent="0.15">
      <c r="K5453" s="5" t="str">
        <f t="shared" si="141"/>
        <v>01513-25</v>
      </c>
      <c r="L5453" s="5" t="s">
        <v>6173</v>
      </c>
      <c r="M5453" s="43">
        <v>25</v>
      </c>
      <c r="N5453" s="38" t="s">
        <v>6195</v>
      </c>
      <c r="O5453" s="38" t="s">
        <v>10288</v>
      </c>
      <c r="P5453" s="38"/>
    </row>
    <row r="5454" spans="11:16" x14ac:dyDescent="0.15">
      <c r="K5454" s="5" t="str">
        <f t="shared" si="141"/>
        <v>01513-26</v>
      </c>
      <c r="L5454" s="5" t="s">
        <v>6173</v>
      </c>
      <c r="M5454" s="43">
        <v>26</v>
      </c>
      <c r="N5454" s="38" t="s">
        <v>4633</v>
      </c>
      <c r="O5454" s="38" t="s">
        <v>10295</v>
      </c>
      <c r="P5454" s="38"/>
    </row>
    <row r="5455" spans="11:16" x14ac:dyDescent="0.15">
      <c r="K5455" s="5" t="str">
        <f t="shared" si="141"/>
        <v>01513-27</v>
      </c>
      <c r="L5455" s="5" t="s">
        <v>6173</v>
      </c>
      <c r="M5455" s="43">
        <v>27</v>
      </c>
      <c r="N5455" s="38" t="s">
        <v>3545</v>
      </c>
      <c r="O5455" s="38" t="s">
        <v>10295</v>
      </c>
      <c r="P5455" s="38"/>
    </row>
    <row r="5456" spans="11:16" x14ac:dyDescent="0.15">
      <c r="K5456" s="5" t="str">
        <f t="shared" si="141"/>
        <v>01513-28</v>
      </c>
      <c r="L5456" s="5" t="s">
        <v>6173</v>
      </c>
      <c r="M5456" s="43">
        <v>28</v>
      </c>
      <c r="N5456" s="38" t="s">
        <v>6196</v>
      </c>
      <c r="O5456" s="38" t="s">
        <v>10283</v>
      </c>
      <c r="P5456" s="38"/>
    </row>
    <row r="5457" spans="11:16" x14ac:dyDescent="0.15">
      <c r="K5457" s="5" t="str">
        <f t="shared" si="141"/>
        <v>01513-29</v>
      </c>
      <c r="L5457" s="5" t="s">
        <v>6173</v>
      </c>
      <c r="M5457" s="43">
        <v>29</v>
      </c>
      <c r="N5457" s="38" t="s">
        <v>6197</v>
      </c>
      <c r="O5457" s="38" t="s">
        <v>10284</v>
      </c>
      <c r="P5457" s="38"/>
    </row>
    <row r="5458" spans="11:16" x14ac:dyDescent="0.15">
      <c r="K5458" s="5" t="str">
        <f t="shared" si="141"/>
        <v>01513-30</v>
      </c>
      <c r="L5458" s="5" t="s">
        <v>6173</v>
      </c>
      <c r="M5458" s="43">
        <v>30</v>
      </c>
      <c r="N5458" s="38" t="s">
        <v>6198</v>
      </c>
      <c r="O5458" s="38" t="s">
        <v>10284</v>
      </c>
      <c r="P5458" s="38"/>
    </row>
    <row r="5459" spans="11:16" x14ac:dyDescent="0.15">
      <c r="K5459" s="5" t="str">
        <f t="shared" si="141"/>
        <v>01513-31</v>
      </c>
      <c r="L5459" s="5" t="s">
        <v>6173</v>
      </c>
      <c r="M5459" s="43">
        <v>31</v>
      </c>
      <c r="N5459" s="38" t="s">
        <v>6199</v>
      </c>
      <c r="O5459" s="38" t="s">
        <v>10281</v>
      </c>
      <c r="P5459" s="38"/>
    </row>
    <row r="5460" spans="11:16" x14ac:dyDescent="0.15">
      <c r="K5460" s="5" t="str">
        <f t="shared" si="141"/>
        <v>01513-32</v>
      </c>
      <c r="L5460" s="5" t="s">
        <v>6173</v>
      </c>
      <c r="M5460" s="43">
        <v>32</v>
      </c>
      <c r="N5460" s="38" t="s">
        <v>6200</v>
      </c>
      <c r="O5460" s="38" t="s">
        <v>10285</v>
      </c>
      <c r="P5460" s="38"/>
    </row>
    <row r="5461" spans="11:16" x14ac:dyDescent="0.15">
      <c r="K5461" s="5" t="str">
        <f t="shared" si="141"/>
        <v>01513-33</v>
      </c>
      <c r="L5461" s="5" t="s">
        <v>6173</v>
      </c>
      <c r="M5461" s="43">
        <v>33</v>
      </c>
      <c r="N5461" s="38" t="s">
        <v>6201</v>
      </c>
      <c r="O5461" s="38" t="s">
        <v>10293</v>
      </c>
      <c r="P5461" s="38"/>
    </row>
    <row r="5462" spans="11:16" x14ac:dyDescent="0.15">
      <c r="K5462" s="5" t="str">
        <f t="shared" si="141"/>
        <v>01513-34</v>
      </c>
      <c r="L5462" s="5" t="s">
        <v>6173</v>
      </c>
      <c r="M5462" s="43">
        <v>34</v>
      </c>
      <c r="N5462" s="38" t="s">
        <v>6202</v>
      </c>
      <c r="O5462" s="38" t="s">
        <v>10293</v>
      </c>
      <c r="P5462" s="38"/>
    </row>
    <row r="5463" spans="11:16" x14ac:dyDescent="0.15">
      <c r="K5463" s="5" t="str">
        <f t="shared" si="141"/>
        <v>01513-35</v>
      </c>
      <c r="L5463" s="5" t="s">
        <v>6173</v>
      </c>
      <c r="M5463" s="43">
        <v>35</v>
      </c>
      <c r="N5463" s="38" t="s">
        <v>6177</v>
      </c>
      <c r="O5463" s="38" t="s">
        <v>10285</v>
      </c>
      <c r="P5463" s="38"/>
    </row>
    <row r="5464" spans="11:16" x14ac:dyDescent="0.15">
      <c r="K5464" s="5" t="str">
        <f t="shared" si="141"/>
        <v>01513-36</v>
      </c>
      <c r="L5464" s="5" t="s">
        <v>6173</v>
      </c>
      <c r="M5464" s="43">
        <v>36</v>
      </c>
      <c r="N5464" s="38" t="s">
        <v>6203</v>
      </c>
      <c r="O5464" s="38" t="s">
        <v>10282</v>
      </c>
      <c r="P5464" s="38"/>
    </row>
    <row r="5465" spans="11:16" x14ac:dyDescent="0.15">
      <c r="K5465" s="5" t="str">
        <f t="shared" si="141"/>
        <v>01513-37</v>
      </c>
      <c r="L5465" s="5" t="s">
        <v>6173</v>
      </c>
      <c r="M5465" s="43">
        <v>37</v>
      </c>
      <c r="N5465" s="38" t="s">
        <v>6204</v>
      </c>
      <c r="O5465" s="38" t="s">
        <v>10290</v>
      </c>
      <c r="P5465" s="38"/>
    </row>
    <row r="5466" spans="11:16" x14ac:dyDescent="0.15">
      <c r="K5466" s="5" t="str">
        <f t="shared" si="141"/>
        <v>01513-38</v>
      </c>
      <c r="L5466" s="5" t="s">
        <v>6173</v>
      </c>
      <c r="M5466" s="43">
        <v>38</v>
      </c>
      <c r="N5466" s="38" t="s">
        <v>6205</v>
      </c>
      <c r="O5466" s="38" t="s">
        <v>10289</v>
      </c>
      <c r="P5466" s="38"/>
    </row>
    <row r="5467" spans="11:16" x14ac:dyDescent="0.15">
      <c r="K5467" s="5" t="str">
        <f t="shared" si="141"/>
        <v>01513-39</v>
      </c>
      <c r="L5467" s="5" t="s">
        <v>6173</v>
      </c>
      <c r="M5467" s="43">
        <v>39</v>
      </c>
      <c r="N5467" s="38" t="s">
        <v>2038</v>
      </c>
      <c r="O5467" s="38" t="s">
        <v>10295</v>
      </c>
      <c r="P5467" s="38"/>
    </row>
    <row r="5468" spans="11:16" x14ac:dyDescent="0.15">
      <c r="K5468" s="5" t="str">
        <f t="shared" si="141"/>
        <v>01513-40</v>
      </c>
      <c r="L5468" s="5" t="s">
        <v>6173</v>
      </c>
      <c r="M5468" s="43">
        <v>40</v>
      </c>
      <c r="N5468" s="38" t="s">
        <v>1846</v>
      </c>
      <c r="O5468" s="38" t="s">
        <v>10284</v>
      </c>
      <c r="P5468" s="38"/>
    </row>
    <row r="5469" spans="11:16" x14ac:dyDescent="0.15">
      <c r="K5469" s="5" t="str">
        <f t="shared" si="141"/>
        <v>01513-41</v>
      </c>
      <c r="L5469" s="5" t="s">
        <v>6173</v>
      </c>
      <c r="M5469" s="43">
        <v>41</v>
      </c>
      <c r="N5469" s="38" t="s">
        <v>6206</v>
      </c>
      <c r="O5469" s="38" t="s">
        <v>10288</v>
      </c>
      <c r="P5469" s="38"/>
    </row>
    <row r="5470" spans="11:16" x14ac:dyDescent="0.15">
      <c r="K5470" s="5" t="str">
        <f t="shared" si="141"/>
        <v>01514-1</v>
      </c>
      <c r="L5470" s="5" t="s">
        <v>6207</v>
      </c>
      <c r="M5470" s="43">
        <v>1</v>
      </c>
      <c r="N5470" s="38" t="s">
        <v>6208</v>
      </c>
      <c r="O5470" s="38" t="s">
        <v>10285</v>
      </c>
      <c r="P5470" s="38"/>
    </row>
    <row r="5471" spans="11:16" x14ac:dyDescent="0.15">
      <c r="K5471" s="5" t="str">
        <f t="shared" si="141"/>
        <v>01514-2</v>
      </c>
      <c r="L5471" s="5" t="s">
        <v>6207</v>
      </c>
      <c r="M5471" s="43">
        <v>2</v>
      </c>
      <c r="N5471" s="38" t="s">
        <v>6209</v>
      </c>
      <c r="O5471" s="38" t="s">
        <v>10288</v>
      </c>
      <c r="P5471" s="38"/>
    </row>
    <row r="5472" spans="11:16" x14ac:dyDescent="0.15">
      <c r="K5472" s="5" t="str">
        <f t="shared" si="141"/>
        <v>01514-3</v>
      </c>
      <c r="L5472" s="5" t="s">
        <v>6207</v>
      </c>
      <c r="M5472" s="43">
        <v>3</v>
      </c>
      <c r="N5472" s="38" t="s">
        <v>6210</v>
      </c>
      <c r="O5472" s="38" t="s">
        <v>10288</v>
      </c>
      <c r="P5472" s="38"/>
    </row>
    <row r="5473" spans="11:16" x14ac:dyDescent="0.15">
      <c r="K5473" s="5" t="str">
        <f t="shared" si="141"/>
        <v>01514-4</v>
      </c>
      <c r="L5473" s="5" t="s">
        <v>6207</v>
      </c>
      <c r="M5473" s="43">
        <v>4</v>
      </c>
      <c r="N5473" s="38" t="s">
        <v>1846</v>
      </c>
      <c r="O5473" s="38" t="s">
        <v>10285</v>
      </c>
      <c r="P5473" s="38"/>
    </row>
    <row r="5474" spans="11:16" x14ac:dyDescent="0.15">
      <c r="K5474" s="5" t="str">
        <f t="shared" si="141"/>
        <v>01514-5</v>
      </c>
      <c r="L5474" s="5" t="s">
        <v>6207</v>
      </c>
      <c r="M5474" s="43">
        <v>5</v>
      </c>
      <c r="N5474" s="38" t="s">
        <v>3573</v>
      </c>
      <c r="O5474" s="38" t="s">
        <v>10291</v>
      </c>
      <c r="P5474" s="38"/>
    </row>
    <row r="5475" spans="11:16" x14ac:dyDescent="0.15">
      <c r="K5475" s="5" t="str">
        <f t="shared" si="141"/>
        <v>01514-6</v>
      </c>
      <c r="L5475" s="5" t="s">
        <v>6207</v>
      </c>
      <c r="M5475" s="43">
        <v>6</v>
      </c>
      <c r="N5475" s="38" t="s">
        <v>6211</v>
      </c>
      <c r="O5475" s="38" t="s">
        <v>10285</v>
      </c>
      <c r="P5475" s="38"/>
    </row>
    <row r="5476" spans="11:16" x14ac:dyDescent="0.15">
      <c r="K5476" s="5" t="str">
        <f t="shared" si="141"/>
        <v>01514-7</v>
      </c>
      <c r="L5476" s="5" t="s">
        <v>6207</v>
      </c>
      <c r="M5476" s="43">
        <v>7</v>
      </c>
      <c r="N5476" s="38" t="s">
        <v>6212</v>
      </c>
      <c r="O5476" s="38" t="s">
        <v>10285</v>
      </c>
      <c r="P5476" s="38"/>
    </row>
    <row r="5477" spans="11:16" x14ac:dyDescent="0.15">
      <c r="K5477" s="5" t="str">
        <f t="shared" si="141"/>
        <v>01514-8</v>
      </c>
      <c r="L5477" s="5" t="s">
        <v>6207</v>
      </c>
      <c r="M5477" s="43">
        <v>8</v>
      </c>
      <c r="N5477" s="38" t="s">
        <v>6213</v>
      </c>
      <c r="O5477" s="38" t="s">
        <v>10285</v>
      </c>
      <c r="P5477" s="38"/>
    </row>
    <row r="5478" spans="11:16" x14ac:dyDescent="0.15">
      <c r="K5478" s="5" t="str">
        <f t="shared" si="141"/>
        <v>01514-9</v>
      </c>
      <c r="L5478" s="5" t="s">
        <v>6207</v>
      </c>
      <c r="M5478" s="43">
        <v>9</v>
      </c>
      <c r="N5478" s="38" t="s">
        <v>2059</v>
      </c>
      <c r="O5478" s="38" t="s">
        <v>10282</v>
      </c>
      <c r="P5478" s="38"/>
    </row>
    <row r="5479" spans="11:16" x14ac:dyDescent="0.15">
      <c r="K5479" s="5" t="str">
        <f t="shared" si="141"/>
        <v>01514-10</v>
      </c>
      <c r="L5479" s="5" t="s">
        <v>6207</v>
      </c>
      <c r="M5479" s="43">
        <v>10</v>
      </c>
      <c r="N5479" s="38" t="s">
        <v>6214</v>
      </c>
      <c r="O5479" s="38" t="s">
        <v>10284</v>
      </c>
      <c r="P5479" s="38"/>
    </row>
    <row r="5480" spans="11:16" x14ac:dyDescent="0.15">
      <c r="K5480" s="5" t="str">
        <f t="shared" si="141"/>
        <v>01514-11</v>
      </c>
      <c r="L5480" s="5" t="s">
        <v>6207</v>
      </c>
      <c r="M5480" s="43">
        <v>11</v>
      </c>
      <c r="N5480" s="38" t="s">
        <v>6166</v>
      </c>
      <c r="O5480" s="38" t="s">
        <v>10288</v>
      </c>
      <c r="P5480" s="38"/>
    </row>
    <row r="5481" spans="11:16" x14ac:dyDescent="0.15">
      <c r="K5481" s="5" t="str">
        <f t="shared" si="141"/>
        <v>01514-12</v>
      </c>
      <c r="L5481" s="5" t="s">
        <v>6207</v>
      </c>
      <c r="M5481" s="43">
        <v>12</v>
      </c>
      <c r="N5481" s="38" t="s">
        <v>4980</v>
      </c>
      <c r="O5481" s="38" t="s">
        <v>10288</v>
      </c>
      <c r="P5481" s="38"/>
    </row>
    <row r="5482" spans="11:16" x14ac:dyDescent="0.15">
      <c r="K5482" s="5" t="str">
        <f t="shared" si="141"/>
        <v>01514-13</v>
      </c>
      <c r="L5482" s="5" t="s">
        <v>6207</v>
      </c>
      <c r="M5482" s="43">
        <v>13</v>
      </c>
      <c r="N5482" s="38" t="s">
        <v>6215</v>
      </c>
      <c r="O5482" s="38" t="s">
        <v>10288</v>
      </c>
      <c r="P5482" s="38"/>
    </row>
    <row r="5483" spans="11:16" x14ac:dyDescent="0.15">
      <c r="K5483" s="5" t="str">
        <f t="shared" si="141"/>
        <v>01514-14</v>
      </c>
      <c r="L5483" s="5" t="s">
        <v>6207</v>
      </c>
      <c r="M5483" s="43">
        <v>14</v>
      </c>
      <c r="N5483" s="38" t="s">
        <v>6216</v>
      </c>
      <c r="O5483" s="38" t="s">
        <v>10293</v>
      </c>
      <c r="P5483" s="38"/>
    </row>
    <row r="5484" spans="11:16" x14ac:dyDescent="0.15">
      <c r="K5484" s="5" t="str">
        <f t="shared" si="141"/>
        <v>01514-15</v>
      </c>
      <c r="L5484" s="5" t="s">
        <v>6207</v>
      </c>
      <c r="M5484" s="43">
        <v>15</v>
      </c>
      <c r="N5484" s="38" t="s">
        <v>6217</v>
      </c>
      <c r="O5484" s="38" t="s">
        <v>10290</v>
      </c>
      <c r="P5484" s="38"/>
    </row>
    <row r="5485" spans="11:16" x14ac:dyDescent="0.15">
      <c r="K5485" s="5" t="str">
        <f t="shared" si="141"/>
        <v>01514-16</v>
      </c>
      <c r="L5485" s="5" t="s">
        <v>6207</v>
      </c>
      <c r="M5485" s="43">
        <v>16</v>
      </c>
      <c r="N5485" s="38" t="s">
        <v>6218</v>
      </c>
      <c r="O5485" s="38" t="s">
        <v>10290</v>
      </c>
      <c r="P5485" s="38"/>
    </row>
    <row r="5486" spans="11:16" x14ac:dyDescent="0.15">
      <c r="K5486" s="5" t="str">
        <f t="shared" si="141"/>
        <v>01514-17</v>
      </c>
      <c r="L5486" s="5" t="s">
        <v>6207</v>
      </c>
      <c r="M5486" s="43">
        <v>17</v>
      </c>
      <c r="N5486" s="38" t="s">
        <v>6219</v>
      </c>
      <c r="O5486" s="38" t="s">
        <v>10281</v>
      </c>
      <c r="P5486" s="38"/>
    </row>
    <row r="5487" spans="11:16" x14ac:dyDescent="0.15">
      <c r="K5487" s="5" t="str">
        <f t="shared" si="141"/>
        <v>01514-18</v>
      </c>
      <c r="L5487" s="5" t="s">
        <v>6207</v>
      </c>
      <c r="M5487" s="43">
        <v>18</v>
      </c>
      <c r="N5487" s="38" t="s">
        <v>6220</v>
      </c>
      <c r="O5487" s="38" t="s">
        <v>10288</v>
      </c>
      <c r="P5487" s="38"/>
    </row>
    <row r="5488" spans="11:16" x14ac:dyDescent="0.15">
      <c r="K5488" s="5" t="str">
        <f t="shared" si="141"/>
        <v>01516-1</v>
      </c>
      <c r="L5488" s="5" t="s">
        <v>6221</v>
      </c>
      <c r="M5488" s="43">
        <v>1</v>
      </c>
      <c r="N5488" s="38" t="s">
        <v>6222</v>
      </c>
      <c r="O5488" s="38" t="s">
        <v>10285</v>
      </c>
      <c r="P5488" s="38"/>
    </row>
    <row r="5489" spans="11:16" x14ac:dyDescent="0.15">
      <c r="K5489" s="5" t="str">
        <f t="shared" si="141"/>
        <v>01516-2</v>
      </c>
      <c r="L5489" s="5" t="s">
        <v>6221</v>
      </c>
      <c r="M5489" s="43">
        <v>2</v>
      </c>
      <c r="N5489" s="38" t="s">
        <v>6223</v>
      </c>
      <c r="O5489" s="38" t="s">
        <v>10285</v>
      </c>
      <c r="P5489" s="38"/>
    </row>
    <row r="5490" spans="11:16" x14ac:dyDescent="0.15">
      <c r="K5490" s="5" t="str">
        <f t="shared" si="141"/>
        <v>01516-3</v>
      </c>
      <c r="L5490" s="5" t="s">
        <v>6221</v>
      </c>
      <c r="M5490" s="43">
        <v>3</v>
      </c>
      <c r="N5490" s="38" t="s">
        <v>6224</v>
      </c>
      <c r="O5490" s="38" t="s">
        <v>10288</v>
      </c>
      <c r="P5490" s="38"/>
    </row>
    <row r="5491" spans="11:16" x14ac:dyDescent="0.15">
      <c r="K5491" s="5" t="str">
        <f t="shared" si="141"/>
        <v>01516-4</v>
      </c>
      <c r="L5491" s="5" t="s">
        <v>6221</v>
      </c>
      <c r="M5491" s="43">
        <v>4</v>
      </c>
      <c r="N5491" s="38" t="s">
        <v>6225</v>
      </c>
      <c r="O5491" s="38" t="s">
        <v>10288</v>
      </c>
      <c r="P5491" s="38"/>
    </row>
    <row r="5492" spans="11:16" x14ac:dyDescent="0.15">
      <c r="K5492" s="5" t="str">
        <f t="shared" si="141"/>
        <v>01516-5</v>
      </c>
      <c r="L5492" s="5" t="s">
        <v>6221</v>
      </c>
      <c r="M5492" s="43">
        <v>5</v>
      </c>
      <c r="N5492" s="38" t="s">
        <v>6226</v>
      </c>
      <c r="O5492" s="38" t="s">
        <v>10290</v>
      </c>
      <c r="P5492" s="38"/>
    </row>
    <row r="5493" spans="11:16" x14ac:dyDescent="0.15">
      <c r="K5493" s="5" t="str">
        <f t="shared" si="141"/>
        <v>01516-6</v>
      </c>
      <c r="L5493" s="5" t="s">
        <v>6221</v>
      </c>
      <c r="M5493" s="43">
        <v>6</v>
      </c>
      <c r="N5493" s="38" t="s">
        <v>3251</v>
      </c>
      <c r="O5493" s="38" t="s">
        <v>10291</v>
      </c>
      <c r="P5493" s="38"/>
    </row>
    <row r="5494" spans="11:16" x14ac:dyDescent="0.15">
      <c r="K5494" s="5" t="str">
        <f t="shared" si="141"/>
        <v>01516-7</v>
      </c>
      <c r="L5494" s="5" t="s">
        <v>6221</v>
      </c>
      <c r="M5494" s="43">
        <v>7</v>
      </c>
      <c r="N5494" s="38" t="s">
        <v>3251</v>
      </c>
      <c r="O5494" s="38" t="s">
        <v>10291</v>
      </c>
      <c r="P5494" s="38"/>
    </row>
    <row r="5495" spans="11:16" x14ac:dyDescent="0.15">
      <c r="K5495" s="5" t="str">
        <f t="shared" si="141"/>
        <v>01516-8</v>
      </c>
      <c r="L5495" s="5" t="s">
        <v>6221</v>
      </c>
      <c r="M5495" s="43">
        <v>8</v>
      </c>
      <c r="N5495" s="38" t="s">
        <v>6227</v>
      </c>
      <c r="O5495" s="38" t="s">
        <v>10285</v>
      </c>
      <c r="P5495" s="38"/>
    </row>
    <row r="5496" spans="11:16" x14ac:dyDescent="0.15">
      <c r="K5496" s="5" t="str">
        <f t="shared" si="141"/>
        <v>01516-9</v>
      </c>
      <c r="L5496" s="5" t="s">
        <v>6221</v>
      </c>
      <c r="M5496" s="43">
        <v>9</v>
      </c>
      <c r="N5496" s="38" t="s">
        <v>6227</v>
      </c>
      <c r="O5496" s="38" t="s">
        <v>10282</v>
      </c>
      <c r="P5496" s="38"/>
    </row>
    <row r="5497" spans="11:16" x14ac:dyDescent="0.15">
      <c r="K5497" s="5" t="str">
        <f t="shared" si="141"/>
        <v>01516-10</v>
      </c>
      <c r="L5497" s="5" t="s">
        <v>6221</v>
      </c>
      <c r="M5497" s="43">
        <v>10</v>
      </c>
      <c r="N5497" s="38" t="s">
        <v>6227</v>
      </c>
      <c r="O5497" s="38" t="s">
        <v>10282</v>
      </c>
      <c r="P5497" s="38"/>
    </row>
    <row r="5498" spans="11:16" x14ac:dyDescent="0.15">
      <c r="K5498" s="5" t="str">
        <f t="shared" si="141"/>
        <v>01516-11</v>
      </c>
      <c r="L5498" s="5" t="s">
        <v>6221</v>
      </c>
      <c r="M5498" s="43">
        <v>11</v>
      </c>
      <c r="N5498" s="38" t="s">
        <v>3298</v>
      </c>
      <c r="O5498" s="38" t="s">
        <v>10285</v>
      </c>
      <c r="P5498" s="38"/>
    </row>
    <row r="5499" spans="11:16" x14ac:dyDescent="0.15">
      <c r="K5499" s="5" t="str">
        <f t="shared" si="141"/>
        <v>01516-12</v>
      </c>
      <c r="L5499" s="5" t="s">
        <v>6221</v>
      </c>
      <c r="M5499" s="43">
        <v>12</v>
      </c>
      <c r="N5499" s="38" t="s">
        <v>3298</v>
      </c>
      <c r="O5499" s="38" t="s">
        <v>10285</v>
      </c>
      <c r="P5499" s="38"/>
    </row>
    <row r="5500" spans="11:16" x14ac:dyDescent="0.15">
      <c r="K5500" s="5" t="str">
        <f t="shared" si="141"/>
        <v>01516-13</v>
      </c>
      <c r="L5500" s="5" t="s">
        <v>6221</v>
      </c>
      <c r="M5500" s="43">
        <v>13</v>
      </c>
      <c r="N5500" s="38" t="s">
        <v>3298</v>
      </c>
      <c r="O5500" s="38" t="s">
        <v>10285</v>
      </c>
      <c r="P5500" s="38"/>
    </row>
    <row r="5501" spans="11:16" x14ac:dyDescent="0.15">
      <c r="K5501" s="5" t="str">
        <f t="shared" si="141"/>
        <v>01516-14</v>
      </c>
      <c r="L5501" s="5" t="s">
        <v>6221</v>
      </c>
      <c r="M5501" s="43">
        <v>14</v>
      </c>
      <c r="N5501" s="38" t="s">
        <v>3298</v>
      </c>
      <c r="O5501" s="38" t="s">
        <v>10285</v>
      </c>
      <c r="P5501" s="38"/>
    </row>
    <row r="5502" spans="11:16" x14ac:dyDescent="0.15">
      <c r="K5502" s="5" t="str">
        <f t="shared" si="141"/>
        <v>01516-15</v>
      </c>
      <c r="L5502" s="5" t="s">
        <v>6221</v>
      </c>
      <c r="M5502" s="43">
        <v>15</v>
      </c>
      <c r="N5502" s="38" t="s">
        <v>3298</v>
      </c>
      <c r="O5502" s="38" t="s">
        <v>10285</v>
      </c>
      <c r="P5502" s="38"/>
    </row>
    <row r="5503" spans="11:16" x14ac:dyDescent="0.15">
      <c r="K5503" s="5" t="str">
        <f t="shared" si="141"/>
        <v>01516-16</v>
      </c>
      <c r="L5503" s="5" t="s">
        <v>6221</v>
      </c>
      <c r="M5503" s="43">
        <v>16</v>
      </c>
      <c r="N5503" s="38" t="s">
        <v>3298</v>
      </c>
      <c r="O5503" s="38" t="s">
        <v>10285</v>
      </c>
      <c r="P5503" s="38"/>
    </row>
    <row r="5504" spans="11:16" x14ac:dyDescent="0.15">
      <c r="K5504" s="5" t="str">
        <f t="shared" si="141"/>
        <v>01516-17</v>
      </c>
      <c r="L5504" s="5" t="s">
        <v>6221</v>
      </c>
      <c r="M5504" s="43">
        <v>17</v>
      </c>
      <c r="N5504" s="38" t="s">
        <v>1815</v>
      </c>
      <c r="O5504" s="38" t="s">
        <v>10285</v>
      </c>
      <c r="P5504" s="38"/>
    </row>
    <row r="5505" spans="11:16" x14ac:dyDescent="0.15">
      <c r="K5505" s="5" t="str">
        <f t="shared" si="141"/>
        <v>01516-18</v>
      </c>
      <c r="L5505" s="5" t="s">
        <v>6221</v>
      </c>
      <c r="M5505" s="43">
        <v>18</v>
      </c>
      <c r="N5505" s="38" t="s">
        <v>2038</v>
      </c>
      <c r="O5505" s="38" t="s">
        <v>10291</v>
      </c>
      <c r="P5505" s="38"/>
    </row>
    <row r="5506" spans="11:16" x14ac:dyDescent="0.15">
      <c r="K5506" s="5" t="str">
        <f t="shared" si="141"/>
        <v>01516-19</v>
      </c>
      <c r="L5506" s="5" t="s">
        <v>6221</v>
      </c>
      <c r="M5506" s="43">
        <v>19</v>
      </c>
      <c r="N5506" s="38" t="s">
        <v>6228</v>
      </c>
      <c r="O5506" s="38" t="s">
        <v>10291</v>
      </c>
      <c r="P5506" s="38"/>
    </row>
    <row r="5507" spans="11:16" x14ac:dyDescent="0.15">
      <c r="K5507" s="5" t="str">
        <f t="shared" si="141"/>
        <v>01516-20</v>
      </c>
      <c r="L5507" s="5" t="s">
        <v>6221</v>
      </c>
      <c r="M5507" s="43">
        <v>20</v>
      </c>
      <c r="N5507" s="38" t="s">
        <v>3298</v>
      </c>
      <c r="O5507" s="38" t="s">
        <v>10285</v>
      </c>
      <c r="P5507" s="38"/>
    </row>
    <row r="5508" spans="11:16" x14ac:dyDescent="0.15">
      <c r="K5508" s="5" t="str">
        <f t="shared" ref="K5508:K5571" si="142">L5508&amp;"-"&amp;M5508</f>
        <v>01516-21</v>
      </c>
      <c r="L5508" s="5" t="s">
        <v>6221</v>
      </c>
      <c r="M5508" s="43">
        <v>21</v>
      </c>
      <c r="N5508" s="38" t="s">
        <v>1846</v>
      </c>
      <c r="O5508" s="38" t="s">
        <v>10285</v>
      </c>
      <c r="P5508" s="38"/>
    </row>
    <row r="5509" spans="11:16" x14ac:dyDescent="0.15">
      <c r="K5509" s="5" t="str">
        <f t="shared" si="142"/>
        <v>01516-22</v>
      </c>
      <c r="L5509" s="5" t="s">
        <v>6221</v>
      </c>
      <c r="M5509" s="43">
        <v>22</v>
      </c>
      <c r="N5509" s="38" t="s">
        <v>1877</v>
      </c>
      <c r="O5509" s="38" t="s">
        <v>10291</v>
      </c>
      <c r="P5509" s="38"/>
    </row>
    <row r="5510" spans="11:16" x14ac:dyDescent="0.15">
      <c r="K5510" s="5" t="str">
        <f t="shared" si="142"/>
        <v>01517-1</v>
      </c>
      <c r="L5510" s="5" t="s">
        <v>6229</v>
      </c>
      <c r="M5510" s="43">
        <v>1</v>
      </c>
      <c r="N5510" s="38" t="s">
        <v>6230</v>
      </c>
      <c r="O5510" s="38" t="s">
        <v>10287</v>
      </c>
      <c r="P5510" s="38"/>
    </row>
    <row r="5511" spans="11:16" x14ac:dyDescent="0.15">
      <c r="K5511" s="5" t="str">
        <f t="shared" si="142"/>
        <v>01517-2</v>
      </c>
      <c r="L5511" s="5" t="s">
        <v>6229</v>
      </c>
      <c r="M5511" s="43">
        <v>2</v>
      </c>
      <c r="N5511" s="38" t="s">
        <v>6231</v>
      </c>
      <c r="O5511" s="38" t="s">
        <v>10288</v>
      </c>
      <c r="P5511" s="38"/>
    </row>
    <row r="5512" spans="11:16" x14ac:dyDescent="0.15">
      <c r="K5512" s="5" t="str">
        <f t="shared" si="142"/>
        <v>01517-3</v>
      </c>
      <c r="L5512" s="5" t="s">
        <v>6229</v>
      </c>
      <c r="M5512" s="43">
        <v>3</v>
      </c>
      <c r="N5512" s="38" t="s">
        <v>6232</v>
      </c>
      <c r="O5512" s="38" t="s">
        <v>10285</v>
      </c>
      <c r="P5512" s="38"/>
    </row>
    <row r="5513" spans="11:16" x14ac:dyDescent="0.15">
      <c r="K5513" s="5" t="str">
        <f t="shared" si="142"/>
        <v>01517-4</v>
      </c>
      <c r="L5513" s="5" t="s">
        <v>6229</v>
      </c>
      <c r="M5513" s="43">
        <v>4</v>
      </c>
      <c r="N5513" s="38" t="s">
        <v>6233</v>
      </c>
      <c r="O5513" s="38" t="s">
        <v>10285</v>
      </c>
      <c r="P5513" s="38"/>
    </row>
    <row r="5514" spans="11:16" x14ac:dyDescent="0.15">
      <c r="K5514" s="5" t="str">
        <f t="shared" si="142"/>
        <v>01517-6</v>
      </c>
      <c r="L5514" s="5" t="s">
        <v>6229</v>
      </c>
      <c r="M5514" s="43">
        <v>6</v>
      </c>
      <c r="N5514" s="38" t="s">
        <v>6234</v>
      </c>
      <c r="O5514" s="38" t="s">
        <v>10290</v>
      </c>
      <c r="P5514" s="38"/>
    </row>
    <row r="5515" spans="11:16" x14ac:dyDescent="0.15">
      <c r="K5515" s="5" t="str">
        <f t="shared" si="142"/>
        <v>01517-7</v>
      </c>
      <c r="L5515" s="5" t="s">
        <v>6229</v>
      </c>
      <c r="M5515" s="43">
        <v>7</v>
      </c>
      <c r="N5515" s="38" t="s">
        <v>2712</v>
      </c>
      <c r="O5515" s="38" t="s">
        <v>10290</v>
      </c>
      <c r="P5515" s="38"/>
    </row>
    <row r="5516" spans="11:16" x14ac:dyDescent="0.15">
      <c r="K5516" s="5" t="str">
        <f t="shared" si="142"/>
        <v>01517-8</v>
      </c>
      <c r="L5516" s="5" t="s">
        <v>6229</v>
      </c>
      <c r="M5516" s="43">
        <v>8</v>
      </c>
      <c r="N5516" s="38" t="s">
        <v>6235</v>
      </c>
      <c r="O5516" s="38" t="s">
        <v>10288</v>
      </c>
      <c r="P5516" s="38"/>
    </row>
    <row r="5517" spans="11:16" x14ac:dyDescent="0.15">
      <c r="K5517" s="5" t="str">
        <f t="shared" si="142"/>
        <v>01517-9</v>
      </c>
      <c r="L5517" s="5" t="s">
        <v>6229</v>
      </c>
      <c r="M5517" s="43">
        <v>9</v>
      </c>
      <c r="N5517" s="38" t="s">
        <v>6236</v>
      </c>
      <c r="O5517" s="38" t="s">
        <v>10282</v>
      </c>
      <c r="P5517" s="38"/>
    </row>
    <row r="5518" spans="11:16" x14ac:dyDescent="0.15">
      <c r="K5518" s="5" t="str">
        <f t="shared" si="142"/>
        <v>01517-10</v>
      </c>
      <c r="L5518" s="5" t="s">
        <v>6229</v>
      </c>
      <c r="M5518" s="43">
        <v>10</v>
      </c>
      <c r="N5518" s="38" t="s">
        <v>6237</v>
      </c>
      <c r="O5518" s="38" t="s">
        <v>10282</v>
      </c>
      <c r="P5518" s="38"/>
    </row>
    <row r="5519" spans="11:16" x14ac:dyDescent="0.15">
      <c r="K5519" s="5" t="str">
        <f t="shared" si="142"/>
        <v>01517-11</v>
      </c>
      <c r="L5519" s="5" t="s">
        <v>6229</v>
      </c>
      <c r="M5519" s="43">
        <v>11</v>
      </c>
      <c r="N5519" s="38" t="s">
        <v>6238</v>
      </c>
      <c r="O5519" s="38" t="s">
        <v>10293</v>
      </c>
      <c r="P5519" s="38"/>
    </row>
    <row r="5520" spans="11:16" x14ac:dyDescent="0.15">
      <c r="K5520" s="5" t="str">
        <f t="shared" si="142"/>
        <v>01517-12</v>
      </c>
      <c r="L5520" s="5" t="s">
        <v>6229</v>
      </c>
      <c r="M5520" s="43">
        <v>12</v>
      </c>
      <c r="N5520" s="38" t="s">
        <v>6239</v>
      </c>
      <c r="O5520" s="38" t="s">
        <v>10288</v>
      </c>
      <c r="P5520" s="38"/>
    </row>
    <row r="5521" spans="11:16" x14ac:dyDescent="0.15">
      <c r="K5521" s="5" t="str">
        <f t="shared" si="142"/>
        <v>01517-13</v>
      </c>
      <c r="L5521" s="5" t="s">
        <v>6229</v>
      </c>
      <c r="M5521" s="43">
        <v>13</v>
      </c>
      <c r="N5521" s="38" t="s">
        <v>6240</v>
      </c>
      <c r="O5521" s="38" t="s">
        <v>10288</v>
      </c>
      <c r="P5521" s="38"/>
    </row>
    <row r="5522" spans="11:16" x14ac:dyDescent="0.15">
      <c r="K5522" s="5" t="str">
        <f t="shared" si="142"/>
        <v>01517-14</v>
      </c>
      <c r="L5522" s="5" t="s">
        <v>6229</v>
      </c>
      <c r="M5522" s="43">
        <v>14</v>
      </c>
      <c r="N5522" s="38" t="s">
        <v>6241</v>
      </c>
      <c r="O5522" s="38" t="s">
        <v>10288</v>
      </c>
      <c r="P5522" s="38"/>
    </row>
    <row r="5523" spans="11:16" x14ac:dyDescent="0.15">
      <c r="K5523" s="5" t="str">
        <f t="shared" si="142"/>
        <v>01517-15</v>
      </c>
      <c r="L5523" s="5" t="s">
        <v>6229</v>
      </c>
      <c r="M5523" s="43">
        <v>15</v>
      </c>
      <c r="N5523" s="38" t="s">
        <v>6242</v>
      </c>
      <c r="O5523" s="38" t="s">
        <v>10288</v>
      </c>
      <c r="P5523" s="38"/>
    </row>
    <row r="5524" spans="11:16" x14ac:dyDescent="0.15">
      <c r="K5524" s="5" t="str">
        <f t="shared" si="142"/>
        <v>01517-16</v>
      </c>
      <c r="L5524" s="5" t="s">
        <v>6229</v>
      </c>
      <c r="M5524" s="43">
        <v>16</v>
      </c>
      <c r="N5524" s="38" t="s">
        <v>6243</v>
      </c>
      <c r="O5524" s="38" t="s">
        <v>10288</v>
      </c>
      <c r="P5524" s="38"/>
    </row>
    <row r="5525" spans="11:16" x14ac:dyDescent="0.15">
      <c r="K5525" s="5" t="str">
        <f t="shared" si="142"/>
        <v>01517-17</v>
      </c>
      <c r="L5525" s="5" t="s">
        <v>6229</v>
      </c>
      <c r="M5525" s="43">
        <v>17</v>
      </c>
      <c r="N5525" s="38" t="s">
        <v>6244</v>
      </c>
      <c r="O5525" s="38" t="s">
        <v>10281</v>
      </c>
      <c r="P5525" s="38"/>
    </row>
    <row r="5526" spans="11:16" x14ac:dyDescent="0.15">
      <c r="K5526" s="5" t="str">
        <f t="shared" si="142"/>
        <v>01517-18</v>
      </c>
      <c r="L5526" s="5" t="s">
        <v>6229</v>
      </c>
      <c r="M5526" s="43">
        <v>18</v>
      </c>
      <c r="N5526" s="38" t="s">
        <v>2679</v>
      </c>
      <c r="O5526" s="38" t="s">
        <v>10291</v>
      </c>
      <c r="P5526" s="38"/>
    </row>
    <row r="5527" spans="11:16" x14ac:dyDescent="0.15">
      <c r="K5527" s="5" t="str">
        <f t="shared" si="142"/>
        <v>01517-19</v>
      </c>
      <c r="L5527" s="5" t="s">
        <v>6229</v>
      </c>
      <c r="M5527" s="43">
        <v>19</v>
      </c>
      <c r="N5527" s="38" t="s">
        <v>6245</v>
      </c>
      <c r="O5527" s="38" t="s">
        <v>10289</v>
      </c>
      <c r="P5527" s="38"/>
    </row>
    <row r="5528" spans="11:16" x14ac:dyDescent="0.15">
      <c r="K5528" s="5" t="str">
        <f t="shared" si="142"/>
        <v>01517-20</v>
      </c>
      <c r="L5528" s="5" t="s">
        <v>6229</v>
      </c>
      <c r="M5528" s="43">
        <v>20</v>
      </c>
      <c r="N5528" s="38" t="s">
        <v>6246</v>
      </c>
      <c r="O5528" s="38" t="s">
        <v>10288</v>
      </c>
      <c r="P5528" s="38"/>
    </row>
    <row r="5529" spans="11:16" x14ac:dyDescent="0.15">
      <c r="K5529" s="5" t="str">
        <f t="shared" si="142"/>
        <v>01517-21</v>
      </c>
      <c r="L5529" s="5" t="s">
        <v>6229</v>
      </c>
      <c r="M5529" s="43">
        <v>21</v>
      </c>
      <c r="N5529" s="38" t="s">
        <v>6247</v>
      </c>
      <c r="O5529" s="38" t="s">
        <v>10288</v>
      </c>
      <c r="P5529" s="38"/>
    </row>
    <row r="5530" spans="11:16" x14ac:dyDescent="0.15">
      <c r="K5530" s="5" t="str">
        <f t="shared" si="142"/>
        <v>01517-22</v>
      </c>
      <c r="L5530" s="5" t="s">
        <v>6229</v>
      </c>
      <c r="M5530" s="43">
        <v>22</v>
      </c>
      <c r="N5530" s="38" t="s">
        <v>6248</v>
      </c>
      <c r="O5530" s="38" t="s">
        <v>10285</v>
      </c>
      <c r="P5530" s="38"/>
    </row>
    <row r="5531" spans="11:16" x14ac:dyDescent="0.15">
      <c r="K5531" s="5" t="str">
        <f t="shared" si="142"/>
        <v>01517-23</v>
      </c>
      <c r="L5531" s="5" t="s">
        <v>6229</v>
      </c>
      <c r="M5531" s="43">
        <v>23</v>
      </c>
      <c r="N5531" s="38" t="s">
        <v>4180</v>
      </c>
      <c r="O5531" s="38" t="s">
        <v>10288</v>
      </c>
      <c r="P5531" s="38"/>
    </row>
    <row r="5532" spans="11:16" x14ac:dyDescent="0.15">
      <c r="K5532" s="5" t="str">
        <f t="shared" si="142"/>
        <v>01517-24</v>
      </c>
      <c r="L5532" s="5" t="s">
        <v>6229</v>
      </c>
      <c r="M5532" s="43">
        <v>24</v>
      </c>
      <c r="N5532" s="38" t="s">
        <v>1846</v>
      </c>
      <c r="O5532" s="38" t="s">
        <v>10285</v>
      </c>
      <c r="P5532" s="38"/>
    </row>
    <row r="5533" spans="11:16" x14ac:dyDescent="0.15">
      <c r="K5533" s="5" t="str">
        <f t="shared" si="142"/>
        <v>01517-25</v>
      </c>
      <c r="L5533" s="5" t="s">
        <v>6229</v>
      </c>
      <c r="M5533" s="43">
        <v>25</v>
      </c>
      <c r="N5533" s="38" t="s">
        <v>6249</v>
      </c>
      <c r="O5533" s="38" t="s">
        <v>10289</v>
      </c>
      <c r="P5533" s="38"/>
    </row>
    <row r="5534" spans="11:16" x14ac:dyDescent="0.15">
      <c r="K5534" s="5" t="str">
        <f t="shared" si="142"/>
        <v>01517-26</v>
      </c>
      <c r="L5534" s="5" t="s">
        <v>6229</v>
      </c>
      <c r="M5534" s="43">
        <v>26</v>
      </c>
      <c r="N5534" s="38" t="s">
        <v>6250</v>
      </c>
      <c r="O5534" s="38" t="s">
        <v>10289</v>
      </c>
      <c r="P5534" s="38"/>
    </row>
    <row r="5535" spans="11:16" x14ac:dyDescent="0.15">
      <c r="K5535" s="5" t="str">
        <f t="shared" si="142"/>
        <v>01517-27</v>
      </c>
      <c r="L5535" s="5" t="s">
        <v>6229</v>
      </c>
      <c r="M5535" s="43">
        <v>27</v>
      </c>
      <c r="N5535" s="38" t="s">
        <v>6251</v>
      </c>
      <c r="O5535" s="38" t="s">
        <v>10289</v>
      </c>
      <c r="P5535" s="38"/>
    </row>
    <row r="5536" spans="11:16" x14ac:dyDescent="0.15">
      <c r="K5536" s="5" t="str">
        <f t="shared" si="142"/>
        <v>01517-28</v>
      </c>
      <c r="L5536" s="5" t="s">
        <v>6229</v>
      </c>
      <c r="M5536" s="43">
        <v>28</v>
      </c>
      <c r="N5536" s="38" t="s">
        <v>6252</v>
      </c>
      <c r="O5536" s="38" t="s">
        <v>10282</v>
      </c>
      <c r="P5536" s="38"/>
    </row>
    <row r="5537" spans="11:16" x14ac:dyDescent="0.15">
      <c r="K5537" s="5" t="str">
        <f t="shared" si="142"/>
        <v>01517-29</v>
      </c>
      <c r="L5537" s="5" t="s">
        <v>6229</v>
      </c>
      <c r="M5537" s="43">
        <v>29</v>
      </c>
      <c r="N5537" s="38" t="s">
        <v>6253</v>
      </c>
      <c r="O5537" s="38" t="s">
        <v>10285</v>
      </c>
      <c r="P5537" s="38"/>
    </row>
    <row r="5538" spans="11:16" x14ac:dyDescent="0.15">
      <c r="K5538" s="5" t="str">
        <f t="shared" si="142"/>
        <v>01517-30</v>
      </c>
      <c r="L5538" s="5" t="s">
        <v>6229</v>
      </c>
      <c r="M5538" s="43">
        <v>30</v>
      </c>
      <c r="N5538" s="38" t="s">
        <v>6254</v>
      </c>
      <c r="O5538" s="38" t="s">
        <v>10285</v>
      </c>
      <c r="P5538" s="38"/>
    </row>
    <row r="5539" spans="11:16" x14ac:dyDescent="0.15">
      <c r="K5539" s="5" t="str">
        <f t="shared" si="142"/>
        <v>01517-31</v>
      </c>
      <c r="L5539" s="5" t="s">
        <v>6229</v>
      </c>
      <c r="M5539" s="43">
        <v>31</v>
      </c>
      <c r="N5539" s="38" t="s">
        <v>6255</v>
      </c>
      <c r="O5539" s="38" t="s">
        <v>10285</v>
      </c>
      <c r="P5539" s="38"/>
    </row>
    <row r="5540" spans="11:16" x14ac:dyDescent="0.15">
      <c r="K5540" s="5" t="str">
        <f t="shared" si="142"/>
        <v>01517-32</v>
      </c>
      <c r="L5540" s="5" t="s">
        <v>6229</v>
      </c>
      <c r="M5540" s="43">
        <v>32</v>
      </c>
      <c r="N5540" s="38" t="s">
        <v>1877</v>
      </c>
      <c r="O5540" s="38" t="s">
        <v>10284</v>
      </c>
      <c r="P5540" s="38"/>
    </row>
    <row r="5541" spans="11:16" x14ac:dyDescent="0.15">
      <c r="K5541" s="5" t="str">
        <f t="shared" si="142"/>
        <v>01517-33</v>
      </c>
      <c r="L5541" s="5" t="s">
        <v>6229</v>
      </c>
      <c r="M5541" s="43">
        <v>33</v>
      </c>
      <c r="N5541" s="38" t="s">
        <v>4180</v>
      </c>
      <c r="O5541" s="38" t="s">
        <v>10288</v>
      </c>
      <c r="P5541" s="38"/>
    </row>
    <row r="5542" spans="11:16" x14ac:dyDescent="0.15">
      <c r="K5542" s="5" t="str">
        <f t="shared" si="142"/>
        <v>01517-34</v>
      </c>
      <c r="L5542" s="5" t="s">
        <v>6229</v>
      </c>
      <c r="M5542" s="43">
        <v>34</v>
      </c>
      <c r="N5542" s="38" t="s">
        <v>1846</v>
      </c>
      <c r="O5542" s="38" t="s">
        <v>10284</v>
      </c>
      <c r="P5542" s="38"/>
    </row>
    <row r="5543" spans="11:16" x14ac:dyDescent="0.15">
      <c r="K5543" s="5" t="str">
        <f t="shared" si="142"/>
        <v>01517-35</v>
      </c>
      <c r="L5543" s="5" t="s">
        <v>6229</v>
      </c>
      <c r="M5543" s="43">
        <v>35</v>
      </c>
      <c r="N5543" s="38" t="s">
        <v>1846</v>
      </c>
      <c r="O5543" s="38" t="s">
        <v>10284</v>
      </c>
      <c r="P5543" s="38"/>
    </row>
    <row r="5544" spans="11:16" x14ac:dyDescent="0.15">
      <c r="K5544" s="5" t="str">
        <f t="shared" si="142"/>
        <v>01517-36</v>
      </c>
      <c r="L5544" s="5" t="s">
        <v>6229</v>
      </c>
      <c r="M5544" s="43">
        <v>36</v>
      </c>
      <c r="N5544" s="38" t="s">
        <v>4180</v>
      </c>
      <c r="O5544" s="38" t="s">
        <v>10289</v>
      </c>
      <c r="P5544" s="38"/>
    </row>
    <row r="5545" spans="11:16" x14ac:dyDescent="0.15">
      <c r="K5545" s="5" t="str">
        <f t="shared" si="142"/>
        <v>01518-1</v>
      </c>
      <c r="L5545" s="5" t="s">
        <v>6256</v>
      </c>
      <c r="M5545" s="43">
        <v>1</v>
      </c>
      <c r="N5545" s="38" t="s">
        <v>2090</v>
      </c>
      <c r="O5545" s="38" t="s">
        <v>10285</v>
      </c>
      <c r="P5545" s="38"/>
    </row>
    <row r="5546" spans="11:16" x14ac:dyDescent="0.15">
      <c r="K5546" s="5" t="str">
        <f t="shared" si="142"/>
        <v>01518-2</v>
      </c>
      <c r="L5546" s="5" t="s">
        <v>6256</v>
      </c>
      <c r="M5546" s="43">
        <v>2</v>
      </c>
      <c r="N5546" s="38" t="s">
        <v>2222</v>
      </c>
      <c r="O5546" s="38" t="s">
        <v>10285</v>
      </c>
      <c r="P5546" s="38"/>
    </row>
    <row r="5547" spans="11:16" x14ac:dyDescent="0.15">
      <c r="K5547" s="5" t="str">
        <f t="shared" si="142"/>
        <v>01518-3</v>
      </c>
      <c r="L5547" s="5" t="s">
        <v>6256</v>
      </c>
      <c r="M5547" s="43">
        <v>3</v>
      </c>
      <c r="N5547" s="38" t="s">
        <v>2542</v>
      </c>
      <c r="O5547" s="38" t="s">
        <v>10284</v>
      </c>
      <c r="P5547" s="38"/>
    </row>
    <row r="5548" spans="11:16" x14ac:dyDescent="0.15">
      <c r="K5548" s="5" t="str">
        <f t="shared" si="142"/>
        <v>01518-4</v>
      </c>
      <c r="L5548" s="5" t="s">
        <v>6256</v>
      </c>
      <c r="M5548" s="43">
        <v>4</v>
      </c>
      <c r="N5548" s="38" t="s">
        <v>6257</v>
      </c>
      <c r="O5548" s="38" t="s">
        <v>10288</v>
      </c>
      <c r="P5548" s="38"/>
    </row>
    <row r="5549" spans="11:16" x14ac:dyDescent="0.15">
      <c r="K5549" s="5" t="str">
        <f t="shared" si="142"/>
        <v>01518-5</v>
      </c>
      <c r="L5549" s="5" t="s">
        <v>6256</v>
      </c>
      <c r="M5549" s="43">
        <v>5</v>
      </c>
      <c r="N5549" s="38" t="s">
        <v>2982</v>
      </c>
      <c r="O5549" s="38" t="s">
        <v>10285</v>
      </c>
      <c r="P5549" s="38"/>
    </row>
    <row r="5550" spans="11:16" x14ac:dyDescent="0.15">
      <c r="K5550" s="5" t="str">
        <f t="shared" si="142"/>
        <v>01518-6</v>
      </c>
      <c r="L5550" s="5" t="s">
        <v>6256</v>
      </c>
      <c r="M5550" s="43">
        <v>6</v>
      </c>
      <c r="N5550" s="38" t="s">
        <v>6258</v>
      </c>
      <c r="O5550" s="38" t="s">
        <v>10288</v>
      </c>
      <c r="P5550" s="38"/>
    </row>
    <row r="5551" spans="11:16" x14ac:dyDescent="0.15">
      <c r="K5551" s="5" t="str">
        <f t="shared" si="142"/>
        <v>01518-7</v>
      </c>
      <c r="L5551" s="5" t="s">
        <v>6256</v>
      </c>
      <c r="M5551" s="43">
        <v>7</v>
      </c>
      <c r="N5551" s="38" t="s">
        <v>6259</v>
      </c>
      <c r="O5551" s="38" t="s">
        <v>10290</v>
      </c>
      <c r="P5551" s="38"/>
    </row>
    <row r="5552" spans="11:16" x14ac:dyDescent="0.15">
      <c r="K5552" s="5" t="str">
        <f t="shared" si="142"/>
        <v>01518-8</v>
      </c>
      <c r="L5552" s="5" t="s">
        <v>6256</v>
      </c>
      <c r="M5552" s="43">
        <v>8</v>
      </c>
      <c r="N5552" s="38" t="s">
        <v>6260</v>
      </c>
      <c r="O5552" s="38" t="s">
        <v>10293</v>
      </c>
      <c r="P5552" s="38"/>
    </row>
    <row r="5553" spans="11:16" x14ac:dyDescent="0.15">
      <c r="K5553" s="5" t="str">
        <f t="shared" si="142"/>
        <v>01518-9</v>
      </c>
      <c r="L5553" s="5" t="s">
        <v>6256</v>
      </c>
      <c r="M5553" s="43">
        <v>9</v>
      </c>
      <c r="N5553" s="38" t="s">
        <v>6261</v>
      </c>
      <c r="O5553" s="38" t="s">
        <v>10290</v>
      </c>
      <c r="P5553" s="38"/>
    </row>
    <row r="5554" spans="11:16" x14ac:dyDescent="0.15">
      <c r="K5554" s="5" t="str">
        <f t="shared" si="142"/>
        <v>01518-10</v>
      </c>
      <c r="L5554" s="5" t="s">
        <v>6256</v>
      </c>
      <c r="M5554" s="43">
        <v>10</v>
      </c>
      <c r="N5554" s="38" t="s">
        <v>6262</v>
      </c>
      <c r="O5554" s="38" t="s">
        <v>10290</v>
      </c>
      <c r="P5554" s="38"/>
    </row>
    <row r="5555" spans="11:16" x14ac:dyDescent="0.15">
      <c r="K5555" s="5" t="str">
        <f t="shared" si="142"/>
        <v>01518-11</v>
      </c>
      <c r="L5555" s="5" t="s">
        <v>6256</v>
      </c>
      <c r="M5555" s="43">
        <v>11</v>
      </c>
      <c r="N5555" s="38" t="s">
        <v>6263</v>
      </c>
      <c r="O5555" s="38" t="s">
        <v>10285</v>
      </c>
      <c r="P5555" s="38"/>
    </row>
    <row r="5556" spans="11:16" x14ac:dyDescent="0.15">
      <c r="K5556" s="5" t="str">
        <f t="shared" si="142"/>
        <v>01518-12</v>
      </c>
      <c r="L5556" s="5" t="s">
        <v>6256</v>
      </c>
      <c r="M5556" s="43">
        <v>12</v>
      </c>
      <c r="N5556" s="38" t="s">
        <v>6264</v>
      </c>
      <c r="O5556" s="38" t="s">
        <v>10285</v>
      </c>
      <c r="P5556" s="38"/>
    </row>
    <row r="5557" spans="11:16" x14ac:dyDescent="0.15">
      <c r="K5557" s="5" t="str">
        <f t="shared" si="142"/>
        <v>01518-13</v>
      </c>
      <c r="L5557" s="5" t="s">
        <v>6256</v>
      </c>
      <c r="M5557" s="43">
        <v>13</v>
      </c>
      <c r="N5557" s="38" t="s">
        <v>6265</v>
      </c>
      <c r="O5557" s="38" t="s">
        <v>10281</v>
      </c>
      <c r="P5557" s="38"/>
    </row>
    <row r="5558" spans="11:16" x14ac:dyDescent="0.15">
      <c r="K5558" s="5" t="str">
        <f t="shared" si="142"/>
        <v>01518-14</v>
      </c>
      <c r="L5558" s="5" t="s">
        <v>6256</v>
      </c>
      <c r="M5558" s="43">
        <v>14</v>
      </c>
      <c r="N5558" s="38" t="s">
        <v>6266</v>
      </c>
      <c r="O5558" s="38" t="s">
        <v>10285</v>
      </c>
      <c r="P5558" s="38"/>
    </row>
    <row r="5559" spans="11:16" x14ac:dyDescent="0.15">
      <c r="K5559" s="5" t="str">
        <f t="shared" si="142"/>
        <v>01518-15</v>
      </c>
      <c r="L5559" s="5" t="s">
        <v>6256</v>
      </c>
      <c r="M5559" s="43">
        <v>15</v>
      </c>
      <c r="N5559" s="38" t="s">
        <v>1846</v>
      </c>
      <c r="O5559" s="38" t="s">
        <v>10285</v>
      </c>
      <c r="P5559" s="38"/>
    </row>
    <row r="5560" spans="11:16" x14ac:dyDescent="0.15">
      <c r="K5560" s="5" t="str">
        <f t="shared" si="142"/>
        <v>01518-16</v>
      </c>
      <c r="L5560" s="5" t="s">
        <v>6256</v>
      </c>
      <c r="M5560" s="43">
        <v>16</v>
      </c>
      <c r="N5560" s="38" t="s">
        <v>6267</v>
      </c>
      <c r="O5560" s="38" t="s">
        <v>10291</v>
      </c>
      <c r="P5560" s="38"/>
    </row>
    <row r="5561" spans="11:16" x14ac:dyDescent="0.15">
      <c r="K5561" s="5" t="str">
        <f t="shared" si="142"/>
        <v>01518-17</v>
      </c>
      <c r="L5561" s="5" t="s">
        <v>6256</v>
      </c>
      <c r="M5561" s="43">
        <v>17</v>
      </c>
      <c r="N5561" s="38" t="s">
        <v>6268</v>
      </c>
      <c r="O5561" s="38" t="s">
        <v>10291</v>
      </c>
      <c r="P5561" s="38"/>
    </row>
    <row r="5562" spans="11:16" x14ac:dyDescent="0.15">
      <c r="K5562" s="5" t="str">
        <f t="shared" si="142"/>
        <v>01518-18</v>
      </c>
      <c r="L5562" s="5" t="s">
        <v>6256</v>
      </c>
      <c r="M5562" s="43">
        <v>18</v>
      </c>
      <c r="N5562" s="38" t="s">
        <v>6269</v>
      </c>
      <c r="O5562" s="38" t="s">
        <v>10284</v>
      </c>
      <c r="P5562" s="38"/>
    </row>
    <row r="5563" spans="11:16" x14ac:dyDescent="0.15">
      <c r="K5563" s="5" t="str">
        <f t="shared" si="142"/>
        <v>01518-19</v>
      </c>
      <c r="L5563" s="5" t="s">
        <v>6256</v>
      </c>
      <c r="M5563" s="43">
        <v>19</v>
      </c>
      <c r="N5563" s="38" t="s">
        <v>6270</v>
      </c>
      <c r="O5563" s="38" t="s">
        <v>10284</v>
      </c>
      <c r="P5563" s="38"/>
    </row>
    <row r="5564" spans="11:16" x14ac:dyDescent="0.15">
      <c r="K5564" s="5" t="str">
        <f t="shared" si="142"/>
        <v>01518-20</v>
      </c>
      <c r="L5564" s="5" t="s">
        <v>6256</v>
      </c>
      <c r="M5564" s="43">
        <v>20</v>
      </c>
      <c r="N5564" s="38" t="s">
        <v>6271</v>
      </c>
      <c r="O5564" s="38" t="s">
        <v>10291</v>
      </c>
      <c r="P5564" s="38"/>
    </row>
    <row r="5565" spans="11:16" x14ac:dyDescent="0.15">
      <c r="K5565" s="5" t="str">
        <f t="shared" si="142"/>
        <v>01518-21</v>
      </c>
      <c r="L5565" s="5" t="s">
        <v>6256</v>
      </c>
      <c r="M5565" s="43">
        <v>21</v>
      </c>
      <c r="N5565" s="38" t="s">
        <v>6272</v>
      </c>
      <c r="O5565" s="38" t="s">
        <v>10285</v>
      </c>
      <c r="P5565" s="38"/>
    </row>
    <row r="5566" spans="11:16" x14ac:dyDescent="0.15">
      <c r="K5566" s="5" t="str">
        <f t="shared" si="142"/>
        <v>01518-22</v>
      </c>
      <c r="L5566" s="5" t="s">
        <v>6256</v>
      </c>
      <c r="M5566" s="43">
        <v>22</v>
      </c>
      <c r="N5566" s="38" t="s">
        <v>6273</v>
      </c>
      <c r="O5566" s="38" t="s">
        <v>10285</v>
      </c>
      <c r="P5566" s="38"/>
    </row>
    <row r="5567" spans="11:16" x14ac:dyDescent="0.15">
      <c r="K5567" s="5" t="str">
        <f t="shared" si="142"/>
        <v>01518-23</v>
      </c>
      <c r="L5567" s="5" t="s">
        <v>6256</v>
      </c>
      <c r="M5567" s="43">
        <v>23</v>
      </c>
      <c r="N5567" s="38" t="s">
        <v>6274</v>
      </c>
      <c r="O5567" s="38" t="s">
        <v>10284</v>
      </c>
      <c r="P5567" s="38"/>
    </row>
    <row r="5568" spans="11:16" x14ac:dyDescent="0.15">
      <c r="K5568" s="5" t="str">
        <f t="shared" si="142"/>
        <v>01518-24</v>
      </c>
      <c r="L5568" s="5" t="s">
        <v>6256</v>
      </c>
      <c r="M5568" s="43">
        <v>24</v>
      </c>
      <c r="N5568" s="38" t="s">
        <v>6088</v>
      </c>
      <c r="O5568" s="38" t="s">
        <v>10285</v>
      </c>
      <c r="P5568" s="38"/>
    </row>
    <row r="5569" spans="11:16" x14ac:dyDescent="0.15">
      <c r="K5569" s="5" t="str">
        <f t="shared" si="142"/>
        <v>01518-25</v>
      </c>
      <c r="L5569" s="5" t="s">
        <v>6256</v>
      </c>
      <c r="M5569" s="43">
        <v>25</v>
      </c>
      <c r="N5569" s="38" t="s">
        <v>6275</v>
      </c>
      <c r="O5569" s="38" t="s">
        <v>10299</v>
      </c>
      <c r="P5569" s="38"/>
    </row>
    <row r="5570" spans="11:16" x14ac:dyDescent="0.15">
      <c r="K5570" s="5" t="str">
        <f t="shared" si="142"/>
        <v>01518-26</v>
      </c>
      <c r="L5570" s="5" t="s">
        <v>6256</v>
      </c>
      <c r="M5570" s="43">
        <v>26</v>
      </c>
      <c r="N5570" s="38" t="s">
        <v>6276</v>
      </c>
      <c r="O5570" s="38" t="s">
        <v>10284</v>
      </c>
      <c r="P5570" s="38"/>
    </row>
    <row r="5571" spans="11:16" x14ac:dyDescent="0.15">
      <c r="K5571" s="5" t="str">
        <f t="shared" si="142"/>
        <v>01518-27</v>
      </c>
      <c r="L5571" s="5" t="s">
        <v>6256</v>
      </c>
      <c r="M5571" s="43">
        <v>27</v>
      </c>
      <c r="N5571" s="38" t="s">
        <v>6277</v>
      </c>
      <c r="O5571" s="38" t="s">
        <v>10289</v>
      </c>
      <c r="P5571" s="38"/>
    </row>
    <row r="5572" spans="11:16" x14ac:dyDescent="0.15">
      <c r="K5572" s="5" t="str">
        <f t="shared" ref="K5572:K5635" si="143">L5572&amp;"-"&amp;M5572</f>
        <v>01518-28</v>
      </c>
      <c r="L5572" s="5" t="s">
        <v>6256</v>
      </c>
      <c r="M5572" s="43">
        <v>28</v>
      </c>
      <c r="N5572" s="38" t="s">
        <v>6278</v>
      </c>
      <c r="O5572" s="38" t="s">
        <v>10289</v>
      </c>
      <c r="P5572" s="38"/>
    </row>
    <row r="5573" spans="11:16" x14ac:dyDescent="0.15">
      <c r="K5573" s="5" t="str">
        <f t="shared" si="143"/>
        <v>01518-29</v>
      </c>
      <c r="L5573" s="5" t="s">
        <v>6256</v>
      </c>
      <c r="M5573" s="43">
        <v>29</v>
      </c>
      <c r="N5573" s="38" t="s">
        <v>6279</v>
      </c>
      <c r="O5573" s="38" t="s">
        <v>10293</v>
      </c>
      <c r="P5573" s="38"/>
    </row>
    <row r="5574" spans="11:16" x14ac:dyDescent="0.15">
      <c r="K5574" s="5" t="str">
        <f t="shared" si="143"/>
        <v>01518-30</v>
      </c>
      <c r="L5574" s="5" t="s">
        <v>6256</v>
      </c>
      <c r="M5574" s="43">
        <v>30</v>
      </c>
      <c r="N5574" s="38" t="s">
        <v>6280</v>
      </c>
      <c r="O5574" s="38" t="s">
        <v>10285</v>
      </c>
      <c r="P5574" s="38"/>
    </row>
    <row r="5575" spans="11:16" x14ac:dyDescent="0.15">
      <c r="K5575" s="5" t="str">
        <f t="shared" si="143"/>
        <v>01518-31</v>
      </c>
      <c r="L5575" s="5" t="s">
        <v>6256</v>
      </c>
      <c r="M5575" s="43">
        <v>31</v>
      </c>
      <c r="N5575" s="38" t="s">
        <v>6281</v>
      </c>
      <c r="O5575" s="38" t="s">
        <v>10285</v>
      </c>
      <c r="P5575" s="38"/>
    </row>
    <row r="5576" spans="11:16" x14ac:dyDescent="0.15">
      <c r="K5576" s="5" t="str">
        <f t="shared" si="143"/>
        <v>01518-32</v>
      </c>
      <c r="L5576" s="5" t="s">
        <v>6256</v>
      </c>
      <c r="M5576" s="43">
        <v>32</v>
      </c>
      <c r="N5576" s="38" t="s">
        <v>6282</v>
      </c>
      <c r="O5576" s="38" t="s">
        <v>10285</v>
      </c>
      <c r="P5576" s="38"/>
    </row>
    <row r="5577" spans="11:16" x14ac:dyDescent="0.15">
      <c r="K5577" s="5" t="str">
        <f t="shared" si="143"/>
        <v>01518-34</v>
      </c>
      <c r="L5577" s="5" t="s">
        <v>6256</v>
      </c>
      <c r="M5577" s="43">
        <v>34</v>
      </c>
      <c r="N5577" s="38" t="s">
        <v>6283</v>
      </c>
      <c r="O5577" s="38" t="s">
        <v>10299</v>
      </c>
      <c r="P5577" s="38"/>
    </row>
    <row r="5578" spans="11:16" x14ac:dyDescent="0.15">
      <c r="K5578" s="5" t="str">
        <f t="shared" si="143"/>
        <v>01518-35</v>
      </c>
      <c r="L5578" s="5" t="s">
        <v>6256</v>
      </c>
      <c r="M5578" s="43">
        <v>35</v>
      </c>
      <c r="N5578" s="38" t="s">
        <v>6284</v>
      </c>
      <c r="O5578" s="38" t="s">
        <v>10288</v>
      </c>
      <c r="P5578" s="38"/>
    </row>
    <row r="5579" spans="11:16" x14ac:dyDescent="0.15">
      <c r="K5579" s="5" t="str">
        <f t="shared" si="143"/>
        <v>01518-36</v>
      </c>
      <c r="L5579" s="5" t="s">
        <v>6256</v>
      </c>
      <c r="M5579" s="43">
        <v>36</v>
      </c>
      <c r="N5579" s="38" t="s">
        <v>6285</v>
      </c>
      <c r="O5579" s="38" t="s">
        <v>10290</v>
      </c>
      <c r="P5579" s="38"/>
    </row>
    <row r="5580" spans="11:16" x14ac:dyDescent="0.15">
      <c r="K5580" s="5" t="str">
        <f t="shared" si="143"/>
        <v>01518-37</v>
      </c>
      <c r="L5580" s="5" t="s">
        <v>6256</v>
      </c>
      <c r="M5580" s="43">
        <v>37</v>
      </c>
      <c r="N5580" s="38" t="s">
        <v>6286</v>
      </c>
      <c r="O5580" s="38" t="s">
        <v>10288</v>
      </c>
      <c r="P5580" s="38"/>
    </row>
    <row r="5581" spans="11:16" x14ac:dyDescent="0.15">
      <c r="K5581" s="5" t="str">
        <f t="shared" si="143"/>
        <v>01518-38</v>
      </c>
      <c r="L5581" s="5" t="s">
        <v>6256</v>
      </c>
      <c r="M5581" s="43">
        <v>38</v>
      </c>
      <c r="N5581" s="38" t="s">
        <v>6287</v>
      </c>
      <c r="O5581" s="38" t="s">
        <v>10282</v>
      </c>
      <c r="P5581" s="38"/>
    </row>
    <row r="5582" spans="11:16" x14ac:dyDescent="0.15">
      <c r="K5582" s="5" t="str">
        <f t="shared" si="143"/>
        <v>01518-39</v>
      </c>
      <c r="L5582" s="5" t="s">
        <v>6256</v>
      </c>
      <c r="M5582" s="43">
        <v>39</v>
      </c>
      <c r="N5582" s="38" t="s">
        <v>1846</v>
      </c>
      <c r="O5582" s="38" t="s">
        <v>10285</v>
      </c>
      <c r="P5582" s="38"/>
    </row>
    <row r="5583" spans="11:16" x14ac:dyDescent="0.15">
      <c r="K5583" s="5" t="str">
        <f t="shared" si="143"/>
        <v>01519-1</v>
      </c>
      <c r="L5583" s="5" t="s">
        <v>6288</v>
      </c>
      <c r="M5583" s="43">
        <v>1</v>
      </c>
      <c r="N5583" s="38" t="s">
        <v>6289</v>
      </c>
      <c r="O5583" s="38" t="s">
        <v>10285</v>
      </c>
      <c r="P5583" s="38"/>
    </row>
    <row r="5584" spans="11:16" x14ac:dyDescent="0.15">
      <c r="K5584" s="5" t="str">
        <f t="shared" si="143"/>
        <v>01519-2</v>
      </c>
      <c r="L5584" s="5" t="s">
        <v>6288</v>
      </c>
      <c r="M5584" s="43">
        <v>2</v>
      </c>
      <c r="N5584" s="38" t="s">
        <v>6290</v>
      </c>
      <c r="O5584" s="38" t="s">
        <v>10285</v>
      </c>
      <c r="P5584" s="38"/>
    </row>
    <row r="5585" spans="11:16" x14ac:dyDescent="0.15">
      <c r="K5585" s="5" t="str">
        <f t="shared" si="143"/>
        <v>01519-3</v>
      </c>
      <c r="L5585" s="5" t="s">
        <v>6288</v>
      </c>
      <c r="M5585" s="43">
        <v>3</v>
      </c>
      <c r="N5585" s="38" t="s">
        <v>6291</v>
      </c>
      <c r="O5585" s="38" t="s">
        <v>10285</v>
      </c>
      <c r="P5585" s="38"/>
    </row>
    <row r="5586" spans="11:16" x14ac:dyDescent="0.15">
      <c r="K5586" s="5" t="str">
        <f t="shared" si="143"/>
        <v>01519-4</v>
      </c>
      <c r="L5586" s="5" t="s">
        <v>6288</v>
      </c>
      <c r="M5586" s="43">
        <v>4</v>
      </c>
      <c r="N5586" s="38" t="s">
        <v>1877</v>
      </c>
      <c r="O5586" s="38" t="s">
        <v>10291</v>
      </c>
      <c r="P5586" s="38"/>
    </row>
    <row r="5587" spans="11:16" x14ac:dyDescent="0.15">
      <c r="K5587" s="5" t="str">
        <f t="shared" si="143"/>
        <v>01519-5</v>
      </c>
      <c r="L5587" s="5" t="s">
        <v>6288</v>
      </c>
      <c r="M5587" s="43">
        <v>5</v>
      </c>
      <c r="N5587" s="38" t="s">
        <v>6292</v>
      </c>
      <c r="O5587" s="38" t="s">
        <v>10291</v>
      </c>
      <c r="P5587" s="38"/>
    </row>
    <row r="5588" spans="11:16" x14ac:dyDescent="0.15">
      <c r="K5588" s="5" t="str">
        <f t="shared" si="143"/>
        <v>01519-6</v>
      </c>
      <c r="L5588" s="5" t="s">
        <v>6288</v>
      </c>
      <c r="M5588" s="43">
        <v>6</v>
      </c>
      <c r="N5588" s="38" t="s">
        <v>6293</v>
      </c>
      <c r="O5588" s="38" t="s">
        <v>10290</v>
      </c>
      <c r="P5588" s="38"/>
    </row>
    <row r="5589" spans="11:16" x14ac:dyDescent="0.15">
      <c r="K5589" s="5" t="str">
        <f t="shared" si="143"/>
        <v>01519-7</v>
      </c>
      <c r="L5589" s="5" t="s">
        <v>6288</v>
      </c>
      <c r="M5589" s="43">
        <v>7</v>
      </c>
      <c r="N5589" s="38" t="s">
        <v>6294</v>
      </c>
      <c r="O5589" s="38" t="s">
        <v>10289</v>
      </c>
      <c r="P5589" s="38"/>
    </row>
    <row r="5590" spans="11:16" x14ac:dyDescent="0.15">
      <c r="K5590" s="5" t="str">
        <f t="shared" si="143"/>
        <v>01519-8</v>
      </c>
      <c r="L5590" s="5" t="s">
        <v>6288</v>
      </c>
      <c r="M5590" s="43">
        <v>8</v>
      </c>
      <c r="N5590" s="38" t="s">
        <v>6295</v>
      </c>
      <c r="O5590" s="38" t="s">
        <v>10290</v>
      </c>
      <c r="P5590" s="38"/>
    </row>
    <row r="5591" spans="11:16" x14ac:dyDescent="0.15">
      <c r="K5591" s="5" t="str">
        <f t="shared" si="143"/>
        <v>01519-9</v>
      </c>
      <c r="L5591" s="5" t="s">
        <v>6288</v>
      </c>
      <c r="M5591" s="43">
        <v>9</v>
      </c>
      <c r="N5591" s="38" t="s">
        <v>4968</v>
      </c>
      <c r="O5591" s="38" t="s">
        <v>10288</v>
      </c>
      <c r="P5591" s="38"/>
    </row>
    <row r="5592" spans="11:16" x14ac:dyDescent="0.15">
      <c r="K5592" s="5" t="str">
        <f t="shared" si="143"/>
        <v>01519-10</v>
      </c>
      <c r="L5592" s="5" t="s">
        <v>6288</v>
      </c>
      <c r="M5592" s="43">
        <v>10</v>
      </c>
      <c r="N5592" s="38" t="s">
        <v>6296</v>
      </c>
      <c r="O5592" s="38" t="s">
        <v>10287</v>
      </c>
      <c r="P5592" s="38"/>
    </row>
    <row r="5593" spans="11:16" x14ac:dyDescent="0.15">
      <c r="K5593" s="5" t="str">
        <f t="shared" si="143"/>
        <v>01519-11</v>
      </c>
      <c r="L5593" s="5" t="s">
        <v>6288</v>
      </c>
      <c r="M5593" s="43">
        <v>11</v>
      </c>
      <c r="N5593" s="38" t="s">
        <v>6297</v>
      </c>
      <c r="O5593" s="38" t="s">
        <v>10288</v>
      </c>
      <c r="P5593" s="38"/>
    </row>
    <row r="5594" spans="11:16" x14ac:dyDescent="0.15">
      <c r="K5594" s="5" t="str">
        <f t="shared" si="143"/>
        <v>01519-12</v>
      </c>
      <c r="L5594" s="5" t="s">
        <v>6288</v>
      </c>
      <c r="M5594" s="43">
        <v>12</v>
      </c>
      <c r="N5594" s="38" t="s">
        <v>5895</v>
      </c>
      <c r="O5594" s="38" t="s">
        <v>10283</v>
      </c>
      <c r="P5594" s="38"/>
    </row>
    <row r="5595" spans="11:16" x14ac:dyDescent="0.15">
      <c r="K5595" s="5" t="str">
        <f t="shared" si="143"/>
        <v>01519-13</v>
      </c>
      <c r="L5595" s="5" t="s">
        <v>6288</v>
      </c>
      <c r="M5595" s="43">
        <v>13</v>
      </c>
      <c r="N5595" s="38" t="s">
        <v>6298</v>
      </c>
      <c r="O5595" s="38" t="s">
        <v>10291</v>
      </c>
      <c r="P5595" s="38"/>
    </row>
    <row r="5596" spans="11:16" x14ac:dyDescent="0.15">
      <c r="K5596" s="5" t="str">
        <f t="shared" si="143"/>
        <v>01519-14</v>
      </c>
      <c r="L5596" s="5" t="s">
        <v>6288</v>
      </c>
      <c r="M5596" s="43">
        <v>14</v>
      </c>
      <c r="N5596" s="38" t="s">
        <v>2996</v>
      </c>
      <c r="O5596" s="38" t="s">
        <v>10282</v>
      </c>
      <c r="P5596" s="38"/>
    </row>
    <row r="5597" spans="11:16" x14ac:dyDescent="0.15">
      <c r="K5597" s="5" t="str">
        <f t="shared" si="143"/>
        <v>01519-15</v>
      </c>
      <c r="L5597" s="5" t="s">
        <v>6288</v>
      </c>
      <c r="M5597" s="43">
        <v>15</v>
      </c>
      <c r="N5597" s="38" t="s">
        <v>6299</v>
      </c>
      <c r="O5597" s="38" t="s">
        <v>10299</v>
      </c>
      <c r="P5597" s="38"/>
    </row>
    <row r="5598" spans="11:16" x14ac:dyDescent="0.15">
      <c r="K5598" s="5" t="str">
        <f t="shared" si="143"/>
        <v>01519-16</v>
      </c>
      <c r="L5598" s="5" t="s">
        <v>6288</v>
      </c>
      <c r="M5598" s="43">
        <v>16</v>
      </c>
      <c r="N5598" s="38" t="s">
        <v>6300</v>
      </c>
      <c r="O5598" s="38" t="s">
        <v>10282</v>
      </c>
      <c r="P5598" s="38"/>
    </row>
    <row r="5599" spans="11:16" x14ac:dyDescent="0.15">
      <c r="K5599" s="5" t="str">
        <f t="shared" si="143"/>
        <v>01519-17</v>
      </c>
      <c r="L5599" s="5" t="s">
        <v>6288</v>
      </c>
      <c r="M5599" s="43">
        <v>17</v>
      </c>
      <c r="N5599" s="38" t="s">
        <v>5902</v>
      </c>
      <c r="O5599" s="38" t="s">
        <v>10282</v>
      </c>
      <c r="P5599" s="38"/>
    </row>
    <row r="5600" spans="11:16" x14ac:dyDescent="0.15">
      <c r="K5600" s="5" t="str">
        <f t="shared" si="143"/>
        <v>01519-18</v>
      </c>
      <c r="L5600" s="5" t="s">
        <v>6288</v>
      </c>
      <c r="M5600" s="43">
        <v>18</v>
      </c>
      <c r="N5600" s="38" t="s">
        <v>2945</v>
      </c>
      <c r="O5600" s="38" t="s">
        <v>10289</v>
      </c>
      <c r="P5600" s="38"/>
    </row>
    <row r="5601" spans="11:16" x14ac:dyDescent="0.15">
      <c r="K5601" s="5" t="str">
        <f t="shared" si="143"/>
        <v>01519-19</v>
      </c>
      <c r="L5601" s="5" t="s">
        <v>6288</v>
      </c>
      <c r="M5601" s="43">
        <v>19</v>
      </c>
      <c r="N5601" s="38" t="s">
        <v>6301</v>
      </c>
      <c r="O5601" s="38" t="s">
        <v>10290</v>
      </c>
      <c r="P5601" s="38"/>
    </row>
    <row r="5602" spans="11:16" x14ac:dyDescent="0.15">
      <c r="K5602" s="5" t="str">
        <f t="shared" si="143"/>
        <v>01519-20</v>
      </c>
      <c r="L5602" s="5" t="s">
        <v>6288</v>
      </c>
      <c r="M5602" s="43">
        <v>20</v>
      </c>
      <c r="N5602" s="38" t="s">
        <v>6302</v>
      </c>
      <c r="O5602" s="38" t="s">
        <v>10293</v>
      </c>
      <c r="P5602" s="38"/>
    </row>
    <row r="5603" spans="11:16" x14ac:dyDescent="0.15">
      <c r="K5603" s="5" t="str">
        <f t="shared" si="143"/>
        <v>01519-21</v>
      </c>
      <c r="L5603" s="5" t="s">
        <v>6288</v>
      </c>
      <c r="M5603" s="43">
        <v>21</v>
      </c>
      <c r="N5603" s="38" t="s">
        <v>6303</v>
      </c>
      <c r="O5603" s="38" t="s">
        <v>10285</v>
      </c>
      <c r="P5603" s="38"/>
    </row>
    <row r="5604" spans="11:16" x14ac:dyDescent="0.15">
      <c r="K5604" s="5" t="str">
        <f t="shared" si="143"/>
        <v>01519-22</v>
      </c>
      <c r="L5604" s="5" t="s">
        <v>6288</v>
      </c>
      <c r="M5604" s="43">
        <v>22</v>
      </c>
      <c r="N5604" s="38" t="s">
        <v>6304</v>
      </c>
      <c r="O5604" s="38" t="s">
        <v>10289</v>
      </c>
      <c r="P5604" s="38"/>
    </row>
    <row r="5605" spans="11:16" x14ac:dyDescent="0.15">
      <c r="K5605" s="5" t="str">
        <f t="shared" si="143"/>
        <v>01519-23</v>
      </c>
      <c r="L5605" s="5" t="s">
        <v>6288</v>
      </c>
      <c r="M5605" s="43">
        <v>23</v>
      </c>
      <c r="N5605" s="38" t="s">
        <v>6293</v>
      </c>
      <c r="O5605" s="38" t="s">
        <v>10290</v>
      </c>
      <c r="P5605" s="38"/>
    </row>
    <row r="5606" spans="11:16" x14ac:dyDescent="0.15">
      <c r="K5606" s="5" t="str">
        <f t="shared" si="143"/>
        <v>01519-24</v>
      </c>
      <c r="L5606" s="5" t="s">
        <v>6288</v>
      </c>
      <c r="M5606" s="43">
        <v>24</v>
      </c>
      <c r="N5606" s="38" t="s">
        <v>2222</v>
      </c>
      <c r="O5606" s="38" t="s">
        <v>10285</v>
      </c>
      <c r="P5606" s="38"/>
    </row>
    <row r="5607" spans="11:16" x14ac:dyDescent="0.15">
      <c r="K5607" s="5" t="str">
        <f t="shared" si="143"/>
        <v>01519-25</v>
      </c>
      <c r="L5607" s="5" t="s">
        <v>6288</v>
      </c>
      <c r="M5607" s="43">
        <v>25</v>
      </c>
      <c r="N5607" s="38" t="s">
        <v>6305</v>
      </c>
      <c r="O5607" s="38" t="s">
        <v>10289</v>
      </c>
      <c r="P5607" s="38"/>
    </row>
    <row r="5608" spans="11:16" x14ac:dyDescent="0.15">
      <c r="K5608" s="5" t="str">
        <f t="shared" si="143"/>
        <v>01519-26</v>
      </c>
      <c r="L5608" s="5" t="s">
        <v>6288</v>
      </c>
      <c r="M5608" s="43">
        <v>26</v>
      </c>
      <c r="N5608" s="38" t="s">
        <v>6290</v>
      </c>
      <c r="O5608" s="38" t="s">
        <v>10282</v>
      </c>
      <c r="P5608" s="38"/>
    </row>
    <row r="5609" spans="11:16" x14ac:dyDescent="0.15">
      <c r="K5609" s="5" t="str">
        <f t="shared" si="143"/>
        <v>01519-27</v>
      </c>
      <c r="L5609" s="5" t="s">
        <v>6288</v>
      </c>
      <c r="M5609" s="43">
        <v>27</v>
      </c>
      <c r="N5609" s="38" t="s">
        <v>6306</v>
      </c>
      <c r="O5609" s="38" t="s">
        <v>10285</v>
      </c>
      <c r="P5609" s="38"/>
    </row>
    <row r="5610" spans="11:16" x14ac:dyDescent="0.15">
      <c r="K5610" s="5" t="str">
        <f t="shared" si="143"/>
        <v>01519-28</v>
      </c>
      <c r="L5610" s="5" t="s">
        <v>6288</v>
      </c>
      <c r="M5610" s="43">
        <v>28</v>
      </c>
      <c r="N5610" s="38" t="s">
        <v>6307</v>
      </c>
      <c r="O5610" s="38" t="s">
        <v>10285</v>
      </c>
      <c r="P5610" s="38"/>
    </row>
    <row r="5611" spans="11:16" x14ac:dyDescent="0.15">
      <c r="K5611" s="5" t="str">
        <f t="shared" si="143"/>
        <v>01519-29</v>
      </c>
      <c r="L5611" s="5" t="s">
        <v>6288</v>
      </c>
      <c r="M5611" s="43">
        <v>29</v>
      </c>
      <c r="N5611" s="38" t="s">
        <v>2222</v>
      </c>
      <c r="O5611" s="38" t="s">
        <v>10281</v>
      </c>
      <c r="P5611" s="38"/>
    </row>
    <row r="5612" spans="11:16" x14ac:dyDescent="0.15">
      <c r="K5612" s="5" t="str">
        <f t="shared" si="143"/>
        <v>01519-30</v>
      </c>
      <c r="L5612" s="5" t="s">
        <v>6288</v>
      </c>
      <c r="M5612" s="43">
        <v>30</v>
      </c>
      <c r="N5612" s="38" t="s">
        <v>6308</v>
      </c>
      <c r="O5612" s="38" t="s">
        <v>10291</v>
      </c>
      <c r="P5612" s="38"/>
    </row>
    <row r="5613" spans="11:16" x14ac:dyDescent="0.15">
      <c r="K5613" s="5" t="str">
        <f t="shared" si="143"/>
        <v>01519-31</v>
      </c>
      <c r="L5613" s="5" t="s">
        <v>6288</v>
      </c>
      <c r="M5613" s="43">
        <v>31</v>
      </c>
      <c r="N5613" s="38" t="s">
        <v>1846</v>
      </c>
      <c r="O5613" s="38" t="s">
        <v>10285</v>
      </c>
      <c r="P5613" s="38"/>
    </row>
    <row r="5614" spans="11:16" x14ac:dyDescent="0.15">
      <c r="K5614" s="5" t="str">
        <f t="shared" si="143"/>
        <v>01519-32</v>
      </c>
      <c r="L5614" s="5" t="s">
        <v>6288</v>
      </c>
      <c r="M5614" s="43">
        <v>32</v>
      </c>
      <c r="N5614" s="38" t="s">
        <v>6309</v>
      </c>
      <c r="O5614" s="38" t="s">
        <v>10291</v>
      </c>
      <c r="P5614" s="38"/>
    </row>
    <row r="5615" spans="11:16" x14ac:dyDescent="0.15">
      <c r="K5615" s="5" t="str">
        <f t="shared" si="143"/>
        <v>01519-33</v>
      </c>
      <c r="L5615" s="5" t="s">
        <v>6288</v>
      </c>
      <c r="M5615" s="43">
        <v>33</v>
      </c>
      <c r="N5615" s="38" t="s">
        <v>6310</v>
      </c>
      <c r="O5615" s="38" t="s">
        <v>10285</v>
      </c>
      <c r="P5615" s="38"/>
    </row>
    <row r="5616" spans="11:16" x14ac:dyDescent="0.15">
      <c r="K5616" s="5" t="str">
        <f t="shared" si="143"/>
        <v>01519-34</v>
      </c>
      <c r="L5616" s="5" t="s">
        <v>6288</v>
      </c>
      <c r="M5616" s="43">
        <v>34</v>
      </c>
      <c r="N5616" s="38" t="s">
        <v>6311</v>
      </c>
      <c r="O5616" s="38" t="s">
        <v>10285</v>
      </c>
      <c r="P5616" s="38"/>
    </row>
    <row r="5617" spans="11:16" x14ac:dyDescent="0.15">
      <c r="K5617" s="5" t="str">
        <f t="shared" si="143"/>
        <v>01519-35</v>
      </c>
      <c r="L5617" s="5" t="s">
        <v>6288</v>
      </c>
      <c r="M5617" s="43">
        <v>35</v>
      </c>
      <c r="N5617" s="38" t="s">
        <v>6312</v>
      </c>
      <c r="O5617" s="38" t="s">
        <v>10285</v>
      </c>
      <c r="P5617" s="38"/>
    </row>
    <row r="5618" spans="11:16" x14ac:dyDescent="0.15">
      <c r="K5618" s="5" t="str">
        <f t="shared" si="143"/>
        <v>01519-36</v>
      </c>
      <c r="L5618" s="5" t="s">
        <v>6288</v>
      </c>
      <c r="M5618" s="43">
        <v>36</v>
      </c>
      <c r="N5618" s="38" t="s">
        <v>6313</v>
      </c>
      <c r="O5618" s="38" t="s">
        <v>10289</v>
      </c>
      <c r="P5618" s="38"/>
    </row>
    <row r="5619" spans="11:16" x14ac:dyDescent="0.15">
      <c r="K5619" s="5" t="str">
        <f t="shared" si="143"/>
        <v>01519-37</v>
      </c>
      <c r="L5619" s="5" t="s">
        <v>6288</v>
      </c>
      <c r="M5619" s="43">
        <v>37</v>
      </c>
      <c r="N5619" s="38" t="s">
        <v>6314</v>
      </c>
      <c r="O5619" s="38" t="s">
        <v>10282</v>
      </c>
      <c r="P5619" s="38"/>
    </row>
    <row r="5620" spans="11:16" x14ac:dyDescent="0.15">
      <c r="K5620" s="5" t="str">
        <f t="shared" si="143"/>
        <v>01519-38</v>
      </c>
      <c r="L5620" s="5" t="s">
        <v>6288</v>
      </c>
      <c r="M5620" s="43">
        <v>38</v>
      </c>
      <c r="N5620" s="38" t="s">
        <v>6315</v>
      </c>
      <c r="O5620" s="38" t="s">
        <v>10282</v>
      </c>
      <c r="P5620" s="38"/>
    </row>
    <row r="5621" spans="11:16" x14ac:dyDescent="0.15">
      <c r="K5621" s="5" t="str">
        <f t="shared" si="143"/>
        <v>01519-39</v>
      </c>
      <c r="L5621" s="5" t="s">
        <v>6288</v>
      </c>
      <c r="M5621" s="43">
        <v>39</v>
      </c>
      <c r="N5621" s="38" t="s">
        <v>6316</v>
      </c>
      <c r="O5621" s="38" t="s">
        <v>10290</v>
      </c>
      <c r="P5621" s="38"/>
    </row>
    <row r="5622" spans="11:16" x14ac:dyDescent="0.15">
      <c r="K5622" s="5" t="str">
        <f t="shared" si="143"/>
        <v>01519-40</v>
      </c>
      <c r="L5622" s="5" t="s">
        <v>6288</v>
      </c>
      <c r="M5622" s="43">
        <v>40</v>
      </c>
      <c r="N5622" s="38" t="s">
        <v>6317</v>
      </c>
      <c r="O5622" s="38" t="s">
        <v>10290</v>
      </c>
      <c r="P5622" s="38"/>
    </row>
    <row r="5623" spans="11:16" x14ac:dyDescent="0.15">
      <c r="K5623" s="5" t="str">
        <f t="shared" si="143"/>
        <v>01519-41</v>
      </c>
      <c r="L5623" s="5" t="s">
        <v>6288</v>
      </c>
      <c r="M5623" s="43">
        <v>41</v>
      </c>
      <c r="N5623" s="38" t="s">
        <v>5106</v>
      </c>
      <c r="O5623" s="38" t="s">
        <v>10290</v>
      </c>
      <c r="P5623" s="38"/>
    </row>
    <row r="5624" spans="11:16" x14ac:dyDescent="0.15">
      <c r="K5624" s="5" t="str">
        <f t="shared" si="143"/>
        <v>01519-42</v>
      </c>
      <c r="L5624" s="5" t="s">
        <v>6288</v>
      </c>
      <c r="M5624" s="43">
        <v>42</v>
      </c>
      <c r="N5624" s="38" t="s">
        <v>6318</v>
      </c>
      <c r="O5624" s="38" t="s">
        <v>10283</v>
      </c>
      <c r="P5624" s="38"/>
    </row>
    <row r="5625" spans="11:16" x14ac:dyDescent="0.15">
      <c r="K5625" s="5" t="str">
        <f t="shared" si="143"/>
        <v>01519-43</v>
      </c>
      <c r="L5625" s="5" t="s">
        <v>6288</v>
      </c>
      <c r="M5625" s="43">
        <v>43</v>
      </c>
      <c r="N5625" s="38" t="s">
        <v>6319</v>
      </c>
      <c r="O5625" s="38" t="s">
        <v>10285</v>
      </c>
      <c r="P5625" s="38"/>
    </row>
    <row r="5626" spans="11:16" x14ac:dyDescent="0.15">
      <c r="K5626" s="5" t="str">
        <f t="shared" si="143"/>
        <v>01519-44</v>
      </c>
      <c r="L5626" s="5" t="s">
        <v>6288</v>
      </c>
      <c r="M5626" s="43">
        <v>44</v>
      </c>
      <c r="N5626" s="38" t="s">
        <v>6320</v>
      </c>
      <c r="O5626" s="38" t="s">
        <v>10293</v>
      </c>
      <c r="P5626" s="38"/>
    </row>
    <row r="5627" spans="11:16" x14ac:dyDescent="0.15">
      <c r="K5627" s="5" t="str">
        <f t="shared" si="143"/>
        <v>01519-45</v>
      </c>
      <c r="L5627" s="5" t="s">
        <v>6288</v>
      </c>
      <c r="M5627" s="43">
        <v>45</v>
      </c>
      <c r="N5627" s="38" t="s">
        <v>6321</v>
      </c>
      <c r="O5627" s="38" t="s">
        <v>10293</v>
      </c>
      <c r="P5627" s="38"/>
    </row>
    <row r="5628" spans="11:16" x14ac:dyDescent="0.15">
      <c r="K5628" s="5" t="str">
        <f t="shared" si="143"/>
        <v>01519-46</v>
      </c>
      <c r="L5628" s="5" t="s">
        <v>6288</v>
      </c>
      <c r="M5628" s="43">
        <v>46</v>
      </c>
      <c r="N5628" s="38" t="s">
        <v>6322</v>
      </c>
      <c r="O5628" s="38" t="s">
        <v>10285</v>
      </c>
      <c r="P5628" s="38"/>
    </row>
    <row r="5629" spans="11:16" x14ac:dyDescent="0.15">
      <c r="K5629" s="5" t="str">
        <f t="shared" si="143"/>
        <v>01519-47</v>
      </c>
      <c r="L5629" s="5" t="s">
        <v>6288</v>
      </c>
      <c r="M5629" s="43">
        <v>47</v>
      </c>
      <c r="N5629" s="38" t="s">
        <v>6323</v>
      </c>
      <c r="O5629" s="38" t="s">
        <v>10288</v>
      </c>
      <c r="P5629" s="38"/>
    </row>
    <row r="5630" spans="11:16" x14ac:dyDescent="0.15">
      <c r="K5630" s="5" t="str">
        <f t="shared" si="143"/>
        <v>01519-48</v>
      </c>
      <c r="L5630" s="5" t="s">
        <v>6288</v>
      </c>
      <c r="M5630" s="43">
        <v>48</v>
      </c>
      <c r="N5630" s="38" t="s">
        <v>6324</v>
      </c>
      <c r="O5630" s="38" t="s">
        <v>10288</v>
      </c>
      <c r="P5630" s="38"/>
    </row>
    <row r="5631" spans="11:16" x14ac:dyDescent="0.15">
      <c r="K5631" s="5" t="str">
        <f t="shared" si="143"/>
        <v>01519-49</v>
      </c>
      <c r="L5631" s="5" t="s">
        <v>6288</v>
      </c>
      <c r="M5631" s="43">
        <v>49</v>
      </c>
      <c r="N5631" s="38" t="s">
        <v>1846</v>
      </c>
      <c r="O5631" s="38" t="s">
        <v>10285</v>
      </c>
      <c r="P5631" s="38"/>
    </row>
    <row r="5632" spans="11:16" x14ac:dyDescent="0.15">
      <c r="K5632" s="5" t="str">
        <f t="shared" si="143"/>
        <v>01519-50</v>
      </c>
      <c r="L5632" s="5" t="s">
        <v>6288</v>
      </c>
      <c r="M5632" s="43">
        <v>50</v>
      </c>
      <c r="N5632" s="38" t="s">
        <v>6325</v>
      </c>
      <c r="O5632" s="38" t="s">
        <v>10285</v>
      </c>
      <c r="P5632" s="38"/>
    </row>
    <row r="5633" spans="11:16" x14ac:dyDescent="0.15">
      <c r="K5633" s="5" t="str">
        <f t="shared" si="143"/>
        <v>01519-51</v>
      </c>
      <c r="L5633" s="5" t="s">
        <v>6288</v>
      </c>
      <c r="M5633" s="43">
        <v>51</v>
      </c>
      <c r="N5633" s="38" t="s">
        <v>6326</v>
      </c>
      <c r="O5633" s="38" t="s">
        <v>10283</v>
      </c>
      <c r="P5633" s="38"/>
    </row>
    <row r="5634" spans="11:16" x14ac:dyDescent="0.15">
      <c r="K5634" s="5" t="str">
        <f t="shared" si="143"/>
        <v>01519-52</v>
      </c>
      <c r="L5634" s="5" t="s">
        <v>6288</v>
      </c>
      <c r="M5634" s="43">
        <v>52</v>
      </c>
      <c r="N5634" s="38" t="s">
        <v>6290</v>
      </c>
      <c r="O5634" s="38" t="s">
        <v>10291</v>
      </c>
      <c r="P5634" s="38"/>
    </row>
    <row r="5635" spans="11:16" x14ac:dyDescent="0.15">
      <c r="K5635" s="5" t="str">
        <f t="shared" si="143"/>
        <v>01519-53</v>
      </c>
      <c r="L5635" s="5" t="s">
        <v>6288</v>
      </c>
      <c r="M5635" s="43">
        <v>53</v>
      </c>
      <c r="N5635" s="38" t="s">
        <v>6327</v>
      </c>
      <c r="O5635" s="38" t="s">
        <v>10285</v>
      </c>
      <c r="P5635" s="38"/>
    </row>
    <row r="5636" spans="11:16" x14ac:dyDescent="0.15">
      <c r="K5636" s="5" t="str">
        <f t="shared" ref="K5636:K5699" si="144">L5636&amp;"-"&amp;M5636</f>
        <v>01519-54</v>
      </c>
      <c r="L5636" s="5" t="s">
        <v>6288</v>
      </c>
      <c r="M5636" s="43">
        <v>54</v>
      </c>
      <c r="N5636" s="38" t="s">
        <v>6294</v>
      </c>
      <c r="O5636" s="38" t="s">
        <v>10289</v>
      </c>
      <c r="P5636" s="38"/>
    </row>
    <row r="5637" spans="11:16" x14ac:dyDescent="0.15">
      <c r="K5637" s="5" t="str">
        <f t="shared" si="144"/>
        <v>01519-55</v>
      </c>
      <c r="L5637" s="5" t="s">
        <v>6288</v>
      </c>
      <c r="M5637" s="43">
        <v>55</v>
      </c>
      <c r="N5637" s="38" t="s">
        <v>6328</v>
      </c>
      <c r="O5637" s="38" t="s">
        <v>10290</v>
      </c>
      <c r="P5637" s="38"/>
    </row>
    <row r="5638" spans="11:16" x14ac:dyDescent="0.15">
      <c r="K5638" s="5" t="str">
        <f t="shared" si="144"/>
        <v>01520-1</v>
      </c>
      <c r="L5638" s="5" t="s">
        <v>6329</v>
      </c>
      <c r="M5638" s="43">
        <v>1</v>
      </c>
      <c r="N5638" s="38" t="s">
        <v>6200</v>
      </c>
      <c r="O5638" s="38" t="s">
        <v>10285</v>
      </c>
      <c r="P5638" s="38"/>
    </row>
    <row r="5639" spans="11:16" x14ac:dyDescent="0.15">
      <c r="K5639" s="5" t="str">
        <f t="shared" si="144"/>
        <v>01520-2</v>
      </c>
      <c r="L5639" s="5" t="s">
        <v>6329</v>
      </c>
      <c r="M5639" s="43">
        <v>2</v>
      </c>
      <c r="N5639" s="38" t="s">
        <v>6200</v>
      </c>
      <c r="O5639" s="38" t="s">
        <v>10285</v>
      </c>
      <c r="P5639" s="38"/>
    </row>
    <row r="5640" spans="11:16" x14ac:dyDescent="0.15">
      <c r="K5640" s="5" t="str">
        <f t="shared" si="144"/>
        <v>01520-3</v>
      </c>
      <c r="L5640" s="5" t="s">
        <v>6329</v>
      </c>
      <c r="M5640" s="43">
        <v>3</v>
      </c>
      <c r="N5640" s="38" t="s">
        <v>6200</v>
      </c>
      <c r="O5640" s="38" t="s">
        <v>10285</v>
      </c>
      <c r="P5640" s="38"/>
    </row>
    <row r="5641" spans="11:16" x14ac:dyDescent="0.15">
      <c r="K5641" s="5" t="str">
        <f t="shared" si="144"/>
        <v>01520-4</v>
      </c>
      <c r="L5641" s="5" t="s">
        <v>6329</v>
      </c>
      <c r="M5641" s="43">
        <v>4</v>
      </c>
      <c r="N5641" s="38" t="s">
        <v>6330</v>
      </c>
      <c r="O5641" s="38" t="s">
        <v>10285</v>
      </c>
      <c r="P5641" s="38"/>
    </row>
    <row r="5642" spans="11:16" x14ac:dyDescent="0.15">
      <c r="K5642" s="5" t="str">
        <f t="shared" si="144"/>
        <v>01520-5</v>
      </c>
      <c r="L5642" s="5" t="s">
        <v>6329</v>
      </c>
      <c r="M5642" s="43">
        <v>5</v>
      </c>
      <c r="N5642" s="38" t="s">
        <v>6331</v>
      </c>
      <c r="O5642" s="38" t="s">
        <v>10285</v>
      </c>
      <c r="P5642" s="38"/>
    </row>
    <row r="5643" spans="11:16" x14ac:dyDescent="0.15">
      <c r="K5643" s="5" t="str">
        <f t="shared" si="144"/>
        <v>01520-6</v>
      </c>
      <c r="L5643" s="5" t="s">
        <v>6329</v>
      </c>
      <c r="M5643" s="43">
        <v>6</v>
      </c>
      <c r="N5643" s="38" t="s">
        <v>6332</v>
      </c>
      <c r="O5643" s="38" t="s">
        <v>10288</v>
      </c>
      <c r="P5643" s="38"/>
    </row>
    <row r="5644" spans="11:16" x14ac:dyDescent="0.15">
      <c r="K5644" s="5" t="str">
        <f t="shared" si="144"/>
        <v>01520-7</v>
      </c>
      <c r="L5644" s="5" t="s">
        <v>6329</v>
      </c>
      <c r="M5644" s="43">
        <v>7</v>
      </c>
      <c r="N5644" s="38" t="s">
        <v>6333</v>
      </c>
      <c r="O5644" s="38" t="s">
        <v>10288</v>
      </c>
      <c r="P5644" s="38"/>
    </row>
    <row r="5645" spans="11:16" x14ac:dyDescent="0.15">
      <c r="K5645" s="5" t="str">
        <f t="shared" si="144"/>
        <v>01520-8</v>
      </c>
      <c r="L5645" s="5" t="s">
        <v>6329</v>
      </c>
      <c r="M5645" s="43">
        <v>8</v>
      </c>
      <c r="N5645" s="38" t="s">
        <v>6334</v>
      </c>
      <c r="O5645" s="38" t="s">
        <v>10288</v>
      </c>
      <c r="P5645" s="38"/>
    </row>
    <row r="5646" spans="11:16" x14ac:dyDescent="0.15">
      <c r="K5646" s="5" t="str">
        <f t="shared" si="144"/>
        <v>01520-9</v>
      </c>
      <c r="L5646" s="5" t="s">
        <v>6329</v>
      </c>
      <c r="M5646" s="43">
        <v>9</v>
      </c>
      <c r="N5646" s="38" t="s">
        <v>6335</v>
      </c>
      <c r="O5646" s="38" t="s">
        <v>10285</v>
      </c>
      <c r="P5646" s="38"/>
    </row>
    <row r="5647" spans="11:16" x14ac:dyDescent="0.15">
      <c r="K5647" s="5" t="str">
        <f t="shared" si="144"/>
        <v>01520-11</v>
      </c>
      <c r="L5647" s="5" t="s">
        <v>6329</v>
      </c>
      <c r="M5647" s="43">
        <v>11</v>
      </c>
      <c r="N5647" s="38" t="s">
        <v>6336</v>
      </c>
      <c r="O5647" s="38" t="s">
        <v>10285</v>
      </c>
      <c r="P5647" s="38"/>
    </row>
    <row r="5648" spans="11:16" x14ac:dyDescent="0.15">
      <c r="K5648" s="5" t="str">
        <f t="shared" si="144"/>
        <v>01520-13</v>
      </c>
      <c r="L5648" s="5" t="s">
        <v>6329</v>
      </c>
      <c r="M5648" s="43">
        <v>13</v>
      </c>
      <c r="N5648" s="38" t="s">
        <v>2705</v>
      </c>
      <c r="O5648" s="38" t="s">
        <v>10285</v>
      </c>
      <c r="P5648" s="38"/>
    </row>
    <row r="5649" spans="11:16" x14ac:dyDescent="0.15">
      <c r="K5649" s="5" t="str">
        <f t="shared" si="144"/>
        <v>01520-14</v>
      </c>
      <c r="L5649" s="5" t="s">
        <v>6329</v>
      </c>
      <c r="M5649" s="43">
        <v>14</v>
      </c>
      <c r="N5649" s="38" t="s">
        <v>6337</v>
      </c>
      <c r="O5649" s="38" t="s">
        <v>10282</v>
      </c>
      <c r="P5649" s="38"/>
    </row>
    <row r="5650" spans="11:16" x14ac:dyDescent="0.15">
      <c r="K5650" s="5" t="str">
        <f t="shared" si="144"/>
        <v>01520-15</v>
      </c>
      <c r="L5650" s="5" t="s">
        <v>6329</v>
      </c>
      <c r="M5650" s="43">
        <v>15</v>
      </c>
      <c r="N5650" s="38" t="s">
        <v>6338</v>
      </c>
      <c r="O5650" s="38" t="s">
        <v>10285</v>
      </c>
      <c r="P5650" s="38"/>
    </row>
    <row r="5651" spans="11:16" x14ac:dyDescent="0.15">
      <c r="K5651" s="5" t="str">
        <f t="shared" si="144"/>
        <v>01520-16</v>
      </c>
      <c r="L5651" s="5" t="s">
        <v>6329</v>
      </c>
      <c r="M5651" s="43">
        <v>16</v>
      </c>
      <c r="N5651" s="38" t="s">
        <v>6338</v>
      </c>
      <c r="O5651" s="38" t="s">
        <v>10281</v>
      </c>
      <c r="P5651" s="38"/>
    </row>
    <row r="5652" spans="11:16" x14ac:dyDescent="0.15">
      <c r="K5652" s="5" t="str">
        <f t="shared" si="144"/>
        <v>01520-17</v>
      </c>
      <c r="L5652" s="5" t="s">
        <v>6329</v>
      </c>
      <c r="M5652" s="43">
        <v>17</v>
      </c>
      <c r="N5652" s="38" t="s">
        <v>6338</v>
      </c>
      <c r="O5652" s="38" t="s">
        <v>10282</v>
      </c>
      <c r="P5652" s="38"/>
    </row>
    <row r="5653" spans="11:16" x14ac:dyDescent="0.15">
      <c r="K5653" s="5" t="str">
        <f t="shared" si="144"/>
        <v>01520-18</v>
      </c>
      <c r="L5653" s="5" t="s">
        <v>6329</v>
      </c>
      <c r="M5653" s="43">
        <v>18</v>
      </c>
      <c r="N5653" s="38" t="s">
        <v>6339</v>
      </c>
      <c r="O5653" s="38" t="s">
        <v>10290</v>
      </c>
      <c r="P5653" s="38"/>
    </row>
    <row r="5654" spans="11:16" x14ac:dyDescent="0.15">
      <c r="K5654" s="5" t="str">
        <f t="shared" si="144"/>
        <v>01520-19</v>
      </c>
      <c r="L5654" s="5" t="s">
        <v>6329</v>
      </c>
      <c r="M5654" s="43">
        <v>19</v>
      </c>
      <c r="N5654" s="38" t="s">
        <v>6340</v>
      </c>
      <c r="O5654" s="38" t="s">
        <v>10289</v>
      </c>
      <c r="P5654" s="38"/>
    </row>
    <row r="5655" spans="11:16" x14ac:dyDescent="0.15">
      <c r="K5655" s="5" t="str">
        <f t="shared" si="144"/>
        <v>01520-20</v>
      </c>
      <c r="L5655" s="5" t="s">
        <v>6329</v>
      </c>
      <c r="M5655" s="43">
        <v>20</v>
      </c>
      <c r="N5655" s="38" t="s">
        <v>6341</v>
      </c>
      <c r="O5655" s="38" t="s">
        <v>10289</v>
      </c>
      <c r="P5655" s="38"/>
    </row>
    <row r="5656" spans="11:16" x14ac:dyDescent="0.15">
      <c r="K5656" s="5" t="str">
        <f t="shared" si="144"/>
        <v>01520-21</v>
      </c>
      <c r="L5656" s="5" t="s">
        <v>6329</v>
      </c>
      <c r="M5656" s="43">
        <v>21</v>
      </c>
      <c r="N5656" s="38" t="s">
        <v>6342</v>
      </c>
      <c r="O5656" s="38" t="s">
        <v>10289</v>
      </c>
      <c r="P5656" s="38"/>
    </row>
    <row r="5657" spans="11:16" x14ac:dyDescent="0.15">
      <c r="K5657" s="5" t="str">
        <f t="shared" si="144"/>
        <v>01520-22</v>
      </c>
      <c r="L5657" s="5" t="s">
        <v>6329</v>
      </c>
      <c r="M5657" s="43">
        <v>22</v>
      </c>
      <c r="N5657" s="38" t="s">
        <v>6343</v>
      </c>
      <c r="O5657" s="38" t="s">
        <v>10289</v>
      </c>
      <c r="P5657" s="38"/>
    </row>
    <row r="5658" spans="11:16" x14ac:dyDescent="0.15">
      <c r="K5658" s="5" t="str">
        <f t="shared" si="144"/>
        <v>01520-23</v>
      </c>
      <c r="L5658" s="5" t="s">
        <v>6329</v>
      </c>
      <c r="M5658" s="43">
        <v>23</v>
      </c>
      <c r="N5658" s="38" t="s">
        <v>6096</v>
      </c>
      <c r="O5658" s="38" t="s">
        <v>10285</v>
      </c>
      <c r="P5658" s="38"/>
    </row>
    <row r="5659" spans="11:16" x14ac:dyDescent="0.15">
      <c r="K5659" s="5" t="str">
        <f t="shared" si="144"/>
        <v>01520-24</v>
      </c>
      <c r="L5659" s="5" t="s">
        <v>6329</v>
      </c>
      <c r="M5659" s="43">
        <v>24</v>
      </c>
      <c r="N5659" s="38" t="s">
        <v>6200</v>
      </c>
      <c r="O5659" s="38" t="s">
        <v>10285</v>
      </c>
      <c r="P5659" s="38"/>
    </row>
    <row r="5660" spans="11:16" x14ac:dyDescent="0.15">
      <c r="K5660" s="5" t="str">
        <f t="shared" si="144"/>
        <v>01520-25</v>
      </c>
      <c r="L5660" s="5" t="s">
        <v>6329</v>
      </c>
      <c r="M5660" s="43">
        <v>25</v>
      </c>
      <c r="N5660" s="38" t="s">
        <v>6200</v>
      </c>
      <c r="O5660" s="38" t="s">
        <v>10283</v>
      </c>
      <c r="P5660" s="38"/>
    </row>
    <row r="5661" spans="11:16" x14ac:dyDescent="0.15">
      <c r="K5661" s="5" t="str">
        <f t="shared" si="144"/>
        <v>01520-26</v>
      </c>
      <c r="L5661" s="5" t="s">
        <v>6329</v>
      </c>
      <c r="M5661" s="43">
        <v>26</v>
      </c>
      <c r="N5661" s="38" t="s">
        <v>6344</v>
      </c>
      <c r="O5661" s="38" t="s">
        <v>10284</v>
      </c>
      <c r="P5661" s="38"/>
    </row>
    <row r="5662" spans="11:16" x14ac:dyDescent="0.15">
      <c r="K5662" s="5" t="str">
        <f t="shared" si="144"/>
        <v>01520-27</v>
      </c>
      <c r="L5662" s="5" t="s">
        <v>6329</v>
      </c>
      <c r="M5662" s="43">
        <v>27</v>
      </c>
      <c r="N5662" s="38" t="s">
        <v>6345</v>
      </c>
      <c r="O5662" s="38" t="s">
        <v>10284</v>
      </c>
      <c r="P5662" s="38"/>
    </row>
    <row r="5663" spans="11:16" x14ac:dyDescent="0.15">
      <c r="K5663" s="5" t="str">
        <f t="shared" si="144"/>
        <v>01520-28</v>
      </c>
      <c r="L5663" s="5" t="s">
        <v>6329</v>
      </c>
      <c r="M5663" s="43">
        <v>28</v>
      </c>
      <c r="N5663" s="38" t="s">
        <v>6335</v>
      </c>
      <c r="O5663" s="38" t="s">
        <v>10285</v>
      </c>
      <c r="P5663" s="38"/>
    </row>
    <row r="5664" spans="11:16" x14ac:dyDescent="0.15">
      <c r="K5664" s="5" t="str">
        <f t="shared" si="144"/>
        <v>01520-29</v>
      </c>
      <c r="L5664" s="5" t="s">
        <v>6329</v>
      </c>
      <c r="M5664" s="43">
        <v>29</v>
      </c>
      <c r="N5664" s="38" t="s">
        <v>6335</v>
      </c>
      <c r="O5664" s="38" t="s">
        <v>10284</v>
      </c>
      <c r="P5664" s="38"/>
    </row>
    <row r="5665" spans="11:16" x14ac:dyDescent="0.15">
      <c r="K5665" s="5" t="str">
        <f t="shared" si="144"/>
        <v>01520-30</v>
      </c>
      <c r="L5665" s="5" t="s">
        <v>6329</v>
      </c>
      <c r="M5665" s="43">
        <v>30</v>
      </c>
      <c r="N5665" s="38" t="s">
        <v>6336</v>
      </c>
      <c r="O5665" s="38" t="s">
        <v>10285</v>
      </c>
      <c r="P5665" s="38"/>
    </row>
    <row r="5666" spans="11:16" x14ac:dyDescent="0.15">
      <c r="K5666" s="5" t="str">
        <f t="shared" si="144"/>
        <v>01520-31</v>
      </c>
      <c r="L5666" s="5" t="s">
        <v>6329</v>
      </c>
      <c r="M5666" s="43">
        <v>31</v>
      </c>
      <c r="N5666" s="38" t="s">
        <v>6336</v>
      </c>
      <c r="O5666" s="38" t="s">
        <v>10285</v>
      </c>
      <c r="P5666" s="38"/>
    </row>
    <row r="5667" spans="11:16" x14ac:dyDescent="0.15">
      <c r="K5667" s="5" t="str">
        <f t="shared" si="144"/>
        <v>01520-32</v>
      </c>
      <c r="L5667" s="5" t="s">
        <v>6329</v>
      </c>
      <c r="M5667" s="43">
        <v>32</v>
      </c>
      <c r="N5667" s="38" t="s">
        <v>6336</v>
      </c>
      <c r="O5667" s="38" t="s">
        <v>10284</v>
      </c>
      <c r="P5667" s="38"/>
    </row>
    <row r="5668" spans="11:16" x14ac:dyDescent="0.15">
      <c r="K5668" s="5" t="str">
        <f t="shared" si="144"/>
        <v>01520-33</v>
      </c>
      <c r="L5668" s="5" t="s">
        <v>6329</v>
      </c>
      <c r="M5668" s="43">
        <v>33</v>
      </c>
      <c r="N5668" s="38" t="s">
        <v>6346</v>
      </c>
      <c r="O5668" s="38" t="s">
        <v>10285</v>
      </c>
      <c r="P5668" s="38"/>
    </row>
    <row r="5669" spans="11:16" x14ac:dyDescent="0.15">
      <c r="K5669" s="5" t="str">
        <f t="shared" si="144"/>
        <v>01520-34</v>
      </c>
      <c r="L5669" s="5" t="s">
        <v>6329</v>
      </c>
      <c r="M5669" s="43">
        <v>34</v>
      </c>
      <c r="N5669" s="38" t="s">
        <v>6347</v>
      </c>
      <c r="O5669" s="38" t="s">
        <v>10285</v>
      </c>
      <c r="P5669" s="38"/>
    </row>
    <row r="5670" spans="11:16" x14ac:dyDescent="0.15">
      <c r="K5670" s="5" t="str">
        <f t="shared" si="144"/>
        <v>01520-35</v>
      </c>
      <c r="L5670" s="5" t="s">
        <v>6329</v>
      </c>
      <c r="M5670" s="43">
        <v>35</v>
      </c>
      <c r="N5670" s="38" t="s">
        <v>6338</v>
      </c>
      <c r="O5670" s="38" t="s">
        <v>10282</v>
      </c>
      <c r="P5670" s="38"/>
    </row>
    <row r="5671" spans="11:16" x14ac:dyDescent="0.15">
      <c r="K5671" s="5" t="str">
        <f t="shared" si="144"/>
        <v>01520-36</v>
      </c>
      <c r="L5671" s="5" t="s">
        <v>6329</v>
      </c>
      <c r="M5671" s="43">
        <v>36</v>
      </c>
      <c r="N5671" s="38" t="s">
        <v>6348</v>
      </c>
      <c r="O5671" s="38" t="s">
        <v>10288</v>
      </c>
      <c r="P5671" s="38"/>
    </row>
    <row r="5672" spans="11:16" x14ac:dyDescent="0.15">
      <c r="K5672" s="5" t="str">
        <f t="shared" si="144"/>
        <v>01543-1</v>
      </c>
      <c r="L5672" s="5" t="s">
        <v>6349</v>
      </c>
      <c r="M5672" s="43">
        <v>1</v>
      </c>
      <c r="N5672" s="38" t="s">
        <v>6350</v>
      </c>
      <c r="O5672" s="38" t="s">
        <v>10282</v>
      </c>
      <c r="P5672" s="38"/>
    </row>
    <row r="5673" spans="11:16" x14ac:dyDescent="0.15">
      <c r="K5673" s="5" t="str">
        <f t="shared" si="144"/>
        <v>01543-2</v>
      </c>
      <c r="L5673" s="5" t="s">
        <v>6349</v>
      </c>
      <c r="M5673" s="43">
        <v>2</v>
      </c>
      <c r="N5673" s="38" t="s">
        <v>2222</v>
      </c>
      <c r="O5673" s="38" t="s">
        <v>10285</v>
      </c>
      <c r="P5673" s="38"/>
    </row>
    <row r="5674" spans="11:16" x14ac:dyDescent="0.15">
      <c r="K5674" s="5" t="str">
        <f t="shared" si="144"/>
        <v>01543-3</v>
      </c>
      <c r="L5674" s="5" t="s">
        <v>6349</v>
      </c>
      <c r="M5674" s="43">
        <v>3</v>
      </c>
      <c r="N5674" s="38" t="s">
        <v>6351</v>
      </c>
      <c r="O5674" s="38" t="s">
        <v>10288</v>
      </c>
      <c r="P5674" s="38"/>
    </row>
    <row r="5675" spans="11:16" x14ac:dyDescent="0.15">
      <c r="K5675" s="5" t="str">
        <f t="shared" si="144"/>
        <v>01543-4</v>
      </c>
      <c r="L5675" s="5" t="s">
        <v>6349</v>
      </c>
      <c r="M5675" s="43">
        <v>4</v>
      </c>
      <c r="N5675" s="38" t="s">
        <v>6352</v>
      </c>
      <c r="O5675" s="38" t="s">
        <v>10290</v>
      </c>
      <c r="P5675" s="38"/>
    </row>
    <row r="5676" spans="11:16" x14ac:dyDescent="0.15">
      <c r="K5676" s="5" t="str">
        <f t="shared" si="144"/>
        <v>01543-5</v>
      </c>
      <c r="L5676" s="5" t="s">
        <v>6349</v>
      </c>
      <c r="M5676" s="43">
        <v>5</v>
      </c>
      <c r="N5676" s="38" t="s">
        <v>6353</v>
      </c>
      <c r="O5676" s="38" t="s">
        <v>10288</v>
      </c>
      <c r="P5676" s="38"/>
    </row>
    <row r="5677" spans="11:16" x14ac:dyDescent="0.15">
      <c r="K5677" s="5" t="str">
        <f t="shared" si="144"/>
        <v>01543-6</v>
      </c>
      <c r="L5677" s="5" t="s">
        <v>6349</v>
      </c>
      <c r="M5677" s="43">
        <v>6</v>
      </c>
      <c r="N5677" s="38" t="s">
        <v>4934</v>
      </c>
      <c r="O5677" s="38" t="s">
        <v>10291</v>
      </c>
      <c r="P5677" s="38"/>
    </row>
    <row r="5678" spans="11:16" x14ac:dyDescent="0.15">
      <c r="K5678" s="5" t="str">
        <f t="shared" si="144"/>
        <v>01543-7</v>
      </c>
      <c r="L5678" s="5" t="s">
        <v>6349</v>
      </c>
      <c r="M5678" s="43">
        <v>7</v>
      </c>
      <c r="N5678" s="38" t="s">
        <v>6354</v>
      </c>
      <c r="O5678" s="38" t="s">
        <v>10293</v>
      </c>
      <c r="P5678" s="38"/>
    </row>
    <row r="5679" spans="11:16" x14ac:dyDescent="0.15">
      <c r="K5679" s="5" t="str">
        <f t="shared" si="144"/>
        <v>01543-8</v>
      </c>
      <c r="L5679" s="5" t="s">
        <v>6349</v>
      </c>
      <c r="M5679" s="43">
        <v>8</v>
      </c>
      <c r="N5679" s="38" t="s">
        <v>6355</v>
      </c>
      <c r="O5679" s="38" t="s">
        <v>10293</v>
      </c>
      <c r="P5679" s="38"/>
    </row>
    <row r="5680" spans="11:16" x14ac:dyDescent="0.15">
      <c r="K5680" s="5" t="str">
        <f t="shared" si="144"/>
        <v>01543-9</v>
      </c>
      <c r="L5680" s="5" t="s">
        <v>6349</v>
      </c>
      <c r="M5680" s="43">
        <v>9</v>
      </c>
      <c r="N5680" s="38" t="s">
        <v>5517</v>
      </c>
      <c r="O5680" s="38" t="s">
        <v>10288</v>
      </c>
      <c r="P5680" s="38"/>
    </row>
    <row r="5681" spans="11:16" x14ac:dyDescent="0.15">
      <c r="K5681" s="5" t="str">
        <f t="shared" si="144"/>
        <v>01543-10</v>
      </c>
      <c r="L5681" s="5" t="s">
        <v>6349</v>
      </c>
      <c r="M5681" s="43">
        <v>10</v>
      </c>
      <c r="N5681" s="38" t="s">
        <v>6356</v>
      </c>
      <c r="O5681" s="38" t="s">
        <v>10288</v>
      </c>
      <c r="P5681" s="38"/>
    </row>
    <row r="5682" spans="11:16" x14ac:dyDescent="0.15">
      <c r="K5682" s="5" t="str">
        <f t="shared" si="144"/>
        <v>01543-11</v>
      </c>
      <c r="L5682" s="5" t="s">
        <v>6349</v>
      </c>
      <c r="M5682" s="43">
        <v>11</v>
      </c>
      <c r="N5682" s="38" t="s">
        <v>6357</v>
      </c>
      <c r="O5682" s="38" t="s">
        <v>10288</v>
      </c>
      <c r="P5682" s="38"/>
    </row>
    <row r="5683" spans="11:16" x14ac:dyDescent="0.15">
      <c r="K5683" s="5" t="str">
        <f t="shared" si="144"/>
        <v>01543-12</v>
      </c>
      <c r="L5683" s="5" t="s">
        <v>6349</v>
      </c>
      <c r="M5683" s="43">
        <v>12</v>
      </c>
      <c r="N5683" s="38" t="s">
        <v>6358</v>
      </c>
      <c r="O5683" s="38" t="s">
        <v>10288</v>
      </c>
      <c r="P5683" s="38"/>
    </row>
    <row r="5684" spans="11:16" x14ac:dyDescent="0.15">
      <c r="K5684" s="5" t="str">
        <f t="shared" si="144"/>
        <v>01543-13</v>
      </c>
      <c r="L5684" s="5" t="s">
        <v>6349</v>
      </c>
      <c r="M5684" s="43">
        <v>13</v>
      </c>
      <c r="N5684" s="38" t="s">
        <v>6359</v>
      </c>
      <c r="O5684" s="38" t="s">
        <v>10287</v>
      </c>
      <c r="P5684" s="38"/>
    </row>
    <row r="5685" spans="11:16" x14ac:dyDescent="0.15">
      <c r="K5685" s="5" t="str">
        <f t="shared" si="144"/>
        <v>01543-14</v>
      </c>
      <c r="L5685" s="5" t="s">
        <v>6349</v>
      </c>
      <c r="M5685" s="43">
        <v>14</v>
      </c>
      <c r="N5685" s="38" t="s">
        <v>6360</v>
      </c>
      <c r="O5685" s="38" t="s">
        <v>10285</v>
      </c>
      <c r="P5685" s="38"/>
    </row>
    <row r="5686" spans="11:16" x14ac:dyDescent="0.15">
      <c r="K5686" s="5" t="str">
        <f t="shared" si="144"/>
        <v>01543-15</v>
      </c>
      <c r="L5686" s="5" t="s">
        <v>6349</v>
      </c>
      <c r="M5686" s="43">
        <v>15</v>
      </c>
      <c r="N5686" s="38" t="s">
        <v>6361</v>
      </c>
      <c r="O5686" s="38" t="s">
        <v>10285</v>
      </c>
      <c r="P5686" s="38"/>
    </row>
    <row r="5687" spans="11:16" x14ac:dyDescent="0.15">
      <c r="K5687" s="5" t="str">
        <f t="shared" si="144"/>
        <v>01543-16</v>
      </c>
      <c r="L5687" s="5" t="s">
        <v>6349</v>
      </c>
      <c r="M5687" s="43">
        <v>16</v>
      </c>
      <c r="N5687" s="38" t="s">
        <v>6362</v>
      </c>
      <c r="O5687" s="38" t="s">
        <v>10285</v>
      </c>
      <c r="P5687" s="38"/>
    </row>
    <row r="5688" spans="11:16" x14ac:dyDescent="0.15">
      <c r="K5688" s="5" t="str">
        <f t="shared" si="144"/>
        <v>01543-17</v>
      </c>
      <c r="L5688" s="5" t="s">
        <v>6349</v>
      </c>
      <c r="M5688" s="43">
        <v>17</v>
      </c>
      <c r="N5688" s="38" t="s">
        <v>6363</v>
      </c>
      <c r="O5688" s="38" t="s">
        <v>10285</v>
      </c>
      <c r="P5688" s="38"/>
    </row>
    <row r="5689" spans="11:16" x14ac:dyDescent="0.15">
      <c r="K5689" s="5" t="str">
        <f t="shared" si="144"/>
        <v>01543-18</v>
      </c>
      <c r="L5689" s="5" t="s">
        <v>6349</v>
      </c>
      <c r="M5689" s="43">
        <v>18</v>
      </c>
      <c r="N5689" s="38" t="s">
        <v>6364</v>
      </c>
      <c r="O5689" s="38" t="s">
        <v>10285</v>
      </c>
      <c r="P5689" s="38"/>
    </row>
    <row r="5690" spans="11:16" x14ac:dyDescent="0.15">
      <c r="K5690" s="5" t="str">
        <f t="shared" si="144"/>
        <v>01543-19</v>
      </c>
      <c r="L5690" s="5" t="s">
        <v>6349</v>
      </c>
      <c r="M5690" s="43">
        <v>19</v>
      </c>
      <c r="N5690" s="38" t="s">
        <v>1846</v>
      </c>
      <c r="O5690" s="38" t="s">
        <v>10285</v>
      </c>
      <c r="P5690" s="38"/>
    </row>
    <row r="5691" spans="11:16" x14ac:dyDescent="0.15">
      <c r="K5691" s="5" t="str">
        <f t="shared" si="144"/>
        <v>01543-20</v>
      </c>
      <c r="L5691" s="5" t="s">
        <v>6349</v>
      </c>
      <c r="M5691" s="43">
        <v>20</v>
      </c>
      <c r="N5691" s="38" t="s">
        <v>1846</v>
      </c>
      <c r="O5691" s="38" t="s">
        <v>10285</v>
      </c>
      <c r="P5691" s="38"/>
    </row>
    <row r="5692" spans="11:16" x14ac:dyDescent="0.15">
      <c r="K5692" s="5" t="str">
        <f t="shared" si="144"/>
        <v>01543-21</v>
      </c>
      <c r="L5692" s="5" t="s">
        <v>6349</v>
      </c>
      <c r="M5692" s="43">
        <v>21</v>
      </c>
      <c r="N5692" s="38" t="s">
        <v>6365</v>
      </c>
      <c r="O5692" s="38" t="s">
        <v>10285</v>
      </c>
      <c r="P5692" s="38"/>
    </row>
    <row r="5693" spans="11:16" x14ac:dyDescent="0.15">
      <c r="K5693" s="5" t="str">
        <f t="shared" si="144"/>
        <v>01543-22</v>
      </c>
      <c r="L5693" s="5" t="s">
        <v>6349</v>
      </c>
      <c r="M5693" s="43">
        <v>22</v>
      </c>
      <c r="N5693" s="38" t="s">
        <v>6366</v>
      </c>
      <c r="O5693" s="38" t="s">
        <v>10285</v>
      </c>
      <c r="P5693" s="38"/>
    </row>
    <row r="5694" spans="11:16" x14ac:dyDescent="0.15">
      <c r="K5694" s="5" t="str">
        <f t="shared" si="144"/>
        <v>01543-23</v>
      </c>
      <c r="L5694" s="5" t="s">
        <v>6349</v>
      </c>
      <c r="M5694" s="43">
        <v>23</v>
      </c>
      <c r="N5694" s="38" t="s">
        <v>6367</v>
      </c>
      <c r="O5694" s="38" t="s">
        <v>10285</v>
      </c>
      <c r="P5694" s="38"/>
    </row>
    <row r="5695" spans="11:16" x14ac:dyDescent="0.15">
      <c r="K5695" s="5" t="str">
        <f t="shared" si="144"/>
        <v>01543-24</v>
      </c>
      <c r="L5695" s="5" t="s">
        <v>6349</v>
      </c>
      <c r="M5695" s="43">
        <v>24</v>
      </c>
      <c r="N5695" s="38" t="s">
        <v>6350</v>
      </c>
      <c r="O5695" s="38" t="s">
        <v>10282</v>
      </c>
      <c r="P5695" s="38"/>
    </row>
    <row r="5696" spans="11:16" x14ac:dyDescent="0.15">
      <c r="K5696" s="5" t="str">
        <f t="shared" si="144"/>
        <v>01543-25</v>
      </c>
      <c r="L5696" s="5" t="s">
        <v>6349</v>
      </c>
      <c r="M5696" s="43">
        <v>25</v>
      </c>
      <c r="N5696" s="38" t="s">
        <v>2407</v>
      </c>
      <c r="O5696" s="38" t="s">
        <v>10288</v>
      </c>
      <c r="P5696" s="38"/>
    </row>
    <row r="5697" spans="11:16" x14ac:dyDescent="0.15">
      <c r="K5697" s="5" t="str">
        <f t="shared" si="144"/>
        <v>01543-26</v>
      </c>
      <c r="L5697" s="5" t="s">
        <v>6349</v>
      </c>
      <c r="M5697" s="43">
        <v>26</v>
      </c>
      <c r="N5697" s="38" t="s">
        <v>6368</v>
      </c>
      <c r="O5697" s="38" t="s">
        <v>10282</v>
      </c>
      <c r="P5697" s="38"/>
    </row>
    <row r="5698" spans="11:16" x14ac:dyDescent="0.15">
      <c r="K5698" s="5" t="str">
        <f t="shared" si="144"/>
        <v>01543-27</v>
      </c>
      <c r="L5698" s="5" t="s">
        <v>6349</v>
      </c>
      <c r="M5698" s="43">
        <v>27</v>
      </c>
      <c r="N5698" s="38" t="s">
        <v>6369</v>
      </c>
      <c r="O5698" s="38" t="s">
        <v>10288</v>
      </c>
      <c r="P5698" s="38"/>
    </row>
    <row r="5699" spans="11:16" x14ac:dyDescent="0.15">
      <c r="K5699" s="5" t="str">
        <f t="shared" si="144"/>
        <v>01543-28</v>
      </c>
      <c r="L5699" s="5" t="s">
        <v>6349</v>
      </c>
      <c r="M5699" s="43">
        <v>28</v>
      </c>
      <c r="N5699" s="38" t="s">
        <v>6370</v>
      </c>
      <c r="O5699" s="38" t="s">
        <v>10289</v>
      </c>
      <c r="P5699" s="38"/>
    </row>
    <row r="5700" spans="11:16" x14ac:dyDescent="0.15">
      <c r="K5700" s="5" t="str">
        <f t="shared" ref="K5700:K5763" si="145">L5700&amp;"-"&amp;M5700</f>
        <v>01543-29</v>
      </c>
      <c r="L5700" s="5" t="s">
        <v>6349</v>
      </c>
      <c r="M5700" s="43">
        <v>29</v>
      </c>
      <c r="N5700" s="38" t="s">
        <v>6371</v>
      </c>
      <c r="O5700" s="38" t="s">
        <v>10293</v>
      </c>
      <c r="P5700" s="38"/>
    </row>
    <row r="5701" spans="11:16" x14ac:dyDescent="0.15">
      <c r="K5701" s="5" t="str">
        <f t="shared" si="145"/>
        <v>01543-30</v>
      </c>
      <c r="L5701" s="5" t="s">
        <v>6349</v>
      </c>
      <c r="M5701" s="43">
        <v>30</v>
      </c>
      <c r="N5701" s="38" t="s">
        <v>6372</v>
      </c>
      <c r="O5701" s="38" t="s">
        <v>10290</v>
      </c>
      <c r="P5701" s="38"/>
    </row>
    <row r="5702" spans="11:16" x14ac:dyDescent="0.15">
      <c r="K5702" s="5" t="str">
        <f t="shared" si="145"/>
        <v>01543-31</v>
      </c>
      <c r="L5702" s="5" t="s">
        <v>6349</v>
      </c>
      <c r="M5702" s="43">
        <v>31</v>
      </c>
      <c r="N5702" s="38" t="s">
        <v>6373</v>
      </c>
      <c r="O5702" s="38" t="s">
        <v>10290</v>
      </c>
      <c r="P5702" s="38"/>
    </row>
    <row r="5703" spans="11:16" x14ac:dyDescent="0.15">
      <c r="K5703" s="5" t="str">
        <f t="shared" si="145"/>
        <v>01543-32</v>
      </c>
      <c r="L5703" s="5" t="s">
        <v>6349</v>
      </c>
      <c r="M5703" s="43">
        <v>32</v>
      </c>
      <c r="N5703" s="38" t="s">
        <v>6374</v>
      </c>
      <c r="O5703" s="38" t="s">
        <v>10288</v>
      </c>
      <c r="P5703" s="38"/>
    </row>
    <row r="5704" spans="11:16" x14ac:dyDescent="0.15">
      <c r="K5704" s="5" t="str">
        <f t="shared" si="145"/>
        <v>01543-33</v>
      </c>
      <c r="L5704" s="5" t="s">
        <v>6349</v>
      </c>
      <c r="M5704" s="43">
        <v>33</v>
      </c>
      <c r="N5704" s="38" t="s">
        <v>6375</v>
      </c>
      <c r="O5704" s="38" t="s">
        <v>10290</v>
      </c>
      <c r="P5704" s="38"/>
    </row>
    <row r="5705" spans="11:16" x14ac:dyDescent="0.15">
      <c r="K5705" s="5" t="str">
        <f t="shared" si="145"/>
        <v>01543-34</v>
      </c>
      <c r="L5705" s="5" t="s">
        <v>6349</v>
      </c>
      <c r="M5705" s="43">
        <v>34</v>
      </c>
      <c r="N5705" s="38" t="s">
        <v>6376</v>
      </c>
      <c r="O5705" s="38" t="s">
        <v>10284</v>
      </c>
      <c r="P5705" s="38"/>
    </row>
    <row r="5706" spans="11:16" x14ac:dyDescent="0.15">
      <c r="K5706" s="5" t="str">
        <f t="shared" si="145"/>
        <v>01543-35</v>
      </c>
      <c r="L5706" s="5" t="s">
        <v>6349</v>
      </c>
      <c r="M5706" s="43">
        <v>35</v>
      </c>
      <c r="N5706" s="38" t="s">
        <v>6368</v>
      </c>
      <c r="O5706" s="38" t="s">
        <v>10282</v>
      </c>
      <c r="P5706" s="38"/>
    </row>
    <row r="5707" spans="11:16" x14ac:dyDescent="0.15">
      <c r="K5707" s="5" t="str">
        <f t="shared" si="145"/>
        <v>01543-36</v>
      </c>
      <c r="L5707" s="5" t="s">
        <v>6349</v>
      </c>
      <c r="M5707" s="43">
        <v>36</v>
      </c>
      <c r="N5707" s="38" t="s">
        <v>6377</v>
      </c>
      <c r="O5707" s="38" t="s">
        <v>10290</v>
      </c>
      <c r="P5707" s="38"/>
    </row>
    <row r="5708" spans="11:16" x14ac:dyDescent="0.15">
      <c r="K5708" s="5" t="str">
        <f t="shared" si="145"/>
        <v>01543-37</v>
      </c>
      <c r="L5708" s="5" t="s">
        <v>6349</v>
      </c>
      <c r="M5708" s="43">
        <v>37</v>
      </c>
      <c r="N5708" s="38" t="s">
        <v>6350</v>
      </c>
      <c r="O5708" s="38" t="s">
        <v>10282</v>
      </c>
      <c r="P5708" s="38"/>
    </row>
    <row r="5709" spans="11:16" x14ac:dyDescent="0.15">
      <c r="K5709" s="5" t="str">
        <f t="shared" si="145"/>
        <v>01543-38</v>
      </c>
      <c r="L5709" s="5" t="s">
        <v>6349</v>
      </c>
      <c r="M5709" s="43">
        <v>38</v>
      </c>
      <c r="N5709" s="38" t="s">
        <v>6378</v>
      </c>
      <c r="O5709" s="38" t="s">
        <v>10282</v>
      </c>
      <c r="P5709" s="38"/>
    </row>
    <row r="5710" spans="11:16" x14ac:dyDescent="0.15">
      <c r="K5710" s="5" t="str">
        <f t="shared" si="145"/>
        <v>01543-40</v>
      </c>
      <c r="L5710" s="5" t="s">
        <v>6349</v>
      </c>
      <c r="M5710" s="43">
        <v>40</v>
      </c>
      <c r="N5710" s="38" t="s">
        <v>2521</v>
      </c>
      <c r="O5710" s="38" t="s">
        <v>10291</v>
      </c>
      <c r="P5710" s="38"/>
    </row>
    <row r="5711" spans="11:16" x14ac:dyDescent="0.15">
      <c r="K5711" s="5" t="str">
        <f t="shared" si="145"/>
        <v>01543-41</v>
      </c>
      <c r="L5711" s="5" t="s">
        <v>6349</v>
      </c>
      <c r="M5711" s="43">
        <v>41</v>
      </c>
      <c r="N5711" s="38" t="s">
        <v>6379</v>
      </c>
      <c r="O5711" s="38" t="s">
        <v>10289</v>
      </c>
      <c r="P5711" s="38"/>
    </row>
    <row r="5712" spans="11:16" x14ac:dyDescent="0.15">
      <c r="K5712" s="5" t="str">
        <f t="shared" si="145"/>
        <v>01543-42</v>
      </c>
      <c r="L5712" s="5" t="s">
        <v>6349</v>
      </c>
      <c r="M5712" s="43">
        <v>42</v>
      </c>
      <c r="N5712" s="38" t="s">
        <v>6380</v>
      </c>
      <c r="O5712" s="38" t="s">
        <v>10288</v>
      </c>
      <c r="P5712" s="38"/>
    </row>
    <row r="5713" spans="11:16" x14ac:dyDescent="0.15">
      <c r="K5713" s="5" t="str">
        <f t="shared" si="145"/>
        <v>01543-43</v>
      </c>
      <c r="L5713" s="5" t="s">
        <v>6349</v>
      </c>
      <c r="M5713" s="43">
        <v>43</v>
      </c>
      <c r="N5713" s="38" t="s">
        <v>4523</v>
      </c>
      <c r="O5713" s="38" t="s">
        <v>10293</v>
      </c>
      <c r="P5713" s="38"/>
    </row>
    <row r="5714" spans="11:16" x14ac:dyDescent="0.15">
      <c r="K5714" s="5" t="str">
        <f t="shared" si="145"/>
        <v>01543-44</v>
      </c>
      <c r="L5714" s="5" t="s">
        <v>6349</v>
      </c>
      <c r="M5714" s="43">
        <v>44</v>
      </c>
      <c r="N5714" s="38" t="s">
        <v>6381</v>
      </c>
      <c r="O5714" s="38" t="s">
        <v>10288</v>
      </c>
      <c r="P5714" s="38"/>
    </row>
    <row r="5715" spans="11:16" x14ac:dyDescent="0.15">
      <c r="K5715" s="5" t="str">
        <f t="shared" si="145"/>
        <v>01543-45</v>
      </c>
      <c r="L5715" s="5" t="s">
        <v>6349</v>
      </c>
      <c r="M5715" s="43">
        <v>45</v>
      </c>
      <c r="N5715" s="38" t="s">
        <v>6382</v>
      </c>
      <c r="O5715" s="38" t="s">
        <v>10288</v>
      </c>
      <c r="P5715" s="38"/>
    </row>
    <row r="5716" spans="11:16" x14ac:dyDescent="0.15">
      <c r="K5716" s="5" t="str">
        <f t="shared" si="145"/>
        <v>01543-46</v>
      </c>
      <c r="L5716" s="5" t="s">
        <v>6349</v>
      </c>
      <c r="M5716" s="43">
        <v>46</v>
      </c>
      <c r="N5716" s="38" t="s">
        <v>6383</v>
      </c>
      <c r="O5716" s="38" t="s">
        <v>10290</v>
      </c>
      <c r="P5716" s="38"/>
    </row>
    <row r="5717" spans="11:16" x14ac:dyDescent="0.15">
      <c r="K5717" s="5" t="str">
        <f t="shared" si="145"/>
        <v>01543-47</v>
      </c>
      <c r="L5717" s="5" t="s">
        <v>6349</v>
      </c>
      <c r="M5717" s="43">
        <v>47</v>
      </c>
      <c r="N5717" s="38" t="s">
        <v>4476</v>
      </c>
      <c r="O5717" s="38" t="s">
        <v>10291</v>
      </c>
      <c r="P5717" s="38"/>
    </row>
    <row r="5718" spans="11:16" x14ac:dyDescent="0.15">
      <c r="K5718" s="5" t="str">
        <f t="shared" si="145"/>
        <v>01543-48</v>
      </c>
      <c r="L5718" s="5" t="s">
        <v>6349</v>
      </c>
      <c r="M5718" s="43">
        <v>48</v>
      </c>
      <c r="N5718" s="38" t="s">
        <v>6384</v>
      </c>
      <c r="O5718" s="38" t="s">
        <v>10288</v>
      </c>
      <c r="P5718" s="38"/>
    </row>
    <row r="5719" spans="11:16" x14ac:dyDescent="0.15">
      <c r="K5719" s="5" t="str">
        <f t="shared" si="145"/>
        <v>01543-49</v>
      </c>
      <c r="L5719" s="5" t="s">
        <v>6349</v>
      </c>
      <c r="M5719" s="43">
        <v>49</v>
      </c>
      <c r="N5719" s="38" t="s">
        <v>6385</v>
      </c>
      <c r="O5719" s="38" t="s">
        <v>10288</v>
      </c>
      <c r="P5719" s="38"/>
    </row>
    <row r="5720" spans="11:16" x14ac:dyDescent="0.15">
      <c r="K5720" s="5" t="str">
        <f t="shared" si="145"/>
        <v>01543-50</v>
      </c>
      <c r="L5720" s="5" t="s">
        <v>6349</v>
      </c>
      <c r="M5720" s="43">
        <v>50</v>
      </c>
      <c r="N5720" s="38" t="s">
        <v>6386</v>
      </c>
      <c r="O5720" s="38" t="s">
        <v>10282</v>
      </c>
      <c r="P5720" s="38"/>
    </row>
    <row r="5721" spans="11:16" x14ac:dyDescent="0.15">
      <c r="K5721" s="5" t="str">
        <f t="shared" si="145"/>
        <v>01543-51</v>
      </c>
      <c r="L5721" s="5" t="s">
        <v>6349</v>
      </c>
      <c r="M5721" s="43">
        <v>51</v>
      </c>
      <c r="N5721" s="38" t="s">
        <v>6350</v>
      </c>
      <c r="O5721" s="38" t="s">
        <v>10282</v>
      </c>
      <c r="P5721" s="38"/>
    </row>
    <row r="5722" spans="11:16" x14ac:dyDescent="0.15">
      <c r="K5722" s="5" t="str">
        <f t="shared" si="145"/>
        <v>01543-52</v>
      </c>
      <c r="L5722" s="5" t="s">
        <v>6349</v>
      </c>
      <c r="M5722" s="43">
        <v>52</v>
      </c>
      <c r="N5722" s="38" t="s">
        <v>2038</v>
      </c>
      <c r="O5722" s="38" t="s">
        <v>10291</v>
      </c>
      <c r="P5722" s="38"/>
    </row>
    <row r="5723" spans="11:16" x14ac:dyDescent="0.15">
      <c r="K5723" s="5" t="str">
        <f t="shared" si="145"/>
        <v>01543-53</v>
      </c>
      <c r="L5723" s="5" t="s">
        <v>6349</v>
      </c>
      <c r="M5723" s="43">
        <v>53</v>
      </c>
      <c r="N5723" s="38" t="s">
        <v>2521</v>
      </c>
      <c r="O5723" s="38" t="s">
        <v>10291</v>
      </c>
      <c r="P5723" s="38"/>
    </row>
    <row r="5724" spans="11:16" x14ac:dyDescent="0.15">
      <c r="K5724" s="5" t="str">
        <f t="shared" si="145"/>
        <v>01543-54</v>
      </c>
      <c r="L5724" s="5" t="s">
        <v>6349</v>
      </c>
      <c r="M5724" s="43">
        <v>54</v>
      </c>
      <c r="N5724" s="38" t="s">
        <v>1846</v>
      </c>
      <c r="O5724" s="38" t="s">
        <v>10285</v>
      </c>
      <c r="P5724" s="38"/>
    </row>
    <row r="5725" spans="11:16" x14ac:dyDescent="0.15">
      <c r="K5725" s="5" t="str">
        <f t="shared" si="145"/>
        <v>01544-1</v>
      </c>
      <c r="L5725" s="5" t="s">
        <v>6387</v>
      </c>
      <c r="M5725" s="43">
        <v>1</v>
      </c>
      <c r="N5725" s="38" t="s">
        <v>6388</v>
      </c>
      <c r="O5725" s="38" t="s">
        <v>10285</v>
      </c>
      <c r="P5725" s="38"/>
    </row>
    <row r="5726" spans="11:16" x14ac:dyDescent="0.15">
      <c r="K5726" s="5" t="str">
        <f t="shared" si="145"/>
        <v>01544-2</v>
      </c>
      <c r="L5726" s="5" t="s">
        <v>6387</v>
      </c>
      <c r="M5726" s="43">
        <v>2</v>
      </c>
      <c r="N5726" s="38" t="s">
        <v>2222</v>
      </c>
      <c r="O5726" s="38" t="s">
        <v>10285</v>
      </c>
      <c r="P5726" s="38"/>
    </row>
    <row r="5727" spans="11:16" x14ac:dyDescent="0.15">
      <c r="K5727" s="5" t="str">
        <f t="shared" si="145"/>
        <v>01544-3</v>
      </c>
      <c r="L5727" s="5" t="s">
        <v>6387</v>
      </c>
      <c r="M5727" s="43">
        <v>3</v>
      </c>
      <c r="N5727" s="38" t="s">
        <v>6389</v>
      </c>
      <c r="O5727" s="38" t="s">
        <v>10281</v>
      </c>
      <c r="P5727" s="38"/>
    </row>
    <row r="5728" spans="11:16" x14ac:dyDescent="0.15">
      <c r="K5728" s="5" t="str">
        <f t="shared" si="145"/>
        <v>01544-4</v>
      </c>
      <c r="L5728" s="5" t="s">
        <v>6387</v>
      </c>
      <c r="M5728" s="43">
        <v>4</v>
      </c>
      <c r="N5728" s="38" t="s">
        <v>4523</v>
      </c>
      <c r="O5728" s="38" t="s">
        <v>10293</v>
      </c>
      <c r="P5728" s="38"/>
    </row>
    <row r="5729" spans="11:16" x14ac:dyDescent="0.15">
      <c r="K5729" s="5" t="str">
        <f t="shared" si="145"/>
        <v>01544-5</v>
      </c>
      <c r="L5729" s="5" t="s">
        <v>6387</v>
      </c>
      <c r="M5729" s="43">
        <v>5</v>
      </c>
      <c r="N5729" s="38" t="s">
        <v>6390</v>
      </c>
      <c r="O5729" s="38" t="s">
        <v>10293</v>
      </c>
      <c r="P5729" s="38"/>
    </row>
    <row r="5730" spans="11:16" x14ac:dyDescent="0.15">
      <c r="K5730" s="5" t="str">
        <f t="shared" si="145"/>
        <v>01544-6</v>
      </c>
      <c r="L5730" s="5" t="s">
        <v>6387</v>
      </c>
      <c r="M5730" s="43">
        <v>6</v>
      </c>
      <c r="N5730" s="38" t="s">
        <v>6391</v>
      </c>
      <c r="O5730" s="38" t="s">
        <v>10285</v>
      </c>
      <c r="P5730" s="38"/>
    </row>
    <row r="5731" spans="11:16" x14ac:dyDescent="0.15">
      <c r="K5731" s="5" t="str">
        <f t="shared" si="145"/>
        <v>01544-7</v>
      </c>
      <c r="L5731" s="5" t="s">
        <v>6387</v>
      </c>
      <c r="M5731" s="43">
        <v>7</v>
      </c>
      <c r="N5731" s="38" t="s">
        <v>6392</v>
      </c>
      <c r="O5731" s="38" t="s">
        <v>10291</v>
      </c>
      <c r="P5731" s="38"/>
    </row>
    <row r="5732" spans="11:16" x14ac:dyDescent="0.15">
      <c r="K5732" s="5" t="str">
        <f t="shared" si="145"/>
        <v>01544-8</v>
      </c>
      <c r="L5732" s="5" t="s">
        <v>6387</v>
      </c>
      <c r="M5732" s="43">
        <v>8</v>
      </c>
      <c r="N5732" s="38" t="s">
        <v>6393</v>
      </c>
      <c r="O5732" s="38" t="s">
        <v>10288</v>
      </c>
      <c r="P5732" s="38"/>
    </row>
    <row r="5733" spans="11:16" x14ac:dyDescent="0.15">
      <c r="K5733" s="5" t="str">
        <f t="shared" si="145"/>
        <v>01544-9</v>
      </c>
      <c r="L5733" s="5" t="s">
        <v>6387</v>
      </c>
      <c r="M5733" s="43">
        <v>9</v>
      </c>
      <c r="N5733" s="38" t="s">
        <v>6394</v>
      </c>
      <c r="O5733" s="38" t="s">
        <v>10288</v>
      </c>
      <c r="P5733" s="38"/>
    </row>
    <row r="5734" spans="11:16" x14ac:dyDescent="0.15">
      <c r="K5734" s="5" t="str">
        <f t="shared" si="145"/>
        <v>01544-10</v>
      </c>
      <c r="L5734" s="5" t="s">
        <v>6387</v>
      </c>
      <c r="M5734" s="43">
        <v>10</v>
      </c>
      <c r="N5734" s="38" t="s">
        <v>6395</v>
      </c>
      <c r="O5734" s="38" t="s">
        <v>10288</v>
      </c>
      <c r="P5734" s="38"/>
    </row>
    <row r="5735" spans="11:16" x14ac:dyDescent="0.15">
      <c r="K5735" s="5" t="str">
        <f t="shared" si="145"/>
        <v>01544-11</v>
      </c>
      <c r="L5735" s="5" t="s">
        <v>6387</v>
      </c>
      <c r="M5735" s="43">
        <v>11</v>
      </c>
      <c r="N5735" s="38" t="s">
        <v>6396</v>
      </c>
      <c r="O5735" s="38" t="s">
        <v>10290</v>
      </c>
      <c r="P5735" s="38"/>
    </row>
    <row r="5736" spans="11:16" x14ac:dyDescent="0.15">
      <c r="K5736" s="5" t="str">
        <f t="shared" si="145"/>
        <v>01544-12</v>
      </c>
      <c r="L5736" s="5" t="s">
        <v>6387</v>
      </c>
      <c r="M5736" s="43">
        <v>12</v>
      </c>
      <c r="N5736" s="38" t="s">
        <v>6397</v>
      </c>
      <c r="O5736" s="38" t="s">
        <v>10287</v>
      </c>
      <c r="P5736" s="38"/>
    </row>
    <row r="5737" spans="11:16" x14ac:dyDescent="0.15">
      <c r="K5737" s="5" t="str">
        <f t="shared" si="145"/>
        <v>01544-13</v>
      </c>
      <c r="L5737" s="5" t="s">
        <v>6387</v>
      </c>
      <c r="M5737" s="43">
        <v>13</v>
      </c>
      <c r="N5737" s="38" t="s">
        <v>6398</v>
      </c>
      <c r="O5737" s="38" t="s">
        <v>10290</v>
      </c>
      <c r="P5737" s="38"/>
    </row>
    <row r="5738" spans="11:16" x14ac:dyDescent="0.15">
      <c r="K5738" s="5" t="str">
        <f t="shared" si="145"/>
        <v>01544-14</v>
      </c>
      <c r="L5738" s="5" t="s">
        <v>6387</v>
      </c>
      <c r="M5738" s="43">
        <v>14</v>
      </c>
      <c r="N5738" s="38" t="s">
        <v>6399</v>
      </c>
      <c r="O5738" s="38" t="s">
        <v>10286</v>
      </c>
      <c r="P5738" s="38"/>
    </row>
    <row r="5739" spans="11:16" x14ac:dyDescent="0.15">
      <c r="K5739" s="5" t="str">
        <f t="shared" si="145"/>
        <v>01544-15</v>
      </c>
      <c r="L5739" s="5" t="s">
        <v>6387</v>
      </c>
      <c r="M5739" s="43">
        <v>15</v>
      </c>
      <c r="N5739" s="38" t="s">
        <v>6400</v>
      </c>
      <c r="O5739" s="38" t="s">
        <v>10286</v>
      </c>
      <c r="P5739" s="38"/>
    </row>
    <row r="5740" spans="11:16" x14ac:dyDescent="0.15">
      <c r="K5740" s="5" t="str">
        <f t="shared" si="145"/>
        <v>01544-16</v>
      </c>
      <c r="L5740" s="5" t="s">
        <v>6387</v>
      </c>
      <c r="M5740" s="43">
        <v>16</v>
      </c>
      <c r="N5740" s="38" t="s">
        <v>6401</v>
      </c>
      <c r="O5740" s="38" t="s">
        <v>10285</v>
      </c>
      <c r="P5740" s="38"/>
    </row>
    <row r="5741" spans="11:16" x14ac:dyDescent="0.15">
      <c r="K5741" s="5" t="str">
        <f t="shared" si="145"/>
        <v>01544-17</v>
      </c>
      <c r="L5741" s="5" t="s">
        <v>6387</v>
      </c>
      <c r="M5741" s="43">
        <v>17</v>
      </c>
      <c r="N5741" s="38" t="s">
        <v>6402</v>
      </c>
      <c r="O5741" s="38" t="s">
        <v>10285</v>
      </c>
      <c r="P5741" s="38"/>
    </row>
    <row r="5742" spans="11:16" x14ac:dyDescent="0.15">
      <c r="K5742" s="5" t="str">
        <f t="shared" si="145"/>
        <v>01544-18</v>
      </c>
      <c r="L5742" s="5" t="s">
        <v>6387</v>
      </c>
      <c r="M5742" s="43">
        <v>18</v>
      </c>
      <c r="N5742" s="38" t="s">
        <v>6403</v>
      </c>
      <c r="O5742" s="38" t="s">
        <v>10285</v>
      </c>
      <c r="P5742" s="38"/>
    </row>
    <row r="5743" spans="11:16" x14ac:dyDescent="0.15">
      <c r="K5743" s="5" t="str">
        <f t="shared" si="145"/>
        <v>01544-19</v>
      </c>
      <c r="L5743" s="5" t="s">
        <v>6387</v>
      </c>
      <c r="M5743" s="43">
        <v>19</v>
      </c>
      <c r="N5743" s="38" t="s">
        <v>6404</v>
      </c>
      <c r="O5743" s="38" t="s">
        <v>10285</v>
      </c>
      <c r="P5743" s="38"/>
    </row>
    <row r="5744" spans="11:16" x14ac:dyDescent="0.15">
      <c r="K5744" s="5" t="str">
        <f t="shared" si="145"/>
        <v>01544-20</v>
      </c>
      <c r="L5744" s="5" t="s">
        <v>6387</v>
      </c>
      <c r="M5744" s="43">
        <v>20</v>
      </c>
      <c r="N5744" s="38" t="s">
        <v>6405</v>
      </c>
      <c r="O5744" s="38" t="s">
        <v>10285</v>
      </c>
      <c r="P5744" s="38"/>
    </row>
    <row r="5745" spans="11:16" x14ac:dyDescent="0.15">
      <c r="K5745" s="5" t="str">
        <f t="shared" si="145"/>
        <v>01544-21</v>
      </c>
      <c r="L5745" s="5" t="s">
        <v>6387</v>
      </c>
      <c r="M5745" s="43">
        <v>21</v>
      </c>
      <c r="N5745" s="38" t="s">
        <v>2143</v>
      </c>
      <c r="O5745" s="38" t="s">
        <v>10291</v>
      </c>
      <c r="P5745" s="38"/>
    </row>
    <row r="5746" spans="11:16" x14ac:dyDescent="0.15">
      <c r="K5746" s="5" t="str">
        <f t="shared" si="145"/>
        <v>01544-22</v>
      </c>
      <c r="L5746" s="5" t="s">
        <v>6387</v>
      </c>
      <c r="M5746" s="43">
        <v>22</v>
      </c>
      <c r="N5746" s="38" t="s">
        <v>6406</v>
      </c>
      <c r="O5746" s="38" t="s">
        <v>10285</v>
      </c>
      <c r="P5746" s="38"/>
    </row>
    <row r="5747" spans="11:16" x14ac:dyDescent="0.15">
      <c r="K5747" s="5" t="str">
        <f t="shared" si="145"/>
        <v>01544-23</v>
      </c>
      <c r="L5747" s="5" t="s">
        <v>6387</v>
      </c>
      <c r="M5747" s="43">
        <v>23</v>
      </c>
      <c r="N5747" s="38" t="s">
        <v>6407</v>
      </c>
      <c r="O5747" s="38" t="s">
        <v>10293</v>
      </c>
      <c r="P5747" s="38"/>
    </row>
    <row r="5748" spans="11:16" x14ac:dyDescent="0.15">
      <c r="K5748" s="5" t="str">
        <f t="shared" si="145"/>
        <v>01544-24</v>
      </c>
      <c r="L5748" s="5" t="s">
        <v>6387</v>
      </c>
      <c r="M5748" s="43">
        <v>24</v>
      </c>
      <c r="N5748" s="38" t="s">
        <v>6408</v>
      </c>
      <c r="O5748" s="38" t="s">
        <v>10285</v>
      </c>
      <c r="P5748" s="38"/>
    </row>
    <row r="5749" spans="11:16" x14ac:dyDescent="0.15">
      <c r="K5749" s="5" t="str">
        <f t="shared" si="145"/>
        <v>01544-26</v>
      </c>
      <c r="L5749" s="5" t="s">
        <v>6387</v>
      </c>
      <c r="M5749" s="43">
        <v>26</v>
      </c>
      <c r="N5749" s="38" t="s">
        <v>6409</v>
      </c>
      <c r="O5749" s="38" t="s">
        <v>10291</v>
      </c>
      <c r="P5749" s="38"/>
    </row>
    <row r="5750" spans="11:16" x14ac:dyDescent="0.15">
      <c r="K5750" s="5" t="str">
        <f t="shared" si="145"/>
        <v>01544-27</v>
      </c>
      <c r="L5750" s="5" t="s">
        <v>6387</v>
      </c>
      <c r="M5750" s="43">
        <v>27</v>
      </c>
      <c r="N5750" s="38" t="s">
        <v>2475</v>
      </c>
      <c r="O5750" s="38" t="s">
        <v>10283</v>
      </c>
      <c r="P5750" s="38"/>
    </row>
    <row r="5751" spans="11:16" x14ac:dyDescent="0.15">
      <c r="K5751" s="5" t="str">
        <f t="shared" si="145"/>
        <v>01544-28</v>
      </c>
      <c r="L5751" s="5" t="s">
        <v>6387</v>
      </c>
      <c r="M5751" s="43">
        <v>28</v>
      </c>
      <c r="N5751" s="38" t="s">
        <v>6410</v>
      </c>
      <c r="O5751" s="38" t="s">
        <v>10285</v>
      </c>
      <c r="P5751" s="38"/>
    </row>
    <row r="5752" spans="11:16" x14ac:dyDescent="0.15">
      <c r="K5752" s="5" t="str">
        <f t="shared" si="145"/>
        <v>01544-29</v>
      </c>
      <c r="L5752" s="5" t="s">
        <v>6387</v>
      </c>
      <c r="M5752" s="43">
        <v>29</v>
      </c>
      <c r="N5752" s="38" t="s">
        <v>6411</v>
      </c>
      <c r="O5752" s="38" t="s">
        <v>10293</v>
      </c>
      <c r="P5752" s="38"/>
    </row>
    <row r="5753" spans="11:16" x14ac:dyDescent="0.15">
      <c r="K5753" s="5" t="str">
        <f t="shared" si="145"/>
        <v>01544-30</v>
      </c>
      <c r="L5753" s="5" t="s">
        <v>6387</v>
      </c>
      <c r="M5753" s="43">
        <v>30</v>
      </c>
      <c r="N5753" s="38" t="s">
        <v>6412</v>
      </c>
      <c r="O5753" s="38" t="s">
        <v>10285</v>
      </c>
      <c r="P5753" s="38"/>
    </row>
    <row r="5754" spans="11:16" x14ac:dyDescent="0.15">
      <c r="K5754" s="5" t="str">
        <f t="shared" si="145"/>
        <v>01544-31</v>
      </c>
      <c r="L5754" s="5" t="s">
        <v>6387</v>
      </c>
      <c r="M5754" s="43">
        <v>31</v>
      </c>
      <c r="N5754" s="38" t="s">
        <v>6413</v>
      </c>
      <c r="O5754" s="38" t="s">
        <v>10290</v>
      </c>
      <c r="P5754" s="38"/>
    </row>
    <row r="5755" spans="11:16" x14ac:dyDescent="0.15">
      <c r="K5755" s="5" t="str">
        <f t="shared" si="145"/>
        <v>01544-32</v>
      </c>
      <c r="L5755" s="5" t="s">
        <v>6387</v>
      </c>
      <c r="M5755" s="43">
        <v>32</v>
      </c>
      <c r="N5755" s="38" t="s">
        <v>6414</v>
      </c>
      <c r="O5755" s="38" t="s">
        <v>10290</v>
      </c>
      <c r="P5755" s="38"/>
    </row>
    <row r="5756" spans="11:16" x14ac:dyDescent="0.15">
      <c r="K5756" s="5" t="str">
        <f t="shared" si="145"/>
        <v>01544-33</v>
      </c>
      <c r="L5756" s="5" t="s">
        <v>6387</v>
      </c>
      <c r="M5756" s="43">
        <v>33</v>
      </c>
      <c r="N5756" s="38" t="s">
        <v>6415</v>
      </c>
      <c r="O5756" s="38" t="s">
        <v>10285</v>
      </c>
      <c r="P5756" s="38"/>
    </row>
    <row r="5757" spans="11:16" x14ac:dyDescent="0.15">
      <c r="K5757" s="5" t="str">
        <f t="shared" si="145"/>
        <v>01544-34</v>
      </c>
      <c r="L5757" s="5" t="s">
        <v>6387</v>
      </c>
      <c r="M5757" s="43">
        <v>34</v>
      </c>
      <c r="N5757" s="38" t="s">
        <v>6416</v>
      </c>
      <c r="O5757" s="38" t="s">
        <v>10285</v>
      </c>
      <c r="P5757" s="38"/>
    </row>
    <row r="5758" spans="11:16" x14ac:dyDescent="0.15">
      <c r="K5758" s="5" t="str">
        <f t="shared" si="145"/>
        <v>01544-35</v>
      </c>
      <c r="L5758" s="5" t="s">
        <v>6387</v>
      </c>
      <c r="M5758" s="43">
        <v>35</v>
      </c>
      <c r="N5758" s="38" t="s">
        <v>6417</v>
      </c>
      <c r="O5758" s="38" t="s">
        <v>10285</v>
      </c>
      <c r="P5758" s="38"/>
    </row>
    <row r="5759" spans="11:16" x14ac:dyDescent="0.15">
      <c r="K5759" s="5" t="str">
        <f t="shared" si="145"/>
        <v>01544-36</v>
      </c>
      <c r="L5759" s="5" t="s">
        <v>6387</v>
      </c>
      <c r="M5759" s="43">
        <v>36</v>
      </c>
      <c r="N5759" s="38" t="s">
        <v>6418</v>
      </c>
      <c r="O5759" s="38" t="s">
        <v>10286</v>
      </c>
      <c r="P5759" s="38"/>
    </row>
    <row r="5760" spans="11:16" x14ac:dyDescent="0.15">
      <c r="K5760" s="5" t="str">
        <f t="shared" si="145"/>
        <v>01544-37</v>
      </c>
      <c r="L5760" s="5" t="s">
        <v>6387</v>
      </c>
      <c r="M5760" s="43">
        <v>37</v>
      </c>
      <c r="N5760" s="38" t="s">
        <v>6419</v>
      </c>
      <c r="O5760" s="38" t="s">
        <v>10289</v>
      </c>
      <c r="P5760" s="38"/>
    </row>
    <row r="5761" spans="11:16" x14ac:dyDescent="0.15">
      <c r="K5761" s="5" t="str">
        <f t="shared" si="145"/>
        <v>01544-38</v>
      </c>
      <c r="L5761" s="5" t="s">
        <v>6387</v>
      </c>
      <c r="M5761" s="43">
        <v>38</v>
      </c>
      <c r="N5761" s="38" t="s">
        <v>6410</v>
      </c>
      <c r="O5761" s="38" t="s">
        <v>10285</v>
      </c>
      <c r="P5761" s="38"/>
    </row>
    <row r="5762" spans="11:16" x14ac:dyDescent="0.15">
      <c r="K5762" s="5" t="str">
        <f t="shared" si="145"/>
        <v>01544-39</v>
      </c>
      <c r="L5762" s="5" t="s">
        <v>6387</v>
      </c>
      <c r="M5762" s="43">
        <v>39</v>
      </c>
      <c r="N5762" s="38" t="s">
        <v>6410</v>
      </c>
      <c r="O5762" s="38" t="s">
        <v>10285</v>
      </c>
      <c r="P5762" s="38"/>
    </row>
    <row r="5763" spans="11:16" x14ac:dyDescent="0.15">
      <c r="K5763" s="5" t="str">
        <f t="shared" si="145"/>
        <v>01544-40</v>
      </c>
      <c r="L5763" s="5" t="s">
        <v>6387</v>
      </c>
      <c r="M5763" s="43">
        <v>40</v>
      </c>
      <c r="N5763" s="38" t="s">
        <v>6410</v>
      </c>
      <c r="O5763" s="38" t="s">
        <v>10285</v>
      </c>
      <c r="P5763" s="38"/>
    </row>
    <row r="5764" spans="11:16" x14ac:dyDescent="0.15">
      <c r="K5764" s="5" t="str">
        <f t="shared" ref="K5764:K5827" si="146">L5764&amp;"-"&amp;M5764</f>
        <v>01544-41</v>
      </c>
      <c r="L5764" s="5" t="s">
        <v>6387</v>
      </c>
      <c r="M5764" s="43">
        <v>41</v>
      </c>
      <c r="N5764" s="38" t="s">
        <v>6410</v>
      </c>
      <c r="O5764" s="38" t="s">
        <v>10285</v>
      </c>
      <c r="P5764" s="38"/>
    </row>
    <row r="5765" spans="11:16" x14ac:dyDescent="0.15">
      <c r="K5765" s="5" t="str">
        <f t="shared" si="146"/>
        <v>01544-42</v>
      </c>
      <c r="L5765" s="5" t="s">
        <v>6387</v>
      </c>
      <c r="M5765" s="43">
        <v>42</v>
      </c>
      <c r="N5765" s="38" t="s">
        <v>6410</v>
      </c>
      <c r="O5765" s="38" t="s">
        <v>10285</v>
      </c>
      <c r="P5765" s="38"/>
    </row>
    <row r="5766" spans="11:16" x14ac:dyDescent="0.15">
      <c r="K5766" s="5" t="str">
        <f t="shared" si="146"/>
        <v>01544-43</v>
      </c>
      <c r="L5766" s="5" t="s">
        <v>6387</v>
      </c>
      <c r="M5766" s="43">
        <v>43</v>
      </c>
      <c r="N5766" s="38" t="s">
        <v>6420</v>
      </c>
      <c r="O5766" s="38" t="s">
        <v>10291</v>
      </c>
      <c r="P5766" s="38"/>
    </row>
    <row r="5767" spans="11:16" x14ac:dyDescent="0.15">
      <c r="K5767" s="5" t="str">
        <f t="shared" si="146"/>
        <v>01544-44</v>
      </c>
      <c r="L5767" s="5" t="s">
        <v>6387</v>
      </c>
      <c r="M5767" s="43">
        <v>44</v>
      </c>
      <c r="N5767" s="38" t="s">
        <v>6421</v>
      </c>
      <c r="O5767" s="38" t="s">
        <v>10290</v>
      </c>
      <c r="P5767" s="38"/>
    </row>
    <row r="5768" spans="11:16" x14ac:dyDescent="0.15">
      <c r="K5768" s="5" t="str">
        <f t="shared" si="146"/>
        <v>01544-45</v>
      </c>
      <c r="L5768" s="5" t="s">
        <v>6387</v>
      </c>
      <c r="M5768" s="43">
        <v>45</v>
      </c>
      <c r="N5768" s="38" t="s">
        <v>6422</v>
      </c>
      <c r="O5768" s="38" t="s">
        <v>10290</v>
      </c>
      <c r="P5768" s="38"/>
    </row>
    <row r="5769" spans="11:16" x14ac:dyDescent="0.15">
      <c r="K5769" s="5" t="str">
        <f t="shared" si="146"/>
        <v>01544-46</v>
      </c>
      <c r="L5769" s="5" t="s">
        <v>6387</v>
      </c>
      <c r="M5769" s="43">
        <v>46</v>
      </c>
      <c r="N5769" s="38" t="s">
        <v>6423</v>
      </c>
      <c r="O5769" s="38" t="s">
        <v>10285</v>
      </c>
      <c r="P5769" s="38"/>
    </row>
    <row r="5770" spans="11:16" x14ac:dyDescent="0.15">
      <c r="K5770" s="5" t="str">
        <f t="shared" si="146"/>
        <v>01544-47</v>
      </c>
      <c r="L5770" s="5" t="s">
        <v>6387</v>
      </c>
      <c r="M5770" s="43">
        <v>47</v>
      </c>
      <c r="N5770" s="38" t="s">
        <v>6424</v>
      </c>
      <c r="O5770" s="38" t="s">
        <v>10291</v>
      </c>
      <c r="P5770" s="38"/>
    </row>
    <row r="5771" spans="11:16" x14ac:dyDescent="0.15">
      <c r="K5771" s="5" t="str">
        <f t="shared" si="146"/>
        <v>01544-48</v>
      </c>
      <c r="L5771" s="5" t="s">
        <v>6387</v>
      </c>
      <c r="M5771" s="43">
        <v>48</v>
      </c>
      <c r="N5771" s="38" t="s">
        <v>1846</v>
      </c>
      <c r="O5771" s="38" t="s">
        <v>10285</v>
      </c>
      <c r="P5771" s="38"/>
    </row>
    <row r="5772" spans="11:16" x14ac:dyDescent="0.15">
      <c r="K5772" s="5" t="str">
        <f t="shared" si="146"/>
        <v>01544-49</v>
      </c>
      <c r="L5772" s="5" t="s">
        <v>6387</v>
      </c>
      <c r="M5772" s="43">
        <v>49</v>
      </c>
      <c r="N5772" s="38" t="s">
        <v>1846</v>
      </c>
      <c r="O5772" s="38" t="s">
        <v>10291</v>
      </c>
      <c r="P5772" s="38"/>
    </row>
    <row r="5773" spans="11:16" x14ac:dyDescent="0.15">
      <c r="K5773" s="5" t="str">
        <f t="shared" si="146"/>
        <v>01544-50</v>
      </c>
      <c r="L5773" s="5" t="s">
        <v>6387</v>
      </c>
      <c r="M5773" s="43">
        <v>50</v>
      </c>
      <c r="N5773" s="38" t="s">
        <v>6425</v>
      </c>
      <c r="O5773" s="38" t="s">
        <v>10291</v>
      </c>
      <c r="P5773" s="38"/>
    </row>
    <row r="5774" spans="11:16" x14ac:dyDescent="0.15">
      <c r="K5774" s="5" t="str">
        <f t="shared" si="146"/>
        <v>01544-51</v>
      </c>
      <c r="L5774" s="5" t="s">
        <v>6387</v>
      </c>
      <c r="M5774" s="43">
        <v>51</v>
      </c>
      <c r="N5774" s="38" t="s">
        <v>6424</v>
      </c>
      <c r="O5774" s="38" t="s">
        <v>10291</v>
      </c>
      <c r="P5774" s="38"/>
    </row>
    <row r="5775" spans="11:16" x14ac:dyDescent="0.15">
      <c r="K5775" s="5" t="str">
        <f t="shared" si="146"/>
        <v>01544-52</v>
      </c>
      <c r="L5775" s="5" t="s">
        <v>6387</v>
      </c>
      <c r="M5775" s="43">
        <v>52</v>
      </c>
      <c r="N5775" s="38" t="s">
        <v>6426</v>
      </c>
      <c r="O5775" s="38" t="s">
        <v>10291</v>
      </c>
      <c r="P5775" s="38"/>
    </row>
    <row r="5776" spans="11:16" x14ac:dyDescent="0.15">
      <c r="K5776" s="5" t="str">
        <f t="shared" si="146"/>
        <v>01544-53</v>
      </c>
      <c r="L5776" s="5" t="s">
        <v>6387</v>
      </c>
      <c r="M5776" s="43">
        <v>53</v>
      </c>
      <c r="N5776" s="38" t="s">
        <v>1877</v>
      </c>
      <c r="O5776" s="38" t="s">
        <v>10291</v>
      </c>
      <c r="P5776" s="38"/>
    </row>
    <row r="5777" spans="11:16" x14ac:dyDescent="0.15">
      <c r="K5777" s="5" t="str">
        <f t="shared" si="146"/>
        <v>01544-54</v>
      </c>
      <c r="L5777" s="5" t="s">
        <v>6387</v>
      </c>
      <c r="M5777" s="43">
        <v>54</v>
      </c>
      <c r="N5777" s="38" t="s">
        <v>6427</v>
      </c>
      <c r="O5777" s="38" t="s">
        <v>10291</v>
      </c>
      <c r="P5777" s="38"/>
    </row>
    <row r="5778" spans="11:16" x14ac:dyDescent="0.15">
      <c r="K5778" s="5" t="str">
        <f t="shared" si="146"/>
        <v>01544-55</v>
      </c>
      <c r="L5778" s="5" t="s">
        <v>6387</v>
      </c>
      <c r="M5778" s="43">
        <v>55</v>
      </c>
      <c r="N5778" s="38" t="s">
        <v>1877</v>
      </c>
      <c r="O5778" s="38" t="s">
        <v>10291</v>
      </c>
      <c r="P5778" s="38"/>
    </row>
    <row r="5779" spans="11:16" x14ac:dyDescent="0.15">
      <c r="K5779" s="5" t="str">
        <f t="shared" si="146"/>
        <v>01544-56</v>
      </c>
      <c r="L5779" s="5" t="s">
        <v>6387</v>
      </c>
      <c r="M5779" s="43">
        <v>56</v>
      </c>
      <c r="N5779" s="38" t="s">
        <v>1993</v>
      </c>
      <c r="O5779" s="38" t="s">
        <v>10285</v>
      </c>
      <c r="P5779" s="38"/>
    </row>
    <row r="5780" spans="11:16" x14ac:dyDescent="0.15">
      <c r="K5780" s="5" t="str">
        <f t="shared" si="146"/>
        <v>01544-57</v>
      </c>
      <c r="L5780" s="5" t="s">
        <v>6387</v>
      </c>
      <c r="M5780" s="43">
        <v>57</v>
      </c>
      <c r="N5780" s="38" t="s">
        <v>6428</v>
      </c>
      <c r="O5780" s="38" t="s">
        <v>10285</v>
      </c>
      <c r="P5780" s="38"/>
    </row>
    <row r="5781" spans="11:16" x14ac:dyDescent="0.15">
      <c r="K5781" s="5" t="str">
        <f t="shared" si="146"/>
        <v>01544-58</v>
      </c>
      <c r="L5781" s="5" t="s">
        <v>6387</v>
      </c>
      <c r="M5781" s="43">
        <v>58</v>
      </c>
      <c r="N5781" s="38" t="s">
        <v>6384</v>
      </c>
      <c r="O5781" s="38" t="s">
        <v>10289</v>
      </c>
      <c r="P5781" s="38"/>
    </row>
    <row r="5782" spans="11:16" x14ac:dyDescent="0.15">
      <c r="K5782" s="5" t="str">
        <f t="shared" si="146"/>
        <v>01544-59</v>
      </c>
      <c r="L5782" s="5" t="s">
        <v>6387</v>
      </c>
      <c r="M5782" s="43">
        <v>59</v>
      </c>
      <c r="N5782" s="38" t="s">
        <v>6429</v>
      </c>
      <c r="O5782" s="38" t="s">
        <v>10289</v>
      </c>
      <c r="P5782" s="38"/>
    </row>
    <row r="5783" spans="11:16" x14ac:dyDescent="0.15">
      <c r="K5783" s="5" t="str">
        <f t="shared" si="146"/>
        <v>01544-60</v>
      </c>
      <c r="L5783" s="5" t="s">
        <v>6387</v>
      </c>
      <c r="M5783" s="43">
        <v>60</v>
      </c>
      <c r="N5783" s="38" t="s">
        <v>6430</v>
      </c>
      <c r="O5783" s="38" t="s">
        <v>10289</v>
      </c>
      <c r="P5783" s="38"/>
    </row>
    <row r="5784" spans="11:16" x14ac:dyDescent="0.15">
      <c r="K5784" s="5" t="str">
        <f t="shared" si="146"/>
        <v>01544-61</v>
      </c>
      <c r="L5784" s="5" t="s">
        <v>6387</v>
      </c>
      <c r="M5784" s="43">
        <v>61</v>
      </c>
      <c r="N5784" s="38" t="s">
        <v>1849</v>
      </c>
      <c r="O5784" s="38" t="s">
        <v>10285</v>
      </c>
      <c r="P5784" s="38"/>
    </row>
    <row r="5785" spans="11:16" x14ac:dyDescent="0.15">
      <c r="K5785" s="5" t="str">
        <f t="shared" si="146"/>
        <v>01544-62</v>
      </c>
      <c r="L5785" s="5" t="s">
        <v>6387</v>
      </c>
      <c r="M5785" s="43">
        <v>62</v>
      </c>
      <c r="N5785" s="38" t="s">
        <v>6431</v>
      </c>
      <c r="O5785" s="38" t="s">
        <v>10285</v>
      </c>
      <c r="P5785" s="38"/>
    </row>
    <row r="5786" spans="11:16" x14ac:dyDescent="0.15">
      <c r="K5786" s="5" t="str">
        <f t="shared" si="146"/>
        <v>01544-63</v>
      </c>
      <c r="L5786" s="5" t="s">
        <v>6387</v>
      </c>
      <c r="M5786" s="43">
        <v>63</v>
      </c>
      <c r="N5786" s="38" t="s">
        <v>1815</v>
      </c>
      <c r="O5786" s="38" t="s">
        <v>10282</v>
      </c>
      <c r="P5786" s="38"/>
    </row>
    <row r="5787" spans="11:16" x14ac:dyDescent="0.15">
      <c r="K5787" s="5" t="str">
        <f t="shared" si="146"/>
        <v>01544-64</v>
      </c>
      <c r="L5787" s="5" t="s">
        <v>6387</v>
      </c>
      <c r="M5787" s="43">
        <v>64</v>
      </c>
      <c r="N5787" s="38" t="s">
        <v>1843</v>
      </c>
      <c r="O5787" s="38" t="s">
        <v>10285</v>
      </c>
      <c r="P5787" s="38"/>
    </row>
    <row r="5788" spans="11:16" x14ac:dyDescent="0.15">
      <c r="K5788" s="5" t="str">
        <f t="shared" si="146"/>
        <v>01545-1</v>
      </c>
      <c r="L5788" s="5" t="s">
        <v>6432</v>
      </c>
      <c r="M5788" s="43">
        <v>1</v>
      </c>
      <c r="N5788" s="38" t="s">
        <v>6433</v>
      </c>
      <c r="O5788" s="38" t="s">
        <v>10285</v>
      </c>
      <c r="P5788" s="38"/>
    </row>
    <row r="5789" spans="11:16" x14ac:dyDescent="0.15">
      <c r="K5789" s="5" t="str">
        <f t="shared" si="146"/>
        <v>01545-2</v>
      </c>
      <c r="L5789" s="5" t="s">
        <v>6432</v>
      </c>
      <c r="M5789" s="43">
        <v>2</v>
      </c>
      <c r="N5789" s="38" t="s">
        <v>6434</v>
      </c>
      <c r="O5789" s="38" t="s">
        <v>10285</v>
      </c>
      <c r="P5789" s="38"/>
    </row>
    <row r="5790" spans="11:16" x14ac:dyDescent="0.15">
      <c r="K5790" s="5" t="str">
        <f t="shared" si="146"/>
        <v>01545-4</v>
      </c>
      <c r="L5790" s="5" t="s">
        <v>6432</v>
      </c>
      <c r="M5790" s="43">
        <v>4</v>
      </c>
      <c r="N5790" s="38" t="s">
        <v>6435</v>
      </c>
      <c r="O5790" s="38" t="s">
        <v>10288</v>
      </c>
      <c r="P5790" s="38"/>
    </row>
    <row r="5791" spans="11:16" x14ac:dyDescent="0.15">
      <c r="K5791" s="5" t="str">
        <f t="shared" si="146"/>
        <v>01545-5</v>
      </c>
      <c r="L5791" s="5" t="s">
        <v>6432</v>
      </c>
      <c r="M5791" s="43">
        <v>5</v>
      </c>
      <c r="N5791" s="38" t="s">
        <v>6436</v>
      </c>
      <c r="O5791" s="38" t="s">
        <v>10288</v>
      </c>
      <c r="P5791" s="38"/>
    </row>
    <row r="5792" spans="11:16" x14ac:dyDescent="0.15">
      <c r="K5792" s="5" t="str">
        <f t="shared" si="146"/>
        <v>01545-6</v>
      </c>
      <c r="L5792" s="5" t="s">
        <v>6432</v>
      </c>
      <c r="M5792" s="43">
        <v>6</v>
      </c>
      <c r="N5792" s="38" t="s">
        <v>6437</v>
      </c>
      <c r="O5792" s="38" t="s">
        <v>10284</v>
      </c>
      <c r="P5792" s="38"/>
    </row>
    <row r="5793" spans="11:16" x14ac:dyDescent="0.15">
      <c r="K5793" s="5" t="str">
        <f t="shared" si="146"/>
        <v>01545-8</v>
      </c>
      <c r="L5793" s="5" t="s">
        <v>6432</v>
      </c>
      <c r="M5793" s="43">
        <v>8</v>
      </c>
      <c r="N5793" s="38" t="s">
        <v>6438</v>
      </c>
      <c r="O5793" s="38" t="s">
        <v>10288</v>
      </c>
      <c r="P5793" s="38"/>
    </row>
    <row r="5794" spans="11:16" x14ac:dyDescent="0.15">
      <c r="K5794" s="5" t="str">
        <f t="shared" si="146"/>
        <v>01545-9</v>
      </c>
      <c r="L5794" s="5" t="s">
        <v>6432</v>
      </c>
      <c r="M5794" s="43">
        <v>9</v>
      </c>
      <c r="N5794" s="38" t="s">
        <v>6439</v>
      </c>
      <c r="O5794" s="38" t="s">
        <v>10288</v>
      </c>
      <c r="P5794" s="38"/>
    </row>
    <row r="5795" spans="11:16" x14ac:dyDescent="0.15">
      <c r="K5795" s="5" t="str">
        <f t="shared" si="146"/>
        <v>01545-10</v>
      </c>
      <c r="L5795" s="5" t="s">
        <v>6432</v>
      </c>
      <c r="M5795" s="43">
        <v>10</v>
      </c>
      <c r="N5795" s="38" t="s">
        <v>6440</v>
      </c>
      <c r="O5795" s="38" t="s">
        <v>10289</v>
      </c>
      <c r="P5795" s="38"/>
    </row>
    <row r="5796" spans="11:16" x14ac:dyDescent="0.15">
      <c r="K5796" s="5" t="str">
        <f t="shared" si="146"/>
        <v>01545-11</v>
      </c>
      <c r="L5796" s="5" t="s">
        <v>6432</v>
      </c>
      <c r="M5796" s="43">
        <v>11</v>
      </c>
      <c r="N5796" s="38" t="s">
        <v>6441</v>
      </c>
      <c r="O5796" s="38" t="s">
        <v>10291</v>
      </c>
      <c r="P5796" s="38"/>
    </row>
    <row r="5797" spans="11:16" x14ac:dyDescent="0.15">
      <c r="K5797" s="5" t="str">
        <f t="shared" si="146"/>
        <v>01545-12</v>
      </c>
      <c r="L5797" s="5" t="s">
        <v>6432</v>
      </c>
      <c r="M5797" s="43">
        <v>12</v>
      </c>
      <c r="N5797" s="38" t="s">
        <v>6442</v>
      </c>
      <c r="O5797" s="38" t="s">
        <v>10288</v>
      </c>
      <c r="P5797" s="38"/>
    </row>
    <row r="5798" spans="11:16" x14ac:dyDescent="0.15">
      <c r="K5798" s="5" t="str">
        <f t="shared" si="146"/>
        <v>01545-13</v>
      </c>
      <c r="L5798" s="5" t="s">
        <v>6432</v>
      </c>
      <c r="M5798" s="43">
        <v>13</v>
      </c>
      <c r="N5798" s="38" t="s">
        <v>6443</v>
      </c>
      <c r="O5798" s="38" t="s">
        <v>10293</v>
      </c>
      <c r="P5798" s="38"/>
    </row>
    <row r="5799" spans="11:16" x14ac:dyDescent="0.15">
      <c r="K5799" s="5" t="str">
        <f t="shared" si="146"/>
        <v>01545-14</v>
      </c>
      <c r="L5799" s="5" t="s">
        <v>6432</v>
      </c>
      <c r="M5799" s="43">
        <v>14</v>
      </c>
      <c r="N5799" s="38" t="s">
        <v>3057</v>
      </c>
      <c r="O5799" s="38" t="s">
        <v>10285</v>
      </c>
      <c r="P5799" s="38"/>
    </row>
    <row r="5800" spans="11:16" x14ac:dyDescent="0.15">
      <c r="K5800" s="5" t="str">
        <f t="shared" si="146"/>
        <v>01545-15</v>
      </c>
      <c r="L5800" s="5" t="s">
        <v>6432</v>
      </c>
      <c r="M5800" s="43">
        <v>15</v>
      </c>
      <c r="N5800" s="38" t="s">
        <v>6444</v>
      </c>
      <c r="O5800" s="38" t="s">
        <v>10285</v>
      </c>
      <c r="P5800" s="38"/>
    </row>
    <row r="5801" spans="11:16" x14ac:dyDescent="0.15">
      <c r="K5801" s="5" t="str">
        <f t="shared" si="146"/>
        <v>01545-16</v>
      </c>
      <c r="L5801" s="5" t="s">
        <v>6432</v>
      </c>
      <c r="M5801" s="43">
        <v>16</v>
      </c>
      <c r="N5801" s="38" t="s">
        <v>2053</v>
      </c>
      <c r="O5801" s="38" t="s">
        <v>10285</v>
      </c>
      <c r="P5801" s="38"/>
    </row>
    <row r="5802" spans="11:16" x14ac:dyDescent="0.15">
      <c r="K5802" s="5" t="str">
        <f t="shared" si="146"/>
        <v>01545-17</v>
      </c>
      <c r="L5802" s="5" t="s">
        <v>6432</v>
      </c>
      <c r="M5802" s="43">
        <v>17</v>
      </c>
      <c r="N5802" s="38" t="s">
        <v>6445</v>
      </c>
      <c r="O5802" s="38" t="s">
        <v>10285</v>
      </c>
      <c r="P5802" s="38"/>
    </row>
    <row r="5803" spans="11:16" x14ac:dyDescent="0.15">
      <c r="K5803" s="5" t="str">
        <f t="shared" si="146"/>
        <v>01545-18</v>
      </c>
      <c r="L5803" s="5" t="s">
        <v>6432</v>
      </c>
      <c r="M5803" s="43">
        <v>18</v>
      </c>
      <c r="N5803" s="38" t="s">
        <v>6446</v>
      </c>
      <c r="O5803" s="38" t="s">
        <v>10285</v>
      </c>
      <c r="P5803" s="38"/>
    </row>
    <row r="5804" spans="11:16" x14ac:dyDescent="0.15">
      <c r="K5804" s="5" t="str">
        <f t="shared" si="146"/>
        <v>01545-19</v>
      </c>
      <c r="L5804" s="5" t="s">
        <v>6432</v>
      </c>
      <c r="M5804" s="43">
        <v>19</v>
      </c>
      <c r="N5804" s="38" t="s">
        <v>6447</v>
      </c>
      <c r="O5804" s="38" t="s">
        <v>10288</v>
      </c>
      <c r="P5804" s="38"/>
    </row>
    <row r="5805" spans="11:16" x14ac:dyDescent="0.15">
      <c r="K5805" s="5" t="str">
        <f t="shared" si="146"/>
        <v>01545-20</v>
      </c>
      <c r="L5805" s="5" t="s">
        <v>6432</v>
      </c>
      <c r="M5805" s="43">
        <v>20</v>
      </c>
      <c r="N5805" s="38" t="s">
        <v>6448</v>
      </c>
      <c r="O5805" s="38" t="s">
        <v>10290</v>
      </c>
      <c r="P5805" s="38"/>
    </row>
    <row r="5806" spans="11:16" x14ac:dyDescent="0.15">
      <c r="K5806" s="5" t="str">
        <f t="shared" si="146"/>
        <v>01545-21</v>
      </c>
      <c r="L5806" s="5" t="s">
        <v>6432</v>
      </c>
      <c r="M5806" s="43">
        <v>21</v>
      </c>
      <c r="N5806" s="38" t="s">
        <v>6449</v>
      </c>
      <c r="O5806" s="38" t="s">
        <v>10289</v>
      </c>
      <c r="P5806" s="38"/>
    </row>
    <row r="5807" spans="11:16" x14ac:dyDescent="0.15">
      <c r="K5807" s="5" t="str">
        <f t="shared" si="146"/>
        <v>01545-22</v>
      </c>
      <c r="L5807" s="5" t="s">
        <v>6432</v>
      </c>
      <c r="M5807" s="43">
        <v>22</v>
      </c>
      <c r="N5807" s="38" t="s">
        <v>6450</v>
      </c>
      <c r="O5807" s="38" t="s">
        <v>10289</v>
      </c>
      <c r="P5807" s="38"/>
    </row>
    <row r="5808" spans="11:16" x14ac:dyDescent="0.15">
      <c r="K5808" s="5" t="str">
        <f t="shared" si="146"/>
        <v>01545-23</v>
      </c>
      <c r="L5808" s="5" t="s">
        <v>6432</v>
      </c>
      <c r="M5808" s="43">
        <v>23</v>
      </c>
      <c r="N5808" s="38" t="s">
        <v>6451</v>
      </c>
      <c r="O5808" s="38" t="s">
        <v>10289</v>
      </c>
      <c r="P5808" s="38"/>
    </row>
    <row r="5809" spans="11:16" x14ac:dyDescent="0.15">
      <c r="K5809" s="5" t="str">
        <f t="shared" si="146"/>
        <v>01545-24</v>
      </c>
      <c r="L5809" s="5" t="s">
        <v>6432</v>
      </c>
      <c r="M5809" s="43">
        <v>24</v>
      </c>
      <c r="N5809" s="38" t="s">
        <v>6452</v>
      </c>
      <c r="O5809" s="38" t="s">
        <v>10290</v>
      </c>
      <c r="P5809" s="38"/>
    </row>
    <row r="5810" spans="11:16" x14ac:dyDescent="0.15">
      <c r="K5810" s="5" t="str">
        <f t="shared" si="146"/>
        <v>01545-25</v>
      </c>
      <c r="L5810" s="5" t="s">
        <v>6432</v>
      </c>
      <c r="M5810" s="43">
        <v>25</v>
      </c>
      <c r="N5810" s="38" t="s">
        <v>6453</v>
      </c>
      <c r="O5810" s="38" t="s">
        <v>10295</v>
      </c>
      <c r="P5810" s="38"/>
    </row>
    <row r="5811" spans="11:16" x14ac:dyDescent="0.15">
      <c r="K5811" s="5" t="str">
        <f t="shared" si="146"/>
        <v>01545-26</v>
      </c>
      <c r="L5811" s="5" t="s">
        <v>6432</v>
      </c>
      <c r="M5811" s="43">
        <v>26</v>
      </c>
      <c r="N5811" s="38" t="s">
        <v>4633</v>
      </c>
      <c r="O5811" s="38" t="s">
        <v>10291</v>
      </c>
      <c r="P5811" s="38"/>
    </row>
    <row r="5812" spans="11:16" x14ac:dyDescent="0.15">
      <c r="K5812" s="5" t="str">
        <f t="shared" si="146"/>
        <v>01545-27</v>
      </c>
      <c r="L5812" s="5" t="s">
        <v>6432</v>
      </c>
      <c r="M5812" s="43">
        <v>27</v>
      </c>
      <c r="N5812" s="38" t="s">
        <v>6454</v>
      </c>
      <c r="O5812" s="38" t="s">
        <v>10289</v>
      </c>
      <c r="P5812" s="38"/>
    </row>
    <row r="5813" spans="11:16" x14ac:dyDescent="0.15">
      <c r="K5813" s="5" t="str">
        <f t="shared" si="146"/>
        <v>01545-28</v>
      </c>
      <c r="L5813" s="5" t="s">
        <v>6432</v>
      </c>
      <c r="M5813" s="43">
        <v>28</v>
      </c>
      <c r="N5813" s="38" t="s">
        <v>6384</v>
      </c>
      <c r="O5813" s="38" t="s">
        <v>10289</v>
      </c>
      <c r="P5813" s="38"/>
    </row>
    <row r="5814" spans="11:16" x14ac:dyDescent="0.15">
      <c r="K5814" s="5" t="str">
        <f t="shared" si="146"/>
        <v>01545-29</v>
      </c>
      <c r="L5814" s="5" t="s">
        <v>6432</v>
      </c>
      <c r="M5814" s="43">
        <v>29</v>
      </c>
      <c r="N5814" s="38" t="s">
        <v>6429</v>
      </c>
      <c r="O5814" s="38" t="s">
        <v>10289</v>
      </c>
      <c r="P5814" s="38"/>
    </row>
    <row r="5815" spans="11:16" x14ac:dyDescent="0.15">
      <c r="K5815" s="5" t="str">
        <f t="shared" si="146"/>
        <v>01545-31</v>
      </c>
      <c r="L5815" s="5" t="s">
        <v>6432</v>
      </c>
      <c r="M5815" s="43">
        <v>31</v>
      </c>
      <c r="N5815" s="38" t="s">
        <v>1849</v>
      </c>
      <c r="O5815" s="38" t="s">
        <v>10284</v>
      </c>
      <c r="P5815" s="38"/>
    </row>
    <row r="5816" spans="11:16" x14ac:dyDescent="0.15">
      <c r="K5816" s="5" t="str">
        <f t="shared" si="146"/>
        <v>01545-32</v>
      </c>
      <c r="L5816" s="5" t="s">
        <v>6432</v>
      </c>
      <c r="M5816" s="43">
        <v>32</v>
      </c>
      <c r="N5816" s="38" t="s">
        <v>1846</v>
      </c>
      <c r="O5816" s="38" t="s">
        <v>10285</v>
      </c>
      <c r="P5816" s="38"/>
    </row>
    <row r="5817" spans="11:16" x14ac:dyDescent="0.15">
      <c r="K5817" s="5" t="str">
        <f t="shared" si="146"/>
        <v>01545-33</v>
      </c>
      <c r="L5817" s="5" t="s">
        <v>6432</v>
      </c>
      <c r="M5817" s="43">
        <v>33</v>
      </c>
      <c r="N5817" s="38" t="s">
        <v>1871</v>
      </c>
      <c r="O5817" s="38" t="s">
        <v>10290</v>
      </c>
      <c r="P5817" s="38"/>
    </row>
    <row r="5818" spans="11:16" x14ac:dyDescent="0.15">
      <c r="K5818" s="5" t="str">
        <f t="shared" si="146"/>
        <v>01545-34</v>
      </c>
      <c r="L5818" s="5" t="s">
        <v>6432</v>
      </c>
      <c r="M5818" s="43">
        <v>34</v>
      </c>
      <c r="N5818" s="38" t="s">
        <v>2038</v>
      </c>
      <c r="O5818" s="38" t="s">
        <v>10291</v>
      </c>
      <c r="P5818" s="38"/>
    </row>
    <row r="5819" spans="11:16" x14ac:dyDescent="0.15">
      <c r="K5819" s="5" t="str">
        <f t="shared" si="146"/>
        <v>01545-35</v>
      </c>
      <c r="L5819" s="5" t="s">
        <v>6432</v>
      </c>
      <c r="M5819" s="43">
        <v>35</v>
      </c>
      <c r="N5819" s="38" t="s">
        <v>1814</v>
      </c>
      <c r="O5819" s="38" t="s">
        <v>10284</v>
      </c>
      <c r="P5819" s="38"/>
    </row>
    <row r="5820" spans="11:16" x14ac:dyDescent="0.15">
      <c r="K5820" s="5" t="str">
        <f t="shared" si="146"/>
        <v>01545-36</v>
      </c>
      <c r="L5820" s="5" t="s">
        <v>6432</v>
      </c>
      <c r="M5820" s="43">
        <v>36</v>
      </c>
      <c r="N5820" s="38" t="s">
        <v>1877</v>
      </c>
      <c r="O5820" s="38" t="s">
        <v>10291</v>
      </c>
      <c r="P5820" s="38"/>
    </row>
    <row r="5821" spans="11:16" x14ac:dyDescent="0.15">
      <c r="K5821" s="5" t="str">
        <f t="shared" si="146"/>
        <v>01545-37</v>
      </c>
      <c r="L5821" s="5" t="s">
        <v>6432</v>
      </c>
      <c r="M5821" s="43">
        <v>37</v>
      </c>
      <c r="N5821" s="38" t="s">
        <v>6455</v>
      </c>
      <c r="O5821" s="38" t="s">
        <v>10300</v>
      </c>
      <c r="P5821" s="38"/>
    </row>
    <row r="5822" spans="11:16" x14ac:dyDescent="0.15">
      <c r="K5822" s="5" t="str">
        <f t="shared" si="146"/>
        <v>01545-38</v>
      </c>
      <c r="L5822" s="5" t="s">
        <v>6432</v>
      </c>
      <c r="M5822" s="43">
        <v>38</v>
      </c>
      <c r="N5822" s="38" t="s">
        <v>6437</v>
      </c>
      <c r="O5822" s="38" t="s">
        <v>10284</v>
      </c>
      <c r="P5822" s="38"/>
    </row>
    <row r="5823" spans="11:16" x14ac:dyDescent="0.15">
      <c r="K5823" s="5" t="str">
        <f t="shared" si="146"/>
        <v>01545-39</v>
      </c>
      <c r="L5823" s="5" t="s">
        <v>6432</v>
      </c>
      <c r="M5823" s="43">
        <v>39</v>
      </c>
      <c r="N5823" s="38" t="s">
        <v>6456</v>
      </c>
      <c r="O5823" s="38" t="s">
        <v>10285</v>
      </c>
      <c r="P5823" s="38"/>
    </row>
    <row r="5824" spans="11:16" x14ac:dyDescent="0.15">
      <c r="K5824" s="5" t="str">
        <f t="shared" si="146"/>
        <v>01545-40</v>
      </c>
      <c r="L5824" s="5" t="s">
        <v>6432</v>
      </c>
      <c r="M5824" s="43">
        <v>40</v>
      </c>
      <c r="N5824" s="38" t="s">
        <v>6457</v>
      </c>
      <c r="O5824" s="38" t="s">
        <v>10285</v>
      </c>
      <c r="P5824" s="38"/>
    </row>
    <row r="5825" spans="11:16" x14ac:dyDescent="0.15">
      <c r="K5825" s="5" t="str">
        <f t="shared" si="146"/>
        <v>01545-41</v>
      </c>
      <c r="L5825" s="5" t="s">
        <v>6432</v>
      </c>
      <c r="M5825" s="43">
        <v>41</v>
      </c>
      <c r="N5825" s="38" t="s">
        <v>6458</v>
      </c>
      <c r="O5825" s="38" t="s">
        <v>10285</v>
      </c>
      <c r="P5825" s="38"/>
    </row>
    <row r="5826" spans="11:16" x14ac:dyDescent="0.15">
      <c r="K5826" s="5" t="str">
        <f t="shared" si="146"/>
        <v>01545-42</v>
      </c>
      <c r="L5826" s="5" t="s">
        <v>6432</v>
      </c>
      <c r="M5826" s="43">
        <v>42</v>
      </c>
      <c r="N5826" s="38" t="s">
        <v>2801</v>
      </c>
      <c r="O5826" s="38" t="s">
        <v>10288</v>
      </c>
      <c r="P5826" s="38"/>
    </row>
    <row r="5827" spans="11:16" x14ac:dyDescent="0.15">
      <c r="K5827" s="5" t="str">
        <f t="shared" si="146"/>
        <v>01545-43</v>
      </c>
      <c r="L5827" s="5" t="s">
        <v>6432</v>
      </c>
      <c r="M5827" s="43">
        <v>43</v>
      </c>
      <c r="N5827" s="38" t="s">
        <v>6459</v>
      </c>
      <c r="O5827" s="38" t="s">
        <v>10291</v>
      </c>
      <c r="P5827" s="38"/>
    </row>
    <row r="5828" spans="11:16" x14ac:dyDescent="0.15">
      <c r="K5828" s="5" t="str">
        <f t="shared" ref="K5828:K5891" si="147">L5828&amp;"-"&amp;M5828</f>
        <v>01546-1</v>
      </c>
      <c r="L5828" s="5" t="s">
        <v>6460</v>
      </c>
      <c r="M5828" s="43">
        <v>1</v>
      </c>
      <c r="N5828" s="38" t="s">
        <v>6461</v>
      </c>
      <c r="O5828" s="38" t="s">
        <v>10287</v>
      </c>
      <c r="P5828" s="38"/>
    </row>
    <row r="5829" spans="11:16" x14ac:dyDescent="0.15">
      <c r="K5829" s="5" t="str">
        <f t="shared" si="147"/>
        <v>01546-2</v>
      </c>
      <c r="L5829" s="5" t="s">
        <v>6460</v>
      </c>
      <c r="M5829" s="43">
        <v>2</v>
      </c>
      <c r="N5829" s="38" t="s">
        <v>6462</v>
      </c>
      <c r="O5829" s="38" t="s">
        <v>10289</v>
      </c>
      <c r="P5829" s="38"/>
    </row>
    <row r="5830" spans="11:16" x14ac:dyDescent="0.15">
      <c r="K5830" s="5" t="str">
        <f t="shared" si="147"/>
        <v>01546-3</v>
      </c>
      <c r="L5830" s="5" t="s">
        <v>6460</v>
      </c>
      <c r="M5830" s="43">
        <v>3</v>
      </c>
      <c r="N5830" s="38" t="s">
        <v>6463</v>
      </c>
      <c r="O5830" s="38" t="s">
        <v>10285</v>
      </c>
      <c r="P5830" s="38"/>
    </row>
    <row r="5831" spans="11:16" x14ac:dyDescent="0.15">
      <c r="K5831" s="5" t="str">
        <f t="shared" si="147"/>
        <v>01546-4</v>
      </c>
      <c r="L5831" s="5" t="s">
        <v>6460</v>
      </c>
      <c r="M5831" s="43">
        <v>4</v>
      </c>
      <c r="N5831" s="38" t="s">
        <v>6464</v>
      </c>
      <c r="O5831" s="38" t="s">
        <v>10288</v>
      </c>
      <c r="P5831" s="38"/>
    </row>
    <row r="5832" spans="11:16" x14ac:dyDescent="0.15">
      <c r="K5832" s="5" t="str">
        <f t="shared" si="147"/>
        <v>01546-5</v>
      </c>
      <c r="L5832" s="5" t="s">
        <v>6460</v>
      </c>
      <c r="M5832" s="43">
        <v>5</v>
      </c>
      <c r="N5832" s="38" t="s">
        <v>6465</v>
      </c>
      <c r="O5832" s="38" t="s">
        <v>10288</v>
      </c>
      <c r="P5832" s="38"/>
    </row>
    <row r="5833" spans="11:16" x14ac:dyDescent="0.15">
      <c r="K5833" s="5" t="str">
        <f t="shared" si="147"/>
        <v>01546-6</v>
      </c>
      <c r="L5833" s="5" t="s">
        <v>6460</v>
      </c>
      <c r="M5833" s="43">
        <v>6</v>
      </c>
      <c r="N5833" s="38" t="s">
        <v>6466</v>
      </c>
      <c r="O5833" s="38" t="s">
        <v>10288</v>
      </c>
      <c r="P5833" s="38"/>
    </row>
    <row r="5834" spans="11:16" x14ac:dyDescent="0.15">
      <c r="K5834" s="5" t="str">
        <f t="shared" si="147"/>
        <v>01546-7</v>
      </c>
      <c r="L5834" s="5" t="s">
        <v>6460</v>
      </c>
      <c r="M5834" s="43">
        <v>7</v>
      </c>
      <c r="N5834" s="38" t="s">
        <v>6467</v>
      </c>
      <c r="O5834" s="38" t="s">
        <v>10293</v>
      </c>
      <c r="P5834" s="38"/>
    </row>
    <row r="5835" spans="11:16" x14ac:dyDescent="0.15">
      <c r="K5835" s="5" t="str">
        <f t="shared" si="147"/>
        <v>01546-8</v>
      </c>
      <c r="L5835" s="5" t="s">
        <v>6460</v>
      </c>
      <c r="M5835" s="43">
        <v>8</v>
      </c>
      <c r="N5835" s="38" t="s">
        <v>6468</v>
      </c>
      <c r="O5835" s="38" t="s">
        <v>10293</v>
      </c>
      <c r="P5835" s="38"/>
    </row>
    <row r="5836" spans="11:16" x14ac:dyDescent="0.15">
      <c r="K5836" s="5" t="str">
        <f t="shared" si="147"/>
        <v>01546-10</v>
      </c>
      <c r="L5836" s="5" t="s">
        <v>6460</v>
      </c>
      <c r="M5836" s="43">
        <v>10</v>
      </c>
      <c r="N5836" s="38" t="s">
        <v>6469</v>
      </c>
      <c r="O5836" s="38" t="s">
        <v>10285</v>
      </c>
      <c r="P5836" s="38"/>
    </row>
    <row r="5837" spans="11:16" x14ac:dyDescent="0.15">
      <c r="K5837" s="5" t="str">
        <f t="shared" si="147"/>
        <v>01546-11</v>
      </c>
      <c r="L5837" s="5" t="s">
        <v>6460</v>
      </c>
      <c r="M5837" s="43">
        <v>11</v>
      </c>
      <c r="N5837" s="38" t="s">
        <v>6470</v>
      </c>
      <c r="O5837" s="38" t="s">
        <v>10288</v>
      </c>
      <c r="P5837" s="38"/>
    </row>
    <row r="5838" spans="11:16" x14ac:dyDescent="0.15">
      <c r="K5838" s="5" t="str">
        <f t="shared" si="147"/>
        <v>01546-12</v>
      </c>
      <c r="L5838" s="5" t="s">
        <v>6460</v>
      </c>
      <c r="M5838" s="43">
        <v>12</v>
      </c>
      <c r="N5838" s="38" t="s">
        <v>6471</v>
      </c>
      <c r="O5838" s="38" t="s">
        <v>10285</v>
      </c>
      <c r="P5838" s="38"/>
    </row>
    <row r="5839" spans="11:16" x14ac:dyDescent="0.15">
      <c r="K5839" s="5" t="str">
        <f t="shared" si="147"/>
        <v>01546-13</v>
      </c>
      <c r="L5839" s="5" t="s">
        <v>6460</v>
      </c>
      <c r="M5839" s="43">
        <v>13</v>
      </c>
      <c r="N5839" s="38" t="s">
        <v>6472</v>
      </c>
      <c r="O5839" s="38" t="s">
        <v>10285</v>
      </c>
      <c r="P5839" s="38"/>
    </row>
    <row r="5840" spans="11:16" x14ac:dyDescent="0.15">
      <c r="K5840" s="5" t="str">
        <f t="shared" si="147"/>
        <v>01546-14</v>
      </c>
      <c r="L5840" s="5" t="s">
        <v>6460</v>
      </c>
      <c r="M5840" s="43">
        <v>14</v>
      </c>
      <c r="N5840" s="38" t="s">
        <v>6473</v>
      </c>
      <c r="O5840" s="38" t="s">
        <v>10288</v>
      </c>
      <c r="P5840" s="38"/>
    </row>
    <row r="5841" spans="11:16" x14ac:dyDescent="0.15">
      <c r="K5841" s="5" t="str">
        <f t="shared" si="147"/>
        <v>01546-15</v>
      </c>
      <c r="L5841" s="5" t="s">
        <v>6460</v>
      </c>
      <c r="M5841" s="43">
        <v>15</v>
      </c>
      <c r="N5841" s="38" t="s">
        <v>6474</v>
      </c>
      <c r="O5841" s="38" t="s">
        <v>10290</v>
      </c>
      <c r="P5841" s="38"/>
    </row>
    <row r="5842" spans="11:16" x14ac:dyDescent="0.15">
      <c r="K5842" s="5" t="str">
        <f t="shared" si="147"/>
        <v>01546-16</v>
      </c>
      <c r="L5842" s="5" t="s">
        <v>6460</v>
      </c>
      <c r="M5842" s="43">
        <v>16</v>
      </c>
      <c r="N5842" s="38" t="s">
        <v>6475</v>
      </c>
      <c r="O5842" s="38" t="s">
        <v>10283</v>
      </c>
      <c r="P5842" s="38"/>
    </row>
    <row r="5843" spans="11:16" x14ac:dyDescent="0.15">
      <c r="K5843" s="5" t="str">
        <f t="shared" si="147"/>
        <v>01546-17</v>
      </c>
      <c r="L5843" s="5" t="s">
        <v>6460</v>
      </c>
      <c r="M5843" s="43">
        <v>17</v>
      </c>
      <c r="N5843" s="38" t="s">
        <v>2712</v>
      </c>
      <c r="O5843" s="38" t="s">
        <v>10290</v>
      </c>
      <c r="P5843" s="38"/>
    </row>
    <row r="5844" spans="11:16" x14ac:dyDescent="0.15">
      <c r="K5844" s="5" t="str">
        <f t="shared" si="147"/>
        <v>01546-18</v>
      </c>
      <c r="L5844" s="5" t="s">
        <v>6460</v>
      </c>
      <c r="M5844" s="43">
        <v>18</v>
      </c>
      <c r="N5844" s="38" t="s">
        <v>6476</v>
      </c>
      <c r="O5844" s="38" t="s">
        <v>10289</v>
      </c>
      <c r="P5844" s="38"/>
    </row>
    <row r="5845" spans="11:16" x14ac:dyDescent="0.15">
      <c r="K5845" s="5" t="str">
        <f t="shared" si="147"/>
        <v>01546-19</v>
      </c>
      <c r="L5845" s="5" t="s">
        <v>6460</v>
      </c>
      <c r="M5845" s="43">
        <v>19</v>
      </c>
      <c r="N5845" s="38" t="s">
        <v>6477</v>
      </c>
      <c r="O5845" s="38" t="s">
        <v>10290</v>
      </c>
      <c r="P5845" s="38"/>
    </row>
    <row r="5846" spans="11:16" x14ac:dyDescent="0.15">
      <c r="K5846" s="5" t="str">
        <f t="shared" si="147"/>
        <v>01546-20</v>
      </c>
      <c r="L5846" s="5" t="s">
        <v>6460</v>
      </c>
      <c r="M5846" s="43">
        <v>20</v>
      </c>
      <c r="N5846" s="38" t="s">
        <v>6478</v>
      </c>
      <c r="O5846" s="38" t="s">
        <v>10288</v>
      </c>
      <c r="P5846" s="38"/>
    </row>
    <row r="5847" spans="11:16" x14ac:dyDescent="0.15">
      <c r="K5847" s="5" t="str">
        <f t="shared" si="147"/>
        <v>01546-21</v>
      </c>
      <c r="L5847" s="5" t="s">
        <v>6460</v>
      </c>
      <c r="M5847" s="43">
        <v>21</v>
      </c>
      <c r="N5847" s="38" t="s">
        <v>6479</v>
      </c>
      <c r="O5847" s="38" t="s">
        <v>10288</v>
      </c>
      <c r="P5847" s="38"/>
    </row>
    <row r="5848" spans="11:16" x14ac:dyDescent="0.15">
      <c r="K5848" s="5" t="str">
        <f t="shared" si="147"/>
        <v>01546-22</v>
      </c>
      <c r="L5848" s="5" t="s">
        <v>6460</v>
      </c>
      <c r="M5848" s="43">
        <v>22</v>
      </c>
      <c r="N5848" s="38" t="s">
        <v>6480</v>
      </c>
      <c r="O5848" s="38" t="s">
        <v>10282</v>
      </c>
      <c r="P5848" s="38"/>
    </row>
    <row r="5849" spans="11:16" x14ac:dyDescent="0.15">
      <c r="K5849" s="5" t="str">
        <f t="shared" si="147"/>
        <v>01546-23</v>
      </c>
      <c r="L5849" s="5" t="s">
        <v>6460</v>
      </c>
      <c r="M5849" s="43">
        <v>23</v>
      </c>
      <c r="N5849" s="38" t="s">
        <v>6481</v>
      </c>
      <c r="O5849" s="38" t="s">
        <v>10293</v>
      </c>
      <c r="P5849" s="38"/>
    </row>
    <row r="5850" spans="11:16" x14ac:dyDescent="0.15">
      <c r="K5850" s="5" t="str">
        <f t="shared" si="147"/>
        <v>01546-24</v>
      </c>
      <c r="L5850" s="5" t="s">
        <v>6460</v>
      </c>
      <c r="M5850" s="43">
        <v>24</v>
      </c>
      <c r="N5850" s="38" t="s">
        <v>6482</v>
      </c>
      <c r="O5850" s="38" t="s">
        <v>10293</v>
      </c>
      <c r="P5850" s="38"/>
    </row>
    <row r="5851" spans="11:16" x14ac:dyDescent="0.15">
      <c r="K5851" s="5" t="str">
        <f t="shared" si="147"/>
        <v>01546-25</v>
      </c>
      <c r="L5851" s="5" t="s">
        <v>6460</v>
      </c>
      <c r="M5851" s="43">
        <v>25</v>
      </c>
      <c r="N5851" s="38" t="s">
        <v>6483</v>
      </c>
      <c r="O5851" s="38" t="s">
        <v>10293</v>
      </c>
      <c r="P5851" s="38"/>
    </row>
    <row r="5852" spans="11:16" x14ac:dyDescent="0.15">
      <c r="K5852" s="5" t="str">
        <f t="shared" si="147"/>
        <v>01546-26</v>
      </c>
      <c r="L5852" s="5" t="s">
        <v>6460</v>
      </c>
      <c r="M5852" s="43">
        <v>26</v>
      </c>
      <c r="N5852" s="38" t="s">
        <v>6484</v>
      </c>
      <c r="O5852" s="38" t="s">
        <v>10293</v>
      </c>
      <c r="P5852" s="38"/>
    </row>
    <row r="5853" spans="11:16" x14ac:dyDescent="0.15">
      <c r="K5853" s="5" t="str">
        <f t="shared" si="147"/>
        <v>01546-27</v>
      </c>
      <c r="L5853" s="5" t="s">
        <v>6460</v>
      </c>
      <c r="M5853" s="43">
        <v>27</v>
      </c>
      <c r="N5853" s="38" t="s">
        <v>6485</v>
      </c>
      <c r="O5853" s="38" t="s">
        <v>10285</v>
      </c>
      <c r="P5853" s="38"/>
    </row>
    <row r="5854" spans="11:16" x14ac:dyDescent="0.15">
      <c r="K5854" s="5" t="str">
        <f t="shared" si="147"/>
        <v>01546-28</v>
      </c>
      <c r="L5854" s="5" t="s">
        <v>6460</v>
      </c>
      <c r="M5854" s="43">
        <v>28</v>
      </c>
      <c r="N5854" s="38" t="s">
        <v>6486</v>
      </c>
      <c r="O5854" s="38" t="s">
        <v>10288</v>
      </c>
      <c r="P5854" s="38"/>
    </row>
    <row r="5855" spans="11:16" x14ac:dyDescent="0.15">
      <c r="K5855" s="5" t="str">
        <f t="shared" si="147"/>
        <v>01546-29</v>
      </c>
      <c r="L5855" s="5" t="s">
        <v>6460</v>
      </c>
      <c r="M5855" s="43">
        <v>29</v>
      </c>
      <c r="N5855" s="38" t="s">
        <v>6487</v>
      </c>
      <c r="O5855" s="38" t="s">
        <v>10286</v>
      </c>
      <c r="P5855" s="38"/>
    </row>
    <row r="5856" spans="11:16" x14ac:dyDescent="0.15">
      <c r="K5856" s="5" t="str">
        <f t="shared" si="147"/>
        <v>01546-30</v>
      </c>
      <c r="L5856" s="5" t="s">
        <v>6460</v>
      </c>
      <c r="M5856" s="43">
        <v>30</v>
      </c>
      <c r="N5856" s="38" t="s">
        <v>6384</v>
      </c>
      <c r="O5856" s="38" t="s">
        <v>10289</v>
      </c>
      <c r="P5856" s="38"/>
    </row>
    <row r="5857" spans="11:16" x14ac:dyDescent="0.15">
      <c r="K5857" s="5" t="str">
        <f t="shared" si="147"/>
        <v>01546-31</v>
      </c>
      <c r="L5857" s="5" t="s">
        <v>6460</v>
      </c>
      <c r="M5857" s="43">
        <v>31</v>
      </c>
      <c r="N5857" s="38" t="s">
        <v>6429</v>
      </c>
      <c r="O5857" s="38" t="s">
        <v>10289</v>
      </c>
      <c r="P5857" s="38"/>
    </row>
    <row r="5858" spans="11:16" x14ac:dyDescent="0.15">
      <c r="K5858" s="5" t="str">
        <f t="shared" si="147"/>
        <v>01546-32</v>
      </c>
      <c r="L5858" s="5" t="s">
        <v>6460</v>
      </c>
      <c r="M5858" s="43">
        <v>32</v>
      </c>
      <c r="N5858" s="38" t="s">
        <v>4291</v>
      </c>
      <c r="O5858" s="38" t="s">
        <v>10284</v>
      </c>
      <c r="P5858" s="38"/>
    </row>
    <row r="5859" spans="11:16" x14ac:dyDescent="0.15">
      <c r="K5859" s="5" t="str">
        <f t="shared" si="147"/>
        <v>01546-33</v>
      </c>
      <c r="L5859" s="5" t="s">
        <v>6460</v>
      </c>
      <c r="M5859" s="43">
        <v>33</v>
      </c>
      <c r="N5859" s="38" t="s">
        <v>1849</v>
      </c>
      <c r="O5859" s="38" t="s">
        <v>10284</v>
      </c>
      <c r="P5859" s="38"/>
    </row>
    <row r="5860" spans="11:16" x14ac:dyDescent="0.15">
      <c r="K5860" s="5" t="str">
        <f t="shared" si="147"/>
        <v>01546-34</v>
      </c>
      <c r="L5860" s="5" t="s">
        <v>6460</v>
      </c>
      <c r="M5860" s="43">
        <v>34</v>
      </c>
      <c r="N5860" s="38" t="s">
        <v>1846</v>
      </c>
      <c r="O5860" s="38" t="s">
        <v>10284</v>
      </c>
      <c r="P5860" s="38"/>
    </row>
    <row r="5861" spans="11:16" x14ac:dyDescent="0.15">
      <c r="K5861" s="5" t="str">
        <f t="shared" si="147"/>
        <v>01546-35</v>
      </c>
      <c r="L5861" s="5" t="s">
        <v>6460</v>
      </c>
      <c r="M5861" s="43">
        <v>35</v>
      </c>
      <c r="N5861" s="38" t="s">
        <v>1877</v>
      </c>
      <c r="O5861" s="38" t="s">
        <v>10284</v>
      </c>
      <c r="P5861" s="38"/>
    </row>
    <row r="5862" spans="11:16" x14ac:dyDescent="0.15">
      <c r="K5862" s="5" t="str">
        <f t="shared" si="147"/>
        <v>01546-36</v>
      </c>
      <c r="L5862" s="5" t="s">
        <v>6460</v>
      </c>
      <c r="M5862" s="43">
        <v>36</v>
      </c>
      <c r="N5862" s="38" t="s">
        <v>6488</v>
      </c>
      <c r="O5862" s="38" t="s">
        <v>10284</v>
      </c>
      <c r="P5862" s="38"/>
    </row>
    <row r="5863" spans="11:16" x14ac:dyDescent="0.15">
      <c r="K5863" s="5" t="str">
        <f t="shared" si="147"/>
        <v>01546-37</v>
      </c>
      <c r="L5863" s="5" t="s">
        <v>6460</v>
      </c>
      <c r="M5863" s="43">
        <v>37</v>
      </c>
      <c r="N5863" s="38" t="s">
        <v>1877</v>
      </c>
      <c r="O5863" s="38" t="s">
        <v>10284</v>
      </c>
      <c r="P5863" s="38"/>
    </row>
    <row r="5864" spans="11:16" x14ac:dyDescent="0.15">
      <c r="K5864" s="5" t="str">
        <f t="shared" si="147"/>
        <v>01546-38</v>
      </c>
      <c r="L5864" s="5" t="s">
        <v>6460</v>
      </c>
      <c r="M5864" s="43">
        <v>38</v>
      </c>
      <c r="N5864" s="38" t="s">
        <v>6489</v>
      </c>
      <c r="O5864" s="38" t="s">
        <v>10284</v>
      </c>
      <c r="P5864" s="38"/>
    </row>
    <row r="5865" spans="11:16" x14ac:dyDescent="0.15">
      <c r="K5865" s="5" t="str">
        <f t="shared" si="147"/>
        <v>01546-39</v>
      </c>
      <c r="L5865" s="5" t="s">
        <v>6460</v>
      </c>
      <c r="M5865" s="43">
        <v>39</v>
      </c>
      <c r="N5865" s="38" t="s">
        <v>6490</v>
      </c>
      <c r="O5865" s="38" t="s">
        <v>10293</v>
      </c>
      <c r="P5865" s="38"/>
    </row>
    <row r="5866" spans="11:16" x14ac:dyDescent="0.15">
      <c r="K5866" s="5" t="str">
        <f t="shared" si="147"/>
        <v>01546-40</v>
      </c>
      <c r="L5866" s="5" t="s">
        <v>6460</v>
      </c>
      <c r="M5866" s="43">
        <v>40</v>
      </c>
      <c r="N5866" s="38" t="s">
        <v>6491</v>
      </c>
      <c r="O5866" s="38" t="s">
        <v>10285</v>
      </c>
      <c r="P5866" s="38"/>
    </row>
    <row r="5867" spans="11:16" x14ac:dyDescent="0.15">
      <c r="K5867" s="5" t="str">
        <f t="shared" si="147"/>
        <v>01546-41</v>
      </c>
      <c r="L5867" s="5" t="s">
        <v>6460</v>
      </c>
      <c r="M5867" s="43">
        <v>41</v>
      </c>
      <c r="N5867" s="38" t="s">
        <v>6492</v>
      </c>
      <c r="O5867" s="38" t="s">
        <v>10291</v>
      </c>
      <c r="P5867" s="38"/>
    </row>
    <row r="5868" spans="11:16" x14ac:dyDescent="0.15">
      <c r="K5868" s="5" t="str">
        <f t="shared" si="147"/>
        <v>01546-42</v>
      </c>
      <c r="L5868" s="5" t="s">
        <v>6460</v>
      </c>
      <c r="M5868" s="43">
        <v>42</v>
      </c>
      <c r="N5868" s="38" t="s">
        <v>3291</v>
      </c>
      <c r="O5868" s="38" t="s">
        <v>10291</v>
      </c>
      <c r="P5868" s="38"/>
    </row>
    <row r="5869" spans="11:16" x14ac:dyDescent="0.15">
      <c r="K5869" s="5" t="str">
        <f t="shared" si="147"/>
        <v>01546-43</v>
      </c>
      <c r="L5869" s="5" t="s">
        <v>6460</v>
      </c>
      <c r="M5869" s="43">
        <v>43</v>
      </c>
      <c r="N5869" s="38" t="s">
        <v>6493</v>
      </c>
      <c r="O5869" s="38" t="s">
        <v>10285</v>
      </c>
      <c r="P5869" s="38"/>
    </row>
    <row r="5870" spans="11:16" x14ac:dyDescent="0.15">
      <c r="K5870" s="5" t="str">
        <f t="shared" si="147"/>
        <v>01546-44</v>
      </c>
      <c r="L5870" s="5" t="s">
        <v>6460</v>
      </c>
      <c r="M5870" s="43">
        <v>44</v>
      </c>
      <c r="N5870" s="38" t="s">
        <v>6494</v>
      </c>
      <c r="O5870" s="38" t="s">
        <v>10281</v>
      </c>
      <c r="P5870" s="38"/>
    </row>
    <row r="5871" spans="11:16" x14ac:dyDescent="0.15">
      <c r="K5871" s="5" t="str">
        <f t="shared" si="147"/>
        <v>01546-45</v>
      </c>
      <c r="L5871" s="5" t="s">
        <v>6460</v>
      </c>
      <c r="M5871" s="43">
        <v>45</v>
      </c>
      <c r="N5871" s="38" t="s">
        <v>6495</v>
      </c>
      <c r="O5871" s="38" t="s">
        <v>10285</v>
      </c>
      <c r="P5871" s="38"/>
    </row>
    <row r="5872" spans="11:16" x14ac:dyDescent="0.15">
      <c r="K5872" s="5" t="str">
        <f t="shared" si="147"/>
        <v>01546-46</v>
      </c>
      <c r="L5872" s="5" t="s">
        <v>6460</v>
      </c>
      <c r="M5872" s="43">
        <v>46</v>
      </c>
      <c r="N5872" s="38" t="s">
        <v>6496</v>
      </c>
      <c r="O5872" s="38" t="s">
        <v>10291</v>
      </c>
      <c r="P5872" s="38"/>
    </row>
    <row r="5873" spans="11:16" x14ac:dyDescent="0.15">
      <c r="K5873" s="5" t="str">
        <f t="shared" si="147"/>
        <v>01546-47</v>
      </c>
      <c r="L5873" s="5" t="s">
        <v>6460</v>
      </c>
      <c r="M5873" s="43">
        <v>47</v>
      </c>
      <c r="N5873" s="38" t="s">
        <v>6497</v>
      </c>
      <c r="O5873" s="38" t="s">
        <v>10285</v>
      </c>
      <c r="P5873" s="38"/>
    </row>
    <row r="5874" spans="11:16" x14ac:dyDescent="0.15">
      <c r="K5874" s="5" t="str">
        <f t="shared" si="147"/>
        <v>01546-48</v>
      </c>
      <c r="L5874" s="5" t="s">
        <v>6460</v>
      </c>
      <c r="M5874" s="43">
        <v>48</v>
      </c>
      <c r="N5874" s="38" t="s">
        <v>6498</v>
      </c>
      <c r="O5874" s="38" t="s">
        <v>10288</v>
      </c>
      <c r="P5874" s="38"/>
    </row>
    <row r="5875" spans="11:16" x14ac:dyDescent="0.15">
      <c r="K5875" s="5" t="str">
        <f t="shared" si="147"/>
        <v>01546-49</v>
      </c>
      <c r="L5875" s="5" t="s">
        <v>6460</v>
      </c>
      <c r="M5875" s="43">
        <v>49</v>
      </c>
      <c r="N5875" s="38" t="s">
        <v>6499</v>
      </c>
      <c r="O5875" s="38" t="s">
        <v>10285</v>
      </c>
      <c r="P5875" s="38"/>
    </row>
    <row r="5876" spans="11:16" x14ac:dyDescent="0.15">
      <c r="K5876" s="5" t="str">
        <f t="shared" si="147"/>
        <v>01546-50</v>
      </c>
      <c r="L5876" s="5" t="s">
        <v>6460</v>
      </c>
      <c r="M5876" s="43">
        <v>50</v>
      </c>
      <c r="N5876" s="38" t="s">
        <v>6500</v>
      </c>
      <c r="O5876" s="38" t="s">
        <v>10293</v>
      </c>
      <c r="P5876" s="38"/>
    </row>
    <row r="5877" spans="11:16" x14ac:dyDescent="0.15">
      <c r="K5877" s="5" t="str">
        <f t="shared" si="147"/>
        <v>01547-2</v>
      </c>
      <c r="L5877" s="5" t="s">
        <v>6501</v>
      </c>
      <c r="M5877" s="43">
        <v>2</v>
      </c>
      <c r="N5877" s="38" t="s">
        <v>2222</v>
      </c>
      <c r="O5877" s="38" t="s">
        <v>10285</v>
      </c>
      <c r="P5877" s="38"/>
    </row>
    <row r="5878" spans="11:16" x14ac:dyDescent="0.15">
      <c r="K5878" s="5" t="str">
        <f t="shared" si="147"/>
        <v>01547-3</v>
      </c>
      <c r="L5878" s="5" t="s">
        <v>6501</v>
      </c>
      <c r="M5878" s="43">
        <v>3</v>
      </c>
      <c r="N5878" s="38" t="s">
        <v>2445</v>
      </c>
      <c r="O5878" s="38" t="s">
        <v>10285</v>
      </c>
      <c r="P5878" s="38"/>
    </row>
    <row r="5879" spans="11:16" x14ac:dyDescent="0.15">
      <c r="K5879" s="5" t="str">
        <f t="shared" si="147"/>
        <v>01547-4</v>
      </c>
      <c r="L5879" s="5" t="s">
        <v>6501</v>
      </c>
      <c r="M5879" s="43">
        <v>4</v>
      </c>
      <c r="N5879" s="38" t="s">
        <v>2982</v>
      </c>
      <c r="O5879" s="38" t="s">
        <v>10285</v>
      </c>
      <c r="P5879" s="38"/>
    </row>
    <row r="5880" spans="11:16" x14ac:dyDescent="0.15">
      <c r="K5880" s="5" t="str">
        <f t="shared" si="147"/>
        <v>01547-5</v>
      </c>
      <c r="L5880" s="5" t="s">
        <v>6501</v>
      </c>
      <c r="M5880" s="43">
        <v>5</v>
      </c>
      <c r="N5880" s="38" t="s">
        <v>6502</v>
      </c>
      <c r="O5880" s="38" t="s">
        <v>10288</v>
      </c>
      <c r="P5880" s="38"/>
    </row>
    <row r="5881" spans="11:16" x14ac:dyDescent="0.15">
      <c r="K5881" s="5" t="str">
        <f t="shared" si="147"/>
        <v>01547-6</v>
      </c>
      <c r="L5881" s="5" t="s">
        <v>6501</v>
      </c>
      <c r="M5881" s="43">
        <v>6</v>
      </c>
      <c r="N5881" s="38" t="s">
        <v>2201</v>
      </c>
      <c r="O5881" s="38" t="s">
        <v>10285</v>
      </c>
      <c r="P5881" s="38"/>
    </row>
    <row r="5882" spans="11:16" x14ac:dyDescent="0.15">
      <c r="K5882" s="5" t="str">
        <f t="shared" si="147"/>
        <v>01547-7</v>
      </c>
      <c r="L5882" s="5" t="s">
        <v>6501</v>
      </c>
      <c r="M5882" s="43">
        <v>7</v>
      </c>
      <c r="N5882" s="38" t="s">
        <v>5502</v>
      </c>
      <c r="O5882" s="38" t="s">
        <v>10293</v>
      </c>
      <c r="P5882" s="38"/>
    </row>
    <row r="5883" spans="11:16" x14ac:dyDescent="0.15">
      <c r="K5883" s="5" t="str">
        <f t="shared" si="147"/>
        <v>01547-8</v>
      </c>
      <c r="L5883" s="5" t="s">
        <v>6501</v>
      </c>
      <c r="M5883" s="43">
        <v>8</v>
      </c>
      <c r="N5883" s="38" t="s">
        <v>4523</v>
      </c>
      <c r="O5883" s="38" t="s">
        <v>10293</v>
      </c>
      <c r="P5883" s="38"/>
    </row>
    <row r="5884" spans="11:16" x14ac:dyDescent="0.15">
      <c r="K5884" s="5" t="str">
        <f t="shared" si="147"/>
        <v>01547-9</v>
      </c>
      <c r="L5884" s="5" t="s">
        <v>6501</v>
      </c>
      <c r="M5884" s="43">
        <v>9</v>
      </c>
      <c r="N5884" s="38" t="s">
        <v>6503</v>
      </c>
      <c r="O5884" s="38" t="s">
        <v>10293</v>
      </c>
      <c r="P5884" s="38"/>
    </row>
    <row r="5885" spans="11:16" x14ac:dyDescent="0.15">
      <c r="K5885" s="5" t="str">
        <f t="shared" si="147"/>
        <v>01547-10</v>
      </c>
      <c r="L5885" s="5" t="s">
        <v>6501</v>
      </c>
      <c r="M5885" s="43">
        <v>10</v>
      </c>
      <c r="N5885" s="38" t="s">
        <v>6504</v>
      </c>
      <c r="O5885" s="38" t="s">
        <v>10288</v>
      </c>
      <c r="P5885" s="38"/>
    </row>
    <row r="5886" spans="11:16" x14ac:dyDescent="0.15">
      <c r="K5886" s="5" t="str">
        <f t="shared" si="147"/>
        <v>01547-11</v>
      </c>
      <c r="L5886" s="5" t="s">
        <v>6501</v>
      </c>
      <c r="M5886" s="43">
        <v>11</v>
      </c>
      <c r="N5886" s="38" t="s">
        <v>6505</v>
      </c>
      <c r="O5886" s="38" t="s">
        <v>10286</v>
      </c>
      <c r="P5886" s="38"/>
    </row>
    <row r="5887" spans="11:16" x14ac:dyDescent="0.15">
      <c r="K5887" s="5" t="str">
        <f t="shared" si="147"/>
        <v>01547-12</v>
      </c>
      <c r="L5887" s="5" t="s">
        <v>6501</v>
      </c>
      <c r="M5887" s="43">
        <v>12</v>
      </c>
      <c r="N5887" s="38" t="s">
        <v>6506</v>
      </c>
      <c r="O5887" s="38" t="s">
        <v>10290</v>
      </c>
      <c r="P5887" s="38"/>
    </row>
    <row r="5888" spans="11:16" x14ac:dyDescent="0.15">
      <c r="K5888" s="5" t="str">
        <f t="shared" si="147"/>
        <v>01547-13</v>
      </c>
      <c r="L5888" s="5" t="s">
        <v>6501</v>
      </c>
      <c r="M5888" s="43">
        <v>13</v>
      </c>
      <c r="N5888" s="38" t="s">
        <v>6507</v>
      </c>
      <c r="O5888" s="38" t="s">
        <v>10288</v>
      </c>
      <c r="P5888" s="38"/>
    </row>
    <row r="5889" spans="11:16" x14ac:dyDescent="0.15">
      <c r="K5889" s="5" t="str">
        <f t="shared" si="147"/>
        <v>01547-14</v>
      </c>
      <c r="L5889" s="5" t="s">
        <v>6501</v>
      </c>
      <c r="M5889" s="43">
        <v>14</v>
      </c>
      <c r="N5889" s="38" t="s">
        <v>6508</v>
      </c>
      <c r="O5889" s="38" t="s">
        <v>10285</v>
      </c>
      <c r="P5889" s="38"/>
    </row>
    <row r="5890" spans="11:16" x14ac:dyDescent="0.15">
      <c r="K5890" s="5" t="str">
        <f t="shared" si="147"/>
        <v>01547-15</v>
      </c>
      <c r="L5890" s="5" t="s">
        <v>6501</v>
      </c>
      <c r="M5890" s="43">
        <v>15</v>
      </c>
      <c r="N5890" s="38" t="s">
        <v>6509</v>
      </c>
      <c r="O5890" s="38" t="s">
        <v>10290</v>
      </c>
      <c r="P5890" s="38"/>
    </row>
    <row r="5891" spans="11:16" x14ac:dyDescent="0.15">
      <c r="K5891" s="5" t="str">
        <f t="shared" si="147"/>
        <v>01547-16</v>
      </c>
      <c r="L5891" s="5" t="s">
        <v>6501</v>
      </c>
      <c r="M5891" s="43">
        <v>16</v>
      </c>
      <c r="N5891" s="38" t="s">
        <v>6510</v>
      </c>
      <c r="O5891" s="38" t="s">
        <v>10289</v>
      </c>
      <c r="P5891" s="38"/>
    </row>
    <row r="5892" spans="11:16" x14ac:dyDescent="0.15">
      <c r="K5892" s="5" t="str">
        <f t="shared" ref="K5892:K5955" si="148">L5892&amp;"-"&amp;M5892</f>
        <v>01547-18</v>
      </c>
      <c r="L5892" s="5" t="s">
        <v>6501</v>
      </c>
      <c r="M5892" s="43">
        <v>18</v>
      </c>
      <c r="N5892" s="38" t="s">
        <v>1964</v>
      </c>
      <c r="O5892" s="38" t="s">
        <v>10284</v>
      </c>
      <c r="P5892" s="38"/>
    </row>
    <row r="5893" spans="11:16" x14ac:dyDescent="0.15">
      <c r="K5893" s="5" t="str">
        <f t="shared" si="148"/>
        <v>01547-19</v>
      </c>
      <c r="L5893" s="5" t="s">
        <v>6501</v>
      </c>
      <c r="M5893" s="43">
        <v>19</v>
      </c>
      <c r="N5893" s="38" t="s">
        <v>6511</v>
      </c>
      <c r="O5893" s="38" t="s">
        <v>10283</v>
      </c>
      <c r="P5893" s="38"/>
    </row>
    <row r="5894" spans="11:16" x14ac:dyDescent="0.15">
      <c r="K5894" s="5" t="str">
        <f t="shared" si="148"/>
        <v>01547-20</v>
      </c>
      <c r="L5894" s="5" t="s">
        <v>6501</v>
      </c>
      <c r="M5894" s="43">
        <v>20</v>
      </c>
      <c r="N5894" s="38" t="s">
        <v>6512</v>
      </c>
      <c r="O5894" s="38" t="s">
        <v>10293</v>
      </c>
      <c r="P5894" s="38"/>
    </row>
    <row r="5895" spans="11:16" x14ac:dyDescent="0.15">
      <c r="K5895" s="5" t="str">
        <f t="shared" si="148"/>
        <v>01547-21</v>
      </c>
      <c r="L5895" s="5" t="s">
        <v>6501</v>
      </c>
      <c r="M5895" s="43">
        <v>21</v>
      </c>
      <c r="N5895" s="38" t="s">
        <v>6513</v>
      </c>
      <c r="O5895" s="38" t="s">
        <v>10289</v>
      </c>
      <c r="P5895" s="38"/>
    </row>
    <row r="5896" spans="11:16" x14ac:dyDescent="0.15">
      <c r="K5896" s="5" t="str">
        <f t="shared" si="148"/>
        <v>01547-22</v>
      </c>
      <c r="L5896" s="5" t="s">
        <v>6501</v>
      </c>
      <c r="M5896" s="43">
        <v>22</v>
      </c>
      <c r="N5896" s="38" t="s">
        <v>6514</v>
      </c>
      <c r="O5896" s="38" t="s">
        <v>10289</v>
      </c>
      <c r="P5896" s="38"/>
    </row>
    <row r="5897" spans="11:16" x14ac:dyDescent="0.15">
      <c r="K5897" s="5" t="str">
        <f t="shared" si="148"/>
        <v>01547-23</v>
      </c>
      <c r="L5897" s="5" t="s">
        <v>6501</v>
      </c>
      <c r="M5897" s="43">
        <v>23</v>
      </c>
      <c r="N5897" s="38" t="s">
        <v>6515</v>
      </c>
      <c r="O5897" s="38" t="s">
        <v>10282</v>
      </c>
      <c r="P5897" s="38"/>
    </row>
    <row r="5898" spans="11:16" x14ac:dyDescent="0.15">
      <c r="K5898" s="5" t="str">
        <f t="shared" si="148"/>
        <v>01547-24</v>
      </c>
      <c r="L5898" s="5" t="s">
        <v>6501</v>
      </c>
      <c r="M5898" s="43">
        <v>24</v>
      </c>
      <c r="N5898" s="38" t="s">
        <v>6384</v>
      </c>
      <c r="O5898" s="38" t="s">
        <v>10289</v>
      </c>
      <c r="P5898" s="38"/>
    </row>
    <row r="5899" spans="11:16" x14ac:dyDescent="0.15">
      <c r="K5899" s="5" t="str">
        <f t="shared" si="148"/>
        <v>01547-25</v>
      </c>
      <c r="L5899" s="5" t="s">
        <v>6501</v>
      </c>
      <c r="M5899" s="43">
        <v>25</v>
      </c>
      <c r="N5899" s="38" t="s">
        <v>6516</v>
      </c>
      <c r="O5899" s="38" t="s">
        <v>10289</v>
      </c>
      <c r="P5899" s="38"/>
    </row>
    <row r="5900" spans="11:16" x14ac:dyDescent="0.15">
      <c r="K5900" s="5" t="str">
        <f t="shared" si="148"/>
        <v>01547-26</v>
      </c>
      <c r="L5900" s="5" t="s">
        <v>6501</v>
      </c>
      <c r="M5900" s="43">
        <v>26</v>
      </c>
      <c r="N5900" s="38" t="s">
        <v>1849</v>
      </c>
      <c r="O5900" s="38" t="s">
        <v>10284</v>
      </c>
      <c r="P5900" s="38"/>
    </row>
    <row r="5901" spans="11:16" x14ac:dyDescent="0.15">
      <c r="K5901" s="5" t="str">
        <f t="shared" si="148"/>
        <v>01547-27</v>
      </c>
      <c r="L5901" s="5" t="s">
        <v>6501</v>
      </c>
      <c r="M5901" s="43">
        <v>27</v>
      </c>
      <c r="N5901" s="38" t="s">
        <v>1846</v>
      </c>
      <c r="O5901" s="38" t="s">
        <v>10285</v>
      </c>
      <c r="P5901" s="38"/>
    </row>
    <row r="5902" spans="11:16" x14ac:dyDescent="0.15">
      <c r="K5902" s="5" t="str">
        <f t="shared" si="148"/>
        <v>01547-28</v>
      </c>
      <c r="L5902" s="5" t="s">
        <v>6501</v>
      </c>
      <c r="M5902" s="43">
        <v>28</v>
      </c>
      <c r="N5902" s="38" t="s">
        <v>1846</v>
      </c>
      <c r="O5902" s="38" t="s">
        <v>10284</v>
      </c>
      <c r="P5902" s="38"/>
    </row>
    <row r="5903" spans="11:16" x14ac:dyDescent="0.15">
      <c r="K5903" s="5" t="str">
        <f t="shared" si="148"/>
        <v>01547-29</v>
      </c>
      <c r="L5903" s="5" t="s">
        <v>6501</v>
      </c>
      <c r="M5903" s="43">
        <v>29</v>
      </c>
      <c r="N5903" s="38" t="s">
        <v>1877</v>
      </c>
      <c r="O5903" s="38" t="s">
        <v>10284</v>
      </c>
      <c r="P5903" s="38"/>
    </row>
    <row r="5904" spans="11:16" x14ac:dyDescent="0.15">
      <c r="K5904" s="5" t="str">
        <f t="shared" si="148"/>
        <v>01547-30</v>
      </c>
      <c r="L5904" s="5" t="s">
        <v>6501</v>
      </c>
      <c r="M5904" s="43">
        <v>30</v>
      </c>
      <c r="N5904" s="38" t="s">
        <v>1877</v>
      </c>
      <c r="O5904" s="38" t="s">
        <v>10284</v>
      </c>
      <c r="P5904" s="38"/>
    </row>
    <row r="5905" spans="11:16" x14ac:dyDescent="0.15">
      <c r="K5905" s="5" t="str">
        <f t="shared" si="148"/>
        <v>01547-31</v>
      </c>
      <c r="L5905" s="5" t="s">
        <v>6501</v>
      </c>
      <c r="M5905" s="43">
        <v>31</v>
      </c>
      <c r="N5905" s="38" t="s">
        <v>1814</v>
      </c>
      <c r="O5905" s="38" t="s">
        <v>10284</v>
      </c>
      <c r="P5905" s="38"/>
    </row>
    <row r="5906" spans="11:16" x14ac:dyDescent="0.15">
      <c r="K5906" s="5" t="str">
        <f t="shared" si="148"/>
        <v>01547-32</v>
      </c>
      <c r="L5906" s="5" t="s">
        <v>6501</v>
      </c>
      <c r="M5906" s="43">
        <v>32</v>
      </c>
      <c r="N5906" s="38" t="s">
        <v>4508</v>
      </c>
      <c r="O5906" s="38" t="s">
        <v>10291</v>
      </c>
      <c r="P5906" s="38"/>
    </row>
    <row r="5907" spans="11:16" x14ac:dyDescent="0.15">
      <c r="K5907" s="5" t="str">
        <f t="shared" si="148"/>
        <v>01547-33</v>
      </c>
      <c r="L5907" s="5" t="s">
        <v>6501</v>
      </c>
      <c r="M5907" s="43">
        <v>33</v>
      </c>
      <c r="N5907" s="38" t="s">
        <v>6517</v>
      </c>
      <c r="O5907" s="38" t="s">
        <v>10285</v>
      </c>
      <c r="P5907" s="38"/>
    </row>
    <row r="5908" spans="11:16" x14ac:dyDescent="0.15">
      <c r="K5908" s="5" t="str">
        <f t="shared" si="148"/>
        <v>01547-34</v>
      </c>
      <c r="L5908" s="5" t="s">
        <v>6501</v>
      </c>
      <c r="M5908" s="43">
        <v>34</v>
      </c>
      <c r="N5908" s="38" t="s">
        <v>6518</v>
      </c>
      <c r="O5908" s="38" t="s">
        <v>10284</v>
      </c>
      <c r="P5908" s="38"/>
    </row>
    <row r="5909" spans="11:16" x14ac:dyDescent="0.15">
      <c r="K5909" s="5" t="str">
        <f t="shared" si="148"/>
        <v>01547-35</v>
      </c>
      <c r="L5909" s="5" t="s">
        <v>6501</v>
      </c>
      <c r="M5909" s="43">
        <v>35</v>
      </c>
      <c r="N5909" s="38" t="s">
        <v>2445</v>
      </c>
      <c r="O5909" s="38" t="s">
        <v>10285</v>
      </c>
      <c r="P5909" s="38"/>
    </row>
    <row r="5910" spans="11:16" x14ac:dyDescent="0.15">
      <c r="K5910" s="5" t="str">
        <f t="shared" si="148"/>
        <v>01547-36</v>
      </c>
      <c r="L5910" s="5" t="s">
        <v>6501</v>
      </c>
      <c r="M5910" s="43">
        <v>36</v>
      </c>
      <c r="N5910" s="38" t="s">
        <v>6519</v>
      </c>
      <c r="O5910" s="38" t="s">
        <v>10284</v>
      </c>
      <c r="P5910" s="38"/>
    </row>
    <row r="5911" spans="11:16" x14ac:dyDescent="0.15">
      <c r="K5911" s="5" t="str">
        <f t="shared" si="148"/>
        <v>01547-37</v>
      </c>
      <c r="L5911" s="5" t="s">
        <v>6501</v>
      </c>
      <c r="M5911" s="43">
        <v>37</v>
      </c>
      <c r="N5911" s="38" t="s">
        <v>6520</v>
      </c>
      <c r="O5911" s="38" t="s">
        <v>10282</v>
      </c>
      <c r="P5911" s="38"/>
    </row>
    <row r="5912" spans="11:16" x14ac:dyDescent="0.15">
      <c r="K5912" s="5" t="str">
        <f t="shared" si="148"/>
        <v>01547-38</v>
      </c>
      <c r="L5912" s="5" t="s">
        <v>6501</v>
      </c>
      <c r="M5912" s="43">
        <v>38</v>
      </c>
      <c r="N5912" s="38" t="s">
        <v>6521</v>
      </c>
      <c r="O5912" s="38" t="s">
        <v>10282</v>
      </c>
      <c r="P5912" s="38"/>
    </row>
    <row r="5913" spans="11:16" x14ac:dyDescent="0.15">
      <c r="K5913" s="5" t="str">
        <f t="shared" si="148"/>
        <v>01547-39</v>
      </c>
      <c r="L5913" s="5" t="s">
        <v>6501</v>
      </c>
      <c r="M5913" s="43">
        <v>39</v>
      </c>
      <c r="N5913" s="38" t="s">
        <v>6522</v>
      </c>
      <c r="O5913" s="38" t="s">
        <v>10288</v>
      </c>
      <c r="P5913" s="38"/>
    </row>
    <row r="5914" spans="11:16" x14ac:dyDescent="0.15">
      <c r="K5914" s="5" t="str">
        <f t="shared" si="148"/>
        <v>01549-1</v>
      </c>
      <c r="L5914" s="5" t="s">
        <v>6523</v>
      </c>
      <c r="M5914" s="43">
        <v>1</v>
      </c>
      <c r="N5914" s="38" t="s">
        <v>6524</v>
      </c>
      <c r="O5914" s="38" t="s">
        <v>10290</v>
      </c>
      <c r="P5914" s="38"/>
    </row>
    <row r="5915" spans="11:16" x14ac:dyDescent="0.15">
      <c r="K5915" s="5" t="str">
        <f t="shared" si="148"/>
        <v>01549-2</v>
      </c>
      <c r="L5915" s="5" t="s">
        <v>6523</v>
      </c>
      <c r="M5915" s="43">
        <v>2</v>
      </c>
      <c r="N5915" s="38" t="s">
        <v>6525</v>
      </c>
      <c r="O5915" s="38" t="s">
        <v>10288</v>
      </c>
      <c r="P5915" s="38"/>
    </row>
    <row r="5916" spans="11:16" x14ac:dyDescent="0.15">
      <c r="K5916" s="5" t="str">
        <f t="shared" si="148"/>
        <v>01549-3</v>
      </c>
      <c r="L5916" s="5" t="s">
        <v>6523</v>
      </c>
      <c r="M5916" s="43">
        <v>3</v>
      </c>
      <c r="N5916" s="38" t="s">
        <v>2610</v>
      </c>
      <c r="O5916" s="38" t="s">
        <v>10285</v>
      </c>
      <c r="P5916" s="38"/>
    </row>
    <row r="5917" spans="11:16" x14ac:dyDescent="0.15">
      <c r="K5917" s="5" t="str">
        <f t="shared" si="148"/>
        <v>01549-4</v>
      </c>
      <c r="L5917" s="5" t="s">
        <v>6523</v>
      </c>
      <c r="M5917" s="43">
        <v>4</v>
      </c>
      <c r="N5917" s="38" t="s">
        <v>6526</v>
      </c>
      <c r="O5917" s="38" t="s">
        <v>10293</v>
      </c>
      <c r="P5917" s="38"/>
    </row>
    <row r="5918" spans="11:16" x14ac:dyDescent="0.15">
      <c r="K5918" s="5" t="str">
        <f t="shared" si="148"/>
        <v>01549-5</v>
      </c>
      <c r="L5918" s="5" t="s">
        <v>6523</v>
      </c>
      <c r="M5918" s="43">
        <v>5</v>
      </c>
      <c r="N5918" s="38" t="s">
        <v>6527</v>
      </c>
      <c r="O5918" s="38" t="s">
        <v>10288</v>
      </c>
      <c r="P5918" s="38"/>
    </row>
    <row r="5919" spans="11:16" x14ac:dyDescent="0.15">
      <c r="K5919" s="5" t="str">
        <f t="shared" si="148"/>
        <v>01549-6</v>
      </c>
      <c r="L5919" s="5" t="s">
        <v>6523</v>
      </c>
      <c r="M5919" s="43">
        <v>6</v>
      </c>
      <c r="N5919" s="38" t="s">
        <v>6528</v>
      </c>
      <c r="O5919" s="38" t="s">
        <v>10290</v>
      </c>
      <c r="P5919" s="38"/>
    </row>
    <row r="5920" spans="11:16" x14ac:dyDescent="0.15">
      <c r="K5920" s="5" t="str">
        <f t="shared" si="148"/>
        <v>01549-7</v>
      </c>
      <c r="L5920" s="5" t="s">
        <v>6523</v>
      </c>
      <c r="M5920" s="43">
        <v>7</v>
      </c>
      <c r="N5920" s="38" t="s">
        <v>6529</v>
      </c>
      <c r="O5920" s="38" t="s">
        <v>10287</v>
      </c>
      <c r="P5920" s="38"/>
    </row>
    <row r="5921" spans="11:16" x14ac:dyDescent="0.15">
      <c r="K5921" s="5" t="str">
        <f t="shared" si="148"/>
        <v>01549-8</v>
      </c>
      <c r="L5921" s="5" t="s">
        <v>6523</v>
      </c>
      <c r="M5921" s="43">
        <v>8</v>
      </c>
      <c r="N5921" s="38" t="s">
        <v>6530</v>
      </c>
      <c r="O5921" s="38" t="s">
        <v>10285</v>
      </c>
      <c r="P5921" s="38"/>
    </row>
    <row r="5922" spans="11:16" x14ac:dyDescent="0.15">
      <c r="K5922" s="5" t="str">
        <f t="shared" si="148"/>
        <v>01549-9</v>
      </c>
      <c r="L5922" s="5" t="s">
        <v>6523</v>
      </c>
      <c r="M5922" s="43">
        <v>9</v>
      </c>
      <c r="N5922" s="38" t="s">
        <v>6531</v>
      </c>
      <c r="O5922" s="38" t="s">
        <v>10290</v>
      </c>
      <c r="P5922" s="38"/>
    </row>
    <row r="5923" spans="11:16" x14ac:dyDescent="0.15">
      <c r="K5923" s="5" t="str">
        <f t="shared" si="148"/>
        <v>01549-10</v>
      </c>
      <c r="L5923" s="5" t="s">
        <v>6523</v>
      </c>
      <c r="M5923" s="43">
        <v>10</v>
      </c>
      <c r="N5923" s="38" t="s">
        <v>6532</v>
      </c>
      <c r="O5923" s="38" t="s">
        <v>10289</v>
      </c>
      <c r="P5923" s="38"/>
    </row>
    <row r="5924" spans="11:16" x14ac:dyDescent="0.15">
      <c r="K5924" s="5" t="str">
        <f t="shared" si="148"/>
        <v>01549-11</v>
      </c>
      <c r="L5924" s="5" t="s">
        <v>6523</v>
      </c>
      <c r="M5924" s="43">
        <v>11</v>
      </c>
      <c r="N5924" s="38" t="s">
        <v>6533</v>
      </c>
      <c r="O5924" s="38" t="s">
        <v>10291</v>
      </c>
      <c r="P5924" s="38"/>
    </row>
    <row r="5925" spans="11:16" x14ac:dyDescent="0.15">
      <c r="K5925" s="5" t="str">
        <f t="shared" si="148"/>
        <v>01549-12</v>
      </c>
      <c r="L5925" s="5" t="s">
        <v>6523</v>
      </c>
      <c r="M5925" s="43">
        <v>12</v>
      </c>
      <c r="N5925" s="38" t="s">
        <v>6534</v>
      </c>
      <c r="O5925" s="38" t="s">
        <v>10295</v>
      </c>
      <c r="P5925" s="38"/>
    </row>
    <row r="5926" spans="11:16" x14ac:dyDescent="0.15">
      <c r="K5926" s="5" t="str">
        <f t="shared" si="148"/>
        <v>01549-13</v>
      </c>
      <c r="L5926" s="5" t="s">
        <v>6523</v>
      </c>
      <c r="M5926" s="43">
        <v>13</v>
      </c>
      <c r="N5926" s="38" t="s">
        <v>6535</v>
      </c>
      <c r="O5926" s="38" t="s">
        <v>10284</v>
      </c>
      <c r="P5926" s="38"/>
    </row>
    <row r="5927" spans="11:16" x14ac:dyDescent="0.15">
      <c r="K5927" s="5" t="str">
        <f t="shared" si="148"/>
        <v>01549-14</v>
      </c>
      <c r="L5927" s="5" t="s">
        <v>6523</v>
      </c>
      <c r="M5927" s="43">
        <v>14</v>
      </c>
      <c r="N5927" s="38" t="s">
        <v>6536</v>
      </c>
      <c r="O5927" s="38" t="s">
        <v>10284</v>
      </c>
      <c r="P5927" s="38"/>
    </row>
    <row r="5928" spans="11:16" x14ac:dyDescent="0.15">
      <c r="K5928" s="5" t="str">
        <f t="shared" si="148"/>
        <v>01549-15</v>
      </c>
      <c r="L5928" s="5" t="s">
        <v>6523</v>
      </c>
      <c r="M5928" s="43">
        <v>15</v>
      </c>
      <c r="N5928" s="38" t="s">
        <v>6537</v>
      </c>
      <c r="O5928" s="38" t="s">
        <v>10291</v>
      </c>
      <c r="P5928" s="38"/>
    </row>
    <row r="5929" spans="11:16" x14ac:dyDescent="0.15">
      <c r="K5929" s="5" t="str">
        <f t="shared" si="148"/>
        <v>01549-16</v>
      </c>
      <c r="L5929" s="5" t="s">
        <v>6523</v>
      </c>
      <c r="M5929" s="43">
        <v>16</v>
      </c>
      <c r="N5929" s="38" t="s">
        <v>6538</v>
      </c>
      <c r="O5929" s="38" t="s">
        <v>10295</v>
      </c>
      <c r="P5929" s="38"/>
    </row>
    <row r="5930" spans="11:16" x14ac:dyDescent="0.15">
      <c r="K5930" s="5" t="str">
        <f t="shared" si="148"/>
        <v>01549-17</v>
      </c>
      <c r="L5930" s="5" t="s">
        <v>6523</v>
      </c>
      <c r="M5930" s="43">
        <v>17</v>
      </c>
      <c r="N5930" s="38" t="s">
        <v>6539</v>
      </c>
      <c r="O5930" s="38" t="s">
        <v>10285</v>
      </c>
      <c r="P5930" s="38"/>
    </row>
    <row r="5931" spans="11:16" x14ac:dyDescent="0.15">
      <c r="K5931" s="5" t="str">
        <f t="shared" si="148"/>
        <v>01549-18</v>
      </c>
      <c r="L5931" s="5" t="s">
        <v>6523</v>
      </c>
      <c r="M5931" s="43">
        <v>18</v>
      </c>
      <c r="N5931" s="38" t="s">
        <v>6540</v>
      </c>
      <c r="O5931" s="38" t="s">
        <v>10284</v>
      </c>
      <c r="P5931" s="38"/>
    </row>
    <row r="5932" spans="11:16" x14ac:dyDescent="0.15">
      <c r="K5932" s="5" t="str">
        <f t="shared" si="148"/>
        <v>01549-19</v>
      </c>
      <c r="L5932" s="5" t="s">
        <v>6523</v>
      </c>
      <c r="M5932" s="43">
        <v>19</v>
      </c>
      <c r="N5932" s="38" t="s">
        <v>6541</v>
      </c>
      <c r="O5932" s="38" t="s">
        <v>10282</v>
      </c>
      <c r="P5932" s="38"/>
    </row>
    <row r="5933" spans="11:16" x14ac:dyDescent="0.15">
      <c r="K5933" s="5" t="str">
        <f t="shared" si="148"/>
        <v>01549-20</v>
      </c>
      <c r="L5933" s="5" t="s">
        <v>6523</v>
      </c>
      <c r="M5933" s="43">
        <v>20</v>
      </c>
      <c r="N5933" s="38" t="s">
        <v>6542</v>
      </c>
      <c r="O5933" s="38" t="s">
        <v>10291</v>
      </c>
      <c r="P5933" s="38"/>
    </row>
    <row r="5934" spans="11:16" x14ac:dyDescent="0.15">
      <c r="K5934" s="5" t="str">
        <f t="shared" si="148"/>
        <v>01549-21</v>
      </c>
      <c r="L5934" s="5" t="s">
        <v>6523</v>
      </c>
      <c r="M5934" s="43">
        <v>21</v>
      </c>
      <c r="N5934" s="38" t="s">
        <v>6543</v>
      </c>
      <c r="O5934" s="38" t="s">
        <v>10291</v>
      </c>
      <c r="P5934" s="38"/>
    </row>
    <row r="5935" spans="11:16" x14ac:dyDescent="0.15">
      <c r="K5935" s="5" t="str">
        <f t="shared" si="148"/>
        <v>01549-22</v>
      </c>
      <c r="L5935" s="5" t="s">
        <v>6523</v>
      </c>
      <c r="M5935" s="43">
        <v>22</v>
      </c>
      <c r="N5935" s="38" t="s">
        <v>6544</v>
      </c>
      <c r="O5935" s="38" t="s">
        <v>10291</v>
      </c>
      <c r="P5935" s="38"/>
    </row>
    <row r="5936" spans="11:16" x14ac:dyDescent="0.15">
      <c r="K5936" s="5" t="str">
        <f t="shared" si="148"/>
        <v>01549-23</v>
      </c>
      <c r="L5936" s="5" t="s">
        <v>6523</v>
      </c>
      <c r="M5936" s="43">
        <v>23</v>
      </c>
      <c r="N5936" s="38" t="s">
        <v>6545</v>
      </c>
      <c r="O5936" s="38" t="s">
        <v>10291</v>
      </c>
      <c r="P5936" s="38"/>
    </row>
    <row r="5937" spans="11:16" x14ac:dyDescent="0.15">
      <c r="K5937" s="5" t="str">
        <f t="shared" si="148"/>
        <v>01549-24</v>
      </c>
      <c r="L5937" s="5" t="s">
        <v>6523</v>
      </c>
      <c r="M5937" s="43">
        <v>24</v>
      </c>
      <c r="N5937" s="38" t="s">
        <v>6546</v>
      </c>
      <c r="O5937" s="38" t="s">
        <v>10291</v>
      </c>
      <c r="P5937" s="38"/>
    </row>
    <row r="5938" spans="11:16" x14ac:dyDescent="0.15">
      <c r="K5938" s="5" t="str">
        <f t="shared" si="148"/>
        <v>01549-25</v>
      </c>
      <c r="L5938" s="5" t="s">
        <v>6523</v>
      </c>
      <c r="M5938" s="43">
        <v>25</v>
      </c>
      <c r="N5938" s="38" t="s">
        <v>6384</v>
      </c>
      <c r="O5938" s="38" t="s">
        <v>10289</v>
      </c>
      <c r="P5938" s="38"/>
    </row>
    <row r="5939" spans="11:16" x14ac:dyDescent="0.15">
      <c r="K5939" s="5" t="str">
        <f t="shared" si="148"/>
        <v>01549-26</v>
      </c>
      <c r="L5939" s="5" t="s">
        <v>6523</v>
      </c>
      <c r="M5939" s="43">
        <v>26</v>
      </c>
      <c r="N5939" s="38" t="s">
        <v>6429</v>
      </c>
      <c r="O5939" s="38" t="s">
        <v>10289</v>
      </c>
      <c r="P5939" s="38"/>
    </row>
    <row r="5940" spans="11:16" x14ac:dyDescent="0.15">
      <c r="K5940" s="5" t="str">
        <f t="shared" si="148"/>
        <v>01549-27</v>
      </c>
      <c r="L5940" s="5" t="s">
        <v>6523</v>
      </c>
      <c r="M5940" s="43">
        <v>27</v>
      </c>
      <c r="N5940" s="38" t="s">
        <v>6547</v>
      </c>
      <c r="O5940" s="38" t="s">
        <v>10288</v>
      </c>
      <c r="P5940" s="38"/>
    </row>
    <row r="5941" spans="11:16" x14ac:dyDescent="0.15">
      <c r="K5941" s="5" t="str">
        <f t="shared" si="148"/>
        <v>01549-28</v>
      </c>
      <c r="L5941" s="5" t="s">
        <v>6523</v>
      </c>
      <c r="M5941" s="43">
        <v>28</v>
      </c>
      <c r="N5941" s="38" t="s">
        <v>6548</v>
      </c>
      <c r="O5941" s="38" t="s">
        <v>10293</v>
      </c>
      <c r="P5941" s="38"/>
    </row>
    <row r="5942" spans="11:16" x14ac:dyDescent="0.15">
      <c r="K5942" s="5" t="str">
        <f t="shared" si="148"/>
        <v>01549-29</v>
      </c>
      <c r="L5942" s="5" t="s">
        <v>6523</v>
      </c>
      <c r="M5942" s="43">
        <v>29</v>
      </c>
      <c r="N5942" s="38" t="s">
        <v>2038</v>
      </c>
      <c r="O5942" s="38" t="s">
        <v>10291</v>
      </c>
      <c r="P5942" s="38"/>
    </row>
    <row r="5943" spans="11:16" x14ac:dyDescent="0.15">
      <c r="K5943" s="5" t="str">
        <f t="shared" si="148"/>
        <v>01549-30</v>
      </c>
      <c r="L5943" s="5" t="s">
        <v>6523</v>
      </c>
      <c r="M5943" s="43">
        <v>30</v>
      </c>
      <c r="N5943" s="38" t="s">
        <v>1846</v>
      </c>
      <c r="O5943" s="38" t="s">
        <v>10285</v>
      </c>
      <c r="P5943" s="38"/>
    </row>
    <row r="5944" spans="11:16" x14ac:dyDescent="0.15">
      <c r="K5944" s="5" t="str">
        <f t="shared" si="148"/>
        <v>01550-1</v>
      </c>
      <c r="L5944" s="5" t="s">
        <v>6549</v>
      </c>
      <c r="M5944" s="43">
        <v>1</v>
      </c>
      <c r="N5944" s="38" t="s">
        <v>6550</v>
      </c>
      <c r="O5944" s="38" t="s">
        <v>10285</v>
      </c>
      <c r="P5944" s="38"/>
    </row>
    <row r="5945" spans="11:16" x14ac:dyDescent="0.15">
      <c r="K5945" s="5" t="str">
        <f t="shared" si="148"/>
        <v>01550-2</v>
      </c>
      <c r="L5945" s="5" t="s">
        <v>6549</v>
      </c>
      <c r="M5945" s="43">
        <v>2</v>
      </c>
      <c r="N5945" s="38" t="s">
        <v>6551</v>
      </c>
      <c r="O5945" s="38" t="s">
        <v>10290</v>
      </c>
      <c r="P5945" s="38"/>
    </row>
    <row r="5946" spans="11:16" x14ac:dyDescent="0.15">
      <c r="K5946" s="5" t="str">
        <f t="shared" si="148"/>
        <v>01550-3</v>
      </c>
      <c r="L5946" s="5" t="s">
        <v>6549</v>
      </c>
      <c r="M5946" s="43">
        <v>3</v>
      </c>
      <c r="N5946" s="38" t="s">
        <v>6552</v>
      </c>
      <c r="O5946" s="38" t="s">
        <v>10288</v>
      </c>
      <c r="P5946" s="38"/>
    </row>
    <row r="5947" spans="11:16" x14ac:dyDescent="0.15">
      <c r="K5947" s="5" t="str">
        <f t="shared" si="148"/>
        <v>01550-4</v>
      </c>
      <c r="L5947" s="5" t="s">
        <v>6549</v>
      </c>
      <c r="M5947" s="43">
        <v>4</v>
      </c>
      <c r="N5947" s="38" t="s">
        <v>6553</v>
      </c>
      <c r="O5947" s="38" t="s">
        <v>10287</v>
      </c>
      <c r="P5947" s="38"/>
    </row>
    <row r="5948" spans="11:16" x14ac:dyDescent="0.15">
      <c r="K5948" s="5" t="str">
        <f t="shared" si="148"/>
        <v>01550-5</v>
      </c>
      <c r="L5948" s="5" t="s">
        <v>6549</v>
      </c>
      <c r="M5948" s="43">
        <v>5</v>
      </c>
      <c r="N5948" s="38" t="s">
        <v>6554</v>
      </c>
      <c r="O5948" s="38" t="s">
        <v>10290</v>
      </c>
      <c r="P5948" s="38"/>
    </row>
    <row r="5949" spans="11:16" x14ac:dyDescent="0.15">
      <c r="K5949" s="5" t="str">
        <f t="shared" si="148"/>
        <v>01550-6</v>
      </c>
      <c r="L5949" s="5" t="s">
        <v>6549</v>
      </c>
      <c r="M5949" s="43">
        <v>6</v>
      </c>
      <c r="N5949" s="38" t="s">
        <v>3312</v>
      </c>
      <c r="O5949" s="38" t="s">
        <v>10285</v>
      </c>
      <c r="P5949" s="38"/>
    </row>
    <row r="5950" spans="11:16" x14ac:dyDescent="0.15">
      <c r="K5950" s="5" t="str">
        <f t="shared" si="148"/>
        <v>01550-7</v>
      </c>
      <c r="L5950" s="5" t="s">
        <v>6549</v>
      </c>
      <c r="M5950" s="43">
        <v>7</v>
      </c>
      <c r="N5950" s="38" t="s">
        <v>6555</v>
      </c>
      <c r="O5950" s="38" t="s">
        <v>10290</v>
      </c>
      <c r="P5950" s="38"/>
    </row>
    <row r="5951" spans="11:16" x14ac:dyDescent="0.15">
      <c r="K5951" s="5" t="str">
        <f t="shared" si="148"/>
        <v>01550-8</v>
      </c>
      <c r="L5951" s="5" t="s">
        <v>6549</v>
      </c>
      <c r="M5951" s="43">
        <v>8</v>
      </c>
      <c r="N5951" s="38" t="s">
        <v>6556</v>
      </c>
      <c r="O5951" s="38" t="s">
        <v>10282</v>
      </c>
      <c r="P5951" s="38"/>
    </row>
    <row r="5952" spans="11:16" x14ac:dyDescent="0.15">
      <c r="K5952" s="5" t="str">
        <f t="shared" si="148"/>
        <v>01550-9</v>
      </c>
      <c r="L5952" s="5" t="s">
        <v>6549</v>
      </c>
      <c r="M5952" s="43">
        <v>9</v>
      </c>
      <c r="N5952" s="38" t="s">
        <v>2657</v>
      </c>
      <c r="O5952" s="38" t="s">
        <v>10285</v>
      </c>
      <c r="P5952" s="38"/>
    </row>
    <row r="5953" spans="11:16" x14ac:dyDescent="0.15">
      <c r="K5953" s="5" t="str">
        <f t="shared" si="148"/>
        <v>01550-10</v>
      </c>
      <c r="L5953" s="5" t="s">
        <v>6549</v>
      </c>
      <c r="M5953" s="43">
        <v>10</v>
      </c>
      <c r="N5953" s="38" t="s">
        <v>5015</v>
      </c>
      <c r="O5953" s="38" t="s">
        <v>10285</v>
      </c>
      <c r="P5953" s="38"/>
    </row>
    <row r="5954" spans="11:16" x14ac:dyDescent="0.15">
      <c r="K5954" s="5" t="str">
        <f t="shared" si="148"/>
        <v>01550-11</v>
      </c>
      <c r="L5954" s="5" t="s">
        <v>6549</v>
      </c>
      <c r="M5954" s="43">
        <v>11</v>
      </c>
      <c r="N5954" s="38" t="s">
        <v>6557</v>
      </c>
      <c r="O5954" s="38" t="s">
        <v>10288</v>
      </c>
      <c r="P5954" s="38"/>
    </row>
    <row r="5955" spans="11:16" x14ac:dyDescent="0.15">
      <c r="K5955" s="5" t="str">
        <f t="shared" si="148"/>
        <v>01550-12</v>
      </c>
      <c r="L5955" s="5" t="s">
        <v>6549</v>
      </c>
      <c r="M5955" s="43">
        <v>12</v>
      </c>
      <c r="N5955" s="38" t="s">
        <v>2038</v>
      </c>
      <c r="O5955" s="38" t="s">
        <v>10291</v>
      </c>
      <c r="P5955" s="38"/>
    </row>
    <row r="5956" spans="11:16" x14ac:dyDescent="0.15">
      <c r="K5956" s="5" t="str">
        <f t="shared" ref="K5956:K6019" si="149">L5956&amp;"-"&amp;M5956</f>
        <v>01550-13</v>
      </c>
      <c r="L5956" s="5" t="s">
        <v>6549</v>
      </c>
      <c r="M5956" s="43">
        <v>13</v>
      </c>
      <c r="N5956" s="38" t="s">
        <v>6558</v>
      </c>
      <c r="O5956" s="38" t="s">
        <v>10291</v>
      </c>
      <c r="P5956" s="38"/>
    </row>
    <row r="5957" spans="11:16" x14ac:dyDescent="0.15">
      <c r="K5957" s="5" t="str">
        <f t="shared" si="149"/>
        <v>01550-14</v>
      </c>
      <c r="L5957" s="5" t="s">
        <v>6549</v>
      </c>
      <c r="M5957" s="43">
        <v>14</v>
      </c>
      <c r="N5957" s="38" t="s">
        <v>6559</v>
      </c>
      <c r="O5957" s="38" t="s">
        <v>10282</v>
      </c>
      <c r="P5957" s="38"/>
    </row>
    <row r="5958" spans="11:16" x14ac:dyDescent="0.15">
      <c r="K5958" s="5" t="str">
        <f t="shared" si="149"/>
        <v>01550-16</v>
      </c>
      <c r="L5958" s="5" t="s">
        <v>6549</v>
      </c>
      <c r="M5958" s="43">
        <v>16</v>
      </c>
      <c r="N5958" s="38" t="s">
        <v>6560</v>
      </c>
      <c r="O5958" s="38" t="s">
        <v>10290</v>
      </c>
      <c r="P5958" s="38"/>
    </row>
    <row r="5959" spans="11:16" x14ac:dyDescent="0.15">
      <c r="K5959" s="5" t="str">
        <f t="shared" si="149"/>
        <v>01550-17</v>
      </c>
      <c r="L5959" s="5" t="s">
        <v>6549</v>
      </c>
      <c r="M5959" s="43">
        <v>17</v>
      </c>
      <c r="N5959" s="38" t="s">
        <v>6561</v>
      </c>
      <c r="O5959" s="38" t="s">
        <v>10285</v>
      </c>
      <c r="P5959" s="38"/>
    </row>
    <row r="5960" spans="11:16" x14ac:dyDescent="0.15">
      <c r="K5960" s="5" t="str">
        <f t="shared" si="149"/>
        <v>01550-18</v>
      </c>
      <c r="L5960" s="5" t="s">
        <v>6549</v>
      </c>
      <c r="M5960" s="43">
        <v>18</v>
      </c>
      <c r="N5960" s="38" t="s">
        <v>6562</v>
      </c>
      <c r="O5960" s="38" t="s">
        <v>10288</v>
      </c>
      <c r="P5960" s="38"/>
    </row>
    <row r="5961" spans="11:16" x14ac:dyDescent="0.15">
      <c r="K5961" s="5" t="str">
        <f t="shared" si="149"/>
        <v>01550-19</v>
      </c>
      <c r="L5961" s="5" t="s">
        <v>6549</v>
      </c>
      <c r="M5961" s="43">
        <v>19</v>
      </c>
      <c r="N5961" s="38" t="s">
        <v>6563</v>
      </c>
      <c r="O5961" s="38" t="s">
        <v>10291</v>
      </c>
      <c r="P5961" s="38"/>
    </row>
    <row r="5962" spans="11:16" x14ac:dyDescent="0.15">
      <c r="K5962" s="5" t="str">
        <f t="shared" si="149"/>
        <v>01550-20</v>
      </c>
      <c r="L5962" s="5" t="s">
        <v>6549</v>
      </c>
      <c r="M5962" s="43">
        <v>20</v>
      </c>
      <c r="N5962" s="38" t="s">
        <v>2445</v>
      </c>
      <c r="O5962" s="38" t="s">
        <v>10285</v>
      </c>
      <c r="P5962" s="38"/>
    </row>
    <row r="5963" spans="11:16" x14ac:dyDescent="0.15">
      <c r="K5963" s="5" t="str">
        <f t="shared" si="149"/>
        <v>01550-21</v>
      </c>
      <c r="L5963" s="5" t="s">
        <v>6549</v>
      </c>
      <c r="M5963" s="43">
        <v>21</v>
      </c>
      <c r="N5963" s="38" t="s">
        <v>1846</v>
      </c>
      <c r="O5963" s="38" t="s">
        <v>10285</v>
      </c>
      <c r="P5963" s="38"/>
    </row>
    <row r="5964" spans="11:16" x14ac:dyDescent="0.15">
      <c r="K5964" s="5" t="str">
        <f t="shared" si="149"/>
        <v>01550-22</v>
      </c>
      <c r="L5964" s="5" t="s">
        <v>6549</v>
      </c>
      <c r="M5964" s="43">
        <v>22</v>
      </c>
      <c r="N5964" s="38" t="s">
        <v>3080</v>
      </c>
      <c r="O5964" s="38" t="s">
        <v>10291</v>
      </c>
      <c r="P5964" s="38"/>
    </row>
    <row r="5965" spans="11:16" x14ac:dyDescent="0.15">
      <c r="K5965" s="5" t="str">
        <f t="shared" si="149"/>
        <v>01550-24</v>
      </c>
      <c r="L5965" s="5" t="s">
        <v>6549</v>
      </c>
      <c r="M5965" s="43">
        <v>24</v>
      </c>
      <c r="N5965" s="38" t="s">
        <v>6564</v>
      </c>
      <c r="O5965" s="38" t="s">
        <v>10284</v>
      </c>
      <c r="P5965" s="38"/>
    </row>
    <row r="5966" spans="11:16" x14ac:dyDescent="0.15">
      <c r="K5966" s="5" t="str">
        <f t="shared" si="149"/>
        <v>01550-25</v>
      </c>
      <c r="L5966" s="5" t="s">
        <v>6549</v>
      </c>
      <c r="M5966" s="43">
        <v>25</v>
      </c>
      <c r="N5966" s="38" t="s">
        <v>5406</v>
      </c>
      <c r="O5966" s="38" t="s">
        <v>10290</v>
      </c>
      <c r="P5966" s="38"/>
    </row>
    <row r="5967" spans="11:16" x14ac:dyDescent="0.15">
      <c r="K5967" s="5" t="str">
        <f t="shared" si="149"/>
        <v>01550-26</v>
      </c>
      <c r="L5967" s="5" t="s">
        <v>6549</v>
      </c>
      <c r="M5967" s="43">
        <v>26</v>
      </c>
      <c r="N5967" s="38" t="s">
        <v>6565</v>
      </c>
      <c r="O5967" s="38" t="s">
        <v>10291</v>
      </c>
      <c r="P5967" s="38"/>
    </row>
    <row r="5968" spans="11:16" x14ac:dyDescent="0.15">
      <c r="K5968" s="5" t="str">
        <f t="shared" si="149"/>
        <v>01550-27</v>
      </c>
      <c r="L5968" s="5" t="s">
        <v>6549</v>
      </c>
      <c r="M5968" s="43">
        <v>27</v>
      </c>
      <c r="N5968" s="38" t="s">
        <v>6566</v>
      </c>
      <c r="O5968" s="38" t="s">
        <v>10285</v>
      </c>
      <c r="P5968" s="38"/>
    </row>
    <row r="5969" spans="11:16" x14ac:dyDescent="0.15">
      <c r="K5969" s="5" t="str">
        <f t="shared" si="149"/>
        <v>01550-28</v>
      </c>
      <c r="L5969" s="5" t="s">
        <v>6549</v>
      </c>
      <c r="M5969" s="43">
        <v>28</v>
      </c>
      <c r="N5969" s="38" t="s">
        <v>6384</v>
      </c>
      <c r="O5969" s="38" t="s">
        <v>10289</v>
      </c>
      <c r="P5969" s="38"/>
    </row>
    <row r="5970" spans="11:16" x14ac:dyDescent="0.15">
      <c r="K5970" s="5" t="str">
        <f t="shared" si="149"/>
        <v>01550-29</v>
      </c>
      <c r="L5970" s="5" t="s">
        <v>6549</v>
      </c>
      <c r="M5970" s="43">
        <v>29</v>
      </c>
      <c r="N5970" s="38" t="s">
        <v>6429</v>
      </c>
      <c r="O5970" s="38" t="s">
        <v>10289</v>
      </c>
      <c r="P5970" s="38"/>
    </row>
    <row r="5971" spans="11:16" x14ac:dyDescent="0.15">
      <c r="K5971" s="5" t="str">
        <f t="shared" si="149"/>
        <v>01550-30</v>
      </c>
      <c r="L5971" s="5" t="s">
        <v>6549</v>
      </c>
      <c r="M5971" s="43">
        <v>30</v>
      </c>
      <c r="N5971" s="38" t="s">
        <v>6567</v>
      </c>
      <c r="O5971" s="38" t="s">
        <v>10285</v>
      </c>
      <c r="P5971" s="38"/>
    </row>
    <row r="5972" spans="11:16" x14ac:dyDescent="0.15">
      <c r="K5972" s="5" t="str">
        <f t="shared" si="149"/>
        <v>01550-31</v>
      </c>
      <c r="L5972" s="5" t="s">
        <v>6549</v>
      </c>
      <c r="M5972" s="43">
        <v>31</v>
      </c>
      <c r="N5972" s="38" t="s">
        <v>6568</v>
      </c>
      <c r="O5972" s="38" t="s">
        <v>10293</v>
      </c>
      <c r="P5972" s="38"/>
    </row>
    <row r="5973" spans="11:16" x14ac:dyDescent="0.15">
      <c r="K5973" s="5" t="str">
        <f t="shared" si="149"/>
        <v>01550-32</v>
      </c>
      <c r="L5973" s="5" t="s">
        <v>6549</v>
      </c>
      <c r="M5973" s="43">
        <v>32</v>
      </c>
      <c r="N5973" s="38" t="s">
        <v>6569</v>
      </c>
      <c r="O5973" s="38" t="s">
        <v>10290</v>
      </c>
      <c r="P5973" s="38"/>
    </row>
    <row r="5974" spans="11:16" x14ac:dyDescent="0.15">
      <c r="K5974" s="5" t="str">
        <f t="shared" si="149"/>
        <v>01550-33</v>
      </c>
      <c r="L5974" s="5" t="s">
        <v>6549</v>
      </c>
      <c r="M5974" s="43">
        <v>33</v>
      </c>
      <c r="N5974" s="38" t="s">
        <v>6570</v>
      </c>
      <c r="O5974" s="38" t="s">
        <v>10288</v>
      </c>
      <c r="P5974" s="38"/>
    </row>
    <row r="5975" spans="11:16" x14ac:dyDescent="0.15">
      <c r="K5975" s="5" t="str">
        <f t="shared" si="149"/>
        <v>01550-34</v>
      </c>
      <c r="L5975" s="5" t="s">
        <v>6549</v>
      </c>
      <c r="M5975" s="43">
        <v>34</v>
      </c>
      <c r="N5975" s="38" t="s">
        <v>6571</v>
      </c>
      <c r="O5975" s="38" t="s">
        <v>10288</v>
      </c>
      <c r="P5975" s="38"/>
    </row>
    <row r="5976" spans="11:16" x14ac:dyDescent="0.15">
      <c r="K5976" s="5" t="str">
        <f t="shared" si="149"/>
        <v>01550-35</v>
      </c>
      <c r="L5976" s="5" t="s">
        <v>6549</v>
      </c>
      <c r="M5976" s="43">
        <v>35</v>
      </c>
      <c r="N5976" s="38" t="s">
        <v>6572</v>
      </c>
      <c r="O5976" s="38" t="s">
        <v>10291</v>
      </c>
      <c r="P5976" s="38"/>
    </row>
    <row r="5977" spans="11:16" x14ac:dyDescent="0.15">
      <c r="K5977" s="5" t="str">
        <f t="shared" si="149"/>
        <v>01550-36</v>
      </c>
      <c r="L5977" s="5" t="s">
        <v>6549</v>
      </c>
      <c r="M5977" s="43">
        <v>36</v>
      </c>
      <c r="N5977" s="38" t="s">
        <v>6573</v>
      </c>
      <c r="O5977" s="38" t="s">
        <v>10285</v>
      </c>
      <c r="P5977" s="38"/>
    </row>
    <row r="5978" spans="11:16" x14ac:dyDescent="0.15">
      <c r="K5978" s="5" t="str">
        <f t="shared" si="149"/>
        <v>01550-38</v>
      </c>
      <c r="L5978" s="5" t="s">
        <v>6549</v>
      </c>
      <c r="M5978" s="43">
        <v>38</v>
      </c>
      <c r="N5978" s="38" t="s">
        <v>6574</v>
      </c>
      <c r="O5978" s="38" t="s">
        <v>10285</v>
      </c>
      <c r="P5978" s="38"/>
    </row>
    <row r="5979" spans="11:16" x14ac:dyDescent="0.15">
      <c r="K5979" s="5" t="str">
        <f t="shared" si="149"/>
        <v>01550-39</v>
      </c>
      <c r="L5979" s="5" t="s">
        <v>6549</v>
      </c>
      <c r="M5979" s="43">
        <v>39</v>
      </c>
      <c r="N5979" s="38" t="s">
        <v>6575</v>
      </c>
      <c r="O5979" s="38" t="s">
        <v>10285</v>
      </c>
      <c r="P5979" s="38"/>
    </row>
    <row r="5980" spans="11:16" x14ac:dyDescent="0.15">
      <c r="K5980" s="5" t="str">
        <f t="shared" si="149"/>
        <v>01552-1</v>
      </c>
      <c r="L5980" s="5" t="s">
        <v>6576</v>
      </c>
      <c r="M5980" s="43">
        <v>1</v>
      </c>
      <c r="N5980" s="38" t="s">
        <v>6577</v>
      </c>
      <c r="O5980" s="38" t="s">
        <v>10285</v>
      </c>
      <c r="P5980" s="38"/>
    </row>
    <row r="5981" spans="11:16" x14ac:dyDescent="0.15">
      <c r="K5981" s="5" t="str">
        <f t="shared" si="149"/>
        <v>01552-2</v>
      </c>
      <c r="L5981" s="5" t="s">
        <v>6576</v>
      </c>
      <c r="M5981" s="43">
        <v>2</v>
      </c>
      <c r="N5981" s="38" t="s">
        <v>6578</v>
      </c>
      <c r="O5981" s="38" t="s">
        <v>10285</v>
      </c>
      <c r="P5981" s="38"/>
    </row>
    <row r="5982" spans="11:16" x14ac:dyDescent="0.15">
      <c r="K5982" s="5" t="str">
        <f t="shared" si="149"/>
        <v>01552-3</v>
      </c>
      <c r="L5982" s="5" t="s">
        <v>6576</v>
      </c>
      <c r="M5982" s="43">
        <v>3</v>
      </c>
      <c r="N5982" s="38" t="s">
        <v>6579</v>
      </c>
      <c r="O5982" s="38" t="s">
        <v>10290</v>
      </c>
      <c r="P5982" s="38"/>
    </row>
    <row r="5983" spans="11:16" x14ac:dyDescent="0.15">
      <c r="K5983" s="5" t="str">
        <f t="shared" si="149"/>
        <v>01552-4</v>
      </c>
      <c r="L5983" s="5" t="s">
        <v>6576</v>
      </c>
      <c r="M5983" s="43">
        <v>4</v>
      </c>
      <c r="N5983" s="38" t="s">
        <v>6580</v>
      </c>
      <c r="O5983" s="38" t="s">
        <v>10288</v>
      </c>
      <c r="P5983" s="38"/>
    </row>
    <row r="5984" spans="11:16" x14ac:dyDescent="0.15">
      <c r="K5984" s="5" t="str">
        <f t="shared" si="149"/>
        <v>01552-5</v>
      </c>
      <c r="L5984" s="5" t="s">
        <v>6576</v>
      </c>
      <c r="M5984" s="43">
        <v>5</v>
      </c>
      <c r="N5984" s="38" t="s">
        <v>6581</v>
      </c>
      <c r="O5984" s="38" t="s">
        <v>10288</v>
      </c>
      <c r="P5984" s="38"/>
    </row>
    <row r="5985" spans="11:16" x14ac:dyDescent="0.15">
      <c r="K5985" s="5" t="str">
        <f t="shared" si="149"/>
        <v>01552-6</v>
      </c>
      <c r="L5985" s="5" t="s">
        <v>6576</v>
      </c>
      <c r="M5985" s="43">
        <v>6</v>
      </c>
      <c r="N5985" s="38" t="s">
        <v>6582</v>
      </c>
      <c r="O5985" s="38" t="s">
        <v>10285</v>
      </c>
      <c r="P5985" s="38"/>
    </row>
    <row r="5986" spans="11:16" x14ac:dyDescent="0.15">
      <c r="K5986" s="5" t="str">
        <f t="shared" si="149"/>
        <v>01552-7</v>
      </c>
      <c r="L5986" s="5" t="s">
        <v>6576</v>
      </c>
      <c r="M5986" s="43">
        <v>7</v>
      </c>
      <c r="N5986" s="38" t="s">
        <v>6583</v>
      </c>
      <c r="O5986" s="38" t="s">
        <v>10282</v>
      </c>
      <c r="P5986" s="38"/>
    </row>
    <row r="5987" spans="11:16" x14ac:dyDescent="0.15">
      <c r="K5987" s="5" t="str">
        <f t="shared" si="149"/>
        <v>01552-8</v>
      </c>
      <c r="L5987" s="5" t="s">
        <v>6576</v>
      </c>
      <c r="M5987" s="43">
        <v>8</v>
      </c>
      <c r="N5987" s="38" t="s">
        <v>6584</v>
      </c>
      <c r="O5987" s="38" t="s">
        <v>10293</v>
      </c>
      <c r="P5987" s="38"/>
    </row>
    <row r="5988" spans="11:16" x14ac:dyDescent="0.15">
      <c r="K5988" s="5" t="str">
        <f t="shared" si="149"/>
        <v>01552-9</v>
      </c>
      <c r="L5988" s="5" t="s">
        <v>6576</v>
      </c>
      <c r="M5988" s="43">
        <v>9</v>
      </c>
      <c r="N5988" s="38" t="s">
        <v>6585</v>
      </c>
      <c r="O5988" s="38" t="s">
        <v>10289</v>
      </c>
      <c r="P5988" s="38"/>
    </row>
    <row r="5989" spans="11:16" x14ac:dyDescent="0.15">
      <c r="K5989" s="5" t="str">
        <f t="shared" si="149"/>
        <v>01552-10</v>
      </c>
      <c r="L5989" s="5" t="s">
        <v>6576</v>
      </c>
      <c r="M5989" s="43">
        <v>10</v>
      </c>
      <c r="N5989" s="38" t="s">
        <v>6586</v>
      </c>
      <c r="O5989" s="38" t="s">
        <v>10290</v>
      </c>
      <c r="P5989" s="38"/>
    </row>
    <row r="5990" spans="11:16" x14ac:dyDescent="0.15">
      <c r="K5990" s="5" t="str">
        <f t="shared" si="149"/>
        <v>01552-11</v>
      </c>
      <c r="L5990" s="5" t="s">
        <v>6576</v>
      </c>
      <c r="M5990" s="43">
        <v>11</v>
      </c>
      <c r="N5990" s="38" t="s">
        <v>5519</v>
      </c>
      <c r="O5990" s="38" t="s">
        <v>10282</v>
      </c>
      <c r="P5990" s="38"/>
    </row>
    <row r="5991" spans="11:16" x14ac:dyDescent="0.15">
      <c r="K5991" s="5" t="str">
        <f t="shared" si="149"/>
        <v>01552-12</v>
      </c>
      <c r="L5991" s="5" t="s">
        <v>6576</v>
      </c>
      <c r="M5991" s="43">
        <v>12</v>
      </c>
      <c r="N5991" s="38" t="s">
        <v>6587</v>
      </c>
      <c r="O5991" s="38" t="s">
        <v>10285</v>
      </c>
      <c r="P5991" s="38"/>
    </row>
    <row r="5992" spans="11:16" x14ac:dyDescent="0.15">
      <c r="K5992" s="5" t="str">
        <f t="shared" si="149"/>
        <v>01552-13</v>
      </c>
      <c r="L5992" s="5" t="s">
        <v>6576</v>
      </c>
      <c r="M5992" s="43">
        <v>13</v>
      </c>
      <c r="N5992" s="38" t="s">
        <v>6384</v>
      </c>
      <c r="O5992" s="38" t="s">
        <v>10289</v>
      </c>
      <c r="P5992" s="38"/>
    </row>
    <row r="5993" spans="11:16" x14ac:dyDescent="0.15">
      <c r="K5993" s="5" t="str">
        <f t="shared" si="149"/>
        <v>01552-14</v>
      </c>
      <c r="L5993" s="5" t="s">
        <v>6576</v>
      </c>
      <c r="M5993" s="43">
        <v>14</v>
      </c>
      <c r="N5993" s="38" t="s">
        <v>6429</v>
      </c>
      <c r="O5993" s="38" t="s">
        <v>10289</v>
      </c>
      <c r="P5993" s="38"/>
    </row>
    <row r="5994" spans="11:16" x14ac:dyDescent="0.15">
      <c r="K5994" s="5" t="str">
        <f t="shared" si="149"/>
        <v>01552-15</v>
      </c>
      <c r="L5994" s="5" t="s">
        <v>6576</v>
      </c>
      <c r="M5994" s="43">
        <v>15</v>
      </c>
      <c r="N5994" s="38" t="s">
        <v>1877</v>
      </c>
      <c r="O5994" s="38" t="s">
        <v>10284</v>
      </c>
      <c r="P5994" s="38"/>
    </row>
    <row r="5995" spans="11:16" x14ac:dyDescent="0.15">
      <c r="K5995" s="5" t="str">
        <f t="shared" si="149"/>
        <v>01552-16</v>
      </c>
      <c r="L5995" s="5" t="s">
        <v>6576</v>
      </c>
      <c r="M5995" s="43">
        <v>16</v>
      </c>
      <c r="N5995" s="38" t="s">
        <v>6588</v>
      </c>
      <c r="O5995" s="38" t="s">
        <v>10284</v>
      </c>
      <c r="P5995" s="38"/>
    </row>
    <row r="5996" spans="11:16" x14ac:dyDescent="0.15">
      <c r="K5996" s="5" t="str">
        <f t="shared" si="149"/>
        <v>01552-17</v>
      </c>
      <c r="L5996" s="5" t="s">
        <v>6576</v>
      </c>
      <c r="M5996" s="43">
        <v>17</v>
      </c>
      <c r="N5996" s="38" t="s">
        <v>6589</v>
      </c>
      <c r="O5996" s="38" t="s">
        <v>10284</v>
      </c>
      <c r="P5996" s="38"/>
    </row>
    <row r="5997" spans="11:16" x14ac:dyDescent="0.15">
      <c r="K5997" s="5" t="str">
        <f t="shared" si="149"/>
        <v>01552-18</v>
      </c>
      <c r="L5997" s="5" t="s">
        <v>6576</v>
      </c>
      <c r="M5997" s="43">
        <v>18</v>
      </c>
      <c r="N5997" s="38" t="s">
        <v>6590</v>
      </c>
      <c r="O5997" s="38" t="s">
        <v>10284</v>
      </c>
      <c r="P5997" s="38"/>
    </row>
    <row r="5998" spans="11:16" x14ac:dyDescent="0.15">
      <c r="K5998" s="5" t="str">
        <f t="shared" si="149"/>
        <v>01552-19</v>
      </c>
      <c r="L5998" s="5" t="s">
        <v>6576</v>
      </c>
      <c r="M5998" s="43">
        <v>19</v>
      </c>
      <c r="N5998" s="38" t="s">
        <v>6591</v>
      </c>
      <c r="O5998" s="38" t="s">
        <v>10284</v>
      </c>
      <c r="P5998" s="38"/>
    </row>
    <row r="5999" spans="11:16" x14ac:dyDescent="0.15">
      <c r="K5999" s="5" t="str">
        <f t="shared" si="149"/>
        <v>01552-20</v>
      </c>
      <c r="L5999" s="5" t="s">
        <v>6576</v>
      </c>
      <c r="M5999" s="43">
        <v>20</v>
      </c>
      <c r="N5999" s="38" t="s">
        <v>1877</v>
      </c>
      <c r="O5999" s="38" t="s">
        <v>10284</v>
      </c>
      <c r="P5999" s="38"/>
    </row>
    <row r="6000" spans="11:16" x14ac:dyDescent="0.15">
      <c r="K6000" s="5" t="str">
        <f t="shared" si="149"/>
        <v>01552-22</v>
      </c>
      <c r="L6000" s="5" t="s">
        <v>6576</v>
      </c>
      <c r="M6000" s="43">
        <v>22</v>
      </c>
      <c r="N6000" s="38" t="s">
        <v>2038</v>
      </c>
      <c r="O6000" s="38" t="s">
        <v>10291</v>
      </c>
      <c r="P6000" s="38"/>
    </row>
    <row r="6001" spans="11:16" x14ac:dyDescent="0.15">
      <c r="K6001" s="5" t="str">
        <f t="shared" si="149"/>
        <v>01552-23</v>
      </c>
      <c r="L6001" s="5" t="s">
        <v>6576</v>
      </c>
      <c r="M6001" s="43">
        <v>23</v>
      </c>
      <c r="N6001" s="38" t="s">
        <v>6592</v>
      </c>
      <c r="O6001" s="38" t="s">
        <v>10291</v>
      </c>
      <c r="P6001" s="38"/>
    </row>
    <row r="6002" spans="11:16" x14ac:dyDescent="0.15">
      <c r="K6002" s="5" t="str">
        <f t="shared" si="149"/>
        <v>01552-24</v>
      </c>
      <c r="L6002" s="5" t="s">
        <v>6576</v>
      </c>
      <c r="M6002" s="43">
        <v>24</v>
      </c>
      <c r="N6002" s="38" t="s">
        <v>6593</v>
      </c>
      <c r="O6002" s="38" t="s">
        <v>10291</v>
      </c>
      <c r="P6002" s="38"/>
    </row>
    <row r="6003" spans="11:16" x14ac:dyDescent="0.15">
      <c r="K6003" s="5" t="str">
        <f t="shared" si="149"/>
        <v>01552-25</v>
      </c>
      <c r="L6003" s="5" t="s">
        <v>6576</v>
      </c>
      <c r="M6003" s="43">
        <v>25</v>
      </c>
      <c r="N6003" s="38" t="s">
        <v>1846</v>
      </c>
      <c r="O6003" s="38" t="s">
        <v>10285</v>
      </c>
      <c r="P6003" s="38"/>
    </row>
    <row r="6004" spans="11:16" x14ac:dyDescent="0.15">
      <c r="K6004" s="5" t="str">
        <f t="shared" si="149"/>
        <v>01552-26</v>
      </c>
      <c r="L6004" s="5" t="s">
        <v>6576</v>
      </c>
      <c r="M6004" s="43">
        <v>26</v>
      </c>
      <c r="N6004" s="38" t="s">
        <v>6594</v>
      </c>
      <c r="O6004" s="38" t="s">
        <v>10285</v>
      </c>
      <c r="P6004" s="38"/>
    </row>
    <row r="6005" spans="11:16" x14ac:dyDescent="0.15">
      <c r="K6005" s="5" t="str">
        <f t="shared" si="149"/>
        <v>01552-27</v>
      </c>
      <c r="L6005" s="5" t="s">
        <v>6576</v>
      </c>
      <c r="M6005" s="43">
        <v>27</v>
      </c>
      <c r="N6005" s="38" t="s">
        <v>6595</v>
      </c>
      <c r="O6005" s="38" t="s">
        <v>10290</v>
      </c>
      <c r="P6005" s="38"/>
    </row>
    <row r="6006" spans="11:16" x14ac:dyDescent="0.15">
      <c r="K6006" s="5" t="str">
        <f t="shared" si="149"/>
        <v>01552-28</v>
      </c>
      <c r="L6006" s="5" t="s">
        <v>6576</v>
      </c>
      <c r="M6006" s="43">
        <v>28</v>
      </c>
      <c r="N6006" s="38" t="s">
        <v>1846</v>
      </c>
      <c r="O6006" s="38" t="s">
        <v>10285</v>
      </c>
      <c r="P6006" s="38"/>
    </row>
    <row r="6007" spans="11:16" x14ac:dyDescent="0.15">
      <c r="K6007" s="5" t="str">
        <f t="shared" si="149"/>
        <v>01552-29</v>
      </c>
      <c r="L6007" s="5" t="s">
        <v>6576</v>
      </c>
      <c r="M6007" s="43">
        <v>29</v>
      </c>
      <c r="N6007" s="38" t="s">
        <v>1846</v>
      </c>
      <c r="O6007" s="38" t="s">
        <v>10285</v>
      </c>
      <c r="P6007" s="38"/>
    </row>
    <row r="6008" spans="11:16" x14ac:dyDescent="0.15">
      <c r="K6008" s="5" t="str">
        <f t="shared" si="149"/>
        <v>01555-1</v>
      </c>
      <c r="L6008" s="5" t="s">
        <v>6596</v>
      </c>
      <c r="M6008" s="43">
        <v>1</v>
      </c>
      <c r="N6008" s="38" t="s">
        <v>6597</v>
      </c>
      <c r="O6008" s="38" t="s">
        <v>10289</v>
      </c>
      <c r="P6008" s="38"/>
    </row>
    <row r="6009" spans="11:16" x14ac:dyDescent="0.15">
      <c r="K6009" s="5" t="str">
        <f t="shared" si="149"/>
        <v>01555-2</v>
      </c>
      <c r="L6009" s="5" t="s">
        <v>6596</v>
      </c>
      <c r="M6009" s="43">
        <v>2</v>
      </c>
      <c r="N6009" s="38" t="s">
        <v>6598</v>
      </c>
      <c r="O6009" s="38" t="s">
        <v>10288</v>
      </c>
      <c r="P6009" s="38"/>
    </row>
    <row r="6010" spans="11:16" x14ac:dyDescent="0.15">
      <c r="K6010" s="5" t="str">
        <f t="shared" si="149"/>
        <v>01555-3</v>
      </c>
      <c r="L6010" s="5" t="s">
        <v>6596</v>
      </c>
      <c r="M6010" s="43">
        <v>3</v>
      </c>
      <c r="N6010" s="38" t="s">
        <v>6599</v>
      </c>
      <c r="O6010" s="38" t="s">
        <v>10288</v>
      </c>
      <c r="P6010" s="38"/>
    </row>
    <row r="6011" spans="11:16" x14ac:dyDescent="0.15">
      <c r="K6011" s="5" t="str">
        <f t="shared" si="149"/>
        <v>01555-4</v>
      </c>
      <c r="L6011" s="5" t="s">
        <v>6596</v>
      </c>
      <c r="M6011" s="43">
        <v>4</v>
      </c>
      <c r="N6011" s="38" t="s">
        <v>6600</v>
      </c>
      <c r="O6011" s="38" t="s">
        <v>10282</v>
      </c>
      <c r="P6011" s="38"/>
    </row>
    <row r="6012" spans="11:16" x14ac:dyDescent="0.15">
      <c r="K6012" s="5" t="str">
        <f t="shared" si="149"/>
        <v>01555-5</v>
      </c>
      <c r="L6012" s="5" t="s">
        <v>6596</v>
      </c>
      <c r="M6012" s="43">
        <v>5</v>
      </c>
      <c r="N6012" s="38" t="s">
        <v>6601</v>
      </c>
      <c r="O6012" s="38" t="s">
        <v>10282</v>
      </c>
      <c r="P6012" s="38"/>
    </row>
    <row r="6013" spans="11:16" x14ac:dyDescent="0.15">
      <c r="K6013" s="5" t="str">
        <f t="shared" si="149"/>
        <v>01555-6</v>
      </c>
      <c r="L6013" s="5" t="s">
        <v>6596</v>
      </c>
      <c r="M6013" s="43">
        <v>6</v>
      </c>
      <c r="N6013" s="38" t="s">
        <v>6602</v>
      </c>
      <c r="O6013" s="38" t="s">
        <v>10288</v>
      </c>
      <c r="P6013" s="38"/>
    </row>
    <row r="6014" spans="11:16" x14ac:dyDescent="0.15">
      <c r="K6014" s="5" t="str">
        <f t="shared" si="149"/>
        <v>01555-7</v>
      </c>
      <c r="L6014" s="5" t="s">
        <v>6596</v>
      </c>
      <c r="M6014" s="43">
        <v>7</v>
      </c>
      <c r="N6014" s="38" t="s">
        <v>6603</v>
      </c>
      <c r="O6014" s="38" t="s">
        <v>10288</v>
      </c>
      <c r="P6014" s="38"/>
    </row>
    <row r="6015" spans="11:16" x14ac:dyDescent="0.15">
      <c r="K6015" s="5" t="str">
        <f t="shared" si="149"/>
        <v>01555-8</v>
      </c>
      <c r="L6015" s="5" t="s">
        <v>6596</v>
      </c>
      <c r="M6015" s="43">
        <v>8</v>
      </c>
      <c r="N6015" s="38" t="s">
        <v>6604</v>
      </c>
      <c r="O6015" s="38" t="s">
        <v>10283</v>
      </c>
      <c r="P6015" s="38"/>
    </row>
    <row r="6016" spans="11:16" x14ac:dyDescent="0.15">
      <c r="K6016" s="5" t="str">
        <f t="shared" si="149"/>
        <v>01555-9</v>
      </c>
      <c r="L6016" s="5" t="s">
        <v>6596</v>
      </c>
      <c r="M6016" s="43">
        <v>9</v>
      </c>
      <c r="N6016" s="38" t="s">
        <v>6605</v>
      </c>
      <c r="O6016" s="38" t="s">
        <v>10285</v>
      </c>
      <c r="P6016" s="38"/>
    </row>
    <row r="6017" spans="11:16" x14ac:dyDescent="0.15">
      <c r="K6017" s="5" t="str">
        <f t="shared" si="149"/>
        <v>01555-10</v>
      </c>
      <c r="L6017" s="5" t="s">
        <v>6596</v>
      </c>
      <c r="M6017" s="43">
        <v>10</v>
      </c>
      <c r="N6017" s="38" t="s">
        <v>6606</v>
      </c>
      <c r="O6017" s="38" t="s">
        <v>10285</v>
      </c>
      <c r="P6017" s="38"/>
    </row>
    <row r="6018" spans="11:16" x14ac:dyDescent="0.15">
      <c r="K6018" s="5" t="str">
        <f t="shared" si="149"/>
        <v>01555-11</v>
      </c>
      <c r="L6018" s="5" t="s">
        <v>6596</v>
      </c>
      <c r="M6018" s="43">
        <v>11</v>
      </c>
      <c r="N6018" s="38" t="s">
        <v>6607</v>
      </c>
      <c r="O6018" s="38" t="s">
        <v>10288</v>
      </c>
      <c r="P6018" s="38"/>
    </row>
    <row r="6019" spans="11:16" x14ac:dyDescent="0.15">
      <c r="K6019" s="5" t="str">
        <f t="shared" si="149"/>
        <v>01555-12</v>
      </c>
      <c r="L6019" s="5" t="s">
        <v>6596</v>
      </c>
      <c r="M6019" s="43">
        <v>12</v>
      </c>
      <c r="N6019" s="38" t="s">
        <v>6583</v>
      </c>
      <c r="O6019" s="38" t="s">
        <v>10282</v>
      </c>
      <c r="P6019" s="38"/>
    </row>
    <row r="6020" spans="11:16" x14ac:dyDescent="0.15">
      <c r="K6020" s="5" t="str">
        <f t="shared" ref="K6020:K6083" si="150">L6020&amp;"-"&amp;M6020</f>
        <v>01555-13</v>
      </c>
      <c r="L6020" s="5" t="s">
        <v>6596</v>
      </c>
      <c r="M6020" s="43">
        <v>13</v>
      </c>
      <c r="N6020" s="38" t="s">
        <v>6608</v>
      </c>
      <c r="O6020" s="38" t="s">
        <v>10285</v>
      </c>
      <c r="P6020" s="38"/>
    </row>
    <row r="6021" spans="11:16" x14ac:dyDescent="0.15">
      <c r="K6021" s="5" t="str">
        <f t="shared" si="150"/>
        <v>01555-14</v>
      </c>
      <c r="L6021" s="5" t="s">
        <v>6596</v>
      </c>
      <c r="M6021" s="43">
        <v>14</v>
      </c>
      <c r="N6021" s="38" t="s">
        <v>4882</v>
      </c>
      <c r="O6021" s="38" t="s">
        <v>10284</v>
      </c>
      <c r="P6021" s="38"/>
    </row>
    <row r="6022" spans="11:16" x14ac:dyDescent="0.15">
      <c r="K6022" s="5" t="str">
        <f t="shared" si="150"/>
        <v>01555-15</v>
      </c>
      <c r="L6022" s="5" t="s">
        <v>6596</v>
      </c>
      <c r="M6022" s="43">
        <v>15</v>
      </c>
      <c r="N6022" s="38" t="s">
        <v>2984</v>
      </c>
      <c r="O6022" s="38" t="s">
        <v>10291</v>
      </c>
      <c r="P6022" s="38"/>
    </row>
    <row r="6023" spans="11:16" x14ac:dyDescent="0.15">
      <c r="K6023" s="5" t="str">
        <f t="shared" si="150"/>
        <v>01555-16</v>
      </c>
      <c r="L6023" s="5" t="s">
        <v>6596</v>
      </c>
      <c r="M6023" s="43">
        <v>16</v>
      </c>
      <c r="N6023" s="38" t="s">
        <v>6609</v>
      </c>
      <c r="O6023" s="38" t="s">
        <v>10288</v>
      </c>
      <c r="P6023" s="38"/>
    </row>
    <row r="6024" spans="11:16" x14ac:dyDescent="0.15">
      <c r="K6024" s="5" t="str">
        <f t="shared" si="150"/>
        <v>01555-19</v>
      </c>
      <c r="L6024" s="5" t="s">
        <v>6596</v>
      </c>
      <c r="M6024" s="43">
        <v>19</v>
      </c>
      <c r="N6024" s="38" t="s">
        <v>6610</v>
      </c>
      <c r="O6024" s="38" t="s">
        <v>10288</v>
      </c>
      <c r="P6024" s="38"/>
    </row>
    <row r="6025" spans="11:16" x14ac:dyDescent="0.15">
      <c r="K6025" s="5" t="str">
        <f t="shared" si="150"/>
        <v>01555-20</v>
      </c>
      <c r="L6025" s="5" t="s">
        <v>6596</v>
      </c>
      <c r="M6025" s="43">
        <v>20</v>
      </c>
      <c r="N6025" s="38" t="s">
        <v>1846</v>
      </c>
      <c r="O6025" s="38" t="s">
        <v>10285</v>
      </c>
      <c r="P6025" s="38"/>
    </row>
    <row r="6026" spans="11:16" x14ac:dyDescent="0.15">
      <c r="K6026" s="5" t="str">
        <f t="shared" si="150"/>
        <v>01555-21</v>
      </c>
      <c r="L6026" s="5" t="s">
        <v>6596</v>
      </c>
      <c r="M6026" s="43">
        <v>21</v>
      </c>
      <c r="N6026" s="38" t="s">
        <v>1846</v>
      </c>
      <c r="O6026" s="38" t="s">
        <v>10285</v>
      </c>
      <c r="P6026" s="38"/>
    </row>
    <row r="6027" spans="11:16" x14ac:dyDescent="0.15">
      <c r="K6027" s="5" t="str">
        <f t="shared" si="150"/>
        <v>01555-22</v>
      </c>
      <c r="L6027" s="5" t="s">
        <v>6596</v>
      </c>
      <c r="M6027" s="43">
        <v>22</v>
      </c>
      <c r="N6027" s="38" t="s">
        <v>6611</v>
      </c>
      <c r="O6027" s="38" t="s">
        <v>10285</v>
      </c>
      <c r="P6027" s="38"/>
    </row>
    <row r="6028" spans="11:16" x14ac:dyDescent="0.15">
      <c r="K6028" s="5" t="str">
        <f t="shared" si="150"/>
        <v>01555-23</v>
      </c>
      <c r="L6028" s="5" t="s">
        <v>6596</v>
      </c>
      <c r="M6028" s="43">
        <v>23</v>
      </c>
      <c r="N6028" s="38" t="s">
        <v>1964</v>
      </c>
      <c r="O6028" s="38" t="s">
        <v>10284</v>
      </c>
      <c r="P6028" s="38"/>
    </row>
    <row r="6029" spans="11:16" x14ac:dyDescent="0.15">
      <c r="K6029" s="5" t="str">
        <f t="shared" si="150"/>
        <v>01555-24</v>
      </c>
      <c r="L6029" s="5" t="s">
        <v>6596</v>
      </c>
      <c r="M6029" s="43">
        <v>24</v>
      </c>
      <c r="N6029" s="38" t="s">
        <v>6612</v>
      </c>
      <c r="O6029" s="38" t="s">
        <v>10285</v>
      </c>
      <c r="P6029" s="38"/>
    </row>
    <row r="6030" spans="11:16" x14ac:dyDescent="0.15">
      <c r="K6030" s="5" t="str">
        <f t="shared" si="150"/>
        <v>01555-25</v>
      </c>
      <c r="L6030" s="5" t="s">
        <v>6596</v>
      </c>
      <c r="M6030" s="43">
        <v>25</v>
      </c>
      <c r="N6030" s="38" t="s">
        <v>6613</v>
      </c>
      <c r="O6030" s="38" t="s">
        <v>10285</v>
      </c>
      <c r="P6030" s="38"/>
    </row>
    <row r="6031" spans="11:16" x14ac:dyDescent="0.15">
      <c r="K6031" s="5" t="str">
        <f t="shared" si="150"/>
        <v>01555-26</v>
      </c>
      <c r="L6031" s="5" t="s">
        <v>6596</v>
      </c>
      <c r="M6031" s="43">
        <v>26</v>
      </c>
      <c r="N6031" s="38" t="s">
        <v>6614</v>
      </c>
      <c r="O6031" s="38" t="s">
        <v>10295</v>
      </c>
      <c r="P6031" s="38"/>
    </row>
    <row r="6032" spans="11:16" x14ac:dyDescent="0.15">
      <c r="K6032" s="5" t="str">
        <f t="shared" si="150"/>
        <v>01555-27</v>
      </c>
      <c r="L6032" s="5" t="s">
        <v>6596</v>
      </c>
      <c r="M6032" s="43">
        <v>27</v>
      </c>
      <c r="N6032" s="38" t="s">
        <v>6615</v>
      </c>
      <c r="O6032" s="38" t="s">
        <v>10282</v>
      </c>
      <c r="P6032" s="38"/>
    </row>
    <row r="6033" spans="11:16" x14ac:dyDescent="0.15">
      <c r="K6033" s="5" t="str">
        <f t="shared" si="150"/>
        <v>01555-28</v>
      </c>
      <c r="L6033" s="5" t="s">
        <v>6596</v>
      </c>
      <c r="M6033" s="43">
        <v>28</v>
      </c>
      <c r="N6033" s="38" t="s">
        <v>6616</v>
      </c>
      <c r="O6033" s="38" t="s">
        <v>10285</v>
      </c>
      <c r="P6033" s="38"/>
    </row>
    <row r="6034" spans="11:16" x14ac:dyDescent="0.15">
      <c r="K6034" s="5" t="str">
        <f t="shared" si="150"/>
        <v>01555-29</v>
      </c>
      <c r="L6034" s="5" t="s">
        <v>6596</v>
      </c>
      <c r="M6034" s="43">
        <v>29</v>
      </c>
      <c r="N6034" s="38" t="s">
        <v>6617</v>
      </c>
      <c r="O6034" s="38" t="s">
        <v>10285</v>
      </c>
      <c r="P6034" s="38"/>
    </row>
    <row r="6035" spans="11:16" x14ac:dyDescent="0.15">
      <c r="K6035" s="5" t="str">
        <f t="shared" si="150"/>
        <v>01555-30</v>
      </c>
      <c r="L6035" s="5" t="s">
        <v>6596</v>
      </c>
      <c r="M6035" s="43">
        <v>30</v>
      </c>
      <c r="N6035" s="38" t="s">
        <v>6618</v>
      </c>
      <c r="O6035" s="38" t="s">
        <v>10285</v>
      </c>
      <c r="P6035" s="38"/>
    </row>
    <row r="6036" spans="11:16" x14ac:dyDescent="0.15">
      <c r="K6036" s="5" t="str">
        <f t="shared" si="150"/>
        <v>01555-31</v>
      </c>
      <c r="L6036" s="5" t="s">
        <v>6596</v>
      </c>
      <c r="M6036" s="43">
        <v>31</v>
      </c>
      <c r="N6036" s="38" t="s">
        <v>6619</v>
      </c>
      <c r="O6036" s="38" t="s">
        <v>10281</v>
      </c>
      <c r="P6036" s="38"/>
    </row>
    <row r="6037" spans="11:16" x14ac:dyDescent="0.15">
      <c r="K6037" s="5" t="str">
        <f t="shared" si="150"/>
        <v>01555-32</v>
      </c>
      <c r="L6037" s="5" t="s">
        <v>6596</v>
      </c>
      <c r="M6037" s="43">
        <v>32</v>
      </c>
      <c r="N6037" s="38" t="s">
        <v>6620</v>
      </c>
      <c r="O6037" s="38" t="s">
        <v>10281</v>
      </c>
      <c r="P6037" s="38"/>
    </row>
    <row r="6038" spans="11:16" x14ac:dyDescent="0.15">
      <c r="K6038" s="5" t="str">
        <f t="shared" si="150"/>
        <v>01555-33</v>
      </c>
      <c r="L6038" s="5" t="s">
        <v>6596</v>
      </c>
      <c r="M6038" s="43">
        <v>33</v>
      </c>
      <c r="N6038" s="38" t="s">
        <v>6621</v>
      </c>
      <c r="O6038" s="38" t="s">
        <v>10288</v>
      </c>
      <c r="P6038" s="38"/>
    </row>
    <row r="6039" spans="11:16" x14ac:dyDescent="0.15">
      <c r="K6039" s="5" t="str">
        <f t="shared" si="150"/>
        <v>01555-34</v>
      </c>
      <c r="L6039" s="5" t="s">
        <v>6596</v>
      </c>
      <c r="M6039" s="43">
        <v>34</v>
      </c>
      <c r="N6039" s="38" t="s">
        <v>6622</v>
      </c>
      <c r="O6039" s="38" t="s">
        <v>10293</v>
      </c>
      <c r="P6039" s="38"/>
    </row>
    <row r="6040" spans="11:16" x14ac:dyDescent="0.15">
      <c r="K6040" s="5" t="str">
        <f t="shared" si="150"/>
        <v>01555-35</v>
      </c>
      <c r="L6040" s="5" t="s">
        <v>6596</v>
      </c>
      <c r="M6040" s="43">
        <v>35</v>
      </c>
      <c r="N6040" s="38" t="s">
        <v>3971</v>
      </c>
      <c r="O6040" s="38" t="s">
        <v>10288</v>
      </c>
      <c r="P6040" s="38"/>
    </row>
    <row r="6041" spans="11:16" x14ac:dyDescent="0.15">
      <c r="K6041" s="5" t="str">
        <f t="shared" si="150"/>
        <v>01555-36</v>
      </c>
      <c r="L6041" s="5" t="s">
        <v>6596</v>
      </c>
      <c r="M6041" s="43">
        <v>36</v>
      </c>
      <c r="N6041" s="38" t="s">
        <v>6623</v>
      </c>
      <c r="O6041" s="38" t="s">
        <v>10288</v>
      </c>
      <c r="P6041" s="38"/>
    </row>
    <row r="6042" spans="11:16" x14ac:dyDescent="0.15">
      <c r="K6042" s="5" t="str">
        <f t="shared" si="150"/>
        <v>01555-38</v>
      </c>
      <c r="L6042" s="5" t="s">
        <v>6596</v>
      </c>
      <c r="M6042" s="43">
        <v>38</v>
      </c>
      <c r="N6042" s="38" t="s">
        <v>6624</v>
      </c>
      <c r="O6042" s="38" t="s">
        <v>10288</v>
      </c>
      <c r="P6042" s="38"/>
    </row>
    <row r="6043" spans="11:16" x14ac:dyDescent="0.15">
      <c r="K6043" s="5" t="str">
        <f t="shared" si="150"/>
        <v>01555-39</v>
      </c>
      <c r="L6043" s="5" t="s">
        <v>6596</v>
      </c>
      <c r="M6043" s="43">
        <v>39</v>
      </c>
      <c r="N6043" s="38" t="s">
        <v>6625</v>
      </c>
      <c r="O6043" s="38" t="s">
        <v>10295</v>
      </c>
      <c r="P6043" s="38"/>
    </row>
    <row r="6044" spans="11:16" x14ac:dyDescent="0.15">
      <c r="K6044" s="5" t="str">
        <f t="shared" si="150"/>
        <v>01555-40</v>
      </c>
      <c r="L6044" s="5" t="s">
        <v>6596</v>
      </c>
      <c r="M6044" s="43">
        <v>40</v>
      </c>
      <c r="N6044" s="38" t="s">
        <v>6626</v>
      </c>
      <c r="O6044" s="38" t="s">
        <v>10295</v>
      </c>
      <c r="P6044" s="38"/>
    </row>
    <row r="6045" spans="11:16" x14ac:dyDescent="0.15">
      <c r="K6045" s="5" t="str">
        <f t="shared" si="150"/>
        <v>01555-41</v>
      </c>
      <c r="L6045" s="5" t="s">
        <v>6596</v>
      </c>
      <c r="M6045" s="43">
        <v>41</v>
      </c>
      <c r="N6045" s="38" t="s">
        <v>6627</v>
      </c>
      <c r="O6045" s="38" t="s">
        <v>10295</v>
      </c>
      <c r="P6045" s="38"/>
    </row>
    <row r="6046" spans="11:16" x14ac:dyDescent="0.15">
      <c r="K6046" s="5" t="str">
        <f t="shared" si="150"/>
        <v>01555-42</v>
      </c>
      <c r="L6046" s="5" t="s">
        <v>6596</v>
      </c>
      <c r="M6046" s="43">
        <v>42</v>
      </c>
      <c r="N6046" s="38" t="s">
        <v>6628</v>
      </c>
      <c r="O6046" s="38" t="s">
        <v>10295</v>
      </c>
      <c r="P6046" s="38"/>
    </row>
    <row r="6047" spans="11:16" x14ac:dyDescent="0.15">
      <c r="K6047" s="5" t="str">
        <f t="shared" si="150"/>
        <v>01555-43</v>
      </c>
      <c r="L6047" s="5" t="s">
        <v>6596</v>
      </c>
      <c r="M6047" s="43">
        <v>43</v>
      </c>
      <c r="N6047" s="38" t="s">
        <v>6629</v>
      </c>
      <c r="O6047" s="38" t="s">
        <v>10295</v>
      </c>
      <c r="P6047" s="38"/>
    </row>
    <row r="6048" spans="11:16" x14ac:dyDescent="0.15">
      <c r="K6048" s="5" t="str">
        <f t="shared" si="150"/>
        <v>01555-44</v>
      </c>
      <c r="L6048" s="5" t="s">
        <v>6596</v>
      </c>
      <c r="M6048" s="43">
        <v>44</v>
      </c>
      <c r="N6048" s="38" t="s">
        <v>6630</v>
      </c>
      <c r="O6048" s="38" t="s">
        <v>10295</v>
      </c>
      <c r="P6048" s="38"/>
    </row>
    <row r="6049" spans="11:16" x14ac:dyDescent="0.15">
      <c r="K6049" s="5" t="str">
        <f t="shared" si="150"/>
        <v>01555-45</v>
      </c>
      <c r="L6049" s="5" t="s">
        <v>6596</v>
      </c>
      <c r="M6049" s="43">
        <v>45</v>
      </c>
      <c r="N6049" s="38" t="s">
        <v>6631</v>
      </c>
      <c r="O6049" s="38" t="s">
        <v>10295</v>
      </c>
      <c r="P6049" s="38"/>
    </row>
    <row r="6050" spans="11:16" x14ac:dyDescent="0.15">
      <c r="K6050" s="5" t="str">
        <f t="shared" si="150"/>
        <v>01555-46</v>
      </c>
      <c r="L6050" s="5" t="s">
        <v>6596</v>
      </c>
      <c r="M6050" s="43">
        <v>46</v>
      </c>
      <c r="N6050" s="38" t="s">
        <v>6632</v>
      </c>
      <c r="O6050" s="38" t="s">
        <v>10295</v>
      </c>
      <c r="P6050" s="38"/>
    </row>
    <row r="6051" spans="11:16" x14ac:dyDescent="0.15">
      <c r="K6051" s="5" t="str">
        <f t="shared" si="150"/>
        <v>01555-47</v>
      </c>
      <c r="L6051" s="5" t="s">
        <v>6596</v>
      </c>
      <c r="M6051" s="43">
        <v>47</v>
      </c>
      <c r="N6051" s="38" t="s">
        <v>6633</v>
      </c>
      <c r="O6051" s="38" t="s">
        <v>10295</v>
      </c>
      <c r="P6051" s="38"/>
    </row>
    <row r="6052" spans="11:16" x14ac:dyDescent="0.15">
      <c r="K6052" s="5" t="str">
        <f t="shared" si="150"/>
        <v>01555-48</v>
      </c>
      <c r="L6052" s="5" t="s">
        <v>6596</v>
      </c>
      <c r="M6052" s="43">
        <v>48</v>
      </c>
      <c r="N6052" s="38" t="s">
        <v>6634</v>
      </c>
      <c r="O6052" s="38" t="s">
        <v>10295</v>
      </c>
      <c r="P6052" s="38"/>
    </row>
    <row r="6053" spans="11:16" x14ac:dyDescent="0.15">
      <c r="K6053" s="5" t="str">
        <f t="shared" si="150"/>
        <v>01555-49</v>
      </c>
      <c r="L6053" s="5" t="s">
        <v>6596</v>
      </c>
      <c r="M6053" s="43">
        <v>49</v>
      </c>
      <c r="N6053" s="38" t="s">
        <v>6635</v>
      </c>
      <c r="O6053" s="38" t="s">
        <v>10295</v>
      </c>
      <c r="P6053" s="38"/>
    </row>
    <row r="6054" spans="11:16" x14ac:dyDescent="0.15">
      <c r="K6054" s="5" t="str">
        <f t="shared" si="150"/>
        <v>01555-50</v>
      </c>
      <c r="L6054" s="5" t="s">
        <v>6596</v>
      </c>
      <c r="M6054" s="43">
        <v>50</v>
      </c>
      <c r="N6054" s="38" t="s">
        <v>6636</v>
      </c>
      <c r="O6054" s="38" t="s">
        <v>10295</v>
      </c>
      <c r="P6054" s="38"/>
    </row>
    <row r="6055" spans="11:16" x14ac:dyDescent="0.15">
      <c r="K6055" s="5" t="str">
        <f t="shared" si="150"/>
        <v>01555-51</v>
      </c>
      <c r="L6055" s="5" t="s">
        <v>6596</v>
      </c>
      <c r="M6055" s="43">
        <v>51</v>
      </c>
      <c r="N6055" s="38" t="s">
        <v>6637</v>
      </c>
      <c r="O6055" s="38" t="s">
        <v>10290</v>
      </c>
      <c r="P6055" s="38"/>
    </row>
    <row r="6056" spans="11:16" x14ac:dyDescent="0.15">
      <c r="K6056" s="5" t="str">
        <f t="shared" si="150"/>
        <v>01555-52</v>
      </c>
      <c r="L6056" s="5" t="s">
        <v>6596</v>
      </c>
      <c r="M6056" s="43">
        <v>52</v>
      </c>
      <c r="N6056" s="38" t="s">
        <v>6638</v>
      </c>
      <c r="O6056" s="38" t="s">
        <v>10290</v>
      </c>
      <c r="P6056" s="38"/>
    </row>
    <row r="6057" spans="11:16" x14ac:dyDescent="0.15">
      <c r="K6057" s="5" t="str">
        <f t="shared" si="150"/>
        <v>01555-53</v>
      </c>
      <c r="L6057" s="5" t="s">
        <v>6596</v>
      </c>
      <c r="M6057" s="43">
        <v>53</v>
      </c>
      <c r="N6057" s="38" t="s">
        <v>6639</v>
      </c>
      <c r="O6057" s="38" t="s">
        <v>10290</v>
      </c>
      <c r="P6057" s="38"/>
    </row>
    <row r="6058" spans="11:16" x14ac:dyDescent="0.15">
      <c r="K6058" s="5" t="str">
        <f t="shared" si="150"/>
        <v>01555-54</v>
      </c>
      <c r="L6058" s="5" t="s">
        <v>6596</v>
      </c>
      <c r="M6058" s="43">
        <v>54</v>
      </c>
      <c r="N6058" s="38" t="s">
        <v>6640</v>
      </c>
      <c r="O6058" s="38" t="s">
        <v>10291</v>
      </c>
      <c r="P6058" s="38"/>
    </row>
    <row r="6059" spans="11:16" x14ac:dyDescent="0.15">
      <c r="K6059" s="5" t="str">
        <f t="shared" si="150"/>
        <v>01555-55</v>
      </c>
      <c r="L6059" s="5" t="s">
        <v>6596</v>
      </c>
      <c r="M6059" s="43">
        <v>55</v>
      </c>
      <c r="N6059" s="38" t="s">
        <v>6641</v>
      </c>
      <c r="O6059" s="38" t="s">
        <v>10289</v>
      </c>
      <c r="P6059" s="38"/>
    </row>
    <row r="6060" spans="11:16" x14ac:dyDescent="0.15">
      <c r="K6060" s="5" t="str">
        <f t="shared" si="150"/>
        <v>01555-56</v>
      </c>
      <c r="L6060" s="5" t="s">
        <v>6596</v>
      </c>
      <c r="M6060" s="43">
        <v>56</v>
      </c>
      <c r="N6060" s="38" t="s">
        <v>6642</v>
      </c>
      <c r="O6060" s="38" t="s">
        <v>10289</v>
      </c>
      <c r="P6060" s="38"/>
    </row>
    <row r="6061" spans="11:16" x14ac:dyDescent="0.15">
      <c r="K6061" s="5" t="str">
        <f t="shared" si="150"/>
        <v>01555-57</v>
      </c>
      <c r="L6061" s="5" t="s">
        <v>6596</v>
      </c>
      <c r="M6061" s="43">
        <v>57</v>
      </c>
      <c r="N6061" s="38" t="s">
        <v>6643</v>
      </c>
      <c r="O6061" s="38" t="s">
        <v>10282</v>
      </c>
      <c r="P6061" s="38"/>
    </row>
    <row r="6062" spans="11:16" x14ac:dyDescent="0.15">
      <c r="K6062" s="5" t="str">
        <f t="shared" si="150"/>
        <v>01555-58</v>
      </c>
      <c r="L6062" s="5" t="s">
        <v>6596</v>
      </c>
      <c r="M6062" s="43">
        <v>58</v>
      </c>
      <c r="N6062" s="38" t="s">
        <v>6644</v>
      </c>
      <c r="O6062" s="38" t="s">
        <v>10288</v>
      </c>
      <c r="P6062" s="38"/>
    </row>
    <row r="6063" spans="11:16" x14ac:dyDescent="0.15">
      <c r="K6063" s="5" t="str">
        <f t="shared" si="150"/>
        <v>01555-59</v>
      </c>
      <c r="L6063" s="5" t="s">
        <v>6596</v>
      </c>
      <c r="M6063" s="43">
        <v>59</v>
      </c>
      <c r="N6063" s="38" t="s">
        <v>6645</v>
      </c>
      <c r="O6063" s="38" t="s">
        <v>10289</v>
      </c>
      <c r="P6063" s="38"/>
    </row>
    <row r="6064" spans="11:16" x14ac:dyDescent="0.15">
      <c r="K6064" s="5" t="str">
        <f t="shared" si="150"/>
        <v>01555-60</v>
      </c>
      <c r="L6064" s="5" t="s">
        <v>6596</v>
      </c>
      <c r="M6064" s="43">
        <v>60</v>
      </c>
      <c r="N6064" s="38" t="s">
        <v>6646</v>
      </c>
      <c r="O6064" s="38" t="s">
        <v>10295</v>
      </c>
      <c r="P6064" s="38"/>
    </row>
    <row r="6065" spans="11:16" x14ac:dyDescent="0.15">
      <c r="K6065" s="5" t="str">
        <f t="shared" si="150"/>
        <v>01555-61</v>
      </c>
      <c r="L6065" s="5" t="s">
        <v>6596</v>
      </c>
      <c r="M6065" s="43">
        <v>61</v>
      </c>
      <c r="N6065" s="38" t="s">
        <v>4062</v>
      </c>
      <c r="O6065" s="38" t="s">
        <v>10293</v>
      </c>
      <c r="P6065" s="38"/>
    </row>
    <row r="6066" spans="11:16" x14ac:dyDescent="0.15">
      <c r="K6066" s="5" t="str">
        <f t="shared" si="150"/>
        <v>01555-62</v>
      </c>
      <c r="L6066" s="5" t="s">
        <v>6596</v>
      </c>
      <c r="M6066" s="43">
        <v>62</v>
      </c>
      <c r="N6066" s="38" t="s">
        <v>6647</v>
      </c>
      <c r="O6066" s="38" t="s">
        <v>10286</v>
      </c>
      <c r="P6066" s="38"/>
    </row>
    <row r="6067" spans="11:16" x14ac:dyDescent="0.15">
      <c r="K6067" s="5" t="str">
        <f t="shared" si="150"/>
        <v>01555-63</v>
      </c>
      <c r="L6067" s="5" t="s">
        <v>6596</v>
      </c>
      <c r="M6067" s="43">
        <v>63</v>
      </c>
      <c r="N6067" s="38" t="s">
        <v>3052</v>
      </c>
      <c r="O6067" s="38" t="s">
        <v>10291</v>
      </c>
      <c r="P6067" s="38"/>
    </row>
    <row r="6068" spans="11:16" x14ac:dyDescent="0.15">
      <c r="K6068" s="5" t="str">
        <f t="shared" si="150"/>
        <v>01555-64</v>
      </c>
      <c r="L6068" s="5" t="s">
        <v>6596</v>
      </c>
      <c r="M6068" s="43">
        <v>64</v>
      </c>
      <c r="N6068" s="38" t="s">
        <v>2038</v>
      </c>
      <c r="O6068" s="38" t="s">
        <v>10291</v>
      </c>
      <c r="P6068" s="38"/>
    </row>
    <row r="6069" spans="11:16" x14ac:dyDescent="0.15">
      <c r="K6069" s="5" t="str">
        <f t="shared" si="150"/>
        <v>01555-66</v>
      </c>
      <c r="L6069" s="5" t="s">
        <v>6596</v>
      </c>
      <c r="M6069" s="43">
        <v>66</v>
      </c>
      <c r="N6069" s="38" t="s">
        <v>6648</v>
      </c>
      <c r="O6069" s="38" t="s">
        <v>10291</v>
      </c>
      <c r="P6069" s="38"/>
    </row>
    <row r="6070" spans="11:16" x14ac:dyDescent="0.15">
      <c r="K6070" s="5" t="str">
        <f t="shared" si="150"/>
        <v>01555-67</v>
      </c>
      <c r="L6070" s="5" t="s">
        <v>6596</v>
      </c>
      <c r="M6070" s="43">
        <v>67</v>
      </c>
      <c r="N6070" s="38" t="s">
        <v>6649</v>
      </c>
      <c r="O6070" s="38" t="s">
        <v>10289</v>
      </c>
      <c r="P6070" s="38"/>
    </row>
    <row r="6071" spans="11:16" x14ac:dyDescent="0.15">
      <c r="K6071" s="5" t="str">
        <f t="shared" si="150"/>
        <v>01555-68</v>
      </c>
      <c r="L6071" s="5" t="s">
        <v>6596</v>
      </c>
      <c r="M6071" s="43">
        <v>68</v>
      </c>
      <c r="N6071" s="38" t="s">
        <v>6650</v>
      </c>
      <c r="O6071" s="38" t="s">
        <v>10285</v>
      </c>
      <c r="P6071" s="38"/>
    </row>
    <row r="6072" spans="11:16" x14ac:dyDescent="0.15">
      <c r="K6072" s="5" t="str">
        <f t="shared" si="150"/>
        <v>01555-69</v>
      </c>
      <c r="L6072" s="5" t="s">
        <v>6596</v>
      </c>
      <c r="M6072" s="43">
        <v>69</v>
      </c>
      <c r="N6072" s="38" t="s">
        <v>6651</v>
      </c>
      <c r="O6072" s="38" t="s">
        <v>10288</v>
      </c>
      <c r="P6072" s="38"/>
    </row>
    <row r="6073" spans="11:16" x14ac:dyDescent="0.15">
      <c r="K6073" s="5" t="str">
        <f t="shared" si="150"/>
        <v>01555-70</v>
      </c>
      <c r="L6073" s="5" t="s">
        <v>6596</v>
      </c>
      <c r="M6073" s="43">
        <v>70</v>
      </c>
      <c r="N6073" s="38" t="s">
        <v>6652</v>
      </c>
      <c r="O6073" s="38" t="s">
        <v>10282</v>
      </c>
      <c r="P6073" s="38"/>
    </row>
    <row r="6074" spans="11:16" x14ac:dyDescent="0.15">
      <c r="K6074" s="5" t="str">
        <f t="shared" si="150"/>
        <v>01555-71</v>
      </c>
      <c r="L6074" s="5" t="s">
        <v>6596</v>
      </c>
      <c r="M6074" s="43">
        <v>71</v>
      </c>
      <c r="N6074" s="38" t="s">
        <v>6653</v>
      </c>
      <c r="O6074" s="38" t="s">
        <v>10295</v>
      </c>
      <c r="P6074" s="38"/>
    </row>
    <row r="6075" spans="11:16" x14ac:dyDescent="0.15">
      <c r="K6075" s="5" t="str">
        <f t="shared" si="150"/>
        <v>01555-72</v>
      </c>
      <c r="L6075" s="5" t="s">
        <v>6596</v>
      </c>
      <c r="M6075" s="43">
        <v>72</v>
      </c>
      <c r="N6075" s="38" t="s">
        <v>6654</v>
      </c>
      <c r="O6075" s="38" t="s">
        <v>10289</v>
      </c>
      <c r="P6075" s="38"/>
    </row>
    <row r="6076" spans="11:16" x14ac:dyDescent="0.15">
      <c r="K6076" s="5" t="str">
        <f t="shared" si="150"/>
        <v>01555-73</v>
      </c>
      <c r="L6076" s="5" t="s">
        <v>6596</v>
      </c>
      <c r="M6076" s="43">
        <v>73</v>
      </c>
      <c r="N6076" s="38" t="s">
        <v>6655</v>
      </c>
      <c r="O6076" s="38" t="s">
        <v>10290</v>
      </c>
      <c r="P6076" s="38"/>
    </row>
    <row r="6077" spans="11:16" x14ac:dyDescent="0.15">
      <c r="K6077" s="5" t="str">
        <f t="shared" si="150"/>
        <v>01555-74</v>
      </c>
      <c r="L6077" s="5" t="s">
        <v>6596</v>
      </c>
      <c r="M6077" s="43">
        <v>74</v>
      </c>
      <c r="N6077" s="38" t="s">
        <v>3971</v>
      </c>
      <c r="O6077" s="38" t="s">
        <v>10288</v>
      </c>
      <c r="P6077" s="38"/>
    </row>
    <row r="6078" spans="11:16" x14ac:dyDescent="0.15">
      <c r="K6078" s="5" t="str">
        <f t="shared" si="150"/>
        <v>01555-75</v>
      </c>
      <c r="L6078" s="5" t="s">
        <v>6596</v>
      </c>
      <c r="M6078" s="43">
        <v>75</v>
      </c>
      <c r="N6078" s="38" t="s">
        <v>6656</v>
      </c>
      <c r="O6078" s="38" t="s">
        <v>10288</v>
      </c>
      <c r="P6078" s="38"/>
    </row>
    <row r="6079" spans="11:16" x14ac:dyDescent="0.15">
      <c r="K6079" s="5" t="str">
        <f t="shared" si="150"/>
        <v>01555-76</v>
      </c>
      <c r="L6079" s="5" t="s">
        <v>6596</v>
      </c>
      <c r="M6079" s="43">
        <v>76</v>
      </c>
      <c r="N6079" s="38" t="s">
        <v>6657</v>
      </c>
      <c r="O6079" s="38" t="s">
        <v>10291</v>
      </c>
      <c r="P6079" s="38"/>
    </row>
    <row r="6080" spans="11:16" x14ac:dyDescent="0.15">
      <c r="K6080" s="5" t="str">
        <f t="shared" si="150"/>
        <v>01555-77</v>
      </c>
      <c r="L6080" s="5" t="s">
        <v>6596</v>
      </c>
      <c r="M6080" s="43">
        <v>77</v>
      </c>
      <c r="N6080" s="38" t="s">
        <v>6658</v>
      </c>
      <c r="O6080" s="38" t="s">
        <v>10295</v>
      </c>
      <c r="P6080" s="38"/>
    </row>
    <row r="6081" spans="11:16" x14ac:dyDescent="0.15">
      <c r="K6081" s="5" t="str">
        <f t="shared" si="150"/>
        <v>01555-78</v>
      </c>
      <c r="L6081" s="5" t="s">
        <v>6596</v>
      </c>
      <c r="M6081" s="43">
        <v>78</v>
      </c>
      <c r="N6081" s="38" t="s">
        <v>6659</v>
      </c>
      <c r="O6081" s="38" t="s">
        <v>10291</v>
      </c>
      <c r="P6081" s="38"/>
    </row>
    <row r="6082" spans="11:16" x14ac:dyDescent="0.15">
      <c r="K6082" s="5" t="str">
        <f t="shared" si="150"/>
        <v>01555-79</v>
      </c>
      <c r="L6082" s="5" t="s">
        <v>6596</v>
      </c>
      <c r="M6082" s="43">
        <v>79</v>
      </c>
      <c r="N6082" s="38" t="s">
        <v>6660</v>
      </c>
      <c r="O6082" s="38" t="s">
        <v>10282</v>
      </c>
      <c r="P6082" s="38"/>
    </row>
    <row r="6083" spans="11:16" x14ac:dyDescent="0.15">
      <c r="K6083" s="5" t="str">
        <f t="shared" si="150"/>
        <v>01555-80</v>
      </c>
      <c r="L6083" s="5" t="s">
        <v>6596</v>
      </c>
      <c r="M6083" s="43">
        <v>80</v>
      </c>
      <c r="N6083" s="38" t="s">
        <v>6661</v>
      </c>
      <c r="O6083" s="38" t="s">
        <v>10285</v>
      </c>
      <c r="P6083" s="38"/>
    </row>
    <row r="6084" spans="11:16" x14ac:dyDescent="0.15">
      <c r="K6084" s="5" t="str">
        <f t="shared" ref="K6084:K6147" si="151">L6084&amp;"-"&amp;M6084</f>
        <v>01555-81</v>
      </c>
      <c r="L6084" s="5" t="s">
        <v>6596</v>
      </c>
      <c r="M6084" s="43">
        <v>81</v>
      </c>
      <c r="N6084" s="38" t="s">
        <v>6662</v>
      </c>
      <c r="O6084" s="38" t="s">
        <v>10283</v>
      </c>
      <c r="P6084" s="38"/>
    </row>
    <row r="6085" spans="11:16" x14ac:dyDescent="0.15">
      <c r="K6085" s="5" t="str">
        <f t="shared" si="151"/>
        <v>01555-82</v>
      </c>
      <c r="L6085" s="5" t="s">
        <v>6596</v>
      </c>
      <c r="M6085" s="43">
        <v>82</v>
      </c>
      <c r="N6085" s="38" t="s">
        <v>6663</v>
      </c>
      <c r="O6085" s="38" t="s">
        <v>10281</v>
      </c>
      <c r="P6085" s="38"/>
    </row>
    <row r="6086" spans="11:16" x14ac:dyDescent="0.15">
      <c r="K6086" s="5" t="str">
        <f t="shared" si="151"/>
        <v>01555-83</v>
      </c>
      <c r="L6086" s="5" t="s">
        <v>6596</v>
      </c>
      <c r="M6086" s="43">
        <v>83</v>
      </c>
      <c r="N6086" s="38" t="s">
        <v>6664</v>
      </c>
      <c r="O6086" s="38" t="s">
        <v>10295</v>
      </c>
      <c r="P6086" s="38"/>
    </row>
    <row r="6087" spans="11:16" x14ac:dyDescent="0.15">
      <c r="K6087" s="5" t="str">
        <f t="shared" si="151"/>
        <v>01555-84</v>
      </c>
      <c r="L6087" s="5" t="s">
        <v>6596</v>
      </c>
      <c r="M6087" s="43">
        <v>84</v>
      </c>
      <c r="N6087" s="38" t="s">
        <v>6665</v>
      </c>
      <c r="O6087" s="38" t="s">
        <v>10293</v>
      </c>
      <c r="P6087" s="38"/>
    </row>
    <row r="6088" spans="11:16" x14ac:dyDescent="0.15">
      <c r="K6088" s="5" t="str">
        <f t="shared" si="151"/>
        <v>01555-85</v>
      </c>
      <c r="L6088" s="5" t="s">
        <v>6596</v>
      </c>
      <c r="M6088" s="43">
        <v>85</v>
      </c>
      <c r="N6088" s="38" t="s">
        <v>6666</v>
      </c>
      <c r="O6088" s="38" t="s">
        <v>10290</v>
      </c>
      <c r="P6088" s="38"/>
    </row>
    <row r="6089" spans="11:16" x14ac:dyDescent="0.15">
      <c r="K6089" s="5" t="str">
        <f t="shared" si="151"/>
        <v>01555-86</v>
      </c>
      <c r="L6089" s="5" t="s">
        <v>6596</v>
      </c>
      <c r="M6089" s="43">
        <v>86</v>
      </c>
      <c r="N6089" s="38" t="s">
        <v>6667</v>
      </c>
      <c r="O6089" s="38" t="s">
        <v>10288</v>
      </c>
      <c r="P6089" s="38"/>
    </row>
    <row r="6090" spans="11:16" x14ac:dyDescent="0.15">
      <c r="K6090" s="5" t="str">
        <f t="shared" si="151"/>
        <v>01555-87</v>
      </c>
      <c r="L6090" s="5" t="s">
        <v>6596</v>
      </c>
      <c r="M6090" s="43">
        <v>87</v>
      </c>
      <c r="N6090" s="38" t="s">
        <v>6668</v>
      </c>
      <c r="O6090" s="38" t="s">
        <v>10293</v>
      </c>
      <c r="P6090" s="38"/>
    </row>
    <row r="6091" spans="11:16" x14ac:dyDescent="0.15">
      <c r="K6091" s="5" t="str">
        <f t="shared" si="151"/>
        <v>01555-88</v>
      </c>
      <c r="L6091" s="5" t="s">
        <v>6596</v>
      </c>
      <c r="M6091" s="43">
        <v>88</v>
      </c>
      <c r="N6091" s="38" t="s">
        <v>6669</v>
      </c>
      <c r="O6091" s="38" t="s">
        <v>10295</v>
      </c>
      <c r="P6091" s="38"/>
    </row>
    <row r="6092" spans="11:16" x14ac:dyDescent="0.15">
      <c r="K6092" s="5" t="str">
        <f t="shared" si="151"/>
        <v>01555-89</v>
      </c>
      <c r="L6092" s="5" t="s">
        <v>6596</v>
      </c>
      <c r="M6092" s="43">
        <v>89</v>
      </c>
      <c r="N6092" s="38" t="s">
        <v>1846</v>
      </c>
      <c r="O6092" s="38" t="s">
        <v>10284</v>
      </c>
      <c r="P6092" s="38"/>
    </row>
    <row r="6093" spans="11:16" x14ac:dyDescent="0.15">
      <c r="K6093" s="5" t="str">
        <f t="shared" si="151"/>
        <v>01559-1</v>
      </c>
      <c r="L6093" s="5" t="s">
        <v>6670</v>
      </c>
      <c r="M6093" s="43">
        <v>1</v>
      </c>
      <c r="N6093" s="38" t="s">
        <v>6671</v>
      </c>
      <c r="O6093" s="38" t="s">
        <v>10290</v>
      </c>
      <c r="P6093" s="38"/>
    </row>
    <row r="6094" spans="11:16" x14ac:dyDescent="0.15">
      <c r="K6094" s="5" t="str">
        <f t="shared" si="151"/>
        <v>01559-2</v>
      </c>
      <c r="L6094" s="5" t="s">
        <v>6670</v>
      </c>
      <c r="M6094" s="43">
        <v>2</v>
      </c>
      <c r="N6094" s="38" t="s">
        <v>6583</v>
      </c>
      <c r="O6094" s="38" t="s">
        <v>10282</v>
      </c>
      <c r="P6094" s="38"/>
    </row>
    <row r="6095" spans="11:16" x14ac:dyDescent="0.15">
      <c r="K6095" s="5" t="str">
        <f t="shared" si="151"/>
        <v>01559-3</v>
      </c>
      <c r="L6095" s="5" t="s">
        <v>6670</v>
      </c>
      <c r="M6095" s="43">
        <v>3</v>
      </c>
      <c r="N6095" s="38" t="s">
        <v>6672</v>
      </c>
      <c r="O6095" s="38" t="s">
        <v>10285</v>
      </c>
      <c r="P6095" s="38"/>
    </row>
    <row r="6096" spans="11:16" x14ac:dyDescent="0.15">
      <c r="K6096" s="5" t="str">
        <f t="shared" si="151"/>
        <v>01559-4</v>
      </c>
      <c r="L6096" s="5" t="s">
        <v>6670</v>
      </c>
      <c r="M6096" s="43">
        <v>4</v>
      </c>
      <c r="N6096" s="38" t="s">
        <v>6673</v>
      </c>
      <c r="O6096" s="38" t="s">
        <v>10285</v>
      </c>
      <c r="P6096" s="38"/>
    </row>
    <row r="6097" spans="11:16" x14ac:dyDescent="0.15">
      <c r="K6097" s="5" t="str">
        <f t="shared" si="151"/>
        <v>01559-5</v>
      </c>
      <c r="L6097" s="5" t="s">
        <v>6670</v>
      </c>
      <c r="M6097" s="43">
        <v>5</v>
      </c>
      <c r="N6097" s="38" t="s">
        <v>6674</v>
      </c>
      <c r="O6097" s="38" t="s">
        <v>10285</v>
      </c>
      <c r="P6097" s="38"/>
    </row>
    <row r="6098" spans="11:16" x14ac:dyDescent="0.15">
      <c r="K6098" s="5" t="str">
        <f t="shared" si="151"/>
        <v>01559-6</v>
      </c>
      <c r="L6098" s="5" t="s">
        <v>6670</v>
      </c>
      <c r="M6098" s="43">
        <v>6</v>
      </c>
      <c r="N6098" s="38" t="s">
        <v>1964</v>
      </c>
      <c r="O6098" s="38" t="s">
        <v>10284</v>
      </c>
      <c r="P6098" s="38"/>
    </row>
    <row r="6099" spans="11:16" x14ac:dyDescent="0.15">
      <c r="K6099" s="5" t="str">
        <f t="shared" si="151"/>
        <v>01559-7</v>
      </c>
      <c r="L6099" s="5" t="s">
        <v>6670</v>
      </c>
      <c r="M6099" s="43">
        <v>7</v>
      </c>
      <c r="N6099" s="38" t="s">
        <v>3938</v>
      </c>
      <c r="O6099" s="38" t="s">
        <v>10291</v>
      </c>
      <c r="P6099" s="38"/>
    </row>
    <row r="6100" spans="11:16" x14ac:dyDescent="0.15">
      <c r="K6100" s="5" t="str">
        <f t="shared" si="151"/>
        <v>01559-8</v>
      </c>
      <c r="L6100" s="5" t="s">
        <v>6670</v>
      </c>
      <c r="M6100" s="43">
        <v>8</v>
      </c>
      <c r="N6100" s="38" t="s">
        <v>6675</v>
      </c>
      <c r="O6100" s="38" t="s">
        <v>10288</v>
      </c>
      <c r="P6100" s="38"/>
    </row>
    <row r="6101" spans="11:16" x14ac:dyDescent="0.15">
      <c r="K6101" s="5" t="str">
        <f t="shared" si="151"/>
        <v>01559-9</v>
      </c>
      <c r="L6101" s="5" t="s">
        <v>6670</v>
      </c>
      <c r="M6101" s="43">
        <v>9</v>
      </c>
      <c r="N6101" s="38" t="s">
        <v>6676</v>
      </c>
      <c r="O6101" s="38" t="s">
        <v>10288</v>
      </c>
      <c r="P6101" s="38"/>
    </row>
    <row r="6102" spans="11:16" x14ac:dyDescent="0.15">
      <c r="K6102" s="5" t="str">
        <f t="shared" si="151"/>
        <v>01559-10</v>
      </c>
      <c r="L6102" s="5" t="s">
        <v>6670</v>
      </c>
      <c r="M6102" s="43">
        <v>10</v>
      </c>
      <c r="N6102" s="38" t="s">
        <v>6677</v>
      </c>
      <c r="O6102" s="38" t="s">
        <v>10293</v>
      </c>
      <c r="P6102" s="38"/>
    </row>
    <row r="6103" spans="11:16" x14ac:dyDescent="0.15">
      <c r="K6103" s="5" t="str">
        <f t="shared" si="151"/>
        <v>01559-11</v>
      </c>
      <c r="L6103" s="5" t="s">
        <v>6670</v>
      </c>
      <c r="M6103" s="43">
        <v>11</v>
      </c>
      <c r="N6103" s="38" t="s">
        <v>6678</v>
      </c>
      <c r="O6103" s="38" t="s">
        <v>10285</v>
      </c>
      <c r="P6103" s="38"/>
    </row>
    <row r="6104" spans="11:16" x14ac:dyDescent="0.15">
      <c r="K6104" s="5" t="str">
        <f t="shared" si="151"/>
        <v>01559-12</v>
      </c>
      <c r="L6104" s="5" t="s">
        <v>6670</v>
      </c>
      <c r="M6104" s="43">
        <v>12</v>
      </c>
      <c r="N6104" s="38" t="s">
        <v>6679</v>
      </c>
      <c r="O6104" s="38" t="s">
        <v>10285</v>
      </c>
      <c r="P6104" s="38"/>
    </row>
    <row r="6105" spans="11:16" x14ac:dyDescent="0.15">
      <c r="K6105" s="5" t="str">
        <f t="shared" si="151"/>
        <v>01559-13</v>
      </c>
      <c r="L6105" s="5" t="s">
        <v>6670</v>
      </c>
      <c r="M6105" s="43">
        <v>13</v>
      </c>
      <c r="N6105" s="38" t="s">
        <v>6680</v>
      </c>
      <c r="O6105" s="38" t="s">
        <v>10285</v>
      </c>
      <c r="P6105" s="38"/>
    </row>
    <row r="6106" spans="11:16" x14ac:dyDescent="0.15">
      <c r="K6106" s="5" t="str">
        <f t="shared" si="151"/>
        <v>01559-14</v>
      </c>
      <c r="L6106" s="5" t="s">
        <v>6670</v>
      </c>
      <c r="M6106" s="43">
        <v>14</v>
      </c>
      <c r="N6106" s="38" t="s">
        <v>6681</v>
      </c>
      <c r="O6106" s="38" t="s">
        <v>10285</v>
      </c>
      <c r="P6106" s="38"/>
    </row>
    <row r="6107" spans="11:16" x14ac:dyDescent="0.15">
      <c r="K6107" s="5" t="str">
        <f t="shared" si="151"/>
        <v>01559-15</v>
      </c>
      <c r="L6107" s="5" t="s">
        <v>6670</v>
      </c>
      <c r="M6107" s="43">
        <v>15</v>
      </c>
      <c r="N6107" s="38" t="s">
        <v>6682</v>
      </c>
      <c r="O6107" s="38" t="s">
        <v>10285</v>
      </c>
      <c r="P6107" s="38"/>
    </row>
    <row r="6108" spans="11:16" x14ac:dyDescent="0.15">
      <c r="K6108" s="5" t="str">
        <f t="shared" si="151"/>
        <v>01559-16</v>
      </c>
      <c r="L6108" s="5" t="s">
        <v>6670</v>
      </c>
      <c r="M6108" s="43">
        <v>16</v>
      </c>
      <c r="N6108" s="38" t="s">
        <v>6593</v>
      </c>
      <c r="O6108" s="38" t="s">
        <v>10291</v>
      </c>
      <c r="P6108" s="38"/>
    </row>
    <row r="6109" spans="11:16" x14ac:dyDescent="0.15">
      <c r="K6109" s="5" t="str">
        <f t="shared" si="151"/>
        <v>01559-17</v>
      </c>
      <c r="L6109" s="5" t="s">
        <v>6670</v>
      </c>
      <c r="M6109" s="43">
        <v>17</v>
      </c>
      <c r="N6109" s="38" t="s">
        <v>6683</v>
      </c>
      <c r="O6109" s="38" t="s">
        <v>10291</v>
      </c>
      <c r="P6109" s="38"/>
    </row>
    <row r="6110" spans="11:16" x14ac:dyDescent="0.15">
      <c r="K6110" s="5" t="str">
        <f t="shared" si="151"/>
        <v>01559-18</v>
      </c>
      <c r="L6110" s="5" t="s">
        <v>6670</v>
      </c>
      <c r="M6110" s="43">
        <v>18</v>
      </c>
      <c r="N6110" s="38" t="s">
        <v>6684</v>
      </c>
      <c r="O6110" s="38" t="s">
        <v>10285</v>
      </c>
      <c r="P6110" s="38"/>
    </row>
    <row r="6111" spans="11:16" x14ac:dyDescent="0.15">
      <c r="K6111" s="5" t="str">
        <f t="shared" si="151"/>
        <v>01559-19</v>
      </c>
      <c r="L6111" s="5" t="s">
        <v>6670</v>
      </c>
      <c r="M6111" s="43">
        <v>19</v>
      </c>
      <c r="N6111" s="38" t="s">
        <v>6685</v>
      </c>
      <c r="O6111" s="38" t="s">
        <v>10283</v>
      </c>
      <c r="P6111" s="38"/>
    </row>
    <row r="6112" spans="11:16" x14ac:dyDescent="0.15">
      <c r="K6112" s="5" t="str">
        <f t="shared" si="151"/>
        <v>01559-20</v>
      </c>
      <c r="L6112" s="5" t="s">
        <v>6670</v>
      </c>
      <c r="M6112" s="43">
        <v>20</v>
      </c>
      <c r="N6112" s="38" t="s">
        <v>6686</v>
      </c>
      <c r="O6112" s="38" t="s">
        <v>10285</v>
      </c>
      <c r="P6112" s="38"/>
    </row>
    <row r="6113" spans="11:16" x14ac:dyDescent="0.15">
      <c r="K6113" s="5" t="str">
        <f t="shared" si="151"/>
        <v>01559-21</v>
      </c>
      <c r="L6113" s="5" t="s">
        <v>6670</v>
      </c>
      <c r="M6113" s="43">
        <v>21</v>
      </c>
      <c r="N6113" s="38" t="s">
        <v>6687</v>
      </c>
      <c r="O6113" s="38" t="s">
        <v>10293</v>
      </c>
      <c r="P6113" s="38"/>
    </row>
    <row r="6114" spans="11:16" x14ac:dyDescent="0.15">
      <c r="K6114" s="5" t="str">
        <f t="shared" si="151"/>
        <v>01559-22</v>
      </c>
      <c r="L6114" s="5" t="s">
        <v>6670</v>
      </c>
      <c r="M6114" s="43">
        <v>22</v>
      </c>
      <c r="N6114" s="38" t="s">
        <v>6688</v>
      </c>
      <c r="O6114" s="38" t="s">
        <v>10290</v>
      </c>
      <c r="P6114" s="38"/>
    </row>
    <row r="6115" spans="11:16" x14ac:dyDescent="0.15">
      <c r="K6115" s="5" t="str">
        <f t="shared" si="151"/>
        <v>01559-23</v>
      </c>
      <c r="L6115" s="5" t="s">
        <v>6670</v>
      </c>
      <c r="M6115" s="43">
        <v>23</v>
      </c>
      <c r="N6115" s="38" t="s">
        <v>4193</v>
      </c>
      <c r="O6115" s="38" t="s">
        <v>10284</v>
      </c>
      <c r="P6115" s="38"/>
    </row>
    <row r="6116" spans="11:16" x14ac:dyDescent="0.15">
      <c r="K6116" s="5" t="str">
        <f t="shared" si="151"/>
        <v>01559-24</v>
      </c>
      <c r="L6116" s="5" t="s">
        <v>6670</v>
      </c>
      <c r="M6116" s="43">
        <v>24</v>
      </c>
      <c r="N6116" s="38" t="s">
        <v>6689</v>
      </c>
      <c r="O6116" s="38" t="s">
        <v>10293</v>
      </c>
      <c r="P6116" s="38"/>
    </row>
    <row r="6117" spans="11:16" x14ac:dyDescent="0.15">
      <c r="K6117" s="5" t="str">
        <f t="shared" si="151"/>
        <v>01559-25</v>
      </c>
      <c r="L6117" s="5" t="s">
        <v>6670</v>
      </c>
      <c r="M6117" s="43">
        <v>25</v>
      </c>
      <c r="N6117" s="38" t="s">
        <v>6690</v>
      </c>
      <c r="O6117" s="38" t="s">
        <v>10285</v>
      </c>
      <c r="P6117" s="38"/>
    </row>
    <row r="6118" spans="11:16" x14ac:dyDescent="0.15">
      <c r="K6118" s="5" t="str">
        <f t="shared" si="151"/>
        <v>01559-26</v>
      </c>
      <c r="L6118" s="5" t="s">
        <v>6670</v>
      </c>
      <c r="M6118" s="43">
        <v>26</v>
      </c>
      <c r="N6118" s="38" t="s">
        <v>6691</v>
      </c>
      <c r="O6118" s="38" t="s">
        <v>10285</v>
      </c>
      <c r="P6118" s="38"/>
    </row>
    <row r="6119" spans="11:16" x14ac:dyDescent="0.15">
      <c r="K6119" s="5" t="str">
        <f t="shared" si="151"/>
        <v>01559-27</v>
      </c>
      <c r="L6119" s="5" t="s">
        <v>6670</v>
      </c>
      <c r="M6119" s="43">
        <v>27</v>
      </c>
      <c r="N6119" s="38" t="s">
        <v>6692</v>
      </c>
      <c r="O6119" s="38" t="s">
        <v>10282</v>
      </c>
      <c r="P6119" s="38"/>
    </row>
    <row r="6120" spans="11:16" x14ac:dyDescent="0.15">
      <c r="K6120" s="5" t="str">
        <f t="shared" si="151"/>
        <v>01559-28</v>
      </c>
      <c r="L6120" s="5" t="s">
        <v>6670</v>
      </c>
      <c r="M6120" s="43">
        <v>28</v>
      </c>
      <c r="N6120" s="38" t="s">
        <v>6693</v>
      </c>
      <c r="O6120" s="38" t="s">
        <v>10285</v>
      </c>
      <c r="P6120" s="38"/>
    </row>
    <row r="6121" spans="11:16" x14ac:dyDescent="0.15">
      <c r="K6121" s="5" t="str">
        <f t="shared" si="151"/>
        <v>01559-29</v>
      </c>
      <c r="L6121" s="5" t="s">
        <v>6670</v>
      </c>
      <c r="M6121" s="43">
        <v>29</v>
      </c>
      <c r="N6121" s="38" t="s">
        <v>6694</v>
      </c>
      <c r="O6121" s="38" t="s">
        <v>10288</v>
      </c>
      <c r="P6121" s="38"/>
    </row>
    <row r="6122" spans="11:16" x14ac:dyDescent="0.15">
      <c r="K6122" s="5" t="str">
        <f t="shared" si="151"/>
        <v>01559-30</v>
      </c>
      <c r="L6122" s="5" t="s">
        <v>6670</v>
      </c>
      <c r="M6122" s="43">
        <v>30</v>
      </c>
      <c r="N6122" s="38" t="s">
        <v>6695</v>
      </c>
      <c r="O6122" s="38" t="s">
        <v>10285</v>
      </c>
      <c r="P6122" s="38"/>
    </row>
    <row r="6123" spans="11:16" x14ac:dyDescent="0.15">
      <c r="K6123" s="5" t="str">
        <f t="shared" si="151"/>
        <v>01559-31</v>
      </c>
      <c r="L6123" s="5" t="s">
        <v>6670</v>
      </c>
      <c r="M6123" s="43">
        <v>31</v>
      </c>
      <c r="N6123" s="38" t="s">
        <v>6696</v>
      </c>
      <c r="O6123" s="38" t="s">
        <v>10289</v>
      </c>
      <c r="P6123" s="38"/>
    </row>
    <row r="6124" spans="11:16" x14ac:dyDescent="0.15">
      <c r="K6124" s="5" t="str">
        <f t="shared" si="151"/>
        <v>01559-32</v>
      </c>
      <c r="L6124" s="5" t="s">
        <v>6670</v>
      </c>
      <c r="M6124" s="43">
        <v>32</v>
      </c>
      <c r="N6124" s="38" t="s">
        <v>6697</v>
      </c>
      <c r="O6124" s="38" t="s">
        <v>10289</v>
      </c>
      <c r="P6124" s="38"/>
    </row>
    <row r="6125" spans="11:16" x14ac:dyDescent="0.15">
      <c r="K6125" s="5" t="str">
        <f t="shared" si="151"/>
        <v>01559-33</v>
      </c>
      <c r="L6125" s="5" t="s">
        <v>6670</v>
      </c>
      <c r="M6125" s="43">
        <v>33</v>
      </c>
      <c r="N6125" s="38" t="s">
        <v>2201</v>
      </c>
      <c r="O6125" s="38" t="s">
        <v>10289</v>
      </c>
      <c r="P6125" s="38"/>
    </row>
    <row r="6126" spans="11:16" x14ac:dyDescent="0.15">
      <c r="K6126" s="5" t="str">
        <f t="shared" si="151"/>
        <v>01559-34</v>
      </c>
      <c r="L6126" s="5" t="s">
        <v>6670</v>
      </c>
      <c r="M6126" s="43">
        <v>34</v>
      </c>
      <c r="N6126" s="38" t="s">
        <v>6698</v>
      </c>
      <c r="O6126" s="38" t="s">
        <v>10285</v>
      </c>
      <c r="P6126" s="38"/>
    </row>
    <row r="6127" spans="11:16" x14ac:dyDescent="0.15">
      <c r="K6127" s="5" t="str">
        <f t="shared" si="151"/>
        <v>01559-35</v>
      </c>
      <c r="L6127" s="5" t="s">
        <v>6670</v>
      </c>
      <c r="M6127" s="43">
        <v>35</v>
      </c>
      <c r="N6127" s="38" t="s">
        <v>6699</v>
      </c>
      <c r="O6127" s="38" t="s">
        <v>10291</v>
      </c>
      <c r="P6127" s="38"/>
    </row>
    <row r="6128" spans="11:16" x14ac:dyDescent="0.15">
      <c r="K6128" s="5" t="str">
        <f t="shared" si="151"/>
        <v>01559-36</v>
      </c>
      <c r="L6128" s="5" t="s">
        <v>6670</v>
      </c>
      <c r="M6128" s="43">
        <v>36</v>
      </c>
      <c r="N6128" s="38" t="s">
        <v>6700</v>
      </c>
      <c r="O6128" s="38" t="s">
        <v>10284</v>
      </c>
      <c r="P6128" s="38"/>
    </row>
    <row r="6129" spans="11:16" x14ac:dyDescent="0.15">
      <c r="K6129" s="5" t="str">
        <f t="shared" si="151"/>
        <v>01559-37</v>
      </c>
      <c r="L6129" s="5" t="s">
        <v>6670</v>
      </c>
      <c r="M6129" s="43">
        <v>37</v>
      </c>
      <c r="N6129" s="38" t="s">
        <v>6701</v>
      </c>
      <c r="O6129" s="38" t="s">
        <v>10291</v>
      </c>
      <c r="P6129" s="38"/>
    </row>
    <row r="6130" spans="11:16" x14ac:dyDescent="0.15">
      <c r="K6130" s="5" t="str">
        <f t="shared" si="151"/>
        <v>01559-38</v>
      </c>
      <c r="L6130" s="5" t="s">
        <v>6670</v>
      </c>
      <c r="M6130" s="43">
        <v>38</v>
      </c>
      <c r="N6130" s="38" t="s">
        <v>6702</v>
      </c>
      <c r="O6130" s="38" t="s">
        <v>10285</v>
      </c>
      <c r="P6130" s="38"/>
    </row>
    <row r="6131" spans="11:16" x14ac:dyDescent="0.15">
      <c r="K6131" s="5" t="str">
        <f t="shared" si="151"/>
        <v>01559-39</v>
      </c>
      <c r="L6131" s="5" t="s">
        <v>6670</v>
      </c>
      <c r="M6131" s="43">
        <v>39</v>
      </c>
      <c r="N6131" s="38" t="s">
        <v>6703</v>
      </c>
      <c r="O6131" s="38" t="s">
        <v>10293</v>
      </c>
      <c r="P6131" s="38"/>
    </row>
    <row r="6132" spans="11:16" x14ac:dyDescent="0.15">
      <c r="K6132" s="5" t="str">
        <f t="shared" si="151"/>
        <v>01559-40</v>
      </c>
      <c r="L6132" s="5" t="s">
        <v>6670</v>
      </c>
      <c r="M6132" s="43">
        <v>40</v>
      </c>
      <c r="N6132" s="38" t="s">
        <v>2038</v>
      </c>
      <c r="O6132" s="38" t="s">
        <v>10291</v>
      </c>
      <c r="P6132" s="38"/>
    </row>
    <row r="6133" spans="11:16" x14ac:dyDescent="0.15">
      <c r="K6133" s="5" t="str">
        <f t="shared" si="151"/>
        <v>01559-41</v>
      </c>
      <c r="L6133" s="5" t="s">
        <v>6670</v>
      </c>
      <c r="M6133" s="43">
        <v>41</v>
      </c>
      <c r="N6133" s="38" t="s">
        <v>1846</v>
      </c>
      <c r="O6133" s="38" t="s">
        <v>10284</v>
      </c>
      <c r="P6133" s="38"/>
    </row>
    <row r="6134" spans="11:16" x14ac:dyDescent="0.15">
      <c r="K6134" s="5" t="str">
        <f t="shared" si="151"/>
        <v>01559-42</v>
      </c>
      <c r="L6134" s="5" t="s">
        <v>6670</v>
      </c>
      <c r="M6134" s="43">
        <v>42</v>
      </c>
      <c r="N6134" s="38" t="s">
        <v>1814</v>
      </c>
      <c r="O6134" s="38" t="s">
        <v>10284</v>
      </c>
      <c r="P6134" s="38"/>
    </row>
    <row r="6135" spans="11:16" x14ac:dyDescent="0.15">
      <c r="K6135" s="5" t="str">
        <f t="shared" si="151"/>
        <v>01559-43</v>
      </c>
      <c r="L6135" s="5" t="s">
        <v>6670</v>
      </c>
      <c r="M6135" s="43">
        <v>43</v>
      </c>
      <c r="N6135" s="38" t="s">
        <v>6704</v>
      </c>
      <c r="O6135" s="38" t="s">
        <v>10293</v>
      </c>
      <c r="P6135" s="38"/>
    </row>
    <row r="6136" spans="11:16" x14ac:dyDescent="0.15">
      <c r="K6136" s="5" t="str">
        <f t="shared" si="151"/>
        <v>01559-44</v>
      </c>
      <c r="L6136" s="5" t="s">
        <v>6670</v>
      </c>
      <c r="M6136" s="43">
        <v>44</v>
      </c>
      <c r="N6136" s="38" t="s">
        <v>6705</v>
      </c>
      <c r="O6136" s="38" t="s">
        <v>10295</v>
      </c>
      <c r="P6136" s="38"/>
    </row>
    <row r="6137" spans="11:16" x14ac:dyDescent="0.15">
      <c r="K6137" s="5" t="str">
        <f t="shared" si="151"/>
        <v>01559-45</v>
      </c>
      <c r="L6137" s="5" t="s">
        <v>6670</v>
      </c>
      <c r="M6137" s="43">
        <v>45</v>
      </c>
      <c r="N6137" s="38" t="s">
        <v>6706</v>
      </c>
      <c r="O6137" s="38" t="s">
        <v>10295</v>
      </c>
      <c r="P6137" s="38"/>
    </row>
    <row r="6138" spans="11:16" x14ac:dyDescent="0.15">
      <c r="K6138" s="5" t="str">
        <f t="shared" si="151"/>
        <v>01559-46</v>
      </c>
      <c r="L6138" s="5" t="s">
        <v>6670</v>
      </c>
      <c r="M6138" s="43">
        <v>46</v>
      </c>
      <c r="N6138" s="38" t="s">
        <v>6707</v>
      </c>
      <c r="O6138" s="38" t="s">
        <v>10285</v>
      </c>
      <c r="P6138" s="38"/>
    </row>
    <row r="6139" spans="11:16" x14ac:dyDescent="0.15">
      <c r="K6139" s="5" t="str">
        <f t="shared" si="151"/>
        <v>01559-47</v>
      </c>
      <c r="L6139" s="5" t="s">
        <v>6670</v>
      </c>
      <c r="M6139" s="43">
        <v>47</v>
      </c>
      <c r="N6139" s="38" t="s">
        <v>6708</v>
      </c>
      <c r="O6139" s="38" t="s">
        <v>10295</v>
      </c>
      <c r="P6139" s="38"/>
    </row>
    <row r="6140" spans="11:16" x14ac:dyDescent="0.15">
      <c r="K6140" s="5" t="str">
        <f t="shared" si="151"/>
        <v>01559-48</v>
      </c>
      <c r="L6140" s="5" t="s">
        <v>6670</v>
      </c>
      <c r="M6140" s="43">
        <v>48</v>
      </c>
      <c r="N6140" s="38" t="s">
        <v>4633</v>
      </c>
      <c r="O6140" s="38" t="s">
        <v>10291</v>
      </c>
      <c r="P6140" s="38"/>
    </row>
    <row r="6141" spans="11:16" x14ac:dyDescent="0.15">
      <c r="K6141" s="5" t="str">
        <f t="shared" si="151"/>
        <v>01559-49</v>
      </c>
      <c r="L6141" s="5" t="s">
        <v>6670</v>
      </c>
      <c r="M6141" s="43">
        <v>49</v>
      </c>
      <c r="N6141" s="38" t="s">
        <v>1846</v>
      </c>
      <c r="O6141" s="38" t="s">
        <v>10284</v>
      </c>
      <c r="P6141" s="38"/>
    </row>
    <row r="6142" spans="11:16" x14ac:dyDescent="0.15">
      <c r="K6142" s="5" t="str">
        <f t="shared" si="151"/>
        <v>01560-1</v>
      </c>
      <c r="L6142" s="5" t="s">
        <v>6709</v>
      </c>
      <c r="M6142" s="43">
        <v>1</v>
      </c>
      <c r="N6142" s="38" t="s">
        <v>6710</v>
      </c>
      <c r="O6142" s="38" t="s">
        <v>10290</v>
      </c>
      <c r="P6142" s="38"/>
    </row>
    <row r="6143" spans="11:16" x14ac:dyDescent="0.15">
      <c r="K6143" s="5" t="str">
        <f t="shared" si="151"/>
        <v>01560-2</v>
      </c>
      <c r="L6143" s="5" t="s">
        <v>6709</v>
      </c>
      <c r="M6143" s="43">
        <v>2</v>
      </c>
      <c r="N6143" s="38" t="s">
        <v>2587</v>
      </c>
      <c r="O6143" s="38" t="s">
        <v>10285</v>
      </c>
      <c r="P6143" s="38"/>
    </row>
    <row r="6144" spans="11:16" x14ac:dyDescent="0.15">
      <c r="K6144" s="5" t="str">
        <f t="shared" si="151"/>
        <v>01560-3</v>
      </c>
      <c r="L6144" s="5" t="s">
        <v>6709</v>
      </c>
      <c r="M6144" s="43">
        <v>3</v>
      </c>
      <c r="N6144" s="38" t="s">
        <v>6711</v>
      </c>
      <c r="O6144" s="38" t="s">
        <v>10288</v>
      </c>
      <c r="P6144" s="38"/>
    </row>
    <row r="6145" spans="11:16" x14ac:dyDescent="0.15">
      <c r="K6145" s="5" t="str">
        <f t="shared" si="151"/>
        <v>01560-4</v>
      </c>
      <c r="L6145" s="5" t="s">
        <v>6709</v>
      </c>
      <c r="M6145" s="43">
        <v>4</v>
      </c>
      <c r="N6145" s="38" t="s">
        <v>6711</v>
      </c>
      <c r="O6145" s="38" t="s">
        <v>10287</v>
      </c>
      <c r="P6145" s="38"/>
    </row>
    <row r="6146" spans="11:16" x14ac:dyDescent="0.15">
      <c r="K6146" s="5" t="str">
        <f t="shared" si="151"/>
        <v>01560-5</v>
      </c>
      <c r="L6146" s="5" t="s">
        <v>6709</v>
      </c>
      <c r="M6146" s="43">
        <v>5</v>
      </c>
      <c r="N6146" s="38" t="s">
        <v>6712</v>
      </c>
      <c r="O6146" s="38" t="s">
        <v>10293</v>
      </c>
      <c r="P6146" s="38"/>
    </row>
    <row r="6147" spans="11:16" x14ac:dyDescent="0.15">
      <c r="K6147" s="5" t="str">
        <f t="shared" si="151"/>
        <v>01560-6</v>
      </c>
      <c r="L6147" s="5" t="s">
        <v>6709</v>
      </c>
      <c r="M6147" s="43">
        <v>6</v>
      </c>
      <c r="N6147" s="38" t="s">
        <v>6713</v>
      </c>
      <c r="O6147" s="38" t="s">
        <v>10285</v>
      </c>
      <c r="P6147" s="38"/>
    </row>
    <row r="6148" spans="11:16" x14ac:dyDescent="0.15">
      <c r="K6148" s="5" t="str">
        <f t="shared" ref="K6148:K6211" si="152">L6148&amp;"-"&amp;M6148</f>
        <v>01560-7</v>
      </c>
      <c r="L6148" s="5" t="s">
        <v>6709</v>
      </c>
      <c r="M6148" s="43">
        <v>7</v>
      </c>
      <c r="N6148" s="38" t="s">
        <v>6714</v>
      </c>
      <c r="O6148" s="38" t="s">
        <v>10285</v>
      </c>
      <c r="P6148" s="38"/>
    </row>
    <row r="6149" spans="11:16" x14ac:dyDescent="0.15">
      <c r="K6149" s="5" t="str">
        <f t="shared" si="152"/>
        <v>01560-8</v>
      </c>
      <c r="L6149" s="5" t="s">
        <v>6709</v>
      </c>
      <c r="M6149" s="43">
        <v>8</v>
      </c>
      <c r="N6149" s="38" t="s">
        <v>6715</v>
      </c>
      <c r="O6149" s="38" t="s">
        <v>10284</v>
      </c>
      <c r="P6149" s="38"/>
    </row>
    <row r="6150" spans="11:16" x14ac:dyDescent="0.15">
      <c r="K6150" s="5" t="str">
        <f t="shared" si="152"/>
        <v>01560-9</v>
      </c>
      <c r="L6150" s="5" t="s">
        <v>6709</v>
      </c>
      <c r="M6150" s="43">
        <v>9</v>
      </c>
      <c r="N6150" s="38" t="s">
        <v>2475</v>
      </c>
      <c r="O6150" s="38" t="s">
        <v>10284</v>
      </c>
      <c r="P6150" s="38"/>
    </row>
    <row r="6151" spans="11:16" x14ac:dyDescent="0.15">
      <c r="K6151" s="5" t="str">
        <f t="shared" si="152"/>
        <v>01560-10</v>
      </c>
      <c r="L6151" s="5" t="s">
        <v>6709</v>
      </c>
      <c r="M6151" s="43">
        <v>10</v>
      </c>
      <c r="N6151" s="38" t="s">
        <v>6716</v>
      </c>
      <c r="O6151" s="38" t="s">
        <v>10284</v>
      </c>
      <c r="P6151" s="38"/>
    </row>
    <row r="6152" spans="11:16" x14ac:dyDescent="0.15">
      <c r="K6152" s="5" t="str">
        <f t="shared" si="152"/>
        <v>01560-11</v>
      </c>
      <c r="L6152" s="5" t="s">
        <v>6709</v>
      </c>
      <c r="M6152" s="43">
        <v>11</v>
      </c>
      <c r="N6152" s="38" t="s">
        <v>6717</v>
      </c>
      <c r="O6152" s="38" t="s">
        <v>10284</v>
      </c>
      <c r="P6152" s="38"/>
    </row>
    <row r="6153" spans="11:16" x14ac:dyDescent="0.15">
      <c r="K6153" s="5" t="str">
        <f t="shared" si="152"/>
        <v>01560-12</v>
      </c>
      <c r="L6153" s="5" t="s">
        <v>6709</v>
      </c>
      <c r="M6153" s="43">
        <v>12</v>
      </c>
      <c r="N6153" s="38" t="s">
        <v>6718</v>
      </c>
      <c r="O6153" s="38" t="s">
        <v>10284</v>
      </c>
      <c r="P6153" s="38"/>
    </row>
    <row r="6154" spans="11:16" x14ac:dyDescent="0.15">
      <c r="K6154" s="5" t="str">
        <f t="shared" si="152"/>
        <v>01560-13</v>
      </c>
      <c r="L6154" s="5" t="s">
        <v>6709</v>
      </c>
      <c r="M6154" s="43">
        <v>13</v>
      </c>
      <c r="N6154" s="38" t="s">
        <v>6719</v>
      </c>
      <c r="O6154" s="38" t="s">
        <v>10293</v>
      </c>
      <c r="P6154" s="38"/>
    </row>
    <row r="6155" spans="11:16" x14ac:dyDescent="0.15">
      <c r="K6155" s="5" t="str">
        <f t="shared" si="152"/>
        <v>01560-14</v>
      </c>
      <c r="L6155" s="5" t="s">
        <v>6709</v>
      </c>
      <c r="M6155" s="43">
        <v>14</v>
      </c>
      <c r="N6155" s="38" t="s">
        <v>6720</v>
      </c>
      <c r="O6155" s="38" t="s">
        <v>10285</v>
      </c>
      <c r="P6155" s="38"/>
    </row>
    <row r="6156" spans="11:16" x14ac:dyDescent="0.15">
      <c r="K6156" s="5" t="str">
        <f t="shared" si="152"/>
        <v>01560-15</v>
      </c>
      <c r="L6156" s="5" t="s">
        <v>6709</v>
      </c>
      <c r="M6156" s="43">
        <v>15</v>
      </c>
      <c r="N6156" s="38" t="s">
        <v>6721</v>
      </c>
      <c r="O6156" s="38" t="s">
        <v>10285</v>
      </c>
      <c r="P6156" s="38"/>
    </row>
    <row r="6157" spans="11:16" x14ac:dyDescent="0.15">
      <c r="K6157" s="5" t="str">
        <f t="shared" si="152"/>
        <v>01560-16</v>
      </c>
      <c r="L6157" s="5" t="s">
        <v>6709</v>
      </c>
      <c r="M6157" s="43">
        <v>16</v>
      </c>
      <c r="N6157" s="38" t="s">
        <v>6722</v>
      </c>
      <c r="O6157" s="38" t="s">
        <v>10285</v>
      </c>
      <c r="P6157" s="38"/>
    </row>
    <row r="6158" spans="11:16" x14ac:dyDescent="0.15">
      <c r="K6158" s="5" t="str">
        <f t="shared" si="152"/>
        <v>01560-17</v>
      </c>
      <c r="L6158" s="5" t="s">
        <v>6709</v>
      </c>
      <c r="M6158" s="43">
        <v>17</v>
      </c>
      <c r="N6158" s="38" t="s">
        <v>6723</v>
      </c>
      <c r="O6158" s="38" t="s">
        <v>10285</v>
      </c>
      <c r="P6158" s="38"/>
    </row>
    <row r="6159" spans="11:16" x14ac:dyDescent="0.15">
      <c r="K6159" s="5" t="str">
        <f t="shared" si="152"/>
        <v>01560-18</v>
      </c>
      <c r="L6159" s="5" t="s">
        <v>6709</v>
      </c>
      <c r="M6159" s="43">
        <v>18</v>
      </c>
      <c r="N6159" s="38" t="s">
        <v>6724</v>
      </c>
      <c r="O6159" s="38" t="s">
        <v>10291</v>
      </c>
      <c r="P6159" s="38"/>
    </row>
    <row r="6160" spans="11:16" x14ac:dyDescent="0.15">
      <c r="K6160" s="5" t="str">
        <f t="shared" si="152"/>
        <v>01560-19</v>
      </c>
      <c r="L6160" s="5" t="s">
        <v>6709</v>
      </c>
      <c r="M6160" s="43">
        <v>19</v>
      </c>
      <c r="N6160" s="38" t="s">
        <v>6725</v>
      </c>
      <c r="O6160" s="38" t="s">
        <v>10291</v>
      </c>
      <c r="P6160" s="38"/>
    </row>
    <row r="6161" spans="11:16" x14ac:dyDescent="0.15">
      <c r="K6161" s="5" t="str">
        <f t="shared" si="152"/>
        <v>01560-20</v>
      </c>
      <c r="L6161" s="5" t="s">
        <v>6709</v>
      </c>
      <c r="M6161" s="43">
        <v>20</v>
      </c>
      <c r="N6161" s="38" t="s">
        <v>6726</v>
      </c>
      <c r="O6161" s="38" t="s">
        <v>10291</v>
      </c>
      <c r="P6161" s="38"/>
    </row>
    <row r="6162" spans="11:16" x14ac:dyDescent="0.15">
      <c r="K6162" s="5" t="str">
        <f t="shared" si="152"/>
        <v>01560-21</v>
      </c>
      <c r="L6162" s="5" t="s">
        <v>6709</v>
      </c>
      <c r="M6162" s="43">
        <v>21</v>
      </c>
      <c r="N6162" s="38" t="s">
        <v>6727</v>
      </c>
      <c r="O6162" s="38" t="s">
        <v>10293</v>
      </c>
      <c r="P6162" s="38"/>
    </row>
    <row r="6163" spans="11:16" x14ac:dyDescent="0.15">
      <c r="K6163" s="5" t="str">
        <f t="shared" si="152"/>
        <v>01560-22</v>
      </c>
      <c r="L6163" s="5" t="s">
        <v>6709</v>
      </c>
      <c r="M6163" s="43">
        <v>22</v>
      </c>
      <c r="N6163" s="38" t="s">
        <v>6728</v>
      </c>
      <c r="O6163" s="38" t="s">
        <v>10293</v>
      </c>
      <c r="P6163" s="38"/>
    </row>
    <row r="6164" spans="11:16" x14ac:dyDescent="0.15">
      <c r="K6164" s="5" t="str">
        <f t="shared" si="152"/>
        <v>01560-23</v>
      </c>
      <c r="L6164" s="5" t="s">
        <v>6709</v>
      </c>
      <c r="M6164" s="43">
        <v>23</v>
      </c>
      <c r="N6164" s="38" t="s">
        <v>3294</v>
      </c>
      <c r="O6164" s="38" t="s">
        <v>10293</v>
      </c>
      <c r="P6164" s="38"/>
    </row>
    <row r="6165" spans="11:16" x14ac:dyDescent="0.15">
      <c r="K6165" s="5" t="str">
        <f t="shared" si="152"/>
        <v>01560-24</v>
      </c>
      <c r="L6165" s="5" t="s">
        <v>6709</v>
      </c>
      <c r="M6165" s="43">
        <v>24</v>
      </c>
      <c r="N6165" s="38" t="s">
        <v>6729</v>
      </c>
      <c r="O6165" s="38" t="s">
        <v>10293</v>
      </c>
      <c r="P6165" s="38"/>
    </row>
    <row r="6166" spans="11:16" x14ac:dyDescent="0.15">
      <c r="K6166" s="5" t="str">
        <f t="shared" si="152"/>
        <v>01560-25</v>
      </c>
      <c r="L6166" s="5" t="s">
        <v>6709</v>
      </c>
      <c r="M6166" s="43">
        <v>25</v>
      </c>
      <c r="N6166" s="38" t="s">
        <v>6730</v>
      </c>
      <c r="O6166" s="38" t="s">
        <v>10293</v>
      </c>
      <c r="P6166" s="38"/>
    </row>
    <row r="6167" spans="11:16" x14ac:dyDescent="0.15">
      <c r="K6167" s="5" t="str">
        <f t="shared" si="152"/>
        <v>01560-26</v>
      </c>
      <c r="L6167" s="5" t="s">
        <v>6709</v>
      </c>
      <c r="M6167" s="43">
        <v>26</v>
      </c>
      <c r="N6167" s="38" t="s">
        <v>6731</v>
      </c>
      <c r="O6167" s="38" t="s">
        <v>10285</v>
      </c>
      <c r="P6167" s="38"/>
    </row>
    <row r="6168" spans="11:16" x14ac:dyDescent="0.15">
      <c r="K6168" s="5" t="str">
        <f t="shared" si="152"/>
        <v>01560-27</v>
      </c>
      <c r="L6168" s="5" t="s">
        <v>6709</v>
      </c>
      <c r="M6168" s="43">
        <v>27</v>
      </c>
      <c r="N6168" s="38" t="s">
        <v>6732</v>
      </c>
      <c r="O6168" s="38" t="s">
        <v>10288</v>
      </c>
      <c r="P6168" s="38"/>
    </row>
    <row r="6169" spans="11:16" x14ac:dyDescent="0.15">
      <c r="K6169" s="5" t="str">
        <f t="shared" si="152"/>
        <v>01560-28</v>
      </c>
      <c r="L6169" s="5" t="s">
        <v>6709</v>
      </c>
      <c r="M6169" s="43">
        <v>28</v>
      </c>
      <c r="N6169" s="38" t="s">
        <v>6733</v>
      </c>
      <c r="O6169" s="38" t="s">
        <v>10290</v>
      </c>
      <c r="P6169" s="38"/>
    </row>
    <row r="6170" spans="11:16" x14ac:dyDescent="0.15">
      <c r="K6170" s="5" t="str">
        <f t="shared" si="152"/>
        <v>01560-29</v>
      </c>
      <c r="L6170" s="5" t="s">
        <v>6709</v>
      </c>
      <c r="M6170" s="43">
        <v>29</v>
      </c>
      <c r="N6170" s="38" t="s">
        <v>6734</v>
      </c>
      <c r="O6170" s="38" t="s">
        <v>10290</v>
      </c>
      <c r="P6170" s="38"/>
    </row>
    <row r="6171" spans="11:16" x14ac:dyDescent="0.15">
      <c r="K6171" s="5" t="str">
        <f t="shared" si="152"/>
        <v>01560-30</v>
      </c>
      <c r="L6171" s="5" t="s">
        <v>6709</v>
      </c>
      <c r="M6171" s="43">
        <v>30</v>
      </c>
      <c r="N6171" s="38" t="s">
        <v>6711</v>
      </c>
      <c r="O6171" s="38" t="s">
        <v>10290</v>
      </c>
      <c r="P6171" s="38"/>
    </row>
    <row r="6172" spans="11:16" x14ac:dyDescent="0.15">
      <c r="K6172" s="5" t="str">
        <f t="shared" si="152"/>
        <v>01560-31</v>
      </c>
      <c r="L6172" s="5" t="s">
        <v>6709</v>
      </c>
      <c r="M6172" s="43">
        <v>31</v>
      </c>
      <c r="N6172" s="38" t="s">
        <v>6735</v>
      </c>
      <c r="O6172" s="38" t="s">
        <v>10289</v>
      </c>
      <c r="P6172" s="38"/>
    </row>
    <row r="6173" spans="11:16" x14ac:dyDescent="0.15">
      <c r="K6173" s="5" t="str">
        <f t="shared" si="152"/>
        <v>01560-32</v>
      </c>
      <c r="L6173" s="5" t="s">
        <v>6709</v>
      </c>
      <c r="M6173" s="43">
        <v>32</v>
      </c>
      <c r="N6173" s="38" t="s">
        <v>6736</v>
      </c>
      <c r="O6173" s="38" t="s">
        <v>10289</v>
      </c>
      <c r="P6173" s="38"/>
    </row>
    <row r="6174" spans="11:16" x14ac:dyDescent="0.15">
      <c r="K6174" s="5" t="str">
        <f t="shared" si="152"/>
        <v>01560-33</v>
      </c>
      <c r="L6174" s="5" t="s">
        <v>6709</v>
      </c>
      <c r="M6174" s="43">
        <v>33</v>
      </c>
      <c r="N6174" s="38" t="s">
        <v>6737</v>
      </c>
      <c r="O6174" s="38" t="s">
        <v>10285</v>
      </c>
      <c r="P6174" s="38"/>
    </row>
    <row r="6175" spans="11:16" x14ac:dyDescent="0.15">
      <c r="K6175" s="5" t="str">
        <f t="shared" si="152"/>
        <v>01560-34</v>
      </c>
      <c r="L6175" s="5" t="s">
        <v>6709</v>
      </c>
      <c r="M6175" s="43">
        <v>34</v>
      </c>
      <c r="N6175" s="38" t="s">
        <v>6738</v>
      </c>
      <c r="O6175" s="38" t="s">
        <v>10284</v>
      </c>
      <c r="P6175" s="38"/>
    </row>
    <row r="6176" spans="11:16" x14ac:dyDescent="0.15">
      <c r="K6176" s="5" t="str">
        <f t="shared" si="152"/>
        <v>01560-35</v>
      </c>
      <c r="L6176" s="5" t="s">
        <v>6709</v>
      </c>
      <c r="M6176" s="43">
        <v>35</v>
      </c>
      <c r="N6176" s="38" t="s">
        <v>6739</v>
      </c>
      <c r="O6176" s="38" t="s">
        <v>10284</v>
      </c>
      <c r="P6176" s="38"/>
    </row>
    <row r="6177" spans="11:16" x14ac:dyDescent="0.15">
      <c r="K6177" s="5" t="str">
        <f t="shared" si="152"/>
        <v>01560-36</v>
      </c>
      <c r="L6177" s="5" t="s">
        <v>6709</v>
      </c>
      <c r="M6177" s="43">
        <v>36</v>
      </c>
      <c r="N6177" s="38" t="s">
        <v>6740</v>
      </c>
      <c r="O6177" s="38" t="s">
        <v>10284</v>
      </c>
      <c r="P6177" s="38"/>
    </row>
    <row r="6178" spans="11:16" x14ac:dyDescent="0.15">
      <c r="K6178" s="5" t="str">
        <f t="shared" si="152"/>
        <v>01560-37</v>
      </c>
      <c r="L6178" s="5" t="s">
        <v>6709</v>
      </c>
      <c r="M6178" s="43">
        <v>37</v>
      </c>
      <c r="N6178" s="38" t="s">
        <v>6741</v>
      </c>
      <c r="O6178" s="38" t="s">
        <v>10284</v>
      </c>
      <c r="P6178" s="38"/>
    </row>
    <row r="6179" spans="11:16" x14ac:dyDescent="0.15">
      <c r="K6179" s="5" t="str">
        <f t="shared" si="152"/>
        <v>01560-38</v>
      </c>
      <c r="L6179" s="5" t="s">
        <v>6709</v>
      </c>
      <c r="M6179" s="43">
        <v>38</v>
      </c>
      <c r="N6179" s="38" t="s">
        <v>6742</v>
      </c>
      <c r="O6179" s="38" t="s">
        <v>10285</v>
      </c>
      <c r="P6179" s="38"/>
    </row>
    <row r="6180" spans="11:16" x14ac:dyDescent="0.15">
      <c r="K6180" s="5" t="str">
        <f t="shared" si="152"/>
        <v>01560-39</v>
      </c>
      <c r="L6180" s="5" t="s">
        <v>6709</v>
      </c>
      <c r="M6180" s="43">
        <v>39</v>
      </c>
      <c r="N6180" s="38" t="s">
        <v>6743</v>
      </c>
      <c r="O6180" s="38" t="s">
        <v>10291</v>
      </c>
      <c r="P6180" s="38"/>
    </row>
    <row r="6181" spans="11:16" x14ac:dyDescent="0.15">
      <c r="K6181" s="5" t="str">
        <f t="shared" si="152"/>
        <v>01560-40</v>
      </c>
      <c r="L6181" s="5" t="s">
        <v>6709</v>
      </c>
      <c r="M6181" s="43">
        <v>40</v>
      </c>
      <c r="N6181" s="38" t="s">
        <v>6744</v>
      </c>
      <c r="O6181" s="38" t="s">
        <v>10282</v>
      </c>
      <c r="P6181" s="38"/>
    </row>
    <row r="6182" spans="11:16" x14ac:dyDescent="0.15">
      <c r="K6182" s="5" t="str">
        <f t="shared" si="152"/>
        <v>01560-41</v>
      </c>
      <c r="L6182" s="5" t="s">
        <v>6709</v>
      </c>
      <c r="M6182" s="43">
        <v>41</v>
      </c>
      <c r="N6182" s="38" t="s">
        <v>6745</v>
      </c>
      <c r="O6182" s="38" t="s">
        <v>10290</v>
      </c>
      <c r="P6182" s="38"/>
    </row>
    <row r="6183" spans="11:16" x14ac:dyDescent="0.15">
      <c r="K6183" s="5" t="str">
        <f t="shared" si="152"/>
        <v>01560-42</v>
      </c>
      <c r="L6183" s="5" t="s">
        <v>6709</v>
      </c>
      <c r="M6183" s="43">
        <v>42</v>
      </c>
      <c r="N6183" s="38" t="s">
        <v>6746</v>
      </c>
      <c r="O6183" s="38" t="s">
        <v>10290</v>
      </c>
      <c r="P6183" s="38"/>
    </row>
    <row r="6184" spans="11:16" x14ac:dyDescent="0.15">
      <c r="K6184" s="5" t="str">
        <f t="shared" si="152"/>
        <v>01560-43</v>
      </c>
      <c r="L6184" s="5" t="s">
        <v>6709</v>
      </c>
      <c r="M6184" s="43">
        <v>43</v>
      </c>
      <c r="N6184" s="38" t="s">
        <v>6747</v>
      </c>
      <c r="O6184" s="38" t="s">
        <v>10290</v>
      </c>
      <c r="P6184" s="38"/>
    </row>
    <row r="6185" spans="11:16" x14ac:dyDescent="0.15">
      <c r="K6185" s="5" t="str">
        <f t="shared" si="152"/>
        <v>01560-44</v>
      </c>
      <c r="L6185" s="5" t="s">
        <v>6709</v>
      </c>
      <c r="M6185" s="43">
        <v>44</v>
      </c>
      <c r="N6185" s="38" t="s">
        <v>6748</v>
      </c>
      <c r="O6185" s="38" t="s">
        <v>10287</v>
      </c>
      <c r="P6185" s="38"/>
    </row>
    <row r="6186" spans="11:16" x14ac:dyDescent="0.15">
      <c r="K6186" s="5" t="str">
        <f t="shared" si="152"/>
        <v>01560-45</v>
      </c>
      <c r="L6186" s="5" t="s">
        <v>6709</v>
      </c>
      <c r="M6186" s="43">
        <v>45</v>
      </c>
      <c r="N6186" s="38" t="s">
        <v>1846</v>
      </c>
      <c r="O6186" s="38" t="s">
        <v>10285</v>
      </c>
      <c r="P6186" s="38"/>
    </row>
    <row r="6187" spans="11:16" x14ac:dyDescent="0.15">
      <c r="K6187" s="5" t="str">
        <f t="shared" si="152"/>
        <v>01560-46</v>
      </c>
      <c r="L6187" s="5" t="s">
        <v>6709</v>
      </c>
      <c r="M6187" s="43">
        <v>46</v>
      </c>
      <c r="N6187" s="38" t="s">
        <v>1846</v>
      </c>
      <c r="O6187" s="38" t="s">
        <v>10284</v>
      </c>
      <c r="P6187" s="38"/>
    </row>
    <row r="6188" spans="11:16" x14ac:dyDescent="0.15">
      <c r="K6188" s="5" t="str">
        <f t="shared" si="152"/>
        <v>01560-47</v>
      </c>
      <c r="L6188" s="5" t="s">
        <v>6709</v>
      </c>
      <c r="M6188" s="43">
        <v>47</v>
      </c>
      <c r="N6188" s="38" t="s">
        <v>1877</v>
      </c>
      <c r="O6188" s="38" t="s">
        <v>10284</v>
      </c>
      <c r="P6188" s="38"/>
    </row>
    <row r="6189" spans="11:16" x14ac:dyDescent="0.15">
      <c r="K6189" s="5" t="str">
        <f t="shared" si="152"/>
        <v>01560-48</v>
      </c>
      <c r="L6189" s="5" t="s">
        <v>6709</v>
      </c>
      <c r="M6189" s="43">
        <v>48</v>
      </c>
      <c r="N6189" s="38" t="s">
        <v>1815</v>
      </c>
      <c r="O6189" s="38" t="s">
        <v>10291</v>
      </c>
      <c r="P6189" s="38"/>
    </row>
    <row r="6190" spans="11:16" x14ac:dyDescent="0.15">
      <c r="K6190" s="5" t="str">
        <f t="shared" si="152"/>
        <v>01560-49</v>
      </c>
      <c r="L6190" s="5" t="s">
        <v>6709</v>
      </c>
      <c r="M6190" s="43">
        <v>49</v>
      </c>
      <c r="N6190" s="38" t="s">
        <v>1877</v>
      </c>
      <c r="O6190" s="38" t="s">
        <v>10284</v>
      </c>
      <c r="P6190" s="38"/>
    </row>
    <row r="6191" spans="11:16" x14ac:dyDescent="0.15">
      <c r="K6191" s="5" t="str">
        <f t="shared" si="152"/>
        <v>01560-50</v>
      </c>
      <c r="L6191" s="5" t="s">
        <v>6709</v>
      </c>
      <c r="M6191" s="43">
        <v>50</v>
      </c>
      <c r="N6191" s="38" t="s">
        <v>6749</v>
      </c>
      <c r="O6191" s="38" t="s">
        <v>10289</v>
      </c>
      <c r="P6191" s="38"/>
    </row>
    <row r="6192" spans="11:16" x14ac:dyDescent="0.15">
      <c r="K6192" s="5" t="str">
        <f t="shared" si="152"/>
        <v>01560-51</v>
      </c>
      <c r="L6192" s="5" t="s">
        <v>6709</v>
      </c>
      <c r="M6192" s="43">
        <v>51</v>
      </c>
      <c r="N6192" s="38" t="s">
        <v>2475</v>
      </c>
      <c r="O6192" s="38" t="s">
        <v>10284</v>
      </c>
      <c r="P6192" s="38"/>
    </row>
    <row r="6193" spans="11:16" x14ac:dyDescent="0.15">
      <c r="K6193" s="5" t="str">
        <f t="shared" si="152"/>
        <v>01560-52</v>
      </c>
      <c r="L6193" s="5" t="s">
        <v>6709</v>
      </c>
      <c r="M6193" s="43">
        <v>52</v>
      </c>
      <c r="N6193" s="38" t="s">
        <v>6750</v>
      </c>
      <c r="O6193" s="38" t="s">
        <v>10281</v>
      </c>
      <c r="P6193" s="38"/>
    </row>
    <row r="6194" spans="11:16" x14ac:dyDescent="0.15">
      <c r="K6194" s="5" t="str">
        <f t="shared" si="152"/>
        <v>01560-53</v>
      </c>
      <c r="L6194" s="5" t="s">
        <v>6709</v>
      </c>
      <c r="M6194" s="43">
        <v>53</v>
      </c>
      <c r="N6194" s="38" t="s">
        <v>1846</v>
      </c>
      <c r="O6194" s="38" t="s">
        <v>10284</v>
      </c>
      <c r="P6194" s="38"/>
    </row>
    <row r="6195" spans="11:16" x14ac:dyDescent="0.15">
      <c r="K6195" s="5" t="str">
        <f t="shared" si="152"/>
        <v>01561-1</v>
      </c>
      <c r="L6195" s="5" t="s">
        <v>6751</v>
      </c>
      <c r="M6195" s="43">
        <v>1</v>
      </c>
      <c r="N6195" s="38" t="s">
        <v>6752</v>
      </c>
      <c r="O6195" s="38" t="s">
        <v>10290</v>
      </c>
      <c r="P6195" s="38"/>
    </row>
    <row r="6196" spans="11:16" x14ac:dyDescent="0.15">
      <c r="K6196" s="5" t="str">
        <f t="shared" si="152"/>
        <v>01561-2</v>
      </c>
      <c r="L6196" s="5" t="s">
        <v>6751</v>
      </c>
      <c r="M6196" s="43">
        <v>2</v>
      </c>
      <c r="N6196" s="38" t="s">
        <v>6753</v>
      </c>
      <c r="O6196" s="38" t="s">
        <v>10285</v>
      </c>
      <c r="P6196" s="38"/>
    </row>
    <row r="6197" spans="11:16" x14ac:dyDescent="0.15">
      <c r="K6197" s="5" t="str">
        <f t="shared" si="152"/>
        <v>01561-3</v>
      </c>
      <c r="L6197" s="5" t="s">
        <v>6751</v>
      </c>
      <c r="M6197" s="43">
        <v>3</v>
      </c>
      <c r="N6197" s="38" t="s">
        <v>6754</v>
      </c>
      <c r="O6197" s="38" t="s">
        <v>10288</v>
      </c>
      <c r="P6197" s="38"/>
    </row>
    <row r="6198" spans="11:16" x14ac:dyDescent="0.15">
      <c r="K6198" s="5" t="str">
        <f t="shared" si="152"/>
        <v>01561-4</v>
      </c>
      <c r="L6198" s="5" t="s">
        <v>6751</v>
      </c>
      <c r="M6198" s="43">
        <v>4</v>
      </c>
      <c r="N6198" s="38" t="s">
        <v>6755</v>
      </c>
      <c r="O6198" s="38" t="s">
        <v>10285</v>
      </c>
      <c r="P6198" s="38"/>
    </row>
    <row r="6199" spans="11:16" x14ac:dyDescent="0.15">
      <c r="K6199" s="5" t="str">
        <f t="shared" si="152"/>
        <v>01561-5</v>
      </c>
      <c r="L6199" s="5" t="s">
        <v>6751</v>
      </c>
      <c r="M6199" s="43">
        <v>5</v>
      </c>
      <c r="N6199" s="38" t="s">
        <v>1814</v>
      </c>
      <c r="O6199" s="38" t="s">
        <v>10284</v>
      </c>
      <c r="P6199" s="38"/>
    </row>
    <row r="6200" spans="11:16" x14ac:dyDescent="0.15">
      <c r="K6200" s="5" t="str">
        <f t="shared" si="152"/>
        <v>01561-6</v>
      </c>
      <c r="L6200" s="5" t="s">
        <v>6751</v>
      </c>
      <c r="M6200" s="43">
        <v>6</v>
      </c>
      <c r="N6200" s="38" t="s">
        <v>6756</v>
      </c>
      <c r="O6200" s="38" t="s">
        <v>10284</v>
      </c>
      <c r="P6200" s="38"/>
    </row>
    <row r="6201" spans="11:16" x14ac:dyDescent="0.15">
      <c r="K6201" s="5" t="str">
        <f t="shared" si="152"/>
        <v>01561-7</v>
      </c>
      <c r="L6201" s="5" t="s">
        <v>6751</v>
      </c>
      <c r="M6201" s="43">
        <v>7</v>
      </c>
      <c r="N6201" s="38" t="s">
        <v>6757</v>
      </c>
      <c r="O6201" s="38" t="s">
        <v>10293</v>
      </c>
      <c r="P6201" s="38"/>
    </row>
    <row r="6202" spans="11:16" x14ac:dyDescent="0.15">
      <c r="K6202" s="5" t="str">
        <f t="shared" si="152"/>
        <v>01561-8</v>
      </c>
      <c r="L6202" s="5" t="s">
        <v>6751</v>
      </c>
      <c r="M6202" s="43">
        <v>8</v>
      </c>
      <c r="N6202" s="38" t="s">
        <v>6758</v>
      </c>
      <c r="O6202" s="38" t="s">
        <v>10288</v>
      </c>
      <c r="P6202" s="38"/>
    </row>
    <row r="6203" spans="11:16" x14ac:dyDescent="0.15">
      <c r="K6203" s="5" t="str">
        <f t="shared" si="152"/>
        <v>01561-9</v>
      </c>
      <c r="L6203" s="5" t="s">
        <v>6751</v>
      </c>
      <c r="M6203" s="43">
        <v>9</v>
      </c>
      <c r="N6203" s="38" t="s">
        <v>3617</v>
      </c>
      <c r="O6203" s="38" t="s">
        <v>10284</v>
      </c>
      <c r="P6203" s="38"/>
    </row>
    <row r="6204" spans="11:16" x14ac:dyDescent="0.15">
      <c r="K6204" s="5" t="str">
        <f t="shared" si="152"/>
        <v>01561-11</v>
      </c>
      <c r="L6204" s="5" t="s">
        <v>6751</v>
      </c>
      <c r="M6204" s="43">
        <v>11</v>
      </c>
      <c r="N6204" s="38" t="s">
        <v>1877</v>
      </c>
      <c r="O6204" s="38" t="s">
        <v>10284</v>
      </c>
      <c r="P6204" s="38"/>
    </row>
    <row r="6205" spans="11:16" x14ac:dyDescent="0.15">
      <c r="K6205" s="5" t="str">
        <f t="shared" si="152"/>
        <v>01561-12</v>
      </c>
      <c r="L6205" s="5" t="s">
        <v>6751</v>
      </c>
      <c r="M6205" s="43">
        <v>12</v>
      </c>
      <c r="N6205" s="38" t="s">
        <v>1846</v>
      </c>
      <c r="O6205" s="38" t="s">
        <v>10284</v>
      </c>
      <c r="P6205" s="38"/>
    </row>
    <row r="6206" spans="11:16" x14ac:dyDescent="0.15">
      <c r="K6206" s="5" t="str">
        <f t="shared" si="152"/>
        <v>01561-13</v>
      </c>
      <c r="L6206" s="5" t="s">
        <v>6751</v>
      </c>
      <c r="M6206" s="43">
        <v>13</v>
      </c>
      <c r="N6206" s="38" t="s">
        <v>2587</v>
      </c>
      <c r="O6206" s="38" t="s">
        <v>10281</v>
      </c>
      <c r="P6206" s="38"/>
    </row>
    <row r="6207" spans="11:16" x14ac:dyDescent="0.15">
      <c r="K6207" s="5" t="str">
        <f t="shared" si="152"/>
        <v>01561-14</v>
      </c>
      <c r="L6207" s="5" t="s">
        <v>6751</v>
      </c>
      <c r="M6207" s="43">
        <v>14</v>
      </c>
      <c r="N6207" s="38" t="s">
        <v>6759</v>
      </c>
      <c r="O6207" s="38" t="s">
        <v>10290</v>
      </c>
      <c r="P6207" s="38"/>
    </row>
    <row r="6208" spans="11:16" x14ac:dyDescent="0.15">
      <c r="K6208" s="5" t="str">
        <f t="shared" si="152"/>
        <v>01561-15</v>
      </c>
      <c r="L6208" s="5" t="s">
        <v>6751</v>
      </c>
      <c r="M6208" s="43">
        <v>15</v>
      </c>
      <c r="N6208" s="38" t="s">
        <v>6760</v>
      </c>
      <c r="O6208" s="38" t="s">
        <v>10287</v>
      </c>
      <c r="P6208" s="38"/>
    </row>
    <row r="6209" spans="11:16" x14ac:dyDescent="0.15">
      <c r="K6209" s="5" t="str">
        <f t="shared" si="152"/>
        <v>01561-16</v>
      </c>
      <c r="L6209" s="5" t="s">
        <v>6751</v>
      </c>
      <c r="M6209" s="43">
        <v>16</v>
      </c>
      <c r="N6209" s="38" t="s">
        <v>6755</v>
      </c>
      <c r="O6209" s="38" t="s">
        <v>10285</v>
      </c>
      <c r="P6209" s="38"/>
    </row>
    <row r="6210" spans="11:16" x14ac:dyDescent="0.15">
      <c r="K6210" s="5" t="str">
        <f t="shared" si="152"/>
        <v>01561-17</v>
      </c>
      <c r="L6210" s="5" t="s">
        <v>6751</v>
      </c>
      <c r="M6210" s="43">
        <v>17</v>
      </c>
      <c r="N6210" s="38" t="s">
        <v>6755</v>
      </c>
      <c r="O6210" s="38" t="s">
        <v>10285</v>
      </c>
      <c r="P6210" s="38"/>
    </row>
    <row r="6211" spans="11:16" x14ac:dyDescent="0.15">
      <c r="K6211" s="5" t="str">
        <f t="shared" si="152"/>
        <v>01561-18</v>
      </c>
      <c r="L6211" s="5" t="s">
        <v>6751</v>
      </c>
      <c r="M6211" s="43">
        <v>18</v>
      </c>
      <c r="N6211" s="38" t="s">
        <v>6755</v>
      </c>
      <c r="O6211" s="38" t="s">
        <v>10285</v>
      </c>
      <c r="P6211" s="38"/>
    </row>
    <row r="6212" spans="11:16" x14ac:dyDescent="0.15">
      <c r="K6212" s="5" t="str">
        <f t="shared" ref="K6212:K6275" si="153">L6212&amp;"-"&amp;M6212</f>
        <v>01561-19</v>
      </c>
      <c r="L6212" s="5" t="s">
        <v>6751</v>
      </c>
      <c r="M6212" s="43">
        <v>19</v>
      </c>
      <c r="N6212" s="38" t="s">
        <v>6761</v>
      </c>
      <c r="O6212" s="38" t="s">
        <v>10288</v>
      </c>
      <c r="P6212" s="38"/>
    </row>
    <row r="6213" spans="11:16" x14ac:dyDescent="0.15">
      <c r="K6213" s="5" t="str">
        <f t="shared" si="153"/>
        <v>01561-20</v>
      </c>
      <c r="L6213" s="5" t="s">
        <v>6751</v>
      </c>
      <c r="M6213" s="43">
        <v>20</v>
      </c>
      <c r="N6213" s="38" t="s">
        <v>2587</v>
      </c>
      <c r="O6213" s="38" t="s">
        <v>10285</v>
      </c>
      <c r="P6213" s="38"/>
    </row>
    <row r="6214" spans="11:16" x14ac:dyDescent="0.15">
      <c r="K6214" s="5" t="str">
        <f t="shared" si="153"/>
        <v>01561-21</v>
      </c>
      <c r="L6214" s="5" t="s">
        <v>6751</v>
      </c>
      <c r="M6214" s="43">
        <v>21</v>
      </c>
      <c r="N6214" s="38" t="s">
        <v>6762</v>
      </c>
      <c r="O6214" s="38" t="s">
        <v>10290</v>
      </c>
      <c r="P6214" s="38"/>
    </row>
    <row r="6215" spans="11:16" x14ac:dyDescent="0.15">
      <c r="K6215" s="5" t="str">
        <f t="shared" si="153"/>
        <v>01561-22</v>
      </c>
      <c r="L6215" s="5" t="s">
        <v>6751</v>
      </c>
      <c r="M6215" s="43">
        <v>22</v>
      </c>
      <c r="N6215" s="38" t="s">
        <v>6763</v>
      </c>
      <c r="O6215" s="38" t="s">
        <v>10288</v>
      </c>
      <c r="P6215" s="38"/>
    </row>
    <row r="6216" spans="11:16" x14ac:dyDescent="0.15">
      <c r="K6216" s="5" t="str">
        <f t="shared" si="153"/>
        <v>01561-23</v>
      </c>
      <c r="L6216" s="5" t="s">
        <v>6751</v>
      </c>
      <c r="M6216" s="43">
        <v>23</v>
      </c>
      <c r="N6216" s="38" t="s">
        <v>6764</v>
      </c>
      <c r="O6216" s="38" t="s">
        <v>10295</v>
      </c>
      <c r="P6216" s="38"/>
    </row>
    <row r="6217" spans="11:16" x14ac:dyDescent="0.15">
      <c r="K6217" s="5" t="str">
        <f t="shared" si="153"/>
        <v>01561-24</v>
      </c>
      <c r="L6217" s="5" t="s">
        <v>6751</v>
      </c>
      <c r="M6217" s="43">
        <v>24</v>
      </c>
      <c r="N6217" s="38" t="s">
        <v>6765</v>
      </c>
      <c r="O6217" s="38" t="s">
        <v>10290</v>
      </c>
      <c r="P6217" s="38"/>
    </row>
    <row r="6218" spans="11:16" x14ac:dyDescent="0.15">
      <c r="K6218" s="5" t="str">
        <f t="shared" si="153"/>
        <v>01561-25</v>
      </c>
      <c r="L6218" s="5" t="s">
        <v>6751</v>
      </c>
      <c r="M6218" s="43">
        <v>25</v>
      </c>
      <c r="N6218" s="38" t="s">
        <v>4228</v>
      </c>
      <c r="O6218" s="38" t="s">
        <v>10285</v>
      </c>
      <c r="P6218" s="38"/>
    </row>
    <row r="6219" spans="11:16" x14ac:dyDescent="0.15">
      <c r="K6219" s="5" t="str">
        <f t="shared" si="153"/>
        <v>01561-26</v>
      </c>
      <c r="L6219" s="5" t="s">
        <v>6751</v>
      </c>
      <c r="M6219" s="43">
        <v>26</v>
      </c>
      <c r="N6219" s="38" t="s">
        <v>4228</v>
      </c>
      <c r="O6219" s="38" t="s">
        <v>10285</v>
      </c>
      <c r="P6219" s="38"/>
    </row>
    <row r="6220" spans="11:16" x14ac:dyDescent="0.15">
      <c r="K6220" s="5" t="str">
        <f t="shared" si="153"/>
        <v>01561-27</v>
      </c>
      <c r="L6220" s="5" t="s">
        <v>6751</v>
      </c>
      <c r="M6220" s="43">
        <v>27</v>
      </c>
      <c r="N6220" s="38" t="s">
        <v>6766</v>
      </c>
      <c r="O6220" s="38" t="s">
        <v>10285</v>
      </c>
      <c r="P6220" s="38"/>
    </row>
    <row r="6221" spans="11:16" x14ac:dyDescent="0.15">
      <c r="K6221" s="5" t="str">
        <f t="shared" si="153"/>
        <v>01561-28</v>
      </c>
      <c r="L6221" s="5" t="s">
        <v>6751</v>
      </c>
      <c r="M6221" s="43">
        <v>28</v>
      </c>
      <c r="N6221" s="38" t="s">
        <v>6767</v>
      </c>
      <c r="O6221" s="38" t="s">
        <v>10285</v>
      </c>
      <c r="P6221" s="38"/>
    </row>
    <row r="6222" spans="11:16" x14ac:dyDescent="0.15">
      <c r="K6222" s="5" t="str">
        <f t="shared" si="153"/>
        <v>01561-29</v>
      </c>
      <c r="L6222" s="5" t="s">
        <v>6751</v>
      </c>
      <c r="M6222" s="43">
        <v>29</v>
      </c>
      <c r="N6222" s="38" t="s">
        <v>6768</v>
      </c>
      <c r="O6222" s="38" t="s">
        <v>10285</v>
      </c>
      <c r="P6222" s="38"/>
    </row>
    <row r="6223" spans="11:16" x14ac:dyDescent="0.15">
      <c r="K6223" s="5" t="str">
        <f t="shared" si="153"/>
        <v>01561-30</v>
      </c>
      <c r="L6223" s="5" t="s">
        <v>6751</v>
      </c>
      <c r="M6223" s="43">
        <v>30</v>
      </c>
      <c r="N6223" s="38" t="s">
        <v>6769</v>
      </c>
      <c r="O6223" s="38" t="s">
        <v>10282</v>
      </c>
      <c r="P6223" s="38"/>
    </row>
    <row r="6224" spans="11:16" x14ac:dyDescent="0.15">
      <c r="K6224" s="5" t="str">
        <f t="shared" si="153"/>
        <v>01561-31</v>
      </c>
      <c r="L6224" s="5" t="s">
        <v>6751</v>
      </c>
      <c r="M6224" s="43">
        <v>31</v>
      </c>
      <c r="N6224" s="38" t="s">
        <v>6770</v>
      </c>
      <c r="O6224" s="38" t="s">
        <v>10285</v>
      </c>
      <c r="P6224" s="38"/>
    </row>
    <row r="6225" spans="11:16" x14ac:dyDescent="0.15">
      <c r="K6225" s="5" t="str">
        <f t="shared" si="153"/>
        <v>01561-32</v>
      </c>
      <c r="L6225" s="5" t="s">
        <v>6751</v>
      </c>
      <c r="M6225" s="43">
        <v>32</v>
      </c>
      <c r="N6225" s="38" t="s">
        <v>2587</v>
      </c>
      <c r="O6225" s="38" t="s">
        <v>10282</v>
      </c>
      <c r="P6225" s="38"/>
    </row>
    <row r="6226" spans="11:16" x14ac:dyDescent="0.15">
      <c r="K6226" s="5" t="str">
        <f t="shared" si="153"/>
        <v>01561-33</v>
      </c>
      <c r="L6226" s="5" t="s">
        <v>6751</v>
      </c>
      <c r="M6226" s="43">
        <v>33</v>
      </c>
      <c r="N6226" s="38" t="s">
        <v>6771</v>
      </c>
      <c r="O6226" s="38" t="s">
        <v>10293</v>
      </c>
      <c r="P6226" s="38"/>
    </row>
    <row r="6227" spans="11:16" x14ac:dyDescent="0.15">
      <c r="K6227" s="5" t="str">
        <f t="shared" si="153"/>
        <v>01561-34</v>
      </c>
      <c r="L6227" s="5" t="s">
        <v>6751</v>
      </c>
      <c r="M6227" s="43">
        <v>34</v>
      </c>
      <c r="N6227" s="38" t="s">
        <v>2330</v>
      </c>
      <c r="O6227" s="38" t="s">
        <v>10304</v>
      </c>
      <c r="P6227" s="38"/>
    </row>
    <row r="6228" spans="11:16" x14ac:dyDescent="0.15">
      <c r="K6228" s="5" t="str">
        <f t="shared" si="153"/>
        <v>01561-35</v>
      </c>
      <c r="L6228" s="5" t="s">
        <v>6751</v>
      </c>
      <c r="M6228" s="43">
        <v>35</v>
      </c>
      <c r="N6228" s="38" t="s">
        <v>4228</v>
      </c>
      <c r="O6228" s="38" t="s">
        <v>10285</v>
      </c>
      <c r="P6228" s="38"/>
    </row>
    <row r="6229" spans="11:16" x14ac:dyDescent="0.15">
      <c r="K6229" s="5" t="str">
        <f t="shared" si="153"/>
        <v>01561-36</v>
      </c>
      <c r="L6229" s="5" t="s">
        <v>6751</v>
      </c>
      <c r="M6229" s="43">
        <v>36</v>
      </c>
      <c r="N6229" s="38" t="s">
        <v>6772</v>
      </c>
      <c r="O6229" s="38" t="s">
        <v>10285</v>
      </c>
      <c r="P6229" s="38"/>
    </row>
    <row r="6230" spans="11:16" x14ac:dyDescent="0.15">
      <c r="K6230" s="5" t="str">
        <f t="shared" si="153"/>
        <v>01561-37</v>
      </c>
      <c r="L6230" s="5" t="s">
        <v>6751</v>
      </c>
      <c r="M6230" s="43">
        <v>37</v>
      </c>
      <c r="N6230" s="38" t="s">
        <v>6773</v>
      </c>
      <c r="O6230" s="38" t="s">
        <v>10288</v>
      </c>
      <c r="P6230" s="38"/>
    </row>
    <row r="6231" spans="11:16" x14ac:dyDescent="0.15">
      <c r="K6231" s="5" t="str">
        <f t="shared" si="153"/>
        <v>01561-38</v>
      </c>
      <c r="L6231" s="5" t="s">
        <v>6751</v>
      </c>
      <c r="M6231" s="43">
        <v>38</v>
      </c>
      <c r="N6231" s="38" t="s">
        <v>6774</v>
      </c>
      <c r="O6231" s="38" t="s">
        <v>10285</v>
      </c>
      <c r="P6231" s="38"/>
    </row>
    <row r="6232" spans="11:16" x14ac:dyDescent="0.15">
      <c r="K6232" s="5" t="str">
        <f t="shared" si="153"/>
        <v>01561-39</v>
      </c>
      <c r="L6232" s="5" t="s">
        <v>6751</v>
      </c>
      <c r="M6232" s="43">
        <v>39</v>
      </c>
      <c r="N6232" s="38" t="s">
        <v>6755</v>
      </c>
      <c r="O6232" s="38" t="s">
        <v>10285</v>
      </c>
      <c r="P6232" s="38"/>
    </row>
    <row r="6233" spans="11:16" x14ac:dyDescent="0.15">
      <c r="K6233" s="5" t="str">
        <f t="shared" si="153"/>
        <v>01561-40</v>
      </c>
      <c r="L6233" s="5" t="s">
        <v>6751</v>
      </c>
      <c r="M6233" s="43">
        <v>40</v>
      </c>
      <c r="N6233" s="38" t="s">
        <v>6770</v>
      </c>
      <c r="O6233" s="38" t="s">
        <v>10285</v>
      </c>
      <c r="P6233" s="38"/>
    </row>
    <row r="6234" spans="11:16" x14ac:dyDescent="0.15">
      <c r="K6234" s="5" t="str">
        <f t="shared" si="153"/>
        <v>01561-41</v>
      </c>
      <c r="L6234" s="5" t="s">
        <v>6751</v>
      </c>
      <c r="M6234" s="43">
        <v>41</v>
      </c>
      <c r="N6234" s="38" t="s">
        <v>6775</v>
      </c>
      <c r="O6234" s="38" t="s">
        <v>10281</v>
      </c>
      <c r="P6234" s="38"/>
    </row>
    <row r="6235" spans="11:16" x14ac:dyDescent="0.15">
      <c r="K6235" s="5" t="str">
        <f t="shared" si="153"/>
        <v>01561-42</v>
      </c>
      <c r="L6235" s="5" t="s">
        <v>6751</v>
      </c>
      <c r="M6235" s="43">
        <v>42</v>
      </c>
      <c r="N6235" s="38" t="s">
        <v>5094</v>
      </c>
      <c r="O6235" s="38" t="s">
        <v>10282</v>
      </c>
      <c r="P6235" s="38"/>
    </row>
    <row r="6236" spans="11:16" x14ac:dyDescent="0.15">
      <c r="K6236" s="5" t="str">
        <f t="shared" si="153"/>
        <v>01561-43</v>
      </c>
      <c r="L6236" s="5" t="s">
        <v>6751</v>
      </c>
      <c r="M6236" s="43">
        <v>43</v>
      </c>
      <c r="N6236" s="38" t="s">
        <v>1846</v>
      </c>
      <c r="O6236" s="38" t="s">
        <v>10284</v>
      </c>
      <c r="P6236" s="38"/>
    </row>
    <row r="6237" spans="11:16" x14ac:dyDescent="0.15">
      <c r="K6237" s="5" t="str">
        <f t="shared" si="153"/>
        <v>01561-44</v>
      </c>
      <c r="L6237" s="5" t="s">
        <v>6751</v>
      </c>
      <c r="M6237" s="43">
        <v>44</v>
      </c>
      <c r="N6237" s="38" t="s">
        <v>6776</v>
      </c>
      <c r="O6237" s="38" t="s">
        <v>10281</v>
      </c>
      <c r="P6237" s="38"/>
    </row>
    <row r="6238" spans="11:16" x14ac:dyDescent="0.15">
      <c r="K6238" s="5" t="str">
        <f t="shared" si="153"/>
        <v>01561-45</v>
      </c>
      <c r="L6238" s="5" t="s">
        <v>6751</v>
      </c>
      <c r="M6238" s="43">
        <v>45</v>
      </c>
      <c r="N6238" s="38" t="s">
        <v>6777</v>
      </c>
      <c r="O6238" s="38" t="s">
        <v>10298</v>
      </c>
      <c r="P6238" s="38"/>
    </row>
    <row r="6239" spans="11:16" x14ac:dyDescent="0.15">
      <c r="K6239" s="5" t="str">
        <f t="shared" si="153"/>
        <v>01561-46</v>
      </c>
      <c r="L6239" s="5" t="s">
        <v>6751</v>
      </c>
      <c r="M6239" s="43">
        <v>46</v>
      </c>
      <c r="N6239" s="38" t="s">
        <v>6755</v>
      </c>
      <c r="O6239" s="38" t="s">
        <v>10285</v>
      </c>
      <c r="P6239" s="38"/>
    </row>
    <row r="6240" spans="11:16" x14ac:dyDescent="0.15">
      <c r="K6240" s="5" t="str">
        <f t="shared" si="153"/>
        <v>01562-1</v>
      </c>
      <c r="L6240" s="5" t="s">
        <v>6778</v>
      </c>
      <c r="M6240" s="43">
        <v>1</v>
      </c>
      <c r="N6240" s="38" t="s">
        <v>6779</v>
      </c>
      <c r="O6240" s="38" t="s">
        <v>10290</v>
      </c>
      <c r="P6240" s="38"/>
    </row>
    <row r="6241" spans="11:16" x14ac:dyDescent="0.15">
      <c r="K6241" s="5" t="str">
        <f t="shared" si="153"/>
        <v>01562-2</v>
      </c>
      <c r="L6241" s="5" t="s">
        <v>6778</v>
      </c>
      <c r="M6241" s="43">
        <v>2</v>
      </c>
      <c r="N6241" s="38" t="s">
        <v>6780</v>
      </c>
      <c r="O6241" s="38" t="s">
        <v>10285</v>
      </c>
      <c r="P6241" s="38"/>
    </row>
    <row r="6242" spans="11:16" x14ac:dyDescent="0.15">
      <c r="K6242" s="5" t="str">
        <f t="shared" si="153"/>
        <v>01562-3</v>
      </c>
      <c r="L6242" s="5" t="s">
        <v>6778</v>
      </c>
      <c r="M6242" s="43">
        <v>3</v>
      </c>
      <c r="N6242" s="38" t="s">
        <v>6781</v>
      </c>
      <c r="O6242" s="38" t="s">
        <v>10288</v>
      </c>
      <c r="P6242" s="38"/>
    </row>
    <row r="6243" spans="11:16" x14ac:dyDescent="0.15">
      <c r="K6243" s="5" t="str">
        <f t="shared" si="153"/>
        <v>01562-4</v>
      </c>
      <c r="L6243" s="5" t="s">
        <v>6778</v>
      </c>
      <c r="M6243" s="43">
        <v>4</v>
      </c>
      <c r="N6243" s="38" t="s">
        <v>6782</v>
      </c>
      <c r="O6243" s="38" t="s">
        <v>10287</v>
      </c>
      <c r="P6243" s="38"/>
    </row>
    <row r="6244" spans="11:16" x14ac:dyDescent="0.15">
      <c r="K6244" s="5" t="str">
        <f t="shared" si="153"/>
        <v>01562-6</v>
      </c>
      <c r="L6244" s="5" t="s">
        <v>6778</v>
      </c>
      <c r="M6244" s="43">
        <v>6</v>
      </c>
      <c r="N6244" s="38" t="s">
        <v>6783</v>
      </c>
      <c r="O6244" s="38" t="s">
        <v>10291</v>
      </c>
      <c r="P6244" s="38"/>
    </row>
    <row r="6245" spans="11:16" x14ac:dyDescent="0.15">
      <c r="K6245" s="5" t="str">
        <f t="shared" si="153"/>
        <v>01562-9</v>
      </c>
      <c r="L6245" s="5" t="s">
        <v>6778</v>
      </c>
      <c r="M6245" s="43">
        <v>9</v>
      </c>
      <c r="N6245" s="38" t="s">
        <v>6784</v>
      </c>
      <c r="O6245" s="38" t="s">
        <v>10285</v>
      </c>
      <c r="P6245" s="38"/>
    </row>
    <row r="6246" spans="11:16" x14ac:dyDescent="0.15">
      <c r="K6246" s="5" t="str">
        <f t="shared" si="153"/>
        <v>01562-10</v>
      </c>
      <c r="L6246" s="5" t="s">
        <v>6778</v>
      </c>
      <c r="M6246" s="43">
        <v>10</v>
      </c>
      <c r="N6246" s="38" t="s">
        <v>5465</v>
      </c>
      <c r="O6246" s="38" t="s">
        <v>10285</v>
      </c>
      <c r="P6246" s="38"/>
    </row>
    <row r="6247" spans="11:16" x14ac:dyDescent="0.15">
      <c r="K6247" s="5" t="str">
        <f t="shared" si="153"/>
        <v>01562-11</v>
      </c>
      <c r="L6247" s="5" t="s">
        <v>6778</v>
      </c>
      <c r="M6247" s="43">
        <v>11</v>
      </c>
      <c r="N6247" s="38" t="s">
        <v>6785</v>
      </c>
      <c r="O6247" s="38" t="s">
        <v>10285</v>
      </c>
      <c r="P6247" s="38"/>
    </row>
    <row r="6248" spans="11:16" x14ac:dyDescent="0.15">
      <c r="K6248" s="5" t="str">
        <f t="shared" si="153"/>
        <v>01562-12</v>
      </c>
      <c r="L6248" s="5" t="s">
        <v>6778</v>
      </c>
      <c r="M6248" s="43">
        <v>12</v>
      </c>
      <c r="N6248" s="38" t="s">
        <v>6786</v>
      </c>
      <c r="O6248" s="38" t="s">
        <v>10291</v>
      </c>
      <c r="P6248" s="38"/>
    </row>
    <row r="6249" spans="11:16" x14ac:dyDescent="0.15">
      <c r="K6249" s="5" t="str">
        <f t="shared" si="153"/>
        <v>01562-13</v>
      </c>
      <c r="L6249" s="5" t="s">
        <v>6778</v>
      </c>
      <c r="M6249" s="43">
        <v>13</v>
      </c>
      <c r="N6249" s="38" t="s">
        <v>6787</v>
      </c>
      <c r="O6249" s="38" t="s">
        <v>10289</v>
      </c>
      <c r="P6249" s="38"/>
    </row>
    <row r="6250" spans="11:16" x14ac:dyDescent="0.15">
      <c r="K6250" s="5" t="str">
        <f t="shared" si="153"/>
        <v>01562-14</v>
      </c>
      <c r="L6250" s="5" t="s">
        <v>6778</v>
      </c>
      <c r="M6250" s="43">
        <v>14</v>
      </c>
      <c r="N6250" s="38" t="s">
        <v>6788</v>
      </c>
      <c r="O6250" s="38" t="s">
        <v>10293</v>
      </c>
      <c r="P6250" s="38"/>
    </row>
    <row r="6251" spans="11:16" x14ac:dyDescent="0.15">
      <c r="K6251" s="5" t="str">
        <f t="shared" si="153"/>
        <v>01562-15</v>
      </c>
      <c r="L6251" s="5" t="s">
        <v>6778</v>
      </c>
      <c r="M6251" s="43">
        <v>15</v>
      </c>
      <c r="N6251" s="38" t="s">
        <v>2410</v>
      </c>
      <c r="O6251" s="38" t="s">
        <v>10293</v>
      </c>
      <c r="P6251" s="38"/>
    </row>
    <row r="6252" spans="11:16" x14ac:dyDescent="0.15">
      <c r="K6252" s="5" t="str">
        <f t="shared" si="153"/>
        <v>01562-16</v>
      </c>
      <c r="L6252" s="5" t="s">
        <v>6778</v>
      </c>
      <c r="M6252" s="43">
        <v>16</v>
      </c>
      <c r="N6252" s="38" t="s">
        <v>6789</v>
      </c>
      <c r="O6252" s="38" t="s">
        <v>10281</v>
      </c>
      <c r="P6252" s="38"/>
    </row>
    <row r="6253" spans="11:16" x14ac:dyDescent="0.15">
      <c r="K6253" s="5" t="str">
        <f t="shared" si="153"/>
        <v>01562-17</v>
      </c>
      <c r="L6253" s="5" t="s">
        <v>6778</v>
      </c>
      <c r="M6253" s="43">
        <v>17</v>
      </c>
      <c r="N6253" s="38" t="s">
        <v>2712</v>
      </c>
      <c r="O6253" s="38" t="s">
        <v>10290</v>
      </c>
      <c r="P6253" s="38"/>
    </row>
    <row r="6254" spans="11:16" x14ac:dyDescent="0.15">
      <c r="K6254" s="5" t="str">
        <f t="shared" si="153"/>
        <v>01562-18</v>
      </c>
      <c r="L6254" s="5" t="s">
        <v>6778</v>
      </c>
      <c r="M6254" s="43">
        <v>18</v>
      </c>
      <c r="N6254" s="38" t="s">
        <v>6790</v>
      </c>
      <c r="O6254" s="38" t="s">
        <v>10290</v>
      </c>
      <c r="P6254" s="38"/>
    </row>
    <row r="6255" spans="11:16" x14ac:dyDescent="0.15">
      <c r="K6255" s="5" t="str">
        <f t="shared" si="153"/>
        <v>01562-19</v>
      </c>
      <c r="L6255" s="5" t="s">
        <v>6778</v>
      </c>
      <c r="M6255" s="43">
        <v>19</v>
      </c>
      <c r="N6255" s="38" t="s">
        <v>6791</v>
      </c>
      <c r="O6255" s="38" t="s">
        <v>10289</v>
      </c>
      <c r="P6255" s="38"/>
    </row>
    <row r="6256" spans="11:16" x14ac:dyDescent="0.15">
      <c r="K6256" s="5" t="str">
        <f t="shared" si="153"/>
        <v>01562-20</v>
      </c>
      <c r="L6256" s="5" t="s">
        <v>6778</v>
      </c>
      <c r="M6256" s="43">
        <v>20</v>
      </c>
      <c r="N6256" s="38" t="s">
        <v>6792</v>
      </c>
      <c r="O6256" s="38" t="s">
        <v>10285</v>
      </c>
      <c r="P6256" s="38"/>
    </row>
    <row r="6257" spans="11:16" x14ac:dyDescent="0.15">
      <c r="K6257" s="5" t="str">
        <f t="shared" si="153"/>
        <v>01562-21</v>
      </c>
      <c r="L6257" s="5" t="s">
        <v>6778</v>
      </c>
      <c r="M6257" s="43">
        <v>21</v>
      </c>
      <c r="N6257" s="38" t="s">
        <v>6793</v>
      </c>
      <c r="O6257" s="38" t="s">
        <v>10285</v>
      </c>
      <c r="P6257" s="38"/>
    </row>
    <row r="6258" spans="11:16" x14ac:dyDescent="0.15">
      <c r="K6258" s="5" t="str">
        <f t="shared" si="153"/>
        <v>01562-22</v>
      </c>
      <c r="L6258" s="5" t="s">
        <v>6778</v>
      </c>
      <c r="M6258" s="43">
        <v>22</v>
      </c>
      <c r="N6258" s="38" t="s">
        <v>1846</v>
      </c>
      <c r="O6258" s="38" t="s">
        <v>10285</v>
      </c>
      <c r="P6258" s="38"/>
    </row>
    <row r="6259" spans="11:16" x14ac:dyDescent="0.15">
      <c r="K6259" s="5" t="str">
        <f t="shared" si="153"/>
        <v>01562-23</v>
      </c>
      <c r="L6259" s="5" t="s">
        <v>6778</v>
      </c>
      <c r="M6259" s="43">
        <v>23</v>
      </c>
      <c r="N6259" s="38" t="s">
        <v>6794</v>
      </c>
      <c r="O6259" s="38" t="s">
        <v>10285</v>
      </c>
      <c r="P6259" s="38"/>
    </row>
    <row r="6260" spans="11:16" x14ac:dyDescent="0.15">
      <c r="K6260" s="5" t="str">
        <f t="shared" si="153"/>
        <v>01562-24</v>
      </c>
      <c r="L6260" s="5" t="s">
        <v>6778</v>
      </c>
      <c r="M6260" s="43">
        <v>24</v>
      </c>
      <c r="N6260" s="38" t="s">
        <v>6795</v>
      </c>
      <c r="O6260" s="38" t="s">
        <v>10287</v>
      </c>
      <c r="P6260" s="38"/>
    </row>
    <row r="6261" spans="11:16" x14ac:dyDescent="0.15">
      <c r="K6261" s="5" t="str">
        <f t="shared" si="153"/>
        <v>01562-25</v>
      </c>
      <c r="L6261" s="5" t="s">
        <v>6778</v>
      </c>
      <c r="M6261" s="43">
        <v>25</v>
      </c>
      <c r="N6261" s="38" t="s">
        <v>6796</v>
      </c>
      <c r="O6261" s="38" t="s">
        <v>10288</v>
      </c>
      <c r="P6261" s="38"/>
    </row>
    <row r="6262" spans="11:16" x14ac:dyDescent="0.15">
      <c r="K6262" s="5" t="str">
        <f t="shared" si="153"/>
        <v>01562-26</v>
      </c>
      <c r="L6262" s="5" t="s">
        <v>6778</v>
      </c>
      <c r="M6262" s="43">
        <v>26</v>
      </c>
      <c r="N6262" s="38" t="s">
        <v>6797</v>
      </c>
      <c r="O6262" s="38" t="s">
        <v>10288</v>
      </c>
      <c r="P6262" s="38"/>
    </row>
    <row r="6263" spans="11:16" x14ac:dyDescent="0.15">
      <c r="K6263" s="5" t="str">
        <f t="shared" si="153"/>
        <v>01562-27</v>
      </c>
      <c r="L6263" s="5" t="s">
        <v>6778</v>
      </c>
      <c r="M6263" s="43">
        <v>27</v>
      </c>
      <c r="N6263" s="38" t="s">
        <v>6798</v>
      </c>
      <c r="O6263" s="38" t="s">
        <v>10285</v>
      </c>
      <c r="P6263" s="38"/>
    </row>
    <row r="6264" spans="11:16" x14ac:dyDescent="0.15">
      <c r="K6264" s="5" t="str">
        <f t="shared" si="153"/>
        <v>01562-28</v>
      </c>
      <c r="L6264" s="5" t="s">
        <v>6778</v>
      </c>
      <c r="M6264" s="43">
        <v>28</v>
      </c>
      <c r="N6264" s="38" t="s">
        <v>6799</v>
      </c>
      <c r="O6264" s="38" t="s">
        <v>10285</v>
      </c>
      <c r="P6264" s="38"/>
    </row>
    <row r="6265" spans="11:16" x14ac:dyDescent="0.15">
      <c r="K6265" s="5" t="str">
        <f t="shared" si="153"/>
        <v>01562-29</v>
      </c>
      <c r="L6265" s="5" t="s">
        <v>6778</v>
      </c>
      <c r="M6265" s="43">
        <v>29</v>
      </c>
      <c r="N6265" s="38" t="s">
        <v>6800</v>
      </c>
      <c r="O6265" s="38" t="s">
        <v>10285</v>
      </c>
      <c r="P6265" s="38"/>
    </row>
    <row r="6266" spans="11:16" x14ac:dyDescent="0.15">
      <c r="K6266" s="5" t="str">
        <f t="shared" si="153"/>
        <v>01562-30</v>
      </c>
      <c r="L6266" s="5" t="s">
        <v>6778</v>
      </c>
      <c r="M6266" s="43">
        <v>30</v>
      </c>
      <c r="N6266" s="38" t="s">
        <v>6801</v>
      </c>
      <c r="O6266" s="38" t="s">
        <v>10285</v>
      </c>
      <c r="P6266" s="38"/>
    </row>
    <row r="6267" spans="11:16" x14ac:dyDescent="0.15">
      <c r="K6267" s="5" t="str">
        <f t="shared" si="153"/>
        <v>01562-31</v>
      </c>
      <c r="L6267" s="5" t="s">
        <v>6778</v>
      </c>
      <c r="M6267" s="43">
        <v>31</v>
      </c>
      <c r="N6267" s="38" t="s">
        <v>6802</v>
      </c>
      <c r="O6267" s="38" t="s">
        <v>10291</v>
      </c>
      <c r="P6267" s="38"/>
    </row>
    <row r="6268" spans="11:16" x14ac:dyDescent="0.15">
      <c r="K6268" s="5" t="str">
        <f t="shared" si="153"/>
        <v>01562-32</v>
      </c>
      <c r="L6268" s="5" t="s">
        <v>6778</v>
      </c>
      <c r="M6268" s="43">
        <v>32</v>
      </c>
      <c r="N6268" s="38" t="s">
        <v>6803</v>
      </c>
      <c r="O6268" s="38" t="s">
        <v>10291</v>
      </c>
      <c r="P6268" s="38"/>
    </row>
    <row r="6269" spans="11:16" x14ac:dyDescent="0.15">
      <c r="K6269" s="5" t="str">
        <f t="shared" si="153"/>
        <v>01562-33</v>
      </c>
      <c r="L6269" s="5" t="s">
        <v>6778</v>
      </c>
      <c r="M6269" s="43">
        <v>33</v>
      </c>
      <c r="N6269" s="38" t="s">
        <v>6804</v>
      </c>
      <c r="O6269" s="38" t="s">
        <v>10282</v>
      </c>
      <c r="P6269" s="38"/>
    </row>
    <row r="6270" spans="11:16" x14ac:dyDescent="0.15">
      <c r="K6270" s="5" t="str">
        <f t="shared" si="153"/>
        <v>01563-1</v>
      </c>
      <c r="L6270" s="5" t="s">
        <v>6805</v>
      </c>
      <c r="M6270" s="43">
        <v>1</v>
      </c>
      <c r="N6270" s="38" t="s">
        <v>6806</v>
      </c>
      <c r="O6270" s="38" t="s">
        <v>10285</v>
      </c>
      <c r="P6270" s="38"/>
    </row>
    <row r="6271" spans="11:16" x14ac:dyDescent="0.15">
      <c r="K6271" s="5" t="str">
        <f t="shared" si="153"/>
        <v>01563-2</v>
      </c>
      <c r="L6271" s="5" t="s">
        <v>6805</v>
      </c>
      <c r="M6271" s="43">
        <v>2</v>
      </c>
      <c r="N6271" s="38" t="s">
        <v>6807</v>
      </c>
      <c r="O6271" s="38" t="s">
        <v>10290</v>
      </c>
      <c r="P6271" s="38"/>
    </row>
    <row r="6272" spans="11:16" x14ac:dyDescent="0.15">
      <c r="K6272" s="5" t="str">
        <f t="shared" si="153"/>
        <v>01563-3</v>
      </c>
      <c r="L6272" s="5" t="s">
        <v>6805</v>
      </c>
      <c r="M6272" s="43">
        <v>3</v>
      </c>
      <c r="N6272" s="38" t="s">
        <v>6808</v>
      </c>
      <c r="O6272" s="38" t="s">
        <v>10288</v>
      </c>
      <c r="P6272" s="38"/>
    </row>
    <row r="6273" spans="11:16" x14ac:dyDescent="0.15">
      <c r="K6273" s="5" t="str">
        <f t="shared" si="153"/>
        <v>01563-4</v>
      </c>
      <c r="L6273" s="5" t="s">
        <v>6805</v>
      </c>
      <c r="M6273" s="43">
        <v>4</v>
      </c>
      <c r="N6273" s="38" t="s">
        <v>6809</v>
      </c>
      <c r="O6273" s="38" t="s">
        <v>10288</v>
      </c>
      <c r="P6273" s="38"/>
    </row>
    <row r="6274" spans="11:16" x14ac:dyDescent="0.15">
      <c r="K6274" s="5" t="str">
        <f t="shared" si="153"/>
        <v>01563-5</v>
      </c>
      <c r="L6274" s="5" t="s">
        <v>6805</v>
      </c>
      <c r="M6274" s="43">
        <v>5</v>
      </c>
      <c r="N6274" s="38" t="s">
        <v>6810</v>
      </c>
      <c r="O6274" s="38" t="s">
        <v>10290</v>
      </c>
      <c r="P6274" s="38"/>
    </row>
    <row r="6275" spans="11:16" x14ac:dyDescent="0.15">
      <c r="K6275" s="5" t="str">
        <f t="shared" si="153"/>
        <v>01563-6</v>
      </c>
      <c r="L6275" s="5" t="s">
        <v>6805</v>
      </c>
      <c r="M6275" s="43">
        <v>6</v>
      </c>
      <c r="N6275" s="38" t="s">
        <v>1877</v>
      </c>
      <c r="O6275" s="38" t="s">
        <v>10284</v>
      </c>
      <c r="P6275" s="38"/>
    </row>
    <row r="6276" spans="11:16" x14ac:dyDescent="0.15">
      <c r="K6276" s="5" t="str">
        <f t="shared" ref="K6276:K6339" si="154">L6276&amp;"-"&amp;M6276</f>
        <v>01563-7</v>
      </c>
      <c r="L6276" s="5" t="s">
        <v>6805</v>
      </c>
      <c r="M6276" s="43">
        <v>7</v>
      </c>
      <c r="N6276" s="38" t="s">
        <v>6811</v>
      </c>
      <c r="O6276" s="38" t="s">
        <v>10284</v>
      </c>
      <c r="P6276" s="38"/>
    </row>
    <row r="6277" spans="11:16" x14ac:dyDescent="0.15">
      <c r="K6277" s="5" t="str">
        <f t="shared" si="154"/>
        <v>01563-8</v>
      </c>
      <c r="L6277" s="5" t="s">
        <v>6805</v>
      </c>
      <c r="M6277" s="43">
        <v>8</v>
      </c>
      <c r="N6277" s="38" t="s">
        <v>6812</v>
      </c>
      <c r="O6277" s="38" t="s">
        <v>10285</v>
      </c>
      <c r="P6277" s="38"/>
    </row>
    <row r="6278" spans="11:16" x14ac:dyDescent="0.15">
      <c r="K6278" s="5" t="str">
        <f t="shared" si="154"/>
        <v>01563-9</v>
      </c>
      <c r="L6278" s="5" t="s">
        <v>6805</v>
      </c>
      <c r="M6278" s="43">
        <v>9</v>
      </c>
      <c r="N6278" s="38" t="s">
        <v>6813</v>
      </c>
      <c r="O6278" s="38" t="s">
        <v>10295</v>
      </c>
      <c r="P6278" s="38"/>
    </row>
    <row r="6279" spans="11:16" x14ac:dyDescent="0.15">
      <c r="K6279" s="5" t="str">
        <f t="shared" si="154"/>
        <v>01563-10</v>
      </c>
      <c r="L6279" s="5" t="s">
        <v>6805</v>
      </c>
      <c r="M6279" s="43">
        <v>10</v>
      </c>
      <c r="N6279" s="38" t="s">
        <v>1846</v>
      </c>
      <c r="O6279" s="38" t="s">
        <v>10285</v>
      </c>
      <c r="P6279" s="38"/>
    </row>
    <row r="6280" spans="11:16" x14ac:dyDescent="0.15">
      <c r="K6280" s="5" t="str">
        <f t="shared" si="154"/>
        <v>01563-12</v>
      </c>
      <c r="L6280" s="5" t="s">
        <v>6805</v>
      </c>
      <c r="M6280" s="43">
        <v>12</v>
      </c>
      <c r="N6280" s="38" t="s">
        <v>6814</v>
      </c>
      <c r="O6280" s="38" t="s">
        <v>10291</v>
      </c>
      <c r="P6280" s="38"/>
    </row>
    <row r="6281" spans="11:16" x14ac:dyDescent="0.15">
      <c r="K6281" s="5" t="str">
        <f t="shared" si="154"/>
        <v>01563-13</v>
      </c>
      <c r="L6281" s="5" t="s">
        <v>6805</v>
      </c>
      <c r="M6281" s="43">
        <v>13</v>
      </c>
      <c r="N6281" s="38" t="s">
        <v>6815</v>
      </c>
      <c r="O6281" s="38" t="s">
        <v>10288</v>
      </c>
      <c r="P6281" s="38"/>
    </row>
    <row r="6282" spans="11:16" x14ac:dyDescent="0.15">
      <c r="K6282" s="5" t="str">
        <f t="shared" si="154"/>
        <v>01563-14</v>
      </c>
      <c r="L6282" s="5" t="s">
        <v>6805</v>
      </c>
      <c r="M6282" s="43">
        <v>14</v>
      </c>
      <c r="N6282" s="38" t="s">
        <v>6816</v>
      </c>
      <c r="O6282" s="38" t="s">
        <v>10288</v>
      </c>
      <c r="P6282" s="38"/>
    </row>
    <row r="6283" spans="11:16" x14ac:dyDescent="0.15">
      <c r="K6283" s="5" t="str">
        <f t="shared" si="154"/>
        <v>01563-15</v>
      </c>
      <c r="L6283" s="5" t="s">
        <v>6805</v>
      </c>
      <c r="M6283" s="43">
        <v>15</v>
      </c>
      <c r="N6283" s="38" t="s">
        <v>6817</v>
      </c>
      <c r="O6283" s="38" t="s">
        <v>10293</v>
      </c>
      <c r="P6283" s="38"/>
    </row>
    <row r="6284" spans="11:16" x14ac:dyDescent="0.15">
      <c r="K6284" s="5" t="str">
        <f t="shared" si="154"/>
        <v>01563-16</v>
      </c>
      <c r="L6284" s="5" t="s">
        <v>6805</v>
      </c>
      <c r="M6284" s="43">
        <v>16</v>
      </c>
      <c r="N6284" s="38" t="s">
        <v>6818</v>
      </c>
      <c r="O6284" s="38" t="s">
        <v>10295</v>
      </c>
      <c r="P6284" s="38"/>
    </row>
    <row r="6285" spans="11:16" x14ac:dyDescent="0.15">
      <c r="K6285" s="5" t="str">
        <f t="shared" si="154"/>
        <v>01563-17</v>
      </c>
      <c r="L6285" s="5" t="s">
        <v>6805</v>
      </c>
      <c r="M6285" s="43">
        <v>17</v>
      </c>
      <c r="N6285" s="38" t="s">
        <v>6819</v>
      </c>
      <c r="O6285" s="38" t="s">
        <v>10284</v>
      </c>
      <c r="P6285" s="38"/>
    </row>
    <row r="6286" spans="11:16" x14ac:dyDescent="0.15">
      <c r="K6286" s="5" t="str">
        <f t="shared" si="154"/>
        <v>01563-19</v>
      </c>
      <c r="L6286" s="5" t="s">
        <v>6805</v>
      </c>
      <c r="M6286" s="43">
        <v>19</v>
      </c>
      <c r="N6286" s="38" t="s">
        <v>6820</v>
      </c>
      <c r="O6286" s="38" t="s">
        <v>10288</v>
      </c>
      <c r="P6286" s="38"/>
    </row>
    <row r="6287" spans="11:16" x14ac:dyDescent="0.15">
      <c r="K6287" s="5" t="str">
        <f t="shared" si="154"/>
        <v>01563-20</v>
      </c>
      <c r="L6287" s="5" t="s">
        <v>6805</v>
      </c>
      <c r="M6287" s="43">
        <v>20</v>
      </c>
      <c r="N6287" s="38" t="s">
        <v>6821</v>
      </c>
      <c r="O6287" s="38" t="s">
        <v>10284</v>
      </c>
      <c r="P6287" s="38"/>
    </row>
    <row r="6288" spans="11:16" x14ac:dyDescent="0.15">
      <c r="K6288" s="5" t="str">
        <f t="shared" si="154"/>
        <v>01564-1</v>
      </c>
      <c r="L6288" s="5" t="s">
        <v>6822</v>
      </c>
      <c r="M6288" s="43">
        <v>1</v>
      </c>
      <c r="N6288" s="38" t="s">
        <v>6823</v>
      </c>
      <c r="O6288" s="38" t="s">
        <v>10290</v>
      </c>
      <c r="P6288" s="38"/>
    </row>
    <row r="6289" spans="11:16" x14ac:dyDescent="0.15">
      <c r="K6289" s="5" t="str">
        <f t="shared" si="154"/>
        <v>01564-2</v>
      </c>
      <c r="L6289" s="5" t="s">
        <v>6822</v>
      </c>
      <c r="M6289" s="43">
        <v>2</v>
      </c>
      <c r="N6289" s="38" t="s">
        <v>6824</v>
      </c>
      <c r="O6289" s="38" t="s">
        <v>10290</v>
      </c>
      <c r="P6289" s="38"/>
    </row>
    <row r="6290" spans="11:16" x14ac:dyDescent="0.15">
      <c r="K6290" s="5" t="str">
        <f t="shared" si="154"/>
        <v>01564-3</v>
      </c>
      <c r="L6290" s="5" t="s">
        <v>6822</v>
      </c>
      <c r="M6290" s="43">
        <v>3</v>
      </c>
      <c r="N6290" s="38" t="s">
        <v>6825</v>
      </c>
      <c r="O6290" s="38" t="s">
        <v>10288</v>
      </c>
      <c r="P6290" s="38"/>
    </row>
    <row r="6291" spans="11:16" x14ac:dyDescent="0.15">
      <c r="K6291" s="5" t="str">
        <f t="shared" si="154"/>
        <v>01564-4</v>
      </c>
      <c r="L6291" s="5" t="s">
        <v>6822</v>
      </c>
      <c r="M6291" s="43">
        <v>4</v>
      </c>
      <c r="N6291" s="38" t="s">
        <v>6826</v>
      </c>
      <c r="O6291" s="38" t="s">
        <v>10288</v>
      </c>
      <c r="P6291" s="38"/>
    </row>
    <row r="6292" spans="11:16" x14ac:dyDescent="0.15">
      <c r="K6292" s="5" t="str">
        <f t="shared" si="154"/>
        <v>01564-5</v>
      </c>
      <c r="L6292" s="5" t="s">
        <v>6822</v>
      </c>
      <c r="M6292" s="43">
        <v>5</v>
      </c>
      <c r="N6292" s="38" t="s">
        <v>6827</v>
      </c>
      <c r="O6292" s="38" t="s">
        <v>10288</v>
      </c>
      <c r="P6292" s="38"/>
    </row>
    <row r="6293" spans="11:16" x14ac:dyDescent="0.15">
      <c r="K6293" s="5" t="str">
        <f t="shared" si="154"/>
        <v>01564-6</v>
      </c>
      <c r="L6293" s="5" t="s">
        <v>6822</v>
      </c>
      <c r="M6293" s="43">
        <v>6</v>
      </c>
      <c r="N6293" s="38" t="s">
        <v>6828</v>
      </c>
      <c r="O6293" s="38" t="s">
        <v>10290</v>
      </c>
      <c r="P6293" s="38"/>
    </row>
    <row r="6294" spans="11:16" x14ac:dyDescent="0.15">
      <c r="K6294" s="5" t="str">
        <f t="shared" si="154"/>
        <v>01564-7</v>
      </c>
      <c r="L6294" s="5" t="s">
        <v>6822</v>
      </c>
      <c r="M6294" s="43">
        <v>7</v>
      </c>
      <c r="N6294" s="38" t="s">
        <v>6829</v>
      </c>
      <c r="O6294" s="38" t="s">
        <v>10290</v>
      </c>
      <c r="P6294" s="38"/>
    </row>
    <row r="6295" spans="11:16" x14ac:dyDescent="0.15">
      <c r="K6295" s="5" t="str">
        <f t="shared" si="154"/>
        <v>01564-8</v>
      </c>
      <c r="L6295" s="5" t="s">
        <v>6822</v>
      </c>
      <c r="M6295" s="43">
        <v>8</v>
      </c>
      <c r="N6295" s="38" t="s">
        <v>6830</v>
      </c>
      <c r="O6295" s="38" t="s">
        <v>10289</v>
      </c>
      <c r="P6295" s="38"/>
    </row>
    <row r="6296" spans="11:16" x14ac:dyDescent="0.15">
      <c r="K6296" s="5" t="str">
        <f t="shared" si="154"/>
        <v>01564-9</v>
      </c>
      <c r="L6296" s="5" t="s">
        <v>6822</v>
      </c>
      <c r="M6296" s="43">
        <v>9</v>
      </c>
      <c r="N6296" s="38" t="s">
        <v>6831</v>
      </c>
      <c r="O6296" s="38" t="s">
        <v>10290</v>
      </c>
      <c r="P6296" s="38"/>
    </row>
    <row r="6297" spans="11:16" x14ac:dyDescent="0.15">
      <c r="K6297" s="5" t="str">
        <f t="shared" si="154"/>
        <v>01564-10</v>
      </c>
      <c r="L6297" s="5" t="s">
        <v>6822</v>
      </c>
      <c r="M6297" s="43">
        <v>10</v>
      </c>
      <c r="N6297" s="38" t="s">
        <v>6832</v>
      </c>
      <c r="O6297" s="38" t="s">
        <v>10288</v>
      </c>
      <c r="P6297" s="38"/>
    </row>
    <row r="6298" spans="11:16" x14ac:dyDescent="0.15">
      <c r="K6298" s="5" t="str">
        <f t="shared" si="154"/>
        <v>01564-11</v>
      </c>
      <c r="L6298" s="5" t="s">
        <v>6822</v>
      </c>
      <c r="M6298" s="43">
        <v>11</v>
      </c>
      <c r="N6298" s="38" t="s">
        <v>6833</v>
      </c>
      <c r="O6298" s="38" t="s">
        <v>10289</v>
      </c>
      <c r="P6298" s="38"/>
    </row>
    <row r="6299" spans="11:16" x14ac:dyDescent="0.15">
      <c r="K6299" s="5" t="str">
        <f t="shared" si="154"/>
        <v>01564-12</v>
      </c>
      <c r="L6299" s="5" t="s">
        <v>6822</v>
      </c>
      <c r="M6299" s="43">
        <v>12</v>
      </c>
      <c r="N6299" s="38" t="s">
        <v>2222</v>
      </c>
      <c r="O6299" s="38" t="s">
        <v>10285</v>
      </c>
      <c r="P6299" s="38"/>
    </row>
    <row r="6300" spans="11:16" x14ac:dyDescent="0.15">
      <c r="K6300" s="5" t="str">
        <f t="shared" si="154"/>
        <v>01564-13</v>
      </c>
      <c r="L6300" s="5" t="s">
        <v>6822</v>
      </c>
      <c r="M6300" s="43">
        <v>13</v>
      </c>
      <c r="N6300" s="38" t="s">
        <v>2222</v>
      </c>
      <c r="O6300" s="38" t="s">
        <v>10285</v>
      </c>
      <c r="P6300" s="38"/>
    </row>
    <row r="6301" spans="11:16" x14ac:dyDescent="0.15">
      <c r="K6301" s="5" t="str">
        <f t="shared" si="154"/>
        <v>01564-14</v>
      </c>
      <c r="L6301" s="5" t="s">
        <v>6822</v>
      </c>
      <c r="M6301" s="43">
        <v>14</v>
      </c>
      <c r="N6301" s="38" t="s">
        <v>3885</v>
      </c>
      <c r="O6301" s="38" t="s">
        <v>10282</v>
      </c>
      <c r="P6301" s="38"/>
    </row>
    <row r="6302" spans="11:16" x14ac:dyDescent="0.15">
      <c r="K6302" s="5" t="str">
        <f t="shared" si="154"/>
        <v>01564-15</v>
      </c>
      <c r="L6302" s="5" t="s">
        <v>6822</v>
      </c>
      <c r="M6302" s="43">
        <v>15</v>
      </c>
      <c r="N6302" s="38" t="s">
        <v>6834</v>
      </c>
      <c r="O6302" s="38" t="s">
        <v>10288</v>
      </c>
      <c r="P6302" s="38"/>
    </row>
    <row r="6303" spans="11:16" x14ac:dyDescent="0.15">
      <c r="K6303" s="5" t="str">
        <f t="shared" si="154"/>
        <v>01564-16</v>
      </c>
      <c r="L6303" s="5" t="s">
        <v>6822</v>
      </c>
      <c r="M6303" s="43">
        <v>16</v>
      </c>
      <c r="N6303" s="38" t="s">
        <v>6835</v>
      </c>
      <c r="O6303" s="38" t="s">
        <v>10286</v>
      </c>
      <c r="P6303" s="38"/>
    </row>
    <row r="6304" spans="11:16" x14ac:dyDescent="0.15">
      <c r="K6304" s="5" t="str">
        <f t="shared" si="154"/>
        <v>01564-17</v>
      </c>
      <c r="L6304" s="5" t="s">
        <v>6822</v>
      </c>
      <c r="M6304" s="43">
        <v>17</v>
      </c>
      <c r="N6304" s="38" t="s">
        <v>2445</v>
      </c>
      <c r="O6304" s="38" t="s">
        <v>10285</v>
      </c>
      <c r="P6304" s="38"/>
    </row>
    <row r="6305" spans="11:16" x14ac:dyDescent="0.15">
      <c r="K6305" s="5" t="str">
        <f t="shared" si="154"/>
        <v>01564-18</v>
      </c>
      <c r="L6305" s="5" t="s">
        <v>6822</v>
      </c>
      <c r="M6305" s="43">
        <v>18</v>
      </c>
      <c r="N6305" s="38" t="s">
        <v>6836</v>
      </c>
      <c r="O6305" s="38" t="s">
        <v>10287</v>
      </c>
      <c r="P6305" s="38"/>
    </row>
    <row r="6306" spans="11:16" x14ac:dyDescent="0.15">
      <c r="K6306" s="5" t="str">
        <f t="shared" si="154"/>
        <v>01564-19</v>
      </c>
      <c r="L6306" s="5" t="s">
        <v>6822</v>
      </c>
      <c r="M6306" s="43">
        <v>19</v>
      </c>
      <c r="N6306" s="38" t="s">
        <v>6837</v>
      </c>
      <c r="O6306" s="38" t="s">
        <v>10285</v>
      </c>
      <c r="P6306" s="38"/>
    </row>
    <row r="6307" spans="11:16" x14ac:dyDescent="0.15">
      <c r="K6307" s="5" t="str">
        <f t="shared" si="154"/>
        <v>01564-20</v>
      </c>
      <c r="L6307" s="5" t="s">
        <v>6822</v>
      </c>
      <c r="M6307" s="43">
        <v>20</v>
      </c>
      <c r="N6307" s="38" t="s">
        <v>6838</v>
      </c>
      <c r="O6307" s="38" t="s">
        <v>10293</v>
      </c>
      <c r="P6307" s="38"/>
    </row>
    <row r="6308" spans="11:16" x14ac:dyDescent="0.15">
      <c r="K6308" s="5" t="str">
        <f t="shared" si="154"/>
        <v>01564-21</v>
      </c>
      <c r="L6308" s="5" t="s">
        <v>6822</v>
      </c>
      <c r="M6308" s="43">
        <v>21</v>
      </c>
      <c r="N6308" s="38" t="s">
        <v>5863</v>
      </c>
      <c r="O6308" s="38" t="s">
        <v>10291</v>
      </c>
      <c r="P6308" s="38"/>
    </row>
    <row r="6309" spans="11:16" x14ac:dyDescent="0.15">
      <c r="K6309" s="5" t="str">
        <f t="shared" si="154"/>
        <v>01564-22</v>
      </c>
      <c r="L6309" s="5" t="s">
        <v>6822</v>
      </c>
      <c r="M6309" s="43">
        <v>22</v>
      </c>
      <c r="N6309" s="38" t="s">
        <v>6839</v>
      </c>
      <c r="O6309" s="38" t="s">
        <v>10286</v>
      </c>
      <c r="P6309" s="38"/>
    </row>
    <row r="6310" spans="11:16" x14ac:dyDescent="0.15">
      <c r="K6310" s="5" t="str">
        <f t="shared" si="154"/>
        <v>01564-23</v>
      </c>
      <c r="L6310" s="5" t="s">
        <v>6822</v>
      </c>
      <c r="M6310" s="43">
        <v>23</v>
      </c>
      <c r="N6310" s="38" t="s">
        <v>6840</v>
      </c>
      <c r="O6310" s="38" t="s">
        <v>10291</v>
      </c>
      <c r="P6310" s="38"/>
    </row>
    <row r="6311" spans="11:16" x14ac:dyDescent="0.15">
      <c r="K6311" s="5" t="str">
        <f t="shared" si="154"/>
        <v>01564-24</v>
      </c>
      <c r="L6311" s="5" t="s">
        <v>6822</v>
      </c>
      <c r="M6311" s="43">
        <v>24</v>
      </c>
      <c r="N6311" s="38" t="s">
        <v>6841</v>
      </c>
      <c r="O6311" s="38" t="s">
        <v>10291</v>
      </c>
      <c r="P6311" s="38"/>
    </row>
    <row r="6312" spans="11:16" x14ac:dyDescent="0.15">
      <c r="K6312" s="5" t="str">
        <f t="shared" si="154"/>
        <v>01564-25</v>
      </c>
      <c r="L6312" s="5" t="s">
        <v>6822</v>
      </c>
      <c r="M6312" s="43">
        <v>25</v>
      </c>
      <c r="N6312" s="38" t="s">
        <v>6842</v>
      </c>
      <c r="O6312" s="38" t="s">
        <v>10297</v>
      </c>
      <c r="P6312" s="38"/>
    </row>
    <row r="6313" spans="11:16" x14ac:dyDescent="0.15">
      <c r="K6313" s="5" t="str">
        <f t="shared" si="154"/>
        <v>01564-26</v>
      </c>
      <c r="L6313" s="5" t="s">
        <v>6822</v>
      </c>
      <c r="M6313" s="43">
        <v>26</v>
      </c>
      <c r="N6313" s="38" t="s">
        <v>6843</v>
      </c>
      <c r="O6313" s="38" t="s">
        <v>10285</v>
      </c>
      <c r="P6313" s="38"/>
    </row>
    <row r="6314" spans="11:16" x14ac:dyDescent="0.15">
      <c r="K6314" s="5" t="str">
        <f t="shared" si="154"/>
        <v>01564-27</v>
      </c>
      <c r="L6314" s="5" t="s">
        <v>6822</v>
      </c>
      <c r="M6314" s="43">
        <v>27</v>
      </c>
      <c r="N6314" s="38" t="s">
        <v>6844</v>
      </c>
      <c r="O6314" s="38" t="s">
        <v>10289</v>
      </c>
      <c r="P6314" s="38"/>
    </row>
    <row r="6315" spans="11:16" x14ac:dyDescent="0.15">
      <c r="K6315" s="5" t="str">
        <f t="shared" si="154"/>
        <v>01564-28</v>
      </c>
      <c r="L6315" s="5" t="s">
        <v>6822</v>
      </c>
      <c r="M6315" s="43">
        <v>28</v>
      </c>
      <c r="N6315" s="38" t="s">
        <v>6845</v>
      </c>
      <c r="O6315" s="38" t="s">
        <v>10290</v>
      </c>
      <c r="P6315" s="38"/>
    </row>
    <row r="6316" spans="11:16" x14ac:dyDescent="0.15">
      <c r="K6316" s="5" t="str">
        <f t="shared" si="154"/>
        <v>01564-29</v>
      </c>
      <c r="L6316" s="5" t="s">
        <v>6822</v>
      </c>
      <c r="M6316" s="43">
        <v>29</v>
      </c>
      <c r="N6316" s="38" t="s">
        <v>6846</v>
      </c>
      <c r="O6316" s="38" t="s">
        <v>10288</v>
      </c>
      <c r="P6316" s="38"/>
    </row>
    <row r="6317" spans="11:16" x14ac:dyDescent="0.15">
      <c r="K6317" s="5" t="str">
        <f t="shared" si="154"/>
        <v>01564-30</v>
      </c>
      <c r="L6317" s="5" t="s">
        <v>6822</v>
      </c>
      <c r="M6317" s="43">
        <v>30</v>
      </c>
      <c r="N6317" s="38" t="s">
        <v>6847</v>
      </c>
      <c r="O6317" s="38" t="s">
        <v>10289</v>
      </c>
      <c r="P6317" s="38"/>
    </row>
    <row r="6318" spans="11:16" x14ac:dyDescent="0.15">
      <c r="K6318" s="5" t="str">
        <f t="shared" si="154"/>
        <v>01564-32</v>
      </c>
      <c r="L6318" s="5" t="s">
        <v>6822</v>
      </c>
      <c r="M6318" s="43">
        <v>32</v>
      </c>
      <c r="N6318" s="38" t="s">
        <v>6848</v>
      </c>
      <c r="O6318" s="38" t="s">
        <v>10289</v>
      </c>
      <c r="P6318" s="38"/>
    </row>
    <row r="6319" spans="11:16" x14ac:dyDescent="0.15">
      <c r="K6319" s="5" t="str">
        <f t="shared" si="154"/>
        <v>01564-33</v>
      </c>
      <c r="L6319" s="5" t="s">
        <v>6822</v>
      </c>
      <c r="M6319" s="43">
        <v>33</v>
      </c>
      <c r="N6319" s="38" t="s">
        <v>6849</v>
      </c>
      <c r="O6319" s="38" t="s">
        <v>10289</v>
      </c>
      <c r="P6319" s="38"/>
    </row>
    <row r="6320" spans="11:16" x14ac:dyDescent="0.15">
      <c r="K6320" s="5" t="str">
        <f t="shared" si="154"/>
        <v>01564-34</v>
      </c>
      <c r="L6320" s="5" t="s">
        <v>6822</v>
      </c>
      <c r="M6320" s="43">
        <v>34</v>
      </c>
      <c r="N6320" s="38" t="s">
        <v>6850</v>
      </c>
      <c r="O6320" s="38" t="s">
        <v>10289</v>
      </c>
      <c r="P6320" s="38"/>
    </row>
    <row r="6321" spans="11:16" x14ac:dyDescent="0.15">
      <c r="K6321" s="5" t="str">
        <f t="shared" si="154"/>
        <v>01564-35</v>
      </c>
      <c r="L6321" s="5" t="s">
        <v>6822</v>
      </c>
      <c r="M6321" s="43">
        <v>35</v>
      </c>
      <c r="N6321" s="38" t="s">
        <v>6851</v>
      </c>
      <c r="O6321" s="38" t="s">
        <v>10289</v>
      </c>
      <c r="P6321" s="38"/>
    </row>
    <row r="6322" spans="11:16" x14ac:dyDescent="0.15">
      <c r="K6322" s="5" t="str">
        <f t="shared" si="154"/>
        <v>01564-36</v>
      </c>
      <c r="L6322" s="5" t="s">
        <v>6822</v>
      </c>
      <c r="M6322" s="43">
        <v>36</v>
      </c>
      <c r="N6322" s="38" t="s">
        <v>6852</v>
      </c>
      <c r="O6322" s="38" t="s">
        <v>10284</v>
      </c>
      <c r="P6322" s="38"/>
    </row>
    <row r="6323" spans="11:16" x14ac:dyDescent="0.15">
      <c r="K6323" s="5" t="str">
        <f t="shared" si="154"/>
        <v>01564-37</v>
      </c>
      <c r="L6323" s="5" t="s">
        <v>6822</v>
      </c>
      <c r="M6323" s="43">
        <v>37</v>
      </c>
      <c r="N6323" s="38" t="s">
        <v>1846</v>
      </c>
      <c r="O6323" s="38" t="s">
        <v>10284</v>
      </c>
      <c r="P6323" s="38"/>
    </row>
    <row r="6324" spans="11:16" x14ac:dyDescent="0.15">
      <c r="K6324" s="5" t="str">
        <f t="shared" si="154"/>
        <v>01564-38</v>
      </c>
      <c r="L6324" s="5" t="s">
        <v>6822</v>
      </c>
      <c r="M6324" s="43">
        <v>38</v>
      </c>
      <c r="N6324" s="38" t="s">
        <v>1846</v>
      </c>
      <c r="O6324" s="38" t="s">
        <v>10284</v>
      </c>
      <c r="P6324" s="38"/>
    </row>
    <row r="6325" spans="11:16" x14ac:dyDescent="0.15">
      <c r="K6325" s="5" t="str">
        <f t="shared" si="154"/>
        <v>01564-39</v>
      </c>
      <c r="L6325" s="5" t="s">
        <v>6822</v>
      </c>
      <c r="M6325" s="43">
        <v>39</v>
      </c>
      <c r="N6325" s="38" t="s">
        <v>6853</v>
      </c>
      <c r="O6325" s="38" t="s">
        <v>10291</v>
      </c>
      <c r="P6325" s="38"/>
    </row>
    <row r="6326" spans="11:16" x14ac:dyDescent="0.15">
      <c r="K6326" s="5" t="str">
        <f t="shared" si="154"/>
        <v>01564-40</v>
      </c>
      <c r="L6326" s="5" t="s">
        <v>6822</v>
      </c>
      <c r="M6326" s="43">
        <v>40</v>
      </c>
      <c r="N6326" s="38" t="s">
        <v>6837</v>
      </c>
      <c r="O6326" s="38" t="s">
        <v>10281</v>
      </c>
      <c r="P6326" s="38"/>
    </row>
    <row r="6327" spans="11:16" x14ac:dyDescent="0.15">
      <c r="K6327" s="5" t="str">
        <f t="shared" si="154"/>
        <v>01564-41</v>
      </c>
      <c r="L6327" s="5" t="s">
        <v>6822</v>
      </c>
      <c r="M6327" s="43">
        <v>41</v>
      </c>
      <c r="N6327" s="38" t="s">
        <v>6854</v>
      </c>
      <c r="O6327" s="38" t="s">
        <v>10285</v>
      </c>
      <c r="P6327" s="38"/>
    </row>
    <row r="6328" spans="11:16" x14ac:dyDescent="0.15">
      <c r="K6328" s="5" t="str">
        <f t="shared" si="154"/>
        <v>01564-42</v>
      </c>
      <c r="L6328" s="5" t="s">
        <v>6822</v>
      </c>
      <c r="M6328" s="43">
        <v>42</v>
      </c>
      <c r="N6328" s="38" t="s">
        <v>6384</v>
      </c>
      <c r="O6328" s="38" t="s">
        <v>10289</v>
      </c>
      <c r="P6328" s="38"/>
    </row>
    <row r="6329" spans="11:16" x14ac:dyDescent="0.15">
      <c r="K6329" s="5" t="str">
        <f t="shared" si="154"/>
        <v>01564-43</v>
      </c>
      <c r="L6329" s="5" t="s">
        <v>6822</v>
      </c>
      <c r="M6329" s="43">
        <v>43</v>
      </c>
      <c r="N6329" s="38" t="s">
        <v>6429</v>
      </c>
      <c r="O6329" s="38" t="s">
        <v>10290</v>
      </c>
      <c r="P6329" s="38"/>
    </row>
    <row r="6330" spans="11:16" x14ac:dyDescent="0.15">
      <c r="K6330" s="5" t="str">
        <f t="shared" si="154"/>
        <v>01564-44</v>
      </c>
      <c r="L6330" s="5" t="s">
        <v>6822</v>
      </c>
      <c r="M6330" s="43">
        <v>44</v>
      </c>
      <c r="N6330" s="38" t="s">
        <v>6855</v>
      </c>
      <c r="O6330" s="38" t="s">
        <v>10282</v>
      </c>
      <c r="P6330" s="38"/>
    </row>
    <row r="6331" spans="11:16" x14ac:dyDescent="0.15">
      <c r="K6331" s="5" t="str">
        <f t="shared" si="154"/>
        <v>01564-45</v>
      </c>
      <c r="L6331" s="5" t="s">
        <v>6822</v>
      </c>
      <c r="M6331" s="43">
        <v>45</v>
      </c>
      <c r="N6331" s="38" t="s">
        <v>6856</v>
      </c>
      <c r="O6331" s="38" t="s">
        <v>10283</v>
      </c>
      <c r="P6331" s="38"/>
    </row>
    <row r="6332" spans="11:16" x14ac:dyDescent="0.15">
      <c r="K6332" s="5" t="str">
        <f t="shared" si="154"/>
        <v>01564-47</v>
      </c>
      <c r="L6332" s="5" t="s">
        <v>6822</v>
      </c>
      <c r="M6332" s="43">
        <v>47</v>
      </c>
      <c r="N6332" s="38" t="s">
        <v>6857</v>
      </c>
      <c r="O6332" s="38" t="s">
        <v>10285</v>
      </c>
      <c r="P6332" s="38"/>
    </row>
    <row r="6333" spans="11:16" x14ac:dyDescent="0.15">
      <c r="K6333" s="5" t="str">
        <f t="shared" si="154"/>
        <v>01564-49</v>
      </c>
      <c r="L6333" s="5" t="s">
        <v>6822</v>
      </c>
      <c r="M6333" s="43">
        <v>49</v>
      </c>
      <c r="N6333" s="38" t="s">
        <v>6858</v>
      </c>
      <c r="O6333" s="38" t="s">
        <v>10293</v>
      </c>
      <c r="P6333" s="38"/>
    </row>
    <row r="6334" spans="11:16" x14ac:dyDescent="0.15">
      <c r="K6334" s="5" t="str">
        <f t="shared" si="154"/>
        <v>01564-50</v>
      </c>
      <c r="L6334" s="5" t="s">
        <v>6822</v>
      </c>
      <c r="M6334" s="43">
        <v>50</v>
      </c>
      <c r="N6334" s="38" t="s">
        <v>6859</v>
      </c>
      <c r="O6334" s="38" t="s">
        <v>10290</v>
      </c>
      <c r="P6334" s="38"/>
    </row>
    <row r="6335" spans="11:16" x14ac:dyDescent="0.15">
      <c r="K6335" s="5" t="str">
        <f t="shared" si="154"/>
        <v>01564-51</v>
      </c>
      <c r="L6335" s="5" t="s">
        <v>6822</v>
      </c>
      <c r="M6335" s="43">
        <v>51</v>
      </c>
      <c r="N6335" s="38" t="s">
        <v>6860</v>
      </c>
      <c r="O6335" s="38" t="s">
        <v>10290</v>
      </c>
      <c r="P6335" s="38"/>
    </row>
    <row r="6336" spans="11:16" x14ac:dyDescent="0.15">
      <c r="K6336" s="5" t="str">
        <f t="shared" si="154"/>
        <v>01564-52</v>
      </c>
      <c r="L6336" s="5" t="s">
        <v>6822</v>
      </c>
      <c r="M6336" s="43">
        <v>52</v>
      </c>
      <c r="N6336" s="38" t="s">
        <v>6861</v>
      </c>
      <c r="O6336" s="38" t="s">
        <v>10290</v>
      </c>
      <c r="P6336" s="38"/>
    </row>
    <row r="6337" spans="11:16" x14ac:dyDescent="0.15">
      <c r="K6337" s="5" t="str">
        <f t="shared" si="154"/>
        <v>01564-53</v>
      </c>
      <c r="L6337" s="5" t="s">
        <v>6822</v>
      </c>
      <c r="M6337" s="43">
        <v>53</v>
      </c>
      <c r="N6337" s="38" t="s">
        <v>6862</v>
      </c>
      <c r="O6337" s="38" t="s">
        <v>10283</v>
      </c>
      <c r="P6337" s="38"/>
    </row>
    <row r="6338" spans="11:16" x14ac:dyDescent="0.15">
      <c r="K6338" s="5" t="str">
        <f t="shared" si="154"/>
        <v>01564-54</v>
      </c>
      <c r="L6338" s="5" t="s">
        <v>6822</v>
      </c>
      <c r="M6338" s="43">
        <v>54</v>
      </c>
      <c r="N6338" s="38" t="s">
        <v>6863</v>
      </c>
      <c r="O6338" s="38" t="s">
        <v>10288</v>
      </c>
      <c r="P6338" s="38"/>
    </row>
    <row r="6339" spans="11:16" x14ac:dyDescent="0.15">
      <c r="K6339" s="5" t="str">
        <f t="shared" si="154"/>
        <v>01564-55</v>
      </c>
      <c r="L6339" s="5" t="s">
        <v>6822</v>
      </c>
      <c r="M6339" s="43">
        <v>55</v>
      </c>
      <c r="N6339" s="38" t="s">
        <v>6864</v>
      </c>
      <c r="O6339" s="38" t="s">
        <v>10284</v>
      </c>
      <c r="P6339" s="38"/>
    </row>
    <row r="6340" spans="11:16" x14ac:dyDescent="0.15">
      <c r="K6340" s="5" t="str">
        <f t="shared" ref="K6340:K6403" si="155">L6340&amp;"-"&amp;M6340</f>
        <v>01564-56</v>
      </c>
      <c r="L6340" s="5" t="s">
        <v>6822</v>
      </c>
      <c r="M6340" s="43">
        <v>56</v>
      </c>
      <c r="N6340" s="38" t="s">
        <v>6865</v>
      </c>
      <c r="O6340" s="38" t="s">
        <v>10284</v>
      </c>
      <c r="P6340" s="38"/>
    </row>
    <row r="6341" spans="11:16" x14ac:dyDescent="0.15">
      <c r="K6341" s="5" t="str">
        <f t="shared" si="155"/>
        <v>01564-57</v>
      </c>
      <c r="L6341" s="5" t="s">
        <v>6822</v>
      </c>
      <c r="M6341" s="43">
        <v>57</v>
      </c>
      <c r="N6341" s="38" t="s">
        <v>1846</v>
      </c>
      <c r="O6341" s="38" t="s">
        <v>10284</v>
      </c>
      <c r="P6341" s="38"/>
    </row>
    <row r="6342" spans="11:16" x14ac:dyDescent="0.15">
      <c r="K6342" s="5" t="str">
        <f t="shared" si="155"/>
        <v>01571-1</v>
      </c>
      <c r="L6342" s="5" t="s">
        <v>6866</v>
      </c>
      <c r="M6342" s="43">
        <v>1</v>
      </c>
      <c r="N6342" s="38" t="s">
        <v>6867</v>
      </c>
      <c r="O6342" s="38" t="s">
        <v>10288</v>
      </c>
      <c r="P6342" s="38"/>
    </row>
    <row r="6343" spans="11:16" x14ac:dyDescent="0.15">
      <c r="K6343" s="5" t="str">
        <f t="shared" si="155"/>
        <v>01571-2</v>
      </c>
      <c r="L6343" s="5" t="s">
        <v>6866</v>
      </c>
      <c r="M6343" s="43">
        <v>2</v>
      </c>
      <c r="N6343" s="38" t="s">
        <v>3007</v>
      </c>
      <c r="O6343" s="38" t="s">
        <v>10293</v>
      </c>
      <c r="P6343" s="38"/>
    </row>
    <row r="6344" spans="11:16" x14ac:dyDescent="0.15">
      <c r="K6344" s="5" t="str">
        <f t="shared" si="155"/>
        <v>01571-3</v>
      </c>
      <c r="L6344" s="5" t="s">
        <v>6866</v>
      </c>
      <c r="M6344" s="43">
        <v>3</v>
      </c>
      <c r="N6344" s="38" t="s">
        <v>6868</v>
      </c>
      <c r="O6344" s="38" t="s">
        <v>10285</v>
      </c>
      <c r="P6344" s="38"/>
    </row>
    <row r="6345" spans="11:16" x14ac:dyDescent="0.15">
      <c r="K6345" s="5" t="str">
        <f t="shared" si="155"/>
        <v>01571-4</v>
      </c>
      <c r="L6345" s="5" t="s">
        <v>6866</v>
      </c>
      <c r="M6345" s="43">
        <v>4</v>
      </c>
      <c r="N6345" s="38" t="s">
        <v>6869</v>
      </c>
      <c r="O6345" s="38" t="s">
        <v>10285</v>
      </c>
      <c r="P6345" s="38"/>
    </row>
    <row r="6346" spans="11:16" x14ac:dyDescent="0.15">
      <c r="K6346" s="5" t="str">
        <f t="shared" si="155"/>
        <v>01571-5</v>
      </c>
      <c r="L6346" s="5" t="s">
        <v>6866</v>
      </c>
      <c r="M6346" s="43">
        <v>5</v>
      </c>
      <c r="N6346" s="38" t="s">
        <v>3329</v>
      </c>
      <c r="O6346" s="38" t="s">
        <v>10285</v>
      </c>
      <c r="P6346" s="38"/>
    </row>
    <row r="6347" spans="11:16" x14ac:dyDescent="0.15">
      <c r="K6347" s="5" t="str">
        <f t="shared" si="155"/>
        <v>01571-6</v>
      </c>
      <c r="L6347" s="5" t="s">
        <v>6866</v>
      </c>
      <c r="M6347" s="43">
        <v>6</v>
      </c>
      <c r="N6347" s="38" t="s">
        <v>6870</v>
      </c>
      <c r="O6347" s="38" t="s">
        <v>10285</v>
      </c>
      <c r="P6347" s="38"/>
    </row>
    <row r="6348" spans="11:16" x14ac:dyDescent="0.15">
      <c r="K6348" s="5" t="str">
        <f t="shared" si="155"/>
        <v>01571-7</v>
      </c>
      <c r="L6348" s="5" t="s">
        <v>6866</v>
      </c>
      <c r="M6348" s="43">
        <v>7</v>
      </c>
      <c r="N6348" s="38" t="s">
        <v>6871</v>
      </c>
      <c r="O6348" s="38" t="s">
        <v>10285</v>
      </c>
      <c r="P6348" s="38"/>
    </row>
    <row r="6349" spans="11:16" x14ac:dyDescent="0.15">
      <c r="K6349" s="5" t="str">
        <f t="shared" si="155"/>
        <v>01571-8</v>
      </c>
      <c r="L6349" s="5" t="s">
        <v>6866</v>
      </c>
      <c r="M6349" s="43">
        <v>8</v>
      </c>
      <c r="N6349" s="38" t="s">
        <v>6872</v>
      </c>
      <c r="O6349" s="38" t="s">
        <v>10285</v>
      </c>
      <c r="P6349" s="38"/>
    </row>
    <row r="6350" spans="11:16" x14ac:dyDescent="0.15">
      <c r="K6350" s="5" t="str">
        <f t="shared" si="155"/>
        <v>01571-9</v>
      </c>
      <c r="L6350" s="5" t="s">
        <v>6866</v>
      </c>
      <c r="M6350" s="43">
        <v>9</v>
      </c>
      <c r="N6350" s="38" t="s">
        <v>6873</v>
      </c>
      <c r="O6350" s="38" t="s">
        <v>10285</v>
      </c>
      <c r="P6350" s="38"/>
    </row>
    <row r="6351" spans="11:16" x14ac:dyDescent="0.15">
      <c r="K6351" s="5" t="str">
        <f t="shared" si="155"/>
        <v>01571-10</v>
      </c>
      <c r="L6351" s="5" t="s">
        <v>6866</v>
      </c>
      <c r="M6351" s="43">
        <v>10</v>
      </c>
      <c r="N6351" s="38" t="s">
        <v>6874</v>
      </c>
      <c r="O6351" s="38" t="s">
        <v>10285</v>
      </c>
      <c r="P6351" s="38"/>
    </row>
    <row r="6352" spans="11:16" x14ac:dyDescent="0.15">
      <c r="K6352" s="5" t="str">
        <f t="shared" si="155"/>
        <v>01571-11</v>
      </c>
      <c r="L6352" s="5" t="s">
        <v>6866</v>
      </c>
      <c r="M6352" s="43">
        <v>11</v>
      </c>
      <c r="N6352" s="38" t="s">
        <v>1846</v>
      </c>
      <c r="O6352" s="38" t="s">
        <v>10285</v>
      </c>
      <c r="P6352" s="38"/>
    </row>
    <row r="6353" spans="11:16" x14ac:dyDescent="0.15">
      <c r="K6353" s="5" t="str">
        <f t="shared" si="155"/>
        <v>01571-12</v>
      </c>
      <c r="L6353" s="5" t="s">
        <v>6866</v>
      </c>
      <c r="M6353" s="43">
        <v>12</v>
      </c>
      <c r="N6353" s="38" t="s">
        <v>6875</v>
      </c>
      <c r="O6353" s="38" t="s">
        <v>10285</v>
      </c>
      <c r="P6353" s="38"/>
    </row>
    <row r="6354" spans="11:16" x14ac:dyDescent="0.15">
      <c r="K6354" s="5" t="str">
        <f t="shared" si="155"/>
        <v>01571-13</v>
      </c>
      <c r="L6354" s="5" t="s">
        <v>6866</v>
      </c>
      <c r="M6354" s="43">
        <v>13</v>
      </c>
      <c r="N6354" s="38" t="s">
        <v>6876</v>
      </c>
      <c r="O6354" s="38" t="s">
        <v>10285</v>
      </c>
      <c r="P6354" s="38"/>
    </row>
    <row r="6355" spans="11:16" x14ac:dyDescent="0.15">
      <c r="K6355" s="5" t="str">
        <f t="shared" si="155"/>
        <v>01571-14</v>
      </c>
      <c r="L6355" s="5" t="s">
        <v>6866</v>
      </c>
      <c r="M6355" s="43">
        <v>14</v>
      </c>
      <c r="N6355" s="38" t="s">
        <v>6877</v>
      </c>
      <c r="O6355" s="38" t="s">
        <v>10288</v>
      </c>
      <c r="P6355" s="38"/>
    </row>
    <row r="6356" spans="11:16" x14ac:dyDescent="0.15">
      <c r="K6356" s="5" t="str">
        <f t="shared" si="155"/>
        <v>01571-15</v>
      </c>
      <c r="L6356" s="5" t="s">
        <v>6866</v>
      </c>
      <c r="M6356" s="43">
        <v>15</v>
      </c>
      <c r="N6356" s="38" t="s">
        <v>6878</v>
      </c>
      <c r="O6356" s="38" t="s">
        <v>10285</v>
      </c>
      <c r="P6356" s="38"/>
    </row>
    <row r="6357" spans="11:16" x14ac:dyDescent="0.15">
      <c r="K6357" s="5" t="str">
        <f t="shared" si="155"/>
        <v>01571-16</v>
      </c>
      <c r="L6357" s="5" t="s">
        <v>6866</v>
      </c>
      <c r="M6357" s="43">
        <v>16</v>
      </c>
      <c r="N6357" s="38" t="s">
        <v>6879</v>
      </c>
      <c r="O6357" s="38" t="s">
        <v>10293</v>
      </c>
      <c r="P6357" s="38"/>
    </row>
    <row r="6358" spans="11:16" x14ac:dyDescent="0.15">
      <c r="K6358" s="5" t="str">
        <f t="shared" si="155"/>
        <v>01571-17</v>
      </c>
      <c r="L6358" s="5" t="s">
        <v>6866</v>
      </c>
      <c r="M6358" s="43">
        <v>17</v>
      </c>
      <c r="N6358" s="38" t="s">
        <v>6880</v>
      </c>
      <c r="O6358" s="38" t="s">
        <v>10293</v>
      </c>
      <c r="P6358" s="38"/>
    </row>
    <row r="6359" spans="11:16" x14ac:dyDescent="0.15">
      <c r="K6359" s="5" t="str">
        <f t="shared" si="155"/>
        <v>01571-18</v>
      </c>
      <c r="L6359" s="5" t="s">
        <v>6866</v>
      </c>
      <c r="M6359" s="43">
        <v>18</v>
      </c>
      <c r="N6359" s="38" t="s">
        <v>6881</v>
      </c>
      <c r="O6359" s="38" t="s">
        <v>10285</v>
      </c>
      <c r="P6359" s="38"/>
    </row>
    <row r="6360" spans="11:16" x14ac:dyDescent="0.15">
      <c r="K6360" s="5" t="str">
        <f t="shared" si="155"/>
        <v>01571-19</v>
      </c>
      <c r="L6360" s="5" t="s">
        <v>6866</v>
      </c>
      <c r="M6360" s="43">
        <v>19</v>
      </c>
      <c r="N6360" s="38" t="s">
        <v>6882</v>
      </c>
      <c r="O6360" s="38" t="s">
        <v>10293</v>
      </c>
      <c r="P6360" s="38"/>
    </row>
    <row r="6361" spans="11:16" x14ac:dyDescent="0.15">
      <c r="K6361" s="5" t="str">
        <f t="shared" si="155"/>
        <v>01571-20</v>
      </c>
      <c r="L6361" s="5" t="s">
        <v>6866</v>
      </c>
      <c r="M6361" s="43">
        <v>20</v>
      </c>
      <c r="N6361" s="38" t="s">
        <v>6883</v>
      </c>
      <c r="O6361" s="38" t="s">
        <v>10285</v>
      </c>
      <c r="P6361" s="38"/>
    </row>
    <row r="6362" spans="11:16" x14ac:dyDescent="0.15">
      <c r="K6362" s="5" t="str">
        <f t="shared" si="155"/>
        <v>01571-21</v>
      </c>
      <c r="L6362" s="5" t="s">
        <v>6866</v>
      </c>
      <c r="M6362" s="43">
        <v>21</v>
      </c>
      <c r="N6362" s="38" t="s">
        <v>6884</v>
      </c>
      <c r="O6362" s="38" t="s">
        <v>10282</v>
      </c>
      <c r="P6362" s="38"/>
    </row>
    <row r="6363" spans="11:16" x14ac:dyDescent="0.15">
      <c r="K6363" s="5" t="str">
        <f t="shared" si="155"/>
        <v>01571-22</v>
      </c>
      <c r="L6363" s="5" t="s">
        <v>6866</v>
      </c>
      <c r="M6363" s="43">
        <v>22</v>
      </c>
      <c r="N6363" s="38" t="s">
        <v>6884</v>
      </c>
      <c r="O6363" s="38" t="s">
        <v>10282</v>
      </c>
      <c r="P6363" s="38"/>
    </row>
    <row r="6364" spans="11:16" x14ac:dyDescent="0.15">
      <c r="K6364" s="5" t="str">
        <f t="shared" si="155"/>
        <v>01571-23</v>
      </c>
      <c r="L6364" s="5" t="s">
        <v>6866</v>
      </c>
      <c r="M6364" s="43">
        <v>23</v>
      </c>
      <c r="N6364" s="38" t="s">
        <v>6884</v>
      </c>
      <c r="O6364" s="38" t="s">
        <v>10282</v>
      </c>
      <c r="P6364" s="38"/>
    </row>
    <row r="6365" spans="11:16" x14ac:dyDescent="0.15">
      <c r="K6365" s="5" t="str">
        <f t="shared" si="155"/>
        <v>01571-24</v>
      </c>
      <c r="L6365" s="5" t="s">
        <v>6866</v>
      </c>
      <c r="M6365" s="43">
        <v>24</v>
      </c>
      <c r="N6365" s="38" t="s">
        <v>6884</v>
      </c>
      <c r="O6365" s="38" t="s">
        <v>10285</v>
      </c>
      <c r="P6365" s="38"/>
    </row>
    <row r="6366" spans="11:16" x14ac:dyDescent="0.15">
      <c r="K6366" s="5" t="str">
        <f t="shared" si="155"/>
        <v>01571-25</v>
      </c>
      <c r="L6366" s="5" t="s">
        <v>6866</v>
      </c>
      <c r="M6366" s="43">
        <v>25</v>
      </c>
      <c r="N6366" s="38" t="s">
        <v>6885</v>
      </c>
      <c r="O6366" s="38" t="s">
        <v>10285</v>
      </c>
      <c r="P6366" s="38"/>
    </row>
    <row r="6367" spans="11:16" x14ac:dyDescent="0.15">
      <c r="K6367" s="5" t="str">
        <f t="shared" si="155"/>
        <v>01571-26</v>
      </c>
      <c r="L6367" s="5" t="s">
        <v>6866</v>
      </c>
      <c r="M6367" s="43">
        <v>26</v>
      </c>
      <c r="N6367" s="38" t="s">
        <v>6886</v>
      </c>
      <c r="O6367" s="38" t="s">
        <v>10285</v>
      </c>
      <c r="P6367" s="38"/>
    </row>
    <row r="6368" spans="11:16" x14ac:dyDescent="0.15">
      <c r="K6368" s="5" t="str">
        <f t="shared" si="155"/>
        <v>01571-27</v>
      </c>
      <c r="L6368" s="5" t="s">
        <v>6866</v>
      </c>
      <c r="M6368" s="43">
        <v>27</v>
      </c>
      <c r="N6368" s="38" t="s">
        <v>6884</v>
      </c>
      <c r="O6368" s="38" t="s">
        <v>10282</v>
      </c>
      <c r="P6368" s="38"/>
    </row>
    <row r="6369" spans="11:16" x14ac:dyDescent="0.15">
      <c r="K6369" s="5" t="str">
        <f t="shared" si="155"/>
        <v>01571-28</v>
      </c>
      <c r="L6369" s="5" t="s">
        <v>6866</v>
      </c>
      <c r="M6369" s="43">
        <v>28</v>
      </c>
      <c r="N6369" s="38" t="s">
        <v>2038</v>
      </c>
      <c r="O6369" s="38" t="s">
        <v>10291</v>
      </c>
      <c r="P6369" s="38"/>
    </row>
    <row r="6370" spans="11:16" x14ac:dyDescent="0.15">
      <c r="K6370" s="5" t="str">
        <f t="shared" si="155"/>
        <v>01571-29</v>
      </c>
      <c r="L6370" s="5" t="s">
        <v>6866</v>
      </c>
      <c r="M6370" s="43">
        <v>29</v>
      </c>
      <c r="N6370" s="38" t="s">
        <v>6887</v>
      </c>
      <c r="O6370" s="38" t="s">
        <v>10285</v>
      </c>
      <c r="P6370" s="38"/>
    </row>
    <row r="6371" spans="11:16" x14ac:dyDescent="0.15">
      <c r="K6371" s="5" t="str">
        <f t="shared" si="155"/>
        <v>01571-30</v>
      </c>
      <c r="L6371" s="5" t="s">
        <v>6866</v>
      </c>
      <c r="M6371" s="43">
        <v>30</v>
      </c>
      <c r="N6371" s="38" t="s">
        <v>6888</v>
      </c>
      <c r="O6371" s="38" t="s">
        <v>10285</v>
      </c>
      <c r="P6371" s="38"/>
    </row>
    <row r="6372" spans="11:16" x14ac:dyDescent="0.15">
      <c r="K6372" s="5" t="str">
        <f t="shared" si="155"/>
        <v>01571-31</v>
      </c>
      <c r="L6372" s="5" t="s">
        <v>6866</v>
      </c>
      <c r="M6372" s="43">
        <v>31</v>
      </c>
      <c r="N6372" s="38" t="s">
        <v>6889</v>
      </c>
      <c r="O6372" s="38" t="s">
        <v>10285</v>
      </c>
      <c r="P6372" s="38"/>
    </row>
    <row r="6373" spans="11:16" x14ac:dyDescent="0.15">
      <c r="K6373" s="5" t="str">
        <f t="shared" si="155"/>
        <v>01571-32</v>
      </c>
      <c r="L6373" s="5" t="s">
        <v>6866</v>
      </c>
      <c r="M6373" s="43">
        <v>32</v>
      </c>
      <c r="N6373" s="38" t="s">
        <v>6890</v>
      </c>
      <c r="O6373" s="38" t="s">
        <v>10288</v>
      </c>
      <c r="P6373" s="38"/>
    </row>
    <row r="6374" spans="11:16" x14ac:dyDescent="0.15">
      <c r="K6374" s="5" t="str">
        <f t="shared" si="155"/>
        <v>01571-33</v>
      </c>
      <c r="L6374" s="5" t="s">
        <v>6866</v>
      </c>
      <c r="M6374" s="43">
        <v>33</v>
      </c>
      <c r="N6374" s="38" t="s">
        <v>6891</v>
      </c>
      <c r="O6374" s="38" t="s">
        <v>10285</v>
      </c>
      <c r="P6374" s="38"/>
    </row>
    <row r="6375" spans="11:16" x14ac:dyDescent="0.15">
      <c r="K6375" s="5" t="str">
        <f t="shared" si="155"/>
        <v>01571-34</v>
      </c>
      <c r="L6375" s="5" t="s">
        <v>6866</v>
      </c>
      <c r="M6375" s="43">
        <v>34</v>
      </c>
      <c r="N6375" s="38" t="s">
        <v>2717</v>
      </c>
      <c r="O6375" s="38" t="s">
        <v>10291</v>
      </c>
      <c r="P6375" s="38"/>
    </row>
    <row r="6376" spans="11:16" x14ac:dyDescent="0.15">
      <c r="K6376" s="5" t="str">
        <f t="shared" si="155"/>
        <v>01571-35</v>
      </c>
      <c r="L6376" s="5" t="s">
        <v>6866</v>
      </c>
      <c r="M6376" s="43">
        <v>35</v>
      </c>
      <c r="N6376" s="38" t="s">
        <v>6892</v>
      </c>
      <c r="O6376" s="38" t="s">
        <v>10288</v>
      </c>
      <c r="P6376" s="38"/>
    </row>
    <row r="6377" spans="11:16" x14ac:dyDescent="0.15">
      <c r="K6377" s="5" t="str">
        <f t="shared" si="155"/>
        <v>01571-36</v>
      </c>
      <c r="L6377" s="5" t="s">
        <v>6866</v>
      </c>
      <c r="M6377" s="43">
        <v>36</v>
      </c>
      <c r="N6377" s="38" t="s">
        <v>6893</v>
      </c>
      <c r="O6377" s="38" t="s">
        <v>10293</v>
      </c>
      <c r="P6377" s="38"/>
    </row>
    <row r="6378" spans="11:16" x14ac:dyDescent="0.15">
      <c r="K6378" s="5" t="str">
        <f t="shared" si="155"/>
        <v>01571-37</v>
      </c>
      <c r="L6378" s="5" t="s">
        <v>6866</v>
      </c>
      <c r="M6378" s="43">
        <v>37</v>
      </c>
      <c r="N6378" s="38" t="s">
        <v>6894</v>
      </c>
      <c r="O6378" s="38" t="s">
        <v>10289</v>
      </c>
      <c r="P6378" s="38"/>
    </row>
    <row r="6379" spans="11:16" x14ac:dyDescent="0.15">
      <c r="K6379" s="5" t="str">
        <f t="shared" si="155"/>
        <v>01571-38</v>
      </c>
      <c r="L6379" s="5" t="s">
        <v>6866</v>
      </c>
      <c r="M6379" s="43">
        <v>38</v>
      </c>
      <c r="N6379" s="38" t="s">
        <v>6895</v>
      </c>
      <c r="O6379" s="38" t="s">
        <v>10293</v>
      </c>
      <c r="P6379" s="38"/>
    </row>
    <row r="6380" spans="11:16" x14ac:dyDescent="0.15">
      <c r="K6380" s="5" t="str">
        <f t="shared" si="155"/>
        <v>01571-39</v>
      </c>
      <c r="L6380" s="5" t="s">
        <v>6866</v>
      </c>
      <c r="M6380" s="43">
        <v>39</v>
      </c>
      <c r="N6380" s="38" t="s">
        <v>6896</v>
      </c>
      <c r="O6380" s="38" t="s">
        <v>10285</v>
      </c>
      <c r="P6380" s="38"/>
    </row>
    <row r="6381" spans="11:16" x14ac:dyDescent="0.15">
      <c r="K6381" s="5" t="str">
        <f t="shared" si="155"/>
        <v>01571-40</v>
      </c>
      <c r="L6381" s="5" t="s">
        <v>6866</v>
      </c>
      <c r="M6381" s="43">
        <v>40</v>
      </c>
      <c r="N6381" s="38" t="s">
        <v>6897</v>
      </c>
      <c r="O6381" s="38" t="s">
        <v>10285</v>
      </c>
      <c r="P6381" s="38"/>
    </row>
    <row r="6382" spans="11:16" x14ac:dyDescent="0.15">
      <c r="K6382" s="5" t="str">
        <f t="shared" si="155"/>
        <v>01571-41</v>
      </c>
      <c r="L6382" s="5" t="s">
        <v>6866</v>
      </c>
      <c r="M6382" s="43">
        <v>41</v>
      </c>
      <c r="N6382" s="38" t="s">
        <v>6898</v>
      </c>
      <c r="O6382" s="38" t="s">
        <v>10285</v>
      </c>
      <c r="P6382" s="38"/>
    </row>
    <row r="6383" spans="11:16" x14ac:dyDescent="0.15">
      <c r="K6383" s="5" t="str">
        <f t="shared" si="155"/>
        <v>01571-42</v>
      </c>
      <c r="L6383" s="5" t="s">
        <v>6866</v>
      </c>
      <c r="M6383" s="43">
        <v>42</v>
      </c>
      <c r="N6383" s="38" t="s">
        <v>1849</v>
      </c>
      <c r="O6383" s="38" t="s">
        <v>10284</v>
      </c>
      <c r="P6383" s="38"/>
    </row>
    <row r="6384" spans="11:16" x14ac:dyDescent="0.15">
      <c r="K6384" s="5" t="str">
        <f t="shared" si="155"/>
        <v>01571-43</v>
      </c>
      <c r="L6384" s="5" t="s">
        <v>6866</v>
      </c>
      <c r="M6384" s="43">
        <v>43</v>
      </c>
      <c r="N6384" s="38" t="s">
        <v>6899</v>
      </c>
      <c r="O6384" s="38" t="s">
        <v>10284</v>
      </c>
      <c r="P6384" s="38"/>
    </row>
    <row r="6385" spans="11:16" x14ac:dyDescent="0.15">
      <c r="K6385" s="5" t="str">
        <f t="shared" si="155"/>
        <v>01575-1</v>
      </c>
      <c r="L6385" s="5" t="s">
        <v>6900</v>
      </c>
      <c r="M6385" s="43">
        <v>1</v>
      </c>
      <c r="N6385" s="38" t="s">
        <v>2445</v>
      </c>
      <c r="O6385" s="38" t="s">
        <v>10285</v>
      </c>
      <c r="P6385" s="38"/>
    </row>
    <row r="6386" spans="11:16" x14ac:dyDescent="0.15">
      <c r="K6386" s="5" t="str">
        <f t="shared" si="155"/>
        <v>01575-2</v>
      </c>
      <c r="L6386" s="5" t="s">
        <v>6900</v>
      </c>
      <c r="M6386" s="43">
        <v>2</v>
      </c>
      <c r="N6386" s="38" t="s">
        <v>6901</v>
      </c>
      <c r="O6386" s="38" t="s">
        <v>10285</v>
      </c>
      <c r="P6386" s="38"/>
    </row>
    <row r="6387" spans="11:16" x14ac:dyDescent="0.15">
      <c r="K6387" s="5" t="str">
        <f t="shared" si="155"/>
        <v>01575-3</v>
      </c>
      <c r="L6387" s="5" t="s">
        <v>6900</v>
      </c>
      <c r="M6387" s="43">
        <v>3</v>
      </c>
      <c r="N6387" s="38" t="s">
        <v>6902</v>
      </c>
      <c r="O6387" s="38" t="s">
        <v>10285</v>
      </c>
      <c r="P6387" s="38"/>
    </row>
    <row r="6388" spans="11:16" x14ac:dyDescent="0.15">
      <c r="K6388" s="5" t="str">
        <f t="shared" si="155"/>
        <v>01575-4</v>
      </c>
      <c r="L6388" s="5" t="s">
        <v>6900</v>
      </c>
      <c r="M6388" s="43">
        <v>4</v>
      </c>
      <c r="N6388" s="38" t="s">
        <v>6903</v>
      </c>
      <c r="O6388" s="38" t="s">
        <v>10285</v>
      </c>
      <c r="P6388" s="38"/>
    </row>
    <row r="6389" spans="11:16" x14ac:dyDescent="0.15">
      <c r="K6389" s="5" t="str">
        <f t="shared" si="155"/>
        <v>01575-5</v>
      </c>
      <c r="L6389" s="5" t="s">
        <v>6900</v>
      </c>
      <c r="M6389" s="43">
        <v>5</v>
      </c>
      <c r="N6389" s="38" t="s">
        <v>6904</v>
      </c>
      <c r="O6389" s="38" t="s">
        <v>10285</v>
      </c>
      <c r="P6389" s="38"/>
    </row>
    <row r="6390" spans="11:16" x14ac:dyDescent="0.15">
      <c r="K6390" s="5" t="str">
        <f t="shared" si="155"/>
        <v>01575-6</v>
      </c>
      <c r="L6390" s="5" t="s">
        <v>6900</v>
      </c>
      <c r="M6390" s="43">
        <v>6</v>
      </c>
      <c r="N6390" s="38" t="s">
        <v>6905</v>
      </c>
      <c r="O6390" s="38" t="s">
        <v>10292</v>
      </c>
      <c r="P6390" s="38"/>
    </row>
    <row r="6391" spans="11:16" x14ac:dyDescent="0.15">
      <c r="K6391" s="5" t="str">
        <f t="shared" si="155"/>
        <v>01575-7</v>
      </c>
      <c r="L6391" s="5" t="s">
        <v>6900</v>
      </c>
      <c r="M6391" s="43">
        <v>7</v>
      </c>
      <c r="N6391" s="38" t="s">
        <v>2801</v>
      </c>
      <c r="O6391" s="38" t="s">
        <v>10288</v>
      </c>
      <c r="P6391" s="38"/>
    </row>
    <row r="6392" spans="11:16" x14ac:dyDescent="0.15">
      <c r="K6392" s="5" t="str">
        <f t="shared" si="155"/>
        <v>01575-8</v>
      </c>
      <c r="L6392" s="5" t="s">
        <v>6900</v>
      </c>
      <c r="M6392" s="43">
        <v>8</v>
      </c>
      <c r="N6392" s="38" t="s">
        <v>6906</v>
      </c>
      <c r="O6392" s="38" t="s">
        <v>10288</v>
      </c>
      <c r="P6392" s="38"/>
    </row>
    <row r="6393" spans="11:16" x14ac:dyDescent="0.15">
      <c r="K6393" s="5" t="str">
        <f t="shared" si="155"/>
        <v>01575-9</v>
      </c>
      <c r="L6393" s="5" t="s">
        <v>6900</v>
      </c>
      <c r="M6393" s="43">
        <v>9</v>
      </c>
      <c r="N6393" s="38" t="s">
        <v>3770</v>
      </c>
      <c r="O6393" s="38" t="s">
        <v>10285</v>
      </c>
      <c r="P6393" s="38"/>
    </row>
    <row r="6394" spans="11:16" x14ac:dyDescent="0.15">
      <c r="K6394" s="5" t="str">
        <f t="shared" si="155"/>
        <v>01575-10</v>
      </c>
      <c r="L6394" s="5" t="s">
        <v>6900</v>
      </c>
      <c r="M6394" s="43">
        <v>10</v>
      </c>
      <c r="N6394" s="38" t="s">
        <v>6907</v>
      </c>
      <c r="O6394" s="38" t="s">
        <v>10288</v>
      </c>
      <c r="P6394" s="38"/>
    </row>
    <row r="6395" spans="11:16" x14ac:dyDescent="0.15">
      <c r="K6395" s="5" t="str">
        <f t="shared" si="155"/>
        <v>01575-11</v>
      </c>
      <c r="L6395" s="5" t="s">
        <v>6900</v>
      </c>
      <c r="M6395" s="43">
        <v>11</v>
      </c>
      <c r="N6395" s="38" t="s">
        <v>6908</v>
      </c>
      <c r="O6395" s="38" t="s">
        <v>10291</v>
      </c>
      <c r="P6395" s="38"/>
    </row>
    <row r="6396" spans="11:16" x14ac:dyDescent="0.15">
      <c r="K6396" s="5" t="str">
        <f t="shared" si="155"/>
        <v>01575-12</v>
      </c>
      <c r="L6396" s="5" t="s">
        <v>6900</v>
      </c>
      <c r="M6396" s="43">
        <v>12</v>
      </c>
      <c r="N6396" s="38" t="s">
        <v>6909</v>
      </c>
      <c r="O6396" s="38" t="s">
        <v>10285</v>
      </c>
      <c r="P6396" s="38"/>
    </row>
    <row r="6397" spans="11:16" x14ac:dyDescent="0.15">
      <c r="K6397" s="5" t="str">
        <f t="shared" si="155"/>
        <v>01575-13</v>
      </c>
      <c r="L6397" s="5" t="s">
        <v>6900</v>
      </c>
      <c r="M6397" s="43">
        <v>13</v>
      </c>
      <c r="N6397" s="38" t="s">
        <v>6910</v>
      </c>
      <c r="O6397" s="38" t="s">
        <v>10285</v>
      </c>
      <c r="P6397" s="38"/>
    </row>
    <row r="6398" spans="11:16" x14ac:dyDescent="0.15">
      <c r="K6398" s="5" t="str">
        <f t="shared" si="155"/>
        <v>01575-14</v>
      </c>
      <c r="L6398" s="5" t="s">
        <v>6900</v>
      </c>
      <c r="M6398" s="43">
        <v>14</v>
      </c>
      <c r="N6398" s="38" t="s">
        <v>4458</v>
      </c>
      <c r="O6398" s="38" t="s">
        <v>10288</v>
      </c>
      <c r="P6398" s="38"/>
    </row>
    <row r="6399" spans="11:16" x14ac:dyDescent="0.15">
      <c r="K6399" s="5" t="str">
        <f t="shared" si="155"/>
        <v>01575-15</v>
      </c>
      <c r="L6399" s="5" t="s">
        <v>6900</v>
      </c>
      <c r="M6399" s="43">
        <v>15</v>
      </c>
      <c r="N6399" s="38" t="s">
        <v>6911</v>
      </c>
      <c r="O6399" s="38" t="s">
        <v>10290</v>
      </c>
      <c r="P6399" s="38"/>
    </row>
    <row r="6400" spans="11:16" x14ac:dyDescent="0.15">
      <c r="K6400" s="5" t="str">
        <f t="shared" si="155"/>
        <v>01575-16</v>
      </c>
      <c r="L6400" s="5" t="s">
        <v>6900</v>
      </c>
      <c r="M6400" s="43">
        <v>16</v>
      </c>
      <c r="N6400" s="38" t="s">
        <v>6912</v>
      </c>
      <c r="O6400" s="38" t="s">
        <v>10285</v>
      </c>
      <c r="P6400" s="38"/>
    </row>
    <row r="6401" spans="11:16" x14ac:dyDescent="0.15">
      <c r="K6401" s="5" t="str">
        <f t="shared" si="155"/>
        <v>01575-17</v>
      </c>
      <c r="L6401" s="5" t="s">
        <v>6900</v>
      </c>
      <c r="M6401" s="43">
        <v>17</v>
      </c>
      <c r="N6401" s="38" t="s">
        <v>5787</v>
      </c>
      <c r="O6401" s="38" t="s">
        <v>10293</v>
      </c>
      <c r="P6401" s="38"/>
    </row>
    <row r="6402" spans="11:16" x14ac:dyDescent="0.15">
      <c r="K6402" s="5" t="str">
        <f t="shared" si="155"/>
        <v>01575-18</v>
      </c>
      <c r="L6402" s="5" t="s">
        <v>6900</v>
      </c>
      <c r="M6402" s="43">
        <v>18</v>
      </c>
      <c r="N6402" s="38" t="s">
        <v>6913</v>
      </c>
      <c r="O6402" s="38" t="s">
        <v>10292</v>
      </c>
      <c r="P6402" s="38"/>
    </row>
    <row r="6403" spans="11:16" x14ac:dyDescent="0.15">
      <c r="K6403" s="5" t="str">
        <f t="shared" si="155"/>
        <v>01575-19</v>
      </c>
      <c r="L6403" s="5" t="s">
        <v>6900</v>
      </c>
      <c r="M6403" s="43">
        <v>19</v>
      </c>
      <c r="N6403" s="38" t="s">
        <v>6914</v>
      </c>
      <c r="O6403" s="38" t="s">
        <v>10292</v>
      </c>
      <c r="P6403" s="38"/>
    </row>
    <row r="6404" spans="11:16" x14ac:dyDescent="0.15">
      <c r="K6404" s="5" t="str">
        <f t="shared" ref="K6404:K6467" si="156">L6404&amp;"-"&amp;M6404</f>
        <v>01575-20</v>
      </c>
      <c r="L6404" s="5" t="s">
        <v>6900</v>
      </c>
      <c r="M6404" s="43">
        <v>20</v>
      </c>
      <c r="N6404" s="38" t="s">
        <v>6915</v>
      </c>
      <c r="O6404" s="38" t="s">
        <v>10290</v>
      </c>
      <c r="P6404" s="38"/>
    </row>
    <row r="6405" spans="11:16" x14ac:dyDescent="0.15">
      <c r="K6405" s="5" t="str">
        <f t="shared" si="156"/>
        <v>01575-21</v>
      </c>
      <c r="L6405" s="5" t="s">
        <v>6900</v>
      </c>
      <c r="M6405" s="43">
        <v>21</v>
      </c>
      <c r="N6405" s="38" t="s">
        <v>6916</v>
      </c>
      <c r="O6405" s="38" t="s">
        <v>10288</v>
      </c>
      <c r="P6405" s="38"/>
    </row>
    <row r="6406" spans="11:16" x14ac:dyDescent="0.15">
      <c r="K6406" s="5" t="str">
        <f t="shared" si="156"/>
        <v>01575-22</v>
      </c>
      <c r="L6406" s="5" t="s">
        <v>6900</v>
      </c>
      <c r="M6406" s="43">
        <v>22</v>
      </c>
      <c r="N6406" s="38" t="s">
        <v>5243</v>
      </c>
      <c r="O6406" s="38" t="s">
        <v>10290</v>
      </c>
      <c r="P6406" s="38"/>
    </row>
    <row r="6407" spans="11:16" x14ac:dyDescent="0.15">
      <c r="K6407" s="5" t="str">
        <f t="shared" si="156"/>
        <v>01575-23</v>
      </c>
      <c r="L6407" s="5" t="s">
        <v>6900</v>
      </c>
      <c r="M6407" s="43">
        <v>23</v>
      </c>
      <c r="N6407" s="38" t="s">
        <v>6917</v>
      </c>
      <c r="O6407" s="38" t="s">
        <v>10285</v>
      </c>
      <c r="P6407" s="38"/>
    </row>
    <row r="6408" spans="11:16" x14ac:dyDescent="0.15">
      <c r="K6408" s="5" t="str">
        <f t="shared" si="156"/>
        <v>01575-24</v>
      </c>
      <c r="L6408" s="5" t="s">
        <v>6900</v>
      </c>
      <c r="M6408" s="43">
        <v>24</v>
      </c>
      <c r="N6408" s="38" t="s">
        <v>6918</v>
      </c>
      <c r="O6408" s="38" t="s">
        <v>10290</v>
      </c>
      <c r="P6408" s="38"/>
    </row>
    <row r="6409" spans="11:16" x14ac:dyDescent="0.15">
      <c r="K6409" s="5" t="str">
        <f t="shared" si="156"/>
        <v>01575-25</v>
      </c>
      <c r="L6409" s="5" t="s">
        <v>6900</v>
      </c>
      <c r="M6409" s="43">
        <v>25</v>
      </c>
      <c r="N6409" s="38" t="s">
        <v>6919</v>
      </c>
      <c r="O6409" s="38" t="s">
        <v>10290</v>
      </c>
      <c r="P6409" s="38"/>
    </row>
    <row r="6410" spans="11:16" x14ac:dyDescent="0.15">
      <c r="K6410" s="5" t="str">
        <f t="shared" si="156"/>
        <v>01575-26</v>
      </c>
      <c r="L6410" s="5" t="s">
        <v>6900</v>
      </c>
      <c r="M6410" s="43">
        <v>26</v>
      </c>
      <c r="N6410" s="38" t="s">
        <v>6920</v>
      </c>
      <c r="O6410" s="38" t="s">
        <v>10288</v>
      </c>
      <c r="P6410" s="38"/>
    </row>
    <row r="6411" spans="11:16" x14ac:dyDescent="0.15">
      <c r="K6411" s="5" t="str">
        <f t="shared" si="156"/>
        <v>01575-27</v>
      </c>
      <c r="L6411" s="5" t="s">
        <v>6900</v>
      </c>
      <c r="M6411" s="43">
        <v>27</v>
      </c>
      <c r="N6411" s="38" t="s">
        <v>6921</v>
      </c>
      <c r="O6411" s="38" t="s">
        <v>10291</v>
      </c>
      <c r="P6411" s="38"/>
    </row>
    <row r="6412" spans="11:16" x14ac:dyDescent="0.15">
      <c r="K6412" s="5" t="str">
        <f t="shared" si="156"/>
        <v>01575-28</v>
      </c>
      <c r="L6412" s="5" t="s">
        <v>6900</v>
      </c>
      <c r="M6412" s="43">
        <v>28</v>
      </c>
      <c r="N6412" s="38" t="s">
        <v>6922</v>
      </c>
      <c r="O6412" s="38" t="s">
        <v>10285</v>
      </c>
      <c r="P6412" s="38"/>
    </row>
    <row r="6413" spans="11:16" x14ac:dyDescent="0.15">
      <c r="K6413" s="5" t="str">
        <f t="shared" si="156"/>
        <v>01575-29</v>
      </c>
      <c r="L6413" s="5" t="s">
        <v>6900</v>
      </c>
      <c r="M6413" s="43">
        <v>29</v>
      </c>
      <c r="N6413" s="38" t="s">
        <v>6923</v>
      </c>
      <c r="O6413" s="38" t="s">
        <v>10285</v>
      </c>
      <c r="P6413" s="38"/>
    </row>
    <row r="6414" spans="11:16" x14ac:dyDescent="0.15">
      <c r="K6414" s="5" t="str">
        <f t="shared" si="156"/>
        <v>01575-30</v>
      </c>
      <c r="L6414" s="5" t="s">
        <v>6900</v>
      </c>
      <c r="M6414" s="43">
        <v>30</v>
      </c>
      <c r="N6414" s="38" t="s">
        <v>2004</v>
      </c>
      <c r="O6414" s="38" t="s">
        <v>10286</v>
      </c>
      <c r="P6414" s="38"/>
    </row>
    <row r="6415" spans="11:16" x14ac:dyDescent="0.15">
      <c r="K6415" s="5" t="str">
        <f t="shared" si="156"/>
        <v>01575-31</v>
      </c>
      <c r="L6415" s="5" t="s">
        <v>6900</v>
      </c>
      <c r="M6415" s="43">
        <v>31</v>
      </c>
      <c r="N6415" s="38" t="s">
        <v>1846</v>
      </c>
      <c r="O6415" s="38" t="s">
        <v>10285</v>
      </c>
      <c r="P6415" s="38"/>
    </row>
    <row r="6416" spans="11:16" x14ac:dyDescent="0.15">
      <c r="K6416" s="5" t="str">
        <f t="shared" si="156"/>
        <v>01575-32</v>
      </c>
      <c r="L6416" s="5" t="s">
        <v>6900</v>
      </c>
      <c r="M6416" s="43">
        <v>32</v>
      </c>
      <c r="N6416" s="38" t="s">
        <v>1846</v>
      </c>
      <c r="O6416" s="38" t="s">
        <v>10285</v>
      </c>
      <c r="P6416" s="38"/>
    </row>
    <row r="6417" spans="11:16" x14ac:dyDescent="0.15">
      <c r="K6417" s="5" t="str">
        <f t="shared" si="156"/>
        <v>01575-33</v>
      </c>
      <c r="L6417" s="5" t="s">
        <v>6900</v>
      </c>
      <c r="M6417" s="43">
        <v>33</v>
      </c>
      <c r="N6417" s="38" t="s">
        <v>1814</v>
      </c>
      <c r="O6417" s="38" t="s">
        <v>10284</v>
      </c>
      <c r="P6417" s="38"/>
    </row>
    <row r="6418" spans="11:16" x14ac:dyDescent="0.15">
      <c r="K6418" s="5" t="str">
        <f t="shared" si="156"/>
        <v>01578-1</v>
      </c>
      <c r="L6418" s="5" t="s">
        <v>6924</v>
      </c>
      <c r="M6418" s="43">
        <v>1</v>
      </c>
      <c r="N6418" s="38" t="s">
        <v>6925</v>
      </c>
      <c r="O6418" s="38" t="s">
        <v>10285</v>
      </c>
      <c r="P6418" s="38"/>
    </row>
    <row r="6419" spans="11:16" x14ac:dyDescent="0.15">
      <c r="K6419" s="5" t="str">
        <f t="shared" si="156"/>
        <v>01578-2</v>
      </c>
      <c r="L6419" s="5" t="s">
        <v>6924</v>
      </c>
      <c r="M6419" s="43">
        <v>2</v>
      </c>
      <c r="N6419" s="38" t="s">
        <v>6926</v>
      </c>
      <c r="O6419" s="38" t="s">
        <v>10285</v>
      </c>
      <c r="P6419" s="38"/>
    </row>
    <row r="6420" spans="11:16" x14ac:dyDescent="0.15">
      <c r="K6420" s="5" t="str">
        <f t="shared" si="156"/>
        <v>01578-3</v>
      </c>
      <c r="L6420" s="5" t="s">
        <v>6924</v>
      </c>
      <c r="M6420" s="43">
        <v>3</v>
      </c>
      <c r="N6420" s="38" t="s">
        <v>6927</v>
      </c>
      <c r="O6420" s="38" t="s">
        <v>10285</v>
      </c>
      <c r="P6420" s="38"/>
    </row>
    <row r="6421" spans="11:16" x14ac:dyDescent="0.15">
      <c r="K6421" s="5" t="str">
        <f t="shared" si="156"/>
        <v>01578-4</v>
      </c>
      <c r="L6421" s="5" t="s">
        <v>6924</v>
      </c>
      <c r="M6421" s="43">
        <v>4</v>
      </c>
      <c r="N6421" s="38" t="s">
        <v>6928</v>
      </c>
      <c r="O6421" s="38" t="s">
        <v>10285</v>
      </c>
      <c r="P6421" s="38"/>
    </row>
    <row r="6422" spans="11:16" x14ac:dyDescent="0.15">
      <c r="K6422" s="5" t="str">
        <f t="shared" si="156"/>
        <v>01578-5</v>
      </c>
      <c r="L6422" s="5" t="s">
        <v>6924</v>
      </c>
      <c r="M6422" s="43">
        <v>5</v>
      </c>
      <c r="N6422" s="38" t="s">
        <v>6929</v>
      </c>
      <c r="O6422" s="38" t="s">
        <v>10285</v>
      </c>
      <c r="P6422" s="38"/>
    </row>
    <row r="6423" spans="11:16" x14ac:dyDescent="0.15">
      <c r="K6423" s="5" t="str">
        <f t="shared" si="156"/>
        <v>01578-6</v>
      </c>
      <c r="L6423" s="5" t="s">
        <v>6924</v>
      </c>
      <c r="M6423" s="43">
        <v>6</v>
      </c>
      <c r="N6423" s="38" t="s">
        <v>6930</v>
      </c>
      <c r="O6423" s="38" t="s">
        <v>10285</v>
      </c>
      <c r="P6423" s="38"/>
    </row>
    <row r="6424" spans="11:16" x14ac:dyDescent="0.15">
      <c r="K6424" s="5" t="str">
        <f t="shared" si="156"/>
        <v>01578-7</v>
      </c>
      <c r="L6424" s="5" t="s">
        <v>6924</v>
      </c>
      <c r="M6424" s="43">
        <v>7</v>
      </c>
      <c r="N6424" s="38" t="s">
        <v>6931</v>
      </c>
      <c r="O6424" s="38" t="s">
        <v>10285</v>
      </c>
      <c r="P6424" s="38"/>
    </row>
    <row r="6425" spans="11:16" x14ac:dyDescent="0.15">
      <c r="K6425" s="5" t="str">
        <f t="shared" si="156"/>
        <v>01578-8</v>
      </c>
      <c r="L6425" s="5" t="s">
        <v>6924</v>
      </c>
      <c r="M6425" s="43">
        <v>8</v>
      </c>
      <c r="N6425" s="38" t="s">
        <v>6932</v>
      </c>
      <c r="O6425" s="38" t="s">
        <v>10285</v>
      </c>
      <c r="P6425" s="38"/>
    </row>
    <row r="6426" spans="11:16" x14ac:dyDescent="0.15">
      <c r="K6426" s="5" t="str">
        <f t="shared" si="156"/>
        <v>01578-9</v>
      </c>
      <c r="L6426" s="5" t="s">
        <v>6924</v>
      </c>
      <c r="M6426" s="43">
        <v>9</v>
      </c>
      <c r="N6426" s="38" t="s">
        <v>6933</v>
      </c>
      <c r="O6426" s="38" t="s">
        <v>10290</v>
      </c>
      <c r="P6426" s="38"/>
    </row>
    <row r="6427" spans="11:16" x14ac:dyDescent="0.15">
      <c r="K6427" s="5" t="str">
        <f t="shared" si="156"/>
        <v>01578-10</v>
      </c>
      <c r="L6427" s="5" t="s">
        <v>6924</v>
      </c>
      <c r="M6427" s="43">
        <v>10</v>
      </c>
      <c r="N6427" s="38" t="s">
        <v>6934</v>
      </c>
      <c r="O6427" s="38" t="s">
        <v>10288</v>
      </c>
      <c r="P6427" s="38"/>
    </row>
    <row r="6428" spans="11:16" x14ac:dyDescent="0.15">
      <c r="K6428" s="5" t="str">
        <f t="shared" si="156"/>
        <v>01578-11</v>
      </c>
      <c r="L6428" s="5" t="s">
        <v>6924</v>
      </c>
      <c r="M6428" s="43">
        <v>11</v>
      </c>
      <c r="N6428" s="38" t="s">
        <v>6935</v>
      </c>
      <c r="O6428" s="38" t="s">
        <v>10288</v>
      </c>
      <c r="P6428" s="38"/>
    </row>
    <row r="6429" spans="11:16" x14ac:dyDescent="0.15">
      <c r="K6429" s="5" t="str">
        <f t="shared" si="156"/>
        <v>01578-12</v>
      </c>
      <c r="L6429" s="5" t="s">
        <v>6924</v>
      </c>
      <c r="M6429" s="43">
        <v>12</v>
      </c>
      <c r="N6429" s="38" t="s">
        <v>6936</v>
      </c>
      <c r="O6429" s="38" t="s">
        <v>10288</v>
      </c>
      <c r="P6429" s="38"/>
    </row>
    <row r="6430" spans="11:16" x14ac:dyDescent="0.15">
      <c r="K6430" s="5" t="str">
        <f t="shared" si="156"/>
        <v>01578-13</v>
      </c>
      <c r="L6430" s="5" t="s">
        <v>6924</v>
      </c>
      <c r="M6430" s="43">
        <v>13</v>
      </c>
      <c r="N6430" s="38" t="s">
        <v>6937</v>
      </c>
      <c r="O6430" s="38" t="s">
        <v>10288</v>
      </c>
      <c r="P6430" s="38"/>
    </row>
    <row r="6431" spans="11:16" x14ac:dyDescent="0.15">
      <c r="K6431" s="5" t="str">
        <f t="shared" si="156"/>
        <v>01578-14</v>
      </c>
      <c r="L6431" s="5" t="s">
        <v>6924</v>
      </c>
      <c r="M6431" s="43">
        <v>14</v>
      </c>
      <c r="N6431" s="38" t="s">
        <v>2965</v>
      </c>
      <c r="O6431" s="38" t="s">
        <v>10290</v>
      </c>
      <c r="P6431" s="38"/>
    </row>
    <row r="6432" spans="11:16" x14ac:dyDescent="0.15">
      <c r="K6432" s="5" t="str">
        <f t="shared" si="156"/>
        <v>01578-16</v>
      </c>
      <c r="L6432" s="5" t="s">
        <v>6924</v>
      </c>
      <c r="M6432" s="43">
        <v>16</v>
      </c>
      <c r="N6432" s="38" t="s">
        <v>6938</v>
      </c>
      <c r="O6432" s="38" t="s">
        <v>10291</v>
      </c>
      <c r="P6432" s="38"/>
    </row>
    <row r="6433" spans="11:16" x14ac:dyDescent="0.15">
      <c r="K6433" s="5" t="str">
        <f t="shared" si="156"/>
        <v>01578-17</v>
      </c>
      <c r="L6433" s="5" t="s">
        <v>6924</v>
      </c>
      <c r="M6433" s="43">
        <v>17</v>
      </c>
      <c r="N6433" s="38" t="s">
        <v>6939</v>
      </c>
      <c r="O6433" s="38" t="s">
        <v>10284</v>
      </c>
      <c r="P6433" s="38"/>
    </row>
    <row r="6434" spans="11:16" x14ac:dyDescent="0.15">
      <c r="K6434" s="5" t="str">
        <f t="shared" si="156"/>
        <v>01578-18</v>
      </c>
      <c r="L6434" s="5" t="s">
        <v>6924</v>
      </c>
      <c r="M6434" s="43">
        <v>18</v>
      </c>
      <c r="N6434" s="38" t="s">
        <v>6940</v>
      </c>
      <c r="O6434" s="38" t="s">
        <v>10285</v>
      </c>
      <c r="P6434" s="38"/>
    </row>
    <row r="6435" spans="11:16" x14ac:dyDescent="0.15">
      <c r="K6435" s="5" t="str">
        <f t="shared" si="156"/>
        <v>01578-19</v>
      </c>
      <c r="L6435" s="5" t="s">
        <v>6924</v>
      </c>
      <c r="M6435" s="43">
        <v>19</v>
      </c>
      <c r="N6435" s="38" t="s">
        <v>6941</v>
      </c>
      <c r="O6435" s="38" t="s">
        <v>10290</v>
      </c>
      <c r="P6435" s="38"/>
    </row>
    <row r="6436" spans="11:16" x14ac:dyDescent="0.15">
      <c r="K6436" s="5" t="str">
        <f t="shared" si="156"/>
        <v>01578-20</v>
      </c>
      <c r="L6436" s="5" t="s">
        <v>6924</v>
      </c>
      <c r="M6436" s="43">
        <v>20</v>
      </c>
      <c r="N6436" s="38" t="s">
        <v>6942</v>
      </c>
      <c r="O6436" s="38" t="s">
        <v>10288</v>
      </c>
      <c r="P6436" s="38"/>
    </row>
    <row r="6437" spans="11:16" x14ac:dyDescent="0.15">
      <c r="K6437" s="5" t="str">
        <f t="shared" si="156"/>
        <v>01578-21</v>
      </c>
      <c r="L6437" s="5" t="s">
        <v>6924</v>
      </c>
      <c r="M6437" s="43">
        <v>21</v>
      </c>
      <c r="N6437" s="38" t="s">
        <v>6943</v>
      </c>
      <c r="O6437" s="38" t="s">
        <v>10285</v>
      </c>
      <c r="P6437" s="38"/>
    </row>
    <row r="6438" spans="11:16" x14ac:dyDescent="0.15">
      <c r="K6438" s="5" t="str">
        <f t="shared" si="156"/>
        <v>01578-22</v>
      </c>
      <c r="L6438" s="5" t="s">
        <v>6924</v>
      </c>
      <c r="M6438" s="43">
        <v>22</v>
      </c>
      <c r="N6438" s="38" t="s">
        <v>6944</v>
      </c>
      <c r="O6438" s="38" t="s">
        <v>10290</v>
      </c>
      <c r="P6438" s="38"/>
    </row>
    <row r="6439" spans="11:16" x14ac:dyDescent="0.15">
      <c r="K6439" s="5" t="str">
        <f t="shared" si="156"/>
        <v>01578-23</v>
      </c>
      <c r="L6439" s="5" t="s">
        <v>6924</v>
      </c>
      <c r="M6439" s="43">
        <v>23</v>
      </c>
      <c r="N6439" s="38" t="s">
        <v>6945</v>
      </c>
      <c r="O6439" s="38" t="s">
        <v>10285</v>
      </c>
      <c r="P6439" s="38"/>
    </row>
    <row r="6440" spans="11:16" x14ac:dyDescent="0.15">
      <c r="K6440" s="5" t="str">
        <f t="shared" si="156"/>
        <v>01578-24</v>
      </c>
      <c r="L6440" s="5" t="s">
        <v>6924</v>
      </c>
      <c r="M6440" s="43">
        <v>24</v>
      </c>
      <c r="N6440" s="38" t="s">
        <v>6946</v>
      </c>
      <c r="O6440" s="38" t="s">
        <v>10285</v>
      </c>
      <c r="P6440" s="38"/>
    </row>
    <row r="6441" spans="11:16" x14ac:dyDescent="0.15">
      <c r="K6441" s="5" t="str">
        <f t="shared" si="156"/>
        <v>01578-25</v>
      </c>
      <c r="L6441" s="5" t="s">
        <v>6924</v>
      </c>
      <c r="M6441" s="43">
        <v>25</v>
      </c>
      <c r="N6441" s="38" t="s">
        <v>6947</v>
      </c>
      <c r="O6441" s="38" t="s">
        <v>10285</v>
      </c>
      <c r="P6441" s="38"/>
    </row>
    <row r="6442" spans="11:16" x14ac:dyDescent="0.15">
      <c r="K6442" s="5" t="str">
        <f t="shared" si="156"/>
        <v>01578-26</v>
      </c>
      <c r="L6442" s="5" t="s">
        <v>6924</v>
      </c>
      <c r="M6442" s="43">
        <v>26</v>
      </c>
      <c r="N6442" s="38" t="s">
        <v>6948</v>
      </c>
      <c r="O6442" s="38" t="s">
        <v>10285</v>
      </c>
      <c r="P6442" s="38"/>
    </row>
    <row r="6443" spans="11:16" x14ac:dyDescent="0.15">
      <c r="K6443" s="5" t="str">
        <f t="shared" si="156"/>
        <v>01578-27</v>
      </c>
      <c r="L6443" s="5" t="s">
        <v>6924</v>
      </c>
      <c r="M6443" s="43">
        <v>27</v>
      </c>
      <c r="N6443" s="38" t="s">
        <v>6949</v>
      </c>
      <c r="O6443" s="38" t="s">
        <v>10293</v>
      </c>
      <c r="P6443" s="38"/>
    </row>
    <row r="6444" spans="11:16" x14ac:dyDescent="0.15">
      <c r="K6444" s="5" t="str">
        <f t="shared" si="156"/>
        <v>01578-28</v>
      </c>
      <c r="L6444" s="5" t="s">
        <v>6924</v>
      </c>
      <c r="M6444" s="43">
        <v>28</v>
      </c>
      <c r="N6444" s="38" t="s">
        <v>1849</v>
      </c>
      <c r="O6444" s="38" t="s">
        <v>10284</v>
      </c>
      <c r="P6444" s="38"/>
    </row>
    <row r="6445" spans="11:16" x14ac:dyDescent="0.15">
      <c r="K6445" s="5" t="str">
        <f t="shared" si="156"/>
        <v>01578-29</v>
      </c>
      <c r="L6445" s="5" t="s">
        <v>6924</v>
      </c>
      <c r="M6445" s="43">
        <v>29</v>
      </c>
      <c r="N6445" s="38" t="s">
        <v>2143</v>
      </c>
      <c r="O6445" s="38" t="s">
        <v>10284</v>
      </c>
      <c r="P6445" s="38"/>
    </row>
    <row r="6446" spans="11:16" x14ac:dyDescent="0.15">
      <c r="K6446" s="5" t="str">
        <f t="shared" si="156"/>
        <v>01578-30</v>
      </c>
      <c r="L6446" s="5" t="s">
        <v>6924</v>
      </c>
      <c r="M6446" s="43">
        <v>30</v>
      </c>
      <c r="N6446" s="38" t="s">
        <v>1858</v>
      </c>
      <c r="O6446" s="38" t="s">
        <v>10293</v>
      </c>
      <c r="P6446" s="38"/>
    </row>
    <row r="6447" spans="11:16" x14ac:dyDescent="0.15">
      <c r="K6447" s="5" t="str">
        <f t="shared" si="156"/>
        <v>01578-31</v>
      </c>
      <c r="L6447" s="5" t="s">
        <v>6924</v>
      </c>
      <c r="M6447" s="43">
        <v>31</v>
      </c>
      <c r="N6447" s="38" t="s">
        <v>6950</v>
      </c>
      <c r="O6447" s="38" t="s">
        <v>10293</v>
      </c>
      <c r="P6447" s="38"/>
    </row>
    <row r="6448" spans="11:16" x14ac:dyDescent="0.15">
      <c r="K6448" s="5" t="str">
        <f t="shared" si="156"/>
        <v>01578-32</v>
      </c>
      <c r="L6448" s="5" t="s">
        <v>6924</v>
      </c>
      <c r="M6448" s="43">
        <v>32</v>
      </c>
      <c r="N6448" s="38" t="s">
        <v>6951</v>
      </c>
      <c r="O6448" s="38" t="s">
        <v>10285</v>
      </c>
      <c r="P6448" s="38"/>
    </row>
    <row r="6449" spans="11:16" x14ac:dyDescent="0.15">
      <c r="K6449" s="5" t="str">
        <f t="shared" si="156"/>
        <v>01578-33</v>
      </c>
      <c r="L6449" s="5" t="s">
        <v>6924</v>
      </c>
      <c r="M6449" s="43">
        <v>33</v>
      </c>
      <c r="N6449" s="38" t="s">
        <v>6952</v>
      </c>
      <c r="O6449" s="38" t="s">
        <v>10286</v>
      </c>
      <c r="P6449" s="38"/>
    </row>
    <row r="6450" spans="11:16" x14ac:dyDescent="0.15">
      <c r="K6450" s="5" t="str">
        <f t="shared" si="156"/>
        <v>01578-34</v>
      </c>
      <c r="L6450" s="5" t="s">
        <v>6924</v>
      </c>
      <c r="M6450" s="43">
        <v>34</v>
      </c>
      <c r="N6450" s="38" t="s">
        <v>6953</v>
      </c>
      <c r="O6450" s="38" t="s">
        <v>10286</v>
      </c>
      <c r="P6450" s="38"/>
    </row>
    <row r="6451" spans="11:16" x14ac:dyDescent="0.15">
      <c r="K6451" s="5" t="str">
        <f t="shared" si="156"/>
        <v>01578-35</v>
      </c>
      <c r="L6451" s="5" t="s">
        <v>6924</v>
      </c>
      <c r="M6451" s="43">
        <v>35</v>
      </c>
      <c r="N6451" s="38" t="s">
        <v>6954</v>
      </c>
      <c r="O6451" s="38" t="s">
        <v>10288</v>
      </c>
      <c r="P6451" s="38"/>
    </row>
    <row r="6452" spans="11:16" x14ac:dyDescent="0.15">
      <c r="K6452" s="5" t="str">
        <f t="shared" si="156"/>
        <v>01578-36</v>
      </c>
      <c r="L6452" s="5" t="s">
        <v>6924</v>
      </c>
      <c r="M6452" s="43">
        <v>36</v>
      </c>
      <c r="N6452" s="38" t="s">
        <v>6955</v>
      </c>
      <c r="O6452" s="38" t="s">
        <v>10288</v>
      </c>
      <c r="P6452" s="38"/>
    </row>
    <row r="6453" spans="11:16" x14ac:dyDescent="0.15">
      <c r="K6453" s="5" t="str">
        <f t="shared" si="156"/>
        <v>01578-37</v>
      </c>
      <c r="L6453" s="5" t="s">
        <v>6924</v>
      </c>
      <c r="M6453" s="43">
        <v>37</v>
      </c>
      <c r="N6453" s="38" t="s">
        <v>6956</v>
      </c>
      <c r="O6453" s="38" t="s">
        <v>10288</v>
      </c>
      <c r="P6453" s="38"/>
    </row>
    <row r="6454" spans="11:16" x14ac:dyDescent="0.15">
      <c r="K6454" s="5" t="str">
        <f t="shared" si="156"/>
        <v>01578-38</v>
      </c>
      <c r="L6454" s="5" t="s">
        <v>6924</v>
      </c>
      <c r="M6454" s="43">
        <v>38</v>
      </c>
      <c r="N6454" s="38" t="s">
        <v>6957</v>
      </c>
      <c r="O6454" s="38" t="s">
        <v>10288</v>
      </c>
      <c r="P6454" s="38"/>
    </row>
    <row r="6455" spans="11:16" x14ac:dyDescent="0.15">
      <c r="K6455" s="5" t="str">
        <f t="shared" si="156"/>
        <v>01578-39</v>
      </c>
      <c r="L6455" s="5" t="s">
        <v>6924</v>
      </c>
      <c r="M6455" s="43">
        <v>39</v>
      </c>
      <c r="N6455" s="38" t="s">
        <v>6958</v>
      </c>
      <c r="O6455" s="38" t="s">
        <v>10288</v>
      </c>
      <c r="P6455" s="38"/>
    </row>
    <row r="6456" spans="11:16" x14ac:dyDescent="0.15">
      <c r="K6456" s="5" t="str">
        <f t="shared" si="156"/>
        <v>01578-40</v>
      </c>
      <c r="L6456" s="5" t="s">
        <v>6924</v>
      </c>
      <c r="M6456" s="43">
        <v>40</v>
      </c>
      <c r="N6456" s="38" t="s">
        <v>6959</v>
      </c>
      <c r="O6456" s="38" t="s">
        <v>10288</v>
      </c>
      <c r="P6456" s="38"/>
    </row>
    <row r="6457" spans="11:16" x14ac:dyDescent="0.15">
      <c r="K6457" s="5" t="str">
        <f t="shared" si="156"/>
        <v>01578-41</v>
      </c>
      <c r="L6457" s="5" t="s">
        <v>6924</v>
      </c>
      <c r="M6457" s="43">
        <v>41</v>
      </c>
      <c r="N6457" s="38" t="s">
        <v>6960</v>
      </c>
      <c r="O6457" s="38" t="s">
        <v>10288</v>
      </c>
      <c r="P6457" s="38"/>
    </row>
    <row r="6458" spans="11:16" x14ac:dyDescent="0.15">
      <c r="K6458" s="5" t="str">
        <f t="shared" si="156"/>
        <v>01578-42</v>
      </c>
      <c r="L6458" s="5" t="s">
        <v>6924</v>
      </c>
      <c r="M6458" s="43">
        <v>42</v>
      </c>
      <c r="N6458" s="38" t="s">
        <v>6961</v>
      </c>
      <c r="O6458" s="38" t="s">
        <v>10288</v>
      </c>
      <c r="P6458" s="38"/>
    </row>
    <row r="6459" spans="11:16" x14ac:dyDescent="0.15">
      <c r="K6459" s="5" t="str">
        <f t="shared" si="156"/>
        <v>01578-43</v>
      </c>
      <c r="L6459" s="5" t="s">
        <v>6924</v>
      </c>
      <c r="M6459" s="43">
        <v>43</v>
      </c>
      <c r="N6459" s="38" t="s">
        <v>6962</v>
      </c>
      <c r="O6459" s="38" t="s">
        <v>10288</v>
      </c>
      <c r="P6459" s="38"/>
    </row>
    <row r="6460" spans="11:16" x14ac:dyDescent="0.15">
      <c r="K6460" s="5" t="str">
        <f t="shared" si="156"/>
        <v>01578-44</v>
      </c>
      <c r="L6460" s="5" t="s">
        <v>6924</v>
      </c>
      <c r="M6460" s="43">
        <v>44</v>
      </c>
      <c r="N6460" s="38" t="s">
        <v>6963</v>
      </c>
      <c r="O6460" s="38" t="s">
        <v>10285</v>
      </c>
      <c r="P6460" s="38"/>
    </row>
    <row r="6461" spans="11:16" x14ac:dyDescent="0.15">
      <c r="K6461" s="5" t="str">
        <f t="shared" si="156"/>
        <v>01578-45</v>
      </c>
      <c r="L6461" s="5" t="s">
        <v>6924</v>
      </c>
      <c r="M6461" s="43">
        <v>45</v>
      </c>
      <c r="N6461" s="38" t="s">
        <v>6964</v>
      </c>
      <c r="O6461" s="38" t="s">
        <v>10291</v>
      </c>
      <c r="P6461" s="38"/>
    </row>
    <row r="6462" spans="11:16" x14ac:dyDescent="0.15">
      <c r="K6462" s="5" t="str">
        <f t="shared" si="156"/>
        <v>01578-46</v>
      </c>
      <c r="L6462" s="5" t="s">
        <v>6924</v>
      </c>
      <c r="M6462" s="43">
        <v>46</v>
      </c>
      <c r="N6462" s="38" t="s">
        <v>3080</v>
      </c>
      <c r="O6462" s="38" t="s">
        <v>10291</v>
      </c>
      <c r="P6462" s="38"/>
    </row>
    <row r="6463" spans="11:16" x14ac:dyDescent="0.15">
      <c r="K6463" s="5" t="str">
        <f t="shared" si="156"/>
        <v>01578-47</v>
      </c>
      <c r="L6463" s="5" t="s">
        <v>6924</v>
      </c>
      <c r="M6463" s="43">
        <v>47</v>
      </c>
      <c r="N6463" s="38" t="s">
        <v>6965</v>
      </c>
      <c r="O6463" s="38" t="s">
        <v>10291</v>
      </c>
      <c r="P6463" s="38"/>
    </row>
    <row r="6464" spans="11:16" x14ac:dyDescent="0.15">
      <c r="K6464" s="5" t="str">
        <f t="shared" si="156"/>
        <v>01578-48</v>
      </c>
      <c r="L6464" s="5" t="s">
        <v>6924</v>
      </c>
      <c r="M6464" s="43">
        <v>48</v>
      </c>
      <c r="N6464" s="38" t="s">
        <v>1877</v>
      </c>
      <c r="O6464" s="38" t="s">
        <v>10291</v>
      </c>
      <c r="P6464" s="38"/>
    </row>
    <row r="6465" spans="11:16" x14ac:dyDescent="0.15">
      <c r="K6465" s="5" t="str">
        <f t="shared" si="156"/>
        <v>01578-49</v>
      </c>
      <c r="L6465" s="5" t="s">
        <v>6924</v>
      </c>
      <c r="M6465" s="43">
        <v>49</v>
      </c>
      <c r="N6465" s="38" t="s">
        <v>6966</v>
      </c>
      <c r="O6465" s="38" t="s">
        <v>10291</v>
      </c>
      <c r="P6465" s="38"/>
    </row>
    <row r="6466" spans="11:16" x14ac:dyDescent="0.15">
      <c r="K6466" s="5" t="str">
        <f t="shared" si="156"/>
        <v>01578-50</v>
      </c>
      <c r="L6466" s="5" t="s">
        <v>6924</v>
      </c>
      <c r="M6466" s="43">
        <v>50</v>
      </c>
      <c r="N6466" s="38" t="s">
        <v>1846</v>
      </c>
      <c r="O6466" s="38" t="s">
        <v>10285</v>
      </c>
      <c r="P6466" s="38"/>
    </row>
    <row r="6467" spans="11:16" x14ac:dyDescent="0.15">
      <c r="K6467" s="5" t="str">
        <f t="shared" si="156"/>
        <v>01578-51</v>
      </c>
      <c r="L6467" s="5" t="s">
        <v>6924</v>
      </c>
      <c r="M6467" s="43">
        <v>51</v>
      </c>
      <c r="N6467" s="38" t="s">
        <v>1993</v>
      </c>
      <c r="O6467" s="38" t="s">
        <v>10285</v>
      </c>
      <c r="P6467" s="38"/>
    </row>
    <row r="6468" spans="11:16" x14ac:dyDescent="0.15">
      <c r="K6468" s="5" t="str">
        <f t="shared" ref="K6468:K6531" si="157">L6468&amp;"-"&amp;M6468</f>
        <v>01578-52</v>
      </c>
      <c r="L6468" s="5" t="s">
        <v>6924</v>
      </c>
      <c r="M6468" s="43">
        <v>52</v>
      </c>
      <c r="N6468" s="38" t="s">
        <v>6967</v>
      </c>
      <c r="O6468" s="38" t="s">
        <v>10285</v>
      </c>
      <c r="P6468" s="38"/>
    </row>
    <row r="6469" spans="11:16" x14ac:dyDescent="0.15">
      <c r="K6469" s="5" t="str">
        <f t="shared" si="157"/>
        <v>01578-53</v>
      </c>
      <c r="L6469" s="5" t="s">
        <v>6924</v>
      </c>
      <c r="M6469" s="43">
        <v>53</v>
      </c>
      <c r="N6469" s="38" t="s">
        <v>6968</v>
      </c>
      <c r="O6469" s="38" t="s">
        <v>10285</v>
      </c>
      <c r="P6469" s="38"/>
    </row>
    <row r="6470" spans="11:16" x14ac:dyDescent="0.15">
      <c r="K6470" s="5" t="str">
        <f t="shared" si="157"/>
        <v>01578-54</v>
      </c>
      <c r="L6470" s="5" t="s">
        <v>6924</v>
      </c>
      <c r="M6470" s="43">
        <v>54</v>
      </c>
      <c r="N6470" s="38" t="s">
        <v>6969</v>
      </c>
      <c r="O6470" s="38" t="s">
        <v>10285</v>
      </c>
      <c r="P6470" s="38"/>
    </row>
    <row r="6471" spans="11:16" x14ac:dyDescent="0.15">
      <c r="K6471" s="5" t="str">
        <f t="shared" si="157"/>
        <v>01578-55</v>
      </c>
      <c r="L6471" s="5" t="s">
        <v>6924</v>
      </c>
      <c r="M6471" s="43">
        <v>55</v>
      </c>
      <c r="N6471" s="38" t="s">
        <v>6970</v>
      </c>
      <c r="O6471" s="38" t="s">
        <v>10285</v>
      </c>
      <c r="P6471" s="38"/>
    </row>
    <row r="6472" spans="11:16" x14ac:dyDescent="0.15">
      <c r="K6472" s="5" t="str">
        <f t="shared" si="157"/>
        <v>01578-56</v>
      </c>
      <c r="L6472" s="5" t="s">
        <v>6924</v>
      </c>
      <c r="M6472" s="43">
        <v>56</v>
      </c>
      <c r="N6472" s="38" t="s">
        <v>2038</v>
      </c>
      <c r="O6472" s="38" t="s">
        <v>10291</v>
      </c>
      <c r="P6472" s="38"/>
    </row>
    <row r="6473" spans="11:16" x14ac:dyDescent="0.15">
      <c r="K6473" s="5" t="str">
        <f t="shared" si="157"/>
        <v>01578-57</v>
      </c>
      <c r="L6473" s="5" t="s">
        <v>6924</v>
      </c>
      <c r="M6473" s="43">
        <v>57</v>
      </c>
      <c r="N6473" s="38" t="s">
        <v>6971</v>
      </c>
      <c r="O6473" s="38" t="s">
        <v>10291</v>
      </c>
      <c r="P6473" s="38"/>
    </row>
    <row r="6474" spans="11:16" x14ac:dyDescent="0.15">
      <c r="K6474" s="5" t="str">
        <f t="shared" si="157"/>
        <v>01578-58</v>
      </c>
      <c r="L6474" s="5" t="s">
        <v>6924</v>
      </c>
      <c r="M6474" s="43">
        <v>58</v>
      </c>
      <c r="N6474" s="38" t="s">
        <v>6972</v>
      </c>
      <c r="O6474" s="38" t="s">
        <v>10290</v>
      </c>
      <c r="P6474" s="38"/>
    </row>
    <row r="6475" spans="11:16" x14ac:dyDescent="0.15">
      <c r="K6475" s="5" t="str">
        <f t="shared" si="157"/>
        <v>01578-59</v>
      </c>
      <c r="L6475" s="5" t="s">
        <v>6924</v>
      </c>
      <c r="M6475" s="43">
        <v>59</v>
      </c>
      <c r="N6475" s="38" t="s">
        <v>6973</v>
      </c>
      <c r="O6475" s="38" t="s">
        <v>10290</v>
      </c>
      <c r="P6475" s="38"/>
    </row>
    <row r="6476" spans="11:16" x14ac:dyDescent="0.15">
      <c r="K6476" s="5" t="str">
        <f t="shared" si="157"/>
        <v>01578-60</v>
      </c>
      <c r="L6476" s="5" t="s">
        <v>6924</v>
      </c>
      <c r="M6476" s="43">
        <v>60</v>
      </c>
      <c r="N6476" s="38" t="s">
        <v>6974</v>
      </c>
      <c r="O6476" s="38" t="s">
        <v>10290</v>
      </c>
      <c r="P6476" s="38"/>
    </row>
    <row r="6477" spans="11:16" x14ac:dyDescent="0.15">
      <c r="K6477" s="5" t="str">
        <f t="shared" si="157"/>
        <v>01578-61</v>
      </c>
      <c r="L6477" s="5" t="s">
        <v>6924</v>
      </c>
      <c r="M6477" s="43">
        <v>61</v>
      </c>
      <c r="N6477" s="38" t="s">
        <v>6975</v>
      </c>
      <c r="O6477" s="38" t="s">
        <v>10290</v>
      </c>
      <c r="P6477" s="38"/>
    </row>
    <row r="6478" spans="11:16" x14ac:dyDescent="0.15">
      <c r="K6478" s="5" t="str">
        <f t="shared" si="157"/>
        <v>01578-62</v>
      </c>
      <c r="L6478" s="5" t="s">
        <v>6924</v>
      </c>
      <c r="M6478" s="43">
        <v>62</v>
      </c>
      <c r="N6478" s="38" t="s">
        <v>6976</v>
      </c>
      <c r="O6478" s="38" t="s">
        <v>10290</v>
      </c>
      <c r="P6478" s="38"/>
    </row>
    <row r="6479" spans="11:16" x14ac:dyDescent="0.15">
      <c r="K6479" s="5" t="str">
        <f t="shared" si="157"/>
        <v>01578-63</v>
      </c>
      <c r="L6479" s="5" t="s">
        <v>6924</v>
      </c>
      <c r="M6479" s="43">
        <v>63</v>
      </c>
      <c r="N6479" s="38" t="s">
        <v>6977</v>
      </c>
      <c r="O6479" s="38" t="s">
        <v>10290</v>
      </c>
      <c r="P6479" s="38"/>
    </row>
    <row r="6480" spans="11:16" x14ac:dyDescent="0.15">
      <c r="K6480" s="5" t="str">
        <f t="shared" si="157"/>
        <v>01578-64</v>
      </c>
      <c r="L6480" s="5" t="s">
        <v>6924</v>
      </c>
      <c r="M6480" s="43">
        <v>64</v>
      </c>
      <c r="N6480" s="38" t="s">
        <v>1846</v>
      </c>
      <c r="O6480" s="38" t="s">
        <v>10285</v>
      </c>
      <c r="P6480" s="38"/>
    </row>
    <row r="6481" spans="11:16" x14ac:dyDescent="0.15">
      <c r="K6481" s="5" t="str">
        <f t="shared" si="157"/>
        <v>01578-65</v>
      </c>
      <c r="L6481" s="5" t="s">
        <v>6924</v>
      </c>
      <c r="M6481" s="43">
        <v>65</v>
      </c>
      <c r="N6481" s="38" t="s">
        <v>6978</v>
      </c>
      <c r="O6481" s="38" t="s">
        <v>10284</v>
      </c>
      <c r="P6481" s="38"/>
    </row>
    <row r="6482" spans="11:16" x14ac:dyDescent="0.15">
      <c r="K6482" s="5" t="str">
        <f t="shared" si="157"/>
        <v>01578-66</v>
      </c>
      <c r="L6482" s="5" t="s">
        <v>6924</v>
      </c>
      <c r="M6482" s="43">
        <v>66</v>
      </c>
      <c r="N6482" s="38" t="s">
        <v>2776</v>
      </c>
      <c r="O6482" s="38" t="s">
        <v>10293</v>
      </c>
      <c r="P6482" s="38"/>
    </row>
    <row r="6483" spans="11:16" x14ac:dyDescent="0.15">
      <c r="K6483" s="5" t="str">
        <f t="shared" si="157"/>
        <v>01578-67</v>
      </c>
      <c r="L6483" s="5" t="s">
        <v>6924</v>
      </c>
      <c r="M6483" s="43">
        <v>67</v>
      </c>
      <c r="N6483" s="38" t="s">
        <v>6979</v>
      </c>
      <c r="O6483" s="38" t="s">
        <v>10286</v>
      </c>
      <c r="P6483" s="38"/>
    </row>
    <row r="6484" spans="11:16" x14ac:dyDescent="0.15">
      <c r="K6484" s="5" t="str">
        <f t="shared" si="157"/>
        <v>01578-68</v>
      </c>
      <c r="L6484" s="5" t="s">
        <v>6924</v>
      </c>
      <c r="M6484" s="43">
        <v>68</v>
      </c>
      <c r="N6484" s="38" t="s">
        <v>6980</v>
      </c>
      <c r="O6484" s="38" t="s">
        <v>10285</v>
      </c>
      <c r="P6484" s="38"/>
    </row>
    <row r="6485" spans="11:16" x14ac:dyDescent="0.15">
      <c r="K6485" s="5" t="str">
        <f t="shared" si="157"/>
        <v>01578-69</v>
      </c>
      <c r="L6485" s="5" t="s">
        <v>6924</v>
      </c>
      <c r="M6485" s="43">
        <v>69</v>
      </c>
      <c r="N6485" s="38" t="s">
        <v>6981</v>
      </c>
      <c r="O6485" s="38" t="s">
        <v>10285</v>
      </c>
      <c r="P6485" s="38"/>
    </row>
    <row r="6486" spans="11:16" x14ac:dyDescent="0.15">
      <c r="K6486" s="5" t="str">
        <f t="shared" si="157"/>
        <v>01578-70</v>
      </c>
      <c r="L6486" s="5" t="s">
        <v>6924</v>
      </c>
      <c r="M6486" s="43">
        <v>70</v>
      </c>
      <c r="N6486" s="38" t="s">
        <v>6982</v>
      </c>
      <c r="O6486" s="38" t="s">
        <v>10285</v>
      </c>
      <c r="P6486" s="38"/>
    </row>
    <row r="6487" spans="11:16" x14ac:dyDescent="0.15">
      <c r="K6487" s="5" t="str">
        <f t="shared" si="157"/>
        <v>01578-71</v>
      </c>
      <c r="L6487" s="5" t="s">
        <v>6924</v>
      </c>
      <c r="M6487" s="43">
        <v>71</v>
      </c>
      <c r="N6487" s="38" t="s">
        <v>6983</v>
      </c>
      <c r="O6487" s="38" t="s">
        <v>10288</v>
      </c>
      <c r="P6487" s="38"/>
    </row>
    <row r="6488" spans="11:16" x14ac:dyDescent="0.15">
      <c r="K6488" s="5" t="str">
        <f t="shared" si="157"/>
        <v>01578-72</v>
      </c>
      <c r="L6488" s="5" t="s">
        <v>6924</v>
      </c>
      <c r="M6488" s="43">
        <v>72</v>
      </c>
      <c r="N6488" s="38" t="s">
        <v>6984</v>
      </c>
      <c r="O6488" s="38" t="s">
        <v>10293</v>
      </c>
      <c r="P6488" s="38"/>
    </row>
    <row r="6489" spans="11:16" x14ac:dyDescent="0.15">
      <c r="K6489" s="5" t="str">
        <f t="shared" si="157"/>
        <v>01578-73</v>
      </c>
      <c r="L6489" s="5" t="s">
        <v>6924</v>
      </c>
      <c r="M6489" s="43">
        <v>73</v>
      </c>
      <c r="N6489" s="38" t="s">
        <v>6985</v>
      </c>
      <c r="O6489" s="38" t="s">
        <v>10288</v>
      </c>
      <c r="P6489" s="38"/>
    </row>
    <row r="6490" spans="11:16" x14ac:dyDescent="0.15">
      <c r="K6490" s="5" t="str">
        <f t="shared" si="157"/>
        <v>01578-74</v>
      </c>
      <c r="L6490" s="5" t="s">
        <v>6924</v>
      </c>
      <c r="M6490" s="43">
        <v>74</v>
      </c>
      <c r="N6490" s="38" t="s">
        <v>5861</v>
      </c>
      <c r="O6490" s="38" t="s">
        <v>10288</v>
      </c>
      <c r="P6490" s="38"/>
    </row>
    <row r="6491" spans="11:16" x14ac:dyDescent="0.15">
      <c r="K6491" s="5" t="str">
        <f t="shared" si="157"/>
        <v>01578-75</v>
      </c>
      <c r="L6491" s="5" t="s">
        <v>6924</v>
      </c>
      <c r="M6491" s="43">
        <v>75</v>
      </c>
      <c r="N6491" s="38" t="s">
        <v>6986</v>
      </c>
      <c r="O6491" s="38" t="s">
        <v>10285</v>
      </c>
      <c r="P6491" s="38"/>
    </row>
    <row r="6492" spans="11:16" x14ac:dyDescent="0.15">
      <c r="K6492" s="5" t="str">
        <f t="shared" si="157"/>
        <v>01578-76</v>
      </c>
      <c r="L6492" s="5" t="s">
        <v>6924</v>
      </c>
      <c r="M6492" s="43">
        <v>76</v>
      </c>
      <c r="N6492" s="38" t="s">
        <v>6987</v>
      </c>
      <c r="O6492" s="38" t="s">
        <v>10285</v>
      </c>
      <c r="P6492" s="38"/>
    </row>
    <row r="6493" spans="11:16" x14ac:dyDescent="0.15">
      <c r="K6493" s="5" t="str">
        <f t="shared" si="157"/>
        <v>01578-77</v>
      </c>
      <c r="L6493" s="5" t="s">
        <v>6924</v>
      </c>
      <c r="M6493" s="43">
        <v>77</v>
      </c>
      <c r="N6493" s="38" t="s">
        <v>6988</v>
      </c>
      <c r="O6493" s="38" t="s">
        <v>10285</v>
      </c>
      <c r="P6493" s="38"/>
    </row>
    <row r="6494" spans="11:16" x14ac:dyDescent="0.15">
      <c r="K6494" s="5" t="str">
        <f t="shared" si="157"/>
        <v>01578-78</v>
      </c>
      <c r="L6494" s="5" t="s">
        <v>6924</v>
      </c>
      <c r="M6494" s="43">
        <v>78</v>
      </c>
      <c r="N6494" s="38" t="s">
        <v>6989</v>
      </c>
      <c r="O6494" s="38" t="s">
        <v>10285</v>
      </c>
      <c r="P6494" s="38"/>
    </row>
    <row r="6495" spans="11:16" x14ac:dyDescent="0.15">
      <c r="K6495" s="5" t="str">
        <f t="shared" si="157"/>
        <v>01578-79</v>
      </c>
      <c r="L6495" s="5" t="s">
        <v>6924</v>
      </c>
      <c r="M6495" s="43">
        <v>79</v>
      </c>
      <c r="N6495" s="38" t="s">
        <v>1846</v>
      </c>
      <c r="O6495" s="38" t="s">
        <v>10285</v>
      </c>
      <c r="P6495" s="38"/>
    </row>
    <row r="6496" spans="11:16" x14ac:dyDescent="0.15">
      <c r="K6496" s="5" t="str">
        <f t="shared" si="157"/>
        <v>01581-1</v>
      </c>
      <c r="L6496" s="5" t="s">
        <v>6990</v>
      </c>
      <c r="M6496" s="43">
        <v>1</v>
      </c>
      <c r="N6496" s="38" t="s">
        <v>6991</v>
      </c>
      <c r="O6496" s="38" t="s">
        <v>10287</v>
      </c>
      <c r="P6496" s="38"/>
    </row>
    <row r="6497" spans="11:16" x14ac:dyDescent="0.15">
      <c r="K6497" s="5" t="str">
        <f t="shared" si="157"/>
        <v>01581-2</v>
      </c>
      <c r="L6497" s="5" t="s">
        <v>6990</v>
      </c>
      <c r="M6497" s="43">
        <v>2</v>
      </c>
      <c r="N6497" s="38" t="s">
        <v>6992</v>
      </c>
      <c r="O6497" s="38" t="s">
        <v>10285</v>
      </c>
      <c r="P6497" s="38"/>
    </row>
    <row r="6498" spans="11:16" x14ac:dyDescent="0.15">
      <c r="K6498" s="5" t="str">
        <f t="shared" si="157"/>
        <v>01581-3</v>
      </c>
      <c r="L6498" s="5" t="s">
        <v>6990</v>
      </c>
      <c r="M6498" s="43">
        <v>3</v>
      </c>
      <c r="N6498" s="38" t="s">
        <v>6993</v>
      </c>
      <c r="O6498" s="38" t="s">
        <v>10285</v>
      </c>
      <c r="P6498" s="38"/>
    </row>
    <row r="6499" spans="11:16" x14ac:dyDescent="0.15">
      <c r="K6499" s="5" t="str">
        <f t="shared" si="157"/>
        <v>01581-4</v>
      </c>
      <c r="L6499" s="5" t="s">
        <v>6990</v>
      </c>
      <c r="M6499" s="43">
        <v>4</v>
      </c>
      <c r="N6499" s="38" t="s">
        <v>6994</v>
      </c>
      <c r="O6499" s="38" t="s">
        <v>10285</v>
      </c>
      <c r="P6499" s="38"/>
    </row>
    <row r="6500" spans="11:16" x14ac:dyDescent="0.15">
      <c r="K6500" s="5" t="str">
        <f t="shared" si="157"/>
        <v>01581-5</v>
      </c>
      <c r="L6500" s="5" t="s">
        <v>6990</v>
      </c>
      <c r="M6500" s="43">
        <v>5</v>
      </c>
      <c r="N6500" s="38" t="s">
        <v>6995</v>
      </c>
      <c r="O6500" s="38" t="s">
        <v>10288</v>
      </c>
      <c r="P6500" s="38"/>
    </row>
    <row r="6501" spans="11:16" x14ac:dyDescent="0.15">
      <c r="K6501" s="5" t="str">
        <f t="shared" si="157"/>
        <v>01581-6</v>
      </c>
      <c r="L6501" s="5" t="s">
        <v>6990</v>
      </c>
      <c r="M6501" s="43">
        <v>6</v>
      </c>
      <c r="N6501" s="38" t="s">
        <v>2712</v>
      </c>
      <c r="O6501" s="38" t="s">
        <v>10290</v>
      </c>
      <c r="P6501" s="38"/>
    </row>
    <row r="6502" spans="11:16" x14ac:dyDescent="0.15">
      <c r="K6502" s="5" t="str">
        <f t="shared" si="157"/>
        <v>01581-7</v>
      </c>
      <c r="L6502" s="5" t="s">
        <v>6990</v>
      </c>
      <c r="M6502" s="43">
        <v>7</v>
      </c>
      <c r="N6502" s="38" t="s">
        <v>6996</v>
      </c>
      <c r="O6502" s="38" t="s">
        <v>10286</v>
      </c>
      <c r="P6502" s="38"/>
    </row>
    <row r="6503" spans="11:16" x14ac:dyDescent="0.15">
      <c r="K6503" s="5" t="str">
        <f t="shared" si="157"/>
        <v>01581-9</v>
      </c>
      <c r="L6503" s="5" t="s">
        <v>6990</v>
      </c>
      <c r="M6503" s="43">
        <v>9</v>
      </c>
      <c r="N6503" s="38" t="s">
        <v>6997</v>
      </c>
      <c r="O6503" s="38" t="s">
        <v>10285</v>
      </c>
      <c r="P6503" s="38"/>
    </row>
    <row r="6504" spans="11:16" x14ac:dyDescent="0.15">
      <c r="K6504" s="5" t="str">
        <f t="shared" si="157"/>
        <v>01581-10</v>
      </c>
      <c r="L6504" s="5" t="s">
        <v>6990</v>
      </c>
      <c r="M6504" s="43">
        <v>10</v>
      </c>
      <c r="N6504" s="38" t="s">
        <v>6998</v>
      </c>
      <c r="O6504" s="38" t="s">
        <v>10282</v>
      </c>
      <c r="P6504" s="38"/>
    </row>
    <row r="6505" spans="11:16" x14ac:dyDescent="0.15">
      <c r="K6505" s="5" t="str">
        <f t="shared" si="157"/>
        <v>01581-11</v>
      </c>
      <c r="L6505" s="5" t="s">
        <v>6990</v>
      </c>
      <c r="M6505" s="43">
        <v>11</v>
      </c>
      <c r="N6505" s="38" t="s">
        <v>6999</v>
      </c>
      <c r="O6505" s="38" t="s">
        <v>10286</v>
      </c>
      <c r="P6505" s="38"/>
    </row>
    <row r="6506" spans="11:16" x14ac:dyDescent="0.15">
      <c r="K6506" s="5" t="str">
        <f t="shared" si="157"/>
        <v>01581-12</v>
      </c>
      <c r="L6506" s="5" t="s">
        <v>6990</v>
      </c>
      <c r="M6506" s="43">
        <v>12</v>
      </c>
      <c r="N6506" s="38" t="s">
        <v>7000</v>
      </c>
      <c r="O6506" s="38" t="s">
        <v>10285</v>
      </c>
      <c r="P6506" s="38"/>
    </row>
    <row r="6507" spans="11:16" x14ac:dyDescent="0.15">
      <c r="K6507" s="5" t="str">
        <f t="shared" si="157"/>
        <v>01581-13</v>
      </c>
      <c r="L6507" s="5" t="s">
        <v>6990</v>
      </c>
      <c r="M6507" s="43">
        <v>13</v>
      </c>
      <c r="N6507" s="38" t="s">
        <v>7001</v>
      </c>
      <c r="O6507" s="38" t="s">
        <v>10291</v>
      </c>
      <c r="P6507" s="38"/>
    </row>
    <row r="6508" spans="11:16" x14ac:dyDescent="0.15">
      <c r="K6508" s="5" t="str">
        <f t="shared" si="157"/>
        <v>01581-14</v>
      </c>
      <c r="L6508" s="5" t="s">
        <v>6990</v>
      </c>
      <c r="M6508" s="43">
        <v>14</v>
      </c>
      <c r="N6508" s="38" t="s">
        <v>7002</v>
      </c>
      <c r="O6508" s="38" t="s">
        <v>10285</v>
      </c>
      <c r="P6508" s="38"/>
    </row>
    <row r="6509" spans="11:16" x14ac:dyDescent="0.15">
      <c r="K6509" s="5" t="str">
        <f t="shared" si="157"/>
        <v>01581-15</v>
      </c>
      <c r="L6509" s="5" t="s">
        <v>6990</v>
      </c>
      <c r="M6509" s="43">
        <v>15</v>
      </c>
      <c r="N6509" s="38" t="s">
        <v>7003</v>
      </c>
      <c r="O6509" s="38" t="s">
        <v>10285</v>
      </c>
      <c r="P6509" s="38"/>
    </row>
    <row r="6510" spans="11:16" x14ac:dyDescent="0.15">
      <c r="K6510" s="5" t="str">
        <f t="shared" si="157"/>
        <v>01581-16</v>
      </c>
      <c r="L6510" s="5" t="s">
        <v>6990</v>
      </c>
      <c r="M6510" s="43">
        <v>16</v>
      </c>
      <c r="N6510" s="38" t="s">
        <v>7004</v>
      </c>
      <c r="O6510" s="38" t="s">
        <v>10285</v>
      </c>
      <c r="P6510" s="38"/>
    </row>
    <row r="6511" spans="11:16" x14ac:dyDescent="0.15">
      <c r="K6511" s="5" t="str">
        <f t="shared" si="157"/>
        <v>01581-17</v>
      </c>
      <c r="L6511" s="5" t="s">
        <v>6990</v>
      </c>
      <c r="M6511" s="43">
        <v>17</v>
      </c>
      <c r="N6511" s="38" t="s">
        <v>7005</v>
      </c>
      <c r="O6511" s="38" t="s">
        <v>10285</v>
      </c>
      <c r="P6511" s="38"/>
    </row>
    <row r="6512" spans="11:16" x14ac:dyDescent="0.15">
      <c r="K6512" s="5" t="str">
        <f t="shared" si="157"/>
        <v>01581-18</v>
      </c>
      <c r="L6512" s="5" t="s">
        <v>6990</v>
      </c>
      <c r="M6512" s="43">
        <v>18</v>
      </c>
      <c r="N6512" s="38" t="s">
        <v>7006</v>
      </c>
      <c r="O6512" s="38" t="s">
        <v>10293</v>
      </c>
      <c r="P6512" s="38"/>
    </row>
    <row r="6513" spans="11:16" x14ac:dyDescent="0.15">
      <c r="K6513" s="5" t="str">
        <f t="shared" si="157"/>
        <v>01581-19</v>
      </c>
      <c r="L6513" s="5" t="s">
        <v>6990</v>
      </c>
      <c r="M6513" s="43">
        <v>19</v>
      </c>
      <c r="N6513" s="38" t="s">
        <v>7007</v>
      </c>
      <c r="O6513" s="38" t="s">
        <v>10285</v>
      </c>
      <c r="P6513" s="38"/>
    </row>
    <row r="6514" spans="11:16" x14ac:dyDescent="0.15">
      <c r="K6514" s="5" t="str">
        <f t="shared" si="157"/>
        <v>01581-20</v>
      </c>
      <c r="L6514" s="5" t="s">
        <v>6990</v>
      </c>
      <c r="M6514" s="43">
        <v>20</v>
      </c>
      <c r="N6514" s="38" t="s">
        <v>7008</v>
      </c>
      <c r="O6514" s="38" t="s">
        <v>10285</v>
      </c>
      <c r="P6514" s="38"/>
    </row>
    <row r="6515" spans="11:16" x14ac:dyDescent="0.15">
      <c r="K6515" s="5" t="str">
        <f t="shared" si="157"/>
        <v>01581-21</v>
      </c>
      <c r="L6515" s="5" t="s">
        <v>6990</v>
      </c>
      <c r="M6515" s="43">
        <v>21</v>
      </c>
      <c r="N6515" s="38" t="s">
        <v>7009</v>
      </c>
      <c r="O6515" s="38" t="s">
        <v>10285</v>
      </c>
      <c r="P6515" s="38"/>
    </row>
    <row r="6516" spans="11:16" x14ac:dyDescent="0.15">
      <c r="K6516" s="5" t="str">
        <f t="shared" si="157"/>
        <v>01581-22</v>
      </c>
      <c r="L6516" s="5" t="s">
        <v>6990</v>
      </c>
      <c r="M6516" s="43">
        <v>22</v>
      </c>
      <c r="N6516" s="38" t="s">
        <v>7010</v>
      </c>
      <c r="O6516" s="38" t="s">
        <v>10290</v>
      </c>
      <c r="P6516" s="38"/>
    </row>
    <row r="6517" spans="11:16" x14ac:dyDescent="0.15">
      <c r="K6517" s="5" t="str">
        <f t="shared" si="157"/>
        <v>01581-23</v>
      </c>
      <c r="L6517" s="5" t="s">
        <v>6990</v>
      </c>
      <c r="M6517" s="43">
        <v>23</v>
      </c>
      <c r="N6517" s="38" t="s">
        <v>7011</v>
      </c>
      <c r="O6517" s="38" t="s">
        <v>10290</v>
      </c>
      <c r="P6517" s="38"/>
    </row>
    <row r="6518" spans="11:16" x14ac:dyDescent="0.15">
      <c r="K6518" s="5" t="str">
        <f t="shared" si="157"/>
        <v>01581-24</v>
      </c>
      <c r="L6518" s="5" t="s">
        <v>6990</v>
      </c>
      <c r="M6518" s="43">
        <v>24</v>
      </c>
      <c r="N6518" s="38" t="s">
        <v>7012</v>
      </c>
      <c r="O6518" s="38" t="s">
        <v>10289</v>
      </c>
      <c r="P6518" s="38"/>
    </row>
    <row r="6519" spans="11:16" x14ac:dyDescent="0.15">
      <c r="K6519" s="5" t="str">
        <f t="shared" si="157"/>
        <v>01581-25</v>
      </c>
      <c r="L6519" s="5" t="s">
        <v>6990</v>
      </c>
      <c r="M6519" s="43">
        <v>25</v>
      </c>
      <c r="N6519" s="38" t="s">
        <v>7013</v>
      </c>
      <c r="O6519" s="38" t="s">
        <v>10290</v>
      </c>
      <c r="P6519" s="38"/>
    </row>
    <row r="6520" spans="11:16" x14ac:dyDescent="0.15">
      <c r="K6520" s="5" t="str">
        <f t="shared" si="157"/>
        <v>01581-26</v>
      </c>
      <c r="L6520" s="5" t="s">
        <v>6990</v>
      </c>
      <c r="M6520" s="43">
        <v>26</v>
      </c>
      <c r="N6520" s="38" t="s">
        <v>7014</v>
      </c>
      <c r="O6520" s="38" t="s">
        <v>10285</v>
      </c>
      <c r="P6520" s="38"/>
    </row>
    <row r="6521" spans="11:16" x14ac:dyDescent="0.15">
      <c r="K6521" s="5" t="str">
        <f t="shared" si="157"/>
        <v>01581-27</v>
      </c>
      <c r="L6521" s="5" t="s">
        <v>6990</v>
      </c>
      <c r="M6521" s="43">
        <v>27</v>
      </c>
      <c r="N6521" s="38" t="s">
        <v>7015</v>
      </c>
      <c r="O6521" s="38" t="s">
        <v>10285</v>
      </c>
      <c r="P6521" s="38"/>
    </row>
    <row r="6522" spans="11:16" x14ac:dyDescent="0.15">
      <c r="K6522" s="5" t="str">
        <f t="shared" si="157"/>
        <v>01581-28</v>
      </c>
      <c r="L6522" s="5" t="s">
        <v>6990</v>
      </c>
      <c r="M6522" s="43">
        <v>28</v>
      </c>
      <c r="N6522" s="38" t="s">
        <v>7016</v>
      </c>
      <c r="O6522" s="38" t="s">
        <v>10284</v>
      </c>
      <c r="P6522" s="38"/>
    </row>
    <row r="6523" spans="11:16" x14ac:dyDescent="0.15">
      <c r="K6523" s="5" t="str">
        <f t="shared" si="157"/>
        <v>01581-29</v>
      </c>
      <c r="L6523" s="5" t="s">
        <v>6990</v>
      </c>
      <c r="M6523" s="43">
        <v>29</v>
      </c>
      <c r="N6523" s="38" t="s">
        <v>7017</v>
      </c>
      <c r="O6523" s="38" t="s">
        <v>10284</v>
      </c>
      <c r="P6523" s="38"/>
    </row>
    <row r="6524" spans="11:16" x14ac:dyDescent="0.15">
      <c r="K6524" s="5" t="str">
        <f t="shared" si="157"/>
        <v>01581-30</v>
      </c>
      <c r="L6524" s="5" t="s">
        <v>6990</v>
      </c>
      <c r="M6524" s="43">
        <v>30</v>
      </c>
      <c r="N6524" s="38" t="s">
        <v>7018</v>
      </c>
      <c r="O6524" s="38" t="s">
        <v>10285</v>
      </c>
      <c r="P6524" s="38"/>
    </row>
    <row r="6525" spans="11:16" x14ac:dyDescent="0.15">
      <c r="K6525" s="5" t="str">
        <f t="shared" si="157"/>
        <v>01581-31</v>
      </c>
      <c r="L6525" s="5" t="s">
        <v>6990</v>
      </c>
      <c r="M6525" s="43">
        <v>31</v>
      </c>
      <c r="N6525" s="38" t="s">
        <v>7019</v>
      </c>
      <c r="O6525" s="38" t="s">
        <v>10285</v>
      </c>
      <c r="P6525" s="38"/>
    </row>
    <row r="6526" spans="11:16" x14ac:dyDescent="0.15">
      <c r="K6526" s="5" t="str">
        <f t="shared" si="157"/>
        <v>01581-32</v>
      </c>
      <c r="L6526" s="5" t="s">
        <v>6990</v>
      </c>
      <c r="M6526" s="43">
        <v>32</v>
      </c>
      <c r="N6526" s="38" t="s">
        <v>7020</v>
      </c>
      <c r="O6526" s="38" t="s">
        <v>10285</v>
      </c>
      <c r="P6526" s="38"/>
    </row>
    <row r="6527" spans="11:16" x14ac:dyDescent="0.15">
      <c r="K6527" s="5" t="str">
        <f t="shared" si="157"/>
        <v>01581-33</v>
      </c>
      <c r="L6527" s="5" t="s">
        <v>6990</v>
      </c>
      <c r="M6527" s="43">
        <v>33</v>
      </c>
      <c r="N6527" s="38" t="s">
        <v>7020</v>
      </c>
      <c r="O6527" s="38" t="s">
        <v>10285</v>
      </c>
      <c r="P6527" s="38"/>
    </row>
    <row r="6528" spans="11:16" x14ac:dyDescent="0.15">
      <c r="K6528" s="5" t="str">
        <f t="shared" si="157"/>
        <v>01581-34</v>
      </c>
      <c r="L6528" s="5" t="s">
        <v>6990</v>
      </c>
      <c r="M6528" s="43">
        <v>34</v>
      </c>
      <c r="N6528" s="38" t="s">
        <v>7021</v>
      </c>
      <c r="O6528" s="38" t="s">
        <v>10291</v>
      </c>
      <c r="P6528" s="38"/>
    </row>
    <row r="6529" spans="11:16" x14ac:dyDescent="0.15">
      <c r="K6529" s="5" t="str">
        <f t="shared" si="157"/>
        <v>01581-35</v>
      </c>
      <c r="L6529" s="5" t="s">
        <v>6990</v>
      </c>
      <c r="M6529" s="43">
        <v>35</v>
      </c>
      <c r="N6529" s="38" t="s">
        <v>7022</v>
      </c>
      <c r="O6529" s="38" t="s">
        <v>10285</v>
      </c>
      <c r="P6529" s="38"/>
    </row>
    <row r="6530" spans="11:16" x14ac:dyDescent="0.15">
      <c r="K6530" s="5" t="str">
        <f t="shared" si="157"/>
        <v>01581-36</v>
      </c>
      <c r="L6530" s="5" t="s">
        <v>6990</v>
      </c>
      <c r="M6530" s="43">
        <v>36</v>
      </c>
      <c r="N6530" s="38" t="s">
        <v>7023</v>
      </c>
      <c r="O6530" s="38" t="s">
        <v>10285</v>
      </c>
      <c r="P6530" s="38"/>
    </row>
    <row r="6531" spans="11:16" x14ac:dyDescent="0.15">
      <c r="K6531" s="5" t="str">
        <f t="shared" si="157"/>
        <v>01581-37</v>
      </c>
      <c r="L6531" s="5" t="s">
        <v>6990</v>
      </c>
      <c r="M6531" s="43">
        <v>37</v>
      </c>
      <c r="N6531" s="38" t="s">
        <v>7024</v>
      </c>
      <c r="O6531" s="38" t="s">
        <v>10286</v>
      </c>
      <c r="P6531" s="38"/>
    </row>
    <row r="6532" spans="11:16" x14ac:dyDescent="0.15">
      <c r="K6532" s="5" t="str">
        <f t="shared" ref="K6532:K6595" si="158">L6532&amp;"-"&amp;M6532</f>
        <v>01581-39</v>
      </c>
      <c r="L6532" s="5" t="s">
        <v>6990</v>
      </c>
      <c r="M6532" s="43">
        <v>39</v>
      </c>
      <c r="N6532" s="38" t="s">
        <v>7025</v>
      </c>
      <c r="O6532" s="38" t="s">
        <v>10290</v>
      </c>
      <c r="P6532" s="38"/>
    </row>
    <row r="6533" spans="11:16" x14ac:dyDescent="0.15">
      <c r="K6533" s="5" t="str">
        <f t="shared" si="158"/>
        <v>01581-40</v>
      </c>
      <c r="L6533" s="5" t="s">
        <v>6990</v>
      </c>
      <c r="M6533" s="43">
        <v>40</v>
      </c>
      <c r="N6533" s="38" t="s">
        <v>2522</v>
      </c>
      <c r="O6533" s="38" t="s">
        <v>10291</v>
      </c>
      <c r="P6533" s="38"/>
    </row>
    <row r="6534" spans="11:16" x14ac:dyDescent="0.15">
      <c r="K6534" s="5" t="str">
        <f t="shared" si="158"/>
        <v>01581-41</v>
      </c>
      <c r="L6534" s="5" t="s">
        <v>6990</v>
      </c>
      <c r="M6534" s="43">
        <v>41</v>
      </c>
      <c r="N6534" s="38" t="s">
        <v>7026</v>
      </c>
      <c r="O6534" s="38" t="s">
        <v>10282</v>
      </c>
      <c r="P6534" s="38"/>
    </row>
    <row r="6535" spans="11:16" x14ac:dyDescent="0.15">
      <c r="K6535" s="5" t="str">
        <f t="shared" si="158"/>
        <v>01581-42</v>
      </c>
      <c r="L6535" s="5" t="s">
        <v>6990</v>
      </c>
      <c r="M6535" s="43">
        <v>42</v>
      </c>
      <c r="N6535" s="38" t="s">
        <v>2038</v>
      </c>
      <c r="O6535" s="38" t="s">
        <v>10291</v>
      </c>
      <c r="P6535" s="38"/>
    </row>
    <row r="6536" spans="11:16" x14ac:dyDescent="0.15">
      <c r="K6536" s="5" t="str">
        <f t="shared" si="158"/>
        <v>01581-43</v>
      </c>
      <c r="L6536" s="5" t="s">
        <v>6990</v>
      </c>
      <c r="M6536" s="43">
        <v>43</v>
      </c>
      <c r="N6536" s="38" t="s">
        <v>1877</v>
      </c>
      <c r="O6536" s="38" t="s">
        <v>10291</v>
      </c>
      <c r="P6536" s="38"/>
    </row>
    <row r="6537" spans="11:16" x14ac:dyDescent="0.15">
      <c r="K6537" s="5" t="str">
        <f t="shared" si="158"/>
        <v>01581-44</v>
      </c>
      <c r="L6537" s="5" t="s">
        <v>6990</v>
      </c>
      <c r="M6537" s="43">
        <v>44</v>
      </c>
      <c r="N6537" s="38" t="s">
        <v>7027</v>
      </c>
      <c r="O6537" s="38" t="s">
        <v>10290</v>
      </c>
      <c r="P6537" s="38"/>
    </row>
    <row r="6538" spans="11:16" x14ac:dyDescent="0.15">
      <c r="K6538" s="5" t="str">
        <f t="shared" si="158"/>
        <v>01581-45</v>
      </c>
      <c r="L6538" s="5" t="s">
        <v>6990</v>
      </c>
      <c r="M6538" s="43">
        <v>45</v>
      </c>
      <c r="N6538" s="38" t="s">
        <v>7028</v>
      </c>
      <c r="O6538" s="38" t="s">
        <v>10285</v>
      </c>
      <c r="P6538" s="38"/>
    </row>
    <row r="6539" spans="11:16" x14ac:dyDescent="0.15">
      <c r="K6539" s="5" t="str">
        <f t="shared" si="158"/>
        <v>01581-46</v>
      </c>
      <c r="L6539" s="5" t="s">
        <v>6990</v>
      </c>
      <c r="M6539" s="43">
        <v>46</v>
      </c>
      <c r="N6539" s="38" t="s">
        <v>7020</v>
      </c>
      <c r="O6539" s="38" t="s">
        <v>10285</v>
      </c>
      <c r="P6539" s="38"/>
    </row>
    <row r="6540" spans="11:16" x14ac:dyDescent="0.15">
      <c r="K6540" s="5" t="str">
        <f t="shared" si="158"/>
        <v>01581-47</v>
      </c>
      <c r="L6540" s="5" t="s">
        <v>6990</v>
      </c>
      <c r="M6540" s="43">
        <v>47</v>
      </c>
      <c r="N6540" s="38" t="s">
        <v>7029</v>
      </c>
      <c r="O6540" s="38" t="s">
        <v>10290</v>
      </c>
      <c r="P6540" s="38"/>
    </row>
    <row r="6541" spans="11:16" x14ac:dyDescent="0.15">
      <c r="K6541" s="5" t="str">
        <f t="shared" si="158"/>
        <v>01581-48</v>
      </c>
      <c r="L6541" s="5" t="s">
        <v>6990</v>
      </c>
      <c r="M6541" s="43">
        <v>48</v>
      </c>
      <c r="N6541" s="38" t="s">
        <v>7020</v>
      </c>
      <c r="O6541" s="38" t="s">
        <v>10285</v>
      </c>
      <c r="P6541" s="38"/>
    </row>
    <row r="6542" spans="11:16" x14ac:dyDescent="0.15">
      <c r="K6542" s="5" t="str">
        <f t="shared" si="158"/>
        <v>01581-49</v>
      </c>
      <c r="L6542" s="5" t="s">
        <v>6990</v>
      </c>
      <c r="M6542" s="43">
        <v>49</v>
      </c>
      <c r="N6542" s="38" t="s">
        <v>7030</v>
      </c>
      <c r="O6542" s="38" t="s">
        <v>10286</v>
      </c>
      <c r="P6542" s="38"/>
    </row>
    <row r="6543" spans="11:16" x14ac:dyDescent="0.15">
      <c r="K6543" s="5" t="str">
        <f t="shared" si="158"/>
        <v>01581-50</v>
      </c>
      <c r="L6543" s="5" t="s">
        <v>6990</v>
      </c>
      <c r="M6543" s="43">
        <v>50</v>
      </c>
      <c r="N6543" s="38" t="s">
        <v>7031</v>
      </c>
      <c r="O6543" s="38" t="s">
        <v>10282</v>
      </c>
      <c r="P6543" s="38"/>
    </row>
    <row r="6544" spans="11:16" x14ac:dyDescent="0.15">
      <c r="K6544" s="5" t="str">
        <f t="shared" si="158"/>
        <v>01581-51</v>
      </c>
      <c r="L6544" s="5" t="s">
        <v>6990</v>
      </c>
      <c r="M6544" s="43">
        <v>51</v>
      </c>
      <c r="N6544" s="38" t="s">
        <v>1846</v>
      </c>
      <c r="O6544" s="38" t="s">
        <v>10285</v>
      </c>
      <c r="P6544" s="38"/>
    </row>
    <row r="6545" spans="11:16" x14ac:dyDescent="0.15">
      <c r="K6545" s="5" t="str">
        <f t="shared" si="158"/>
        <v>01581-52</v>
      </c>
      <c r="L6545" s="5" t="s">
        <v>6990</v>
      </c>
      <c r="M6545" s="43">
        <v>52</v>
      </c>
      <c r="N6545" s="38" t="s">
        <v>1846</v>
      </c>
      <c r="O6545" s="38" t="s">
        <v>10285</v>
      </c>
      <c r="P6545" s="38"/>
    </row>
    <row r="6546" spans="11:16" x14ac:dyDescent="0.15">
      <c r="K6546" s="5" t="str">
        <f t="shared" si="158"/>
        <v>01581-53</v>
      </c>
      <c r="L6546" s="5" t="s">
        <v>6990</v>
      </c>
      <c r="M6546" s="43">
        <v>53</v>
      </c>
      <c r="N6546" s="38" t="s">
        <v>1814</v>
      </c>
      <c r="O6546" s="38" t="s">
        <v>10293</v>
      </c>
      <c r="P6546" s="38"/>
    </row>
    <row r="6547" spans="11:16" x14ac:dyDescent="0.15">
      <c r="K6547" s="5" t="str">
        <f t="shared" si="158"/>
        <v>01581-54</v>
      </c>
      <c r="L6547" s="5" t="s">
        <v>6990</v>
      </c>
      <c r="M6547" s="43">
        <v>54</v>
      </c>
      <c r="N6547" s="38" t="s">
        <v>7032</v>
      </c>
      <c r="O6547" s="38" t="s">
        <v>10287</v>
      </c>
      <c r="P6547" s="38"/>
    </row>
    <row r="6548" spans="11:16" x14ac:dyDescent="0.15">
      <c r="K6548" s="5" t="str">
        <f t="shared" si="158"/>
        <v>01581-55</v>
      </c>
      <c r="L6548" s="5" t="s">
        <v>6990</v>
      </c>
      <c r="M6548" s="43">
        <v>55</v>
      </c>
      <c r="N6548" s="38" t="s">
        <v>7033</v>
      </c>
      <c r="O6548" s="38" t="s">
        <v>10286</v>
      </c>
      <c r="P6548" s="38"/>
    </row>
    <row r="6549" spans="11:16" x14ac:dyDescent="0.15">
      <c r="K6549" s="5" t="str">
        <f t="shared" si="158"/>
        <v>01584-1</v>
      </c>
      <c r="L6549" s="5" t="s">
        <v>7034</v>
      </c>
      <c r="M6549" s="43">
        <v>1</v>
      </c>
      <c r="N6549" s="38" t="s">
        <v>7035</v>
      </c>
      <c r="O6549" s="38" t="s">
        <v>10293</v>
      </c>
      <c r="P6549" s="38"/>
    </row>
    <row r="6550" spans="11:16" x14ac:dyDescent="0.15">
      <c r="K6550" s="5" t="str">
        <f t="shared" si="158"/>
        <v>01584-2</v>
      </c>
      <c r="L6550" s="5" t="s">
        <v>7034</v>
      </c>
      <c r="M6550" s="43">
        <v>2</v>
      </c>
      <c r="N6550" s="38" t="s">
        <v>7036</v>
      </c>
      <c r="O6550" s="38" t="s">
        <v>10288</v>
      </c>
      <c r="P6550" s="38"/>
    </row>
    <row r="6551" spans="11:16" x14ac:dyDescent="0.15">
      <c r="K6551" s="5" t="str">
        <f t="shared" si="158"/>
        <v>01584-3</v>
      </c>
      <c r="L6551" s="5" t="s">
        <v>7034</v>
      </c>
      <c r="M6551" s="43">
        <v>3</v>
      </c>
      <c r="N6551" s="38" t="s">
        <v>7037</v>
      </c>
      <c r="O6551" s="38" t="s">
        <v>10288</v>
      </c>
      <c r="P6551" s="38"/>
    </row>
    <row r="6552" spans="11:16" x14ac:dyDescent="0.15">
      <c r="K6552" s="5" t="str">
        <f t="shared" si="158"/>
        <v>01584-4</v>
      </c>
      <c r="L6552" s="5" t="s">
        <v>7034</v>
      </c>
      <c r="M6552" s="43">
        <v>4</v>
      </c>
      <c r="N6552" s="38" t="s">
        <v>7038</v>
      </c>
      <c r="O6552" s="38" t="s">
        <v>10288</v>
      </c>
      <c r="P6552" s="38"/>
    </row>
    <row r="6553" spans="11:16" x14ac:dyDescent="0.15">
      <c r="K6553" s="5" t="str">
        <f t="shared" si="158"/>
        <v>01584-5</v>
      </c>
      <c r="L6553" s="5" t="s">
        <v>7034</v>
      </c>
      <c r="M6553" s="43">
        <v>5</v>
      </c>
      <c r="N6553" s="38" t="s">
        <v>7039</v>
      </c>
      <c r="O6553" s="38" t="s">
        <v>10288</v>
      </c>
      <c r="P6553" s="38"/>
    </row>
    <row r="6554" spans="11:16" x14ac:dyDescent="0.15">
      <c r="K6554" s="5" t="str">
        <f t="shared" si="158"/>
        <v>01584-6</v>
      </c>
      <c r="L6554" s="5" t="s">
        <v>7034</v>
      </c>
      <c r="M6554" s="43">
        <v>6</v>
      </c>
      <c r="N6554" s="38" t="s">
        <v>7040</v>
      </c>
      <c r="O6554" s="38" t="s">
        <v>10288</v>
      </c>
      <c r="P6554" s="38"/>
    </row>
    <row r="6555" spans="11:16" x14ac:dyDescent="0.15">
      <c r="K6555" s="5" t="str">
        <f t="shared" si="158"/>
        <v>01584-8</v>
      </c>
      <c r="L6555" s="5" t="s">
        <v>7034</v>
      </c>
      <c r="M6555" s="43">
        <v>8</v>
      </c>
      <c r="N6555" s="38" t="s">
        <v>7041</v>
      </c>
      <c r="O6555" s="38" t="s">
        <v>10285</v>
      </c>
      <c r="P6555" s="38"/>
    </row>
    <row r="6556" spans="11:16" x14ac:dyDescent="0.15">
      <c r="K6556" s="5" t="str">
        <f t="shared" si="158"/>
        <v>01584-9</v>
      </c>
      <c r="L6556" s="5" t="s">
        <v>7034</v>
      </c>
      <c r="M6556" s="43">
        <v>9</v>
      </c>
      <c r="N6556" s="38" t="s">
        <v>7042</v>
      </c>
      <c r="O6556" s="38" t="s">
        <v>10285</v>
      </c>
      <c r="P6556" s="38"/>
    </row>
    <row r="6557" spans="11:16" x14ac:dyDescent="0.15">
      <c r="K6557" s="5" t="str">
        <f t="shared" si="158"/>
        <v>01584-10</v>
      </c>
      <c r="L6557" s="5" t="s">
        <v>7034</v>
      </c>
      <c r="M6557" s="43">
        <v>10</v>
      </c>
      <c r="N6557" s="38" t="s">
        <v>7043</v>
      </c>
      <c r="O6557" s="38" t="s">
        <v>10293</v>
      </c>
      <c r="P6557" s="38"/>
    </row>
    <row r="6558" spans="11:16" x14ac:dyDescent="0.15">
      <c r="K6558" s="5" t="str">
        <f t="shared" si="158"/>
        <v>01584-11</v>
      </c>
      <c r="L6558" s="5" t="s">
        <v>7034</v>
      </c>
      <c r="M6558" s="43">
        <v>11</v>
      </c>
      <c r="N6558" s="38" t="s">
        <v>2767</v>
      </c>
      <c r="O6558" s="38" t="s">
        <v>10293</v>
      </c>
      <c r="P6558" s="38"/>
    </row>
    <row r="6559" spans="11:16" x14ac:dyDescent="0.15">
      <c r="K6559" s="5" t="str">
        <f t="shared" si="158"/>
        <v>01584-12</v>
      </c>
      <c r="L6559" s="5" t="s">
        <v>7034</v>
      </c>
      <c r="M6559" s="43">
        <v>12</v>
      </c>
      <c r="N6559" s="38" t="s">
        <v>7044</v>
      </c>
      <c r="O6559" s="38" t="s">
        <v>10288</v>
      </c>
      <c r="P6559" s="38"/>
    </row>
    <row r="6560" spans="11:16" x14ac:dyDescent="0.15">
      <c r="K6560" s="5" t="str">
        <f t="shared" si="158"/>
        <v>01584-13</v>
      </c>
      <c r="L6560" s="5" t="s">
        <v>7034</v>
      </c>
      <c r="M6560" s="43">
        <v>13</v>
      </c>
      <c r="N6560" s="38" t="s">
        <v>7045</v>
      </c>
      <c r="O6560" s="38" t="s">
        <v>10290</v>
      </c>
      <c r="P6560" s="38"/>
    </row>
    <row r="6561" spans="11:16" x14ac:dyDescent="0.15">
      <c r="K6561" s="5" t="str">
        <f t="shared" si="158"/>
        <v>01584-14</v>
      </c>
      <c r="L6561" s="5" t="s">
        <v>7034</v>
      </c>
      <c r="M6561" s="43">
        <v>14</v>
      </c>
      <c r="N6561" s="38" t="s">
        <v>2712</v>
      </c>
      <c r="O6561" s="38" t="s">
        <v>10290</v>
      </c>
      <c r="P6561" s="38"/>
    </row>
    <row r="6562" spans="11:16" x14ac:dyDescent="0.15">
      <c r="K6562" s="5" t="str">
        <f t="shared" si="158"/>
        <v>01584-15</v>
      </c>
      <c r="L6562" s="5" t="s">
        <v>7034</v>
      </c>
      <c r="M6562" s="43">
        <v>15</v>
      </c>
      <c r="N6562" s="38" t="s">
        <v>7046</v>
      </c>
      <c r="O6562" s="38" t="s">
        <v>10289</v>
      </c>
      <c r="P6562" s="38"/>
    </row>
    <row r="6563" spans="11:16" x14ac:dyDescent="0.15">
      <c r="K6563" s="5" t="str">
        <f t="shared" si="158"/>
        <v>01584-16</v>
      </c>
      <c r="L6563" s="5" t="s">
        <v>7034</v>
      </c>
      <c r="M6563" s="43">
        <v>16</v>
      </c>
      <c r="N6563" s="38" t="s">
        <v>7047</v>
      </c>
      <c r="O6563" s="38" t="s">
        <v>10290</v>
      </c>
      <c r="P6563" s="38"/>
    </row>
    <row r="6564" spans="11:16" x14ac:dyDescent="0.15">
      <c r="K6564" s="5" t="str">
        <f t="shared" si="158"/>
        <v>01584-17</v>
      </c>
      <c r="L6564" s="5" t="s">
        <v>7034</v>
      </c>
      <c r="M6564" s="43">
        <v>17</v>
      </c>
      <c r="N6564" s="38" t="s">
        <v>7048</v>
      </c>
      <c r="O6564" s="38" t="s">
        <v>10289</v>
      </c>
      <c r="P6564" s="38"/>
    </row>
    <row r="6565" spans="11:16" x14ac:dyDescent="0.15">
      <c r="K6565" s="5" t="str">
        <f t="shared" si="158"/>
        <v>01584-18</v>
      </c>
      <c r="L6565" s="5" t="s">
        <v>7034</v>
      </c>
      <c r="M6565" s="43">
        <v>18</v>
      </c>
      <c r="N6565" s="38" t="s">
        <v>4062</v>
      </c>
      <c r="O6565" s="38" t="s">
        <v>10293</v>
      </c>
      <c r="P6565" s="38"/>
    </row>
    <row r="6566" spans="11:16" x14ac:dyDescent="0.15">
      <c r="K6566" s="5" t="str">
        <f t="shared" si="158"/>
        <v>01584-19</v>
      </c>
      <c r="L6566" s="5" t="s">
        <v>7034</v>
      </c>
      <c r="M6566" s="43">
        <v>19</v>
      </c>
      <c r="N6566" s="38" t="s">
        <v>7049</v>
      </c>
      <c r="O6566" s="38" t="s">
        <v>10293</v>
      </c>
      <c r="P6566" s="38"/>
    </row>
    <row r="6567" spans="11:16" x14ac:dyDescent="0.15">
      <c r="K6567" s="5" t="str">
        <f t="shared" si="158"/>
        <v>01584-20</v>
      </c>
      <c r="L6567" s="5" t="s">
        <v>7034</v>
      </c>
      <c r="M6567" s="43">
        <v>20</v>
      </c>
      <c r="N6567" s="38" t="s">
        <v>7050</v>
      </c>
      <c r="O6567" s="38" t="s">
        <v>10291</v>
      </c>
      <c r="P6567" s="38"/>
    </row>
    <row r="6568" spans="11:16" x14ac:dyDescent="0.15">
      <c r="K6568" s="5" t="str">
        <f t="shared" si="158"/>
        <v>01584-21</v>
      </c>
      <c r="L6568" s="5" t="s">
        <v>7034</v>
      </c>
      <c r="M6568" s="43">
        <v>21</v>
      </c>
      <c r="N6568" s="38" t="s">
        <v>7051</v>
      </c>
      <c r="O6568" s="38" t="s">
        <v>10291</v>
      </c>
      <c r="P6568" s="38"/>
    </row>
    <row r="6569" spans="11:16" x14ac:dyDescent="0.15">
      <c r="K6569" s="5" t="str">
        <f t="shared" si="158"/>
        <v>01584-22</v>
      </c>
      <c r="L6569" s="5" t="s">
        <v>7034</v>
      </c>
      <c r="M6569" s="43">
        <v>22</v>
      </c>
      <c r="N6569" s="38" t="s">
        <v>1877</v>
      </c>
      <c r="O6569" s="38" t="s">
        <v>10291</v>
      </c>
      <c r="P6569" s="38"/>
    </row>
    <row r="6570" spans="11:16" x14ac:dyDescent="0.15">
      <c r="K6570" s="5" t="str">
        <f t="shared" si="158"/>
        <v>01584-23</v>
      </c>
      <c r="L6570" s="5" t="s">
        <v>7034</v>
      </c>
      <c r="M6570" s="43">
        <v>23</v>
      </c>
      <c r="N6570" s="38" t="s">
        <v>7052</v>
      </c>
      <c r="O6570" s="38" t="s">
        <v>10291</v>
      </c>
      <c r="P6570" s="38"/>
    </row>
    <row r="6571" spans="11:16" x14ac:dyDescent="0.15">
      <c r="K6571" s="5" t="str">
        <f t="shared" si="158"/>
        <v>01584-24</v>
      </c>
      <c r="L6571" s="5" t="s">
        <v>7034</v>
      </c>
      <c r="M6571" s="43">
        <v>24</v>
      </c>
      <c r="N6571" s="38" t="s">
        <v>7053</v>
      </c>
      <c r="O6571" s="38" t="s">
        <v>10286</v>
      </c>
      <c r="P6571" s="38"/>
    </row>
    <row r="6572" spans="11:16" x14ac:dyDescent="0.15">
      <c r="K6572" s="5" t="str">
        <f t="shared" si="158"/>
        <v>01584-25</v>
      </c>
      <c r="L6572" s="5" t="s">
        <v>7034</v>
      </c>
      <c r="M6572" s="43">
        <v>25</v>
      </c>
      <c r="N6572" s="38" t="s">
        <v>7054</v>
      </c>
      <c r="O6572" s="38" t="s">
        <v>10284</v>
      </c>
      <c r="P6572" s="38"/>
    </row>
    <row r="6573" spans="11:16" x14ac:dyDescent="0.15">
      <c r="K6573" s="5" t="str">
        <f t="shared" si="158"/>
        <v>01584-26</v>
      </c>
      <c r="L6573" s="5" t="s">
        <v>7034</v>
      </c>
      <c r="M6573" s="43">
        <v>26</v>
      </c>
      <c r="N6573" s="38" t="s">
        <v>7055</v>
      </c>
      <c r="O6573" s="38" t="s">
        <v>10285</v>
      </c>
      <c r="P6573" s="38"/>
    </row>
    <row r="6574" spans="11:16" x14ac:dyDescent="0.15">
      <c r="K6574" s="5" t="str">
        <f t="shared" si="158"/>
        <v>01584-27</v>
      </c>
      <c r="L6574" s="5" t="s">
        <v>7034</v>
      </c>
      <c r="M6574" s="43">
        <v>27</v>
      </c>
      <c r="N6574" s="38" t="s">
        <v>7056</v>
      </c>
      <c r="O6574" s="38" t="s">
        <v>10285</v>
      </c>
      <c r="P6574" s="38"/>
    </row>
    <row r="6575" spans="11:16" x14ac:dyDescent="0.15">
      <c r="K6575" s="5" t="str">
        <f t="shared" si="158"/>
        <v>01584-28</v>
      </c>
      <c r="L6575" s="5" t="s">
        <v>7034</v>
      </c>
      <c r="M6575" s="43">
        <v>28</v>
      </c>
      <c r="N6575" s="38" t="s">
        <v>4544</v>
      </c>
      <c r="O6575" s="38" t="s">
        <v>10285</v>
      </c>
      <c r="P6575" s="38"/>
    </row>
    <row r="6576" spans="11:16" x14ac:dyDescent="0.15">
      <c r="K6576" s="5" t="str">
        <f t="shared" si="158"/>
        <v>01584-29</v>
      </c>
      <c r="L6576" s="5" t="s">
        <v>7034</v>
      </c>
      <c r="M6576" s="43">
        <v>29</v>
      </c>
      <c r="N6576" s="38" t="s">
        <v>7057</v>
      </c>
      <c r="O6576" s="38" t="s">
        <v>10285</v>
      </c>
      <c r="P6576" s="38"/>
    </row>
    <row r="6577" spans="11:16" x14ac:dyDescent="0.15">
      <c r="K6577" s="5" t="str">
        <f t="shared" si="158"/>
        <v>01584-30</v>
      </c>
      <c r="L6577" s="5" t="s">
        <v>7034</v>
      </c>
      <c r="M6577" s="43">
        <v>30</v>
      </c>
      <c r="N6577" s="38" t="s">
        <v>7058</v>
      </c>
      <c r="O6577" s="38" t="s">
        <v>10285</v>
      </c>
      <c r="P6577" s="38"/>
    </row>
    <row r="6578" spans="11:16" x14ac:dyDescent="0.15">
      <c r="K6578" s="5" t="str">
        <f t="shared" si="158"/>
        <v>01584-31</v>
      </c>
      <c r="L6578" s="5" t="s">
        <v>7034</v>
      </c>
      <c r="M6578" s="43">
        <v>31</v>
      </c>
      <c r="N6578" s="38" t="s">
        <v>6657</v>
      </c>
      <c r="O6578" s="38" t="s">
        <v>10291</v>
      </c>
      <c r="P6578" s="38"/>
    </row>
    <row r="6579" spans="11:16" x14ac:dyDescent="0.15">
      <c r="K6579" s="5" t="str">
        <f t="shared" si="158"/>
        <v>01584-32</v>
      </c>
      <c r="L6579" s="5" t="s">
        <v>7034</v>
      </c>
      <c r="M6579" s="43">
        <v>32</v>
      </c>
      <c r="N6579" s="38" t="s">
        <v>7059</v>
      </c>
      <c r="O6579" s="38" t="s">
        <v>10285</v>
      </c>
      <c r="P6579" s="38"/>
    </row>
    <row r="6580" spans="11:16" x14ac:dyDescent="0.15">
      <c r="K6580" s="5" t="str">
        <f t="shared" si="158"/>
        <v>01584-33</v>
      </c>
      <c r="L6580" s="5" t="s">
        <v>7034</v>
      </c>
      <c r="M6580" s="43">
        <v>33</v>
      </c>
      <c r="N6580" s="38" t="s">
        <v>7060</v>
      </c>
      <c r="O6580" s="38" t="s">
        <v>10289</v>
      </c>
      <c r="P6580" s="38"/>
    </row>
    <row r="6581" spans="11:16" x14ac:dyDescent="0.15">
      <c r="K6581" s="5" t="str">
        <f t="shared" si="158"/>
        <v>01584-34</v>
      </c>
      <c r="L6581" s="5" t="s">
        <v>7034</v>
      </c>
      <c r="M6581" s="43">
        <v>34</v>
      </c>
      <c r="N6581" s="38" t="s">
        <v>7061</v>
      </c>
      <c r="O6581" s="38" t="s">
        <v>10288</v>
      </c>
      <c r="P6581" s="38"/>
    </row>
    <row r="6582" spans="11:16" x14ac:dyDescent="0.15">
      <c r="K6582" s="5" t="str">
        <f t="shared" si="158"/>
        <v>01584-35</v>
      </c>
      <c r="L6582" s="5" t="s">
        <v>7034</v>
      </c>
      <c r="M6582" s="43">
        <v>35</v>
      </c>
      <c r="N6582" s="38" t="s">
        <v>7062</v>
      </c>
      <c r="O6582" s="38" t="s">
        <v>10290</v>
      </c>
      <c r="P6582" s="38"/>
    </row>
    <row r="6583" spans="11:16" x14ac:dyDescent="0.15">
      <c r="K6583" s="5" t="str">
        <f t="shared" si="158"/>
        <v>01584-36</v>
      </c>
      <c r="L6583" s="5" t="s">
        <v>7034</v>
      </c>
      <c r="M6583" s="43">
        <v>36</v>
      </c>
      <c r="N6583" s="38" t="s">
        <v>7063</v>
      </c>
      <c r="O6583" s="38" t="s">
        <v>10288</v>
      </c>
      <c r="P6583" s="38"/>
    </row>
    <row r="6584" spans="11:16" x14ac:dyDescent="0.15">
      <c r="K6584" s="5" t="str">
        <f t="shared" si="158"/>
        <v>01584-37</v>
      </c>
      <c r="L6584" s="5" t="s">
        <v>7034</v>
      </c>
      <c r="M6584" s="43">
        <v>37</v>
      </c>
      <c r="N6584" s="38" t="s">
        <v>7064</v>
      </c>
      <c r="O6584" s="38" t="s">
        <v>10291</v>
      </c>
      <c r="P6584" s="38"/>
    </row>
    <row r="6585" spans="11:16" x14ac:dyDescent="0.15">
      <c r="K6585" s="5" t="str">
        <f t="shared" si="158"/>
        <v>01584-38</v>
      </c>
      <c r="L6585" s="5" t="s">
        <v>7034</v>
      </c>
      <c r="M6585" s="43">
        <v>38</v>
      </c>
      <c r="N6585" s="38" t="s">
        <v>7065</v>
      </c>
      <c r="O6585" s="38" t="s">
        <v>10288</v>
      </c>
      <c r="P6585" s="38"/>
    </row>
    <row r="6586" spans="11:16" x14ac:dyDescent="0.15">
      <c r="K6586" s="5" t="str">
        <f t="shared" si="158"/>
        <v>01584-39</v>
      </c>
      <c r="L6586" s="5" t="s">
        <v>7034</v>
      </c>
      <c r="M6586" s="43">
        <v>39</v>
      </c>
      <c r="N6586" s="38" t="s">
        <v>7066</v>
      </c>
      <c r="O6586" s="38" t="s">
        <v>10288</v>
      </c>
      <c r="P6586" s="38"/>
    </row>
    <row r="6587" spans="11:16" x14ac:dyDescent="0.15">
      <c r="K6587" s="5" t="str">
        <f t="shared" si="158"/>
        <v>01584-40</v>
      </c>
      <c r="L6587" s="5" t="s">
        <v>7034</v>
      </c>
      <c r="M6587" s="43">
        <v>40</v>
      </c>
      <c r="N6587" s="38" t="s">
        <v>7067</v>
      </c>
      <c r="O6587" s="38" t="s">
        <v>10282</v>
      </c>
      <c r="P6587" s="38"/>
    </row>
    <row r="6588" spans="11:16" x14ac:dyDescent="0.15">
      <c r="K6588" s="5" t="str">
        <f t="shared" si="158"/>
        <v>01584-41</v>
      </c>
      <c r="L6588" s="5" t="s">
        <v>7034</v>
      </c>
      <c r="M6588" s="43">
        <v>41</v>
      </c>
      <c r="N6588" s="38" t="s">
        <v>7068</v>
      </c>
      <c r="O6588" s="38" t="s">
        <v>10288</v>
      </c>
      <c r="P6588" s="38"/>
    </row>
    <row r="6589" spans="11:16" x14ac:dyDescent="0.15">
      <c r="K6589" s="5" t="str">
        <f t="shared" si="158"/>
        <v>01584-42</v>
      </c>
      <c r="L6589" s="5" t="s">
        <v>7034</v>
      </c>
      <c r="M6589" s="43">
        <v>42</v>
      </c>
      <c r="N6589" s="38" t="s">
        <v>7069</v>
      </c>
      <c r="O6589" s="38" t="s">
        <v>10290</v>
      </c>
      <c r="P6589" s="38"/>
    </row>
    <row r="6590" spans="11:16" x14ac:dyDescent="0.15">
      <c r="K6590" s="5" t="str">
        <f t="shared" si="158"/>
        <v>01585-1</v>
      </c>
      <c r="L6590" s="5" t="s">
        <v>7070</v>
      </c>
      <c r="M6590" s="43">
        <v>1</v>
      </c>
      <c r="N6590" s="38" t="s">
        <v>7071</v>
      </c>
      <c r="O6590" s="38" t="s">
        <v>10285</v>
      </c>
      <c r="P6590" s="38"/>
    </row>
    <row r="6591" spans="11:16" x14ac:dyDescent="0.15">
      <c r="K6591" s="5" t="str">
        <f t="shared" si="158"/>
        <v>01585-2</v>
      </c>
      <c r="L6591" s="5" t="s">
        <v>7070</v>
      </c>
      <c r="M6591" s="43">
        <v>2</v>
      </c>
      <c r="N6591" s="38" t="s">
        <v>7072</v>
      </c>
      <c r="O6591" s="38" t="s">
        <v>10289</v>
      </c>
      <c r="P6591" s="38"/>
    </row>
    <row r="6592" spans="11:16" x14ac:dyDescent="0.15">
      <c r="K6592" s="5" t="str">
        <f t="shared" si="158"/>
        <v>01585-3</v>
      </c>
      <c r="L6592" s="5" t="s">
        <v>7070</v>
      </c>
      <c r="M6592" s="43">
        <v>3</v>
      </c>
      <c r="N6592" s="38" t="s">
        <v>7073</v>
      </c>
      <c r="O6592" s="38" t="s">
        <v>10282</v>
      </c>
      <c r="P6592" s="38"/>
    </row>
    <row r="6593" spans="11:16" x14ac:dyDescent="0.15">
      <c r="K6593" s="5" t="str">
        <f t="shared" si="158"/>
        <v>01585-4</v>
      </c>
      <c r="L6593" s="5" t="s">
        <v>7070</v>
      </c>
      <c r="M6593" s="43">
        <v>4</v>
      </c>
      <c r="N6593" s="38" t="s">
        <v>7074</v>
      </c>
      <c r="O6593" s="38" t="s">
        <v>10288</v>
      </c>
      <c r="P6593" s="38"/>
    </row>
    <row r="6594" spans="11:16" x14ac:dyDescent="0.15">
      <c r="K6594" s="5" t="str">
        <f t="shared" si="158"/>
        <v>01585-5</v>
      </c>
      <c r="L6594" s="5" t="s">
        <v>7070</v>
      </c>
      <c r="M6594" s="43">
        <v>5</v>
      </c>
      <c r="N6594" s="38" t="s">
        <v>7075</v>
      </c>
      <c r="O6594" s="38" t="s">
        <v>10288</v>
      </c>
      <c r="P6594" s="38"/>
    </row>
    <row r="6595" spans="11:16" x14ac:dyDescent="0.15">
      <c r="K6595" s="5" t="str">
        <f t="shared" si="158"/>
        <v>01585-6</v>
      </c>
      <c r="L6595" s="5" t="s">
        <v>7070</v>
      </c>
      <c r="M6595" s="43">
        <v>6</v>
      </c>
      <c r="N6595" s="38" t="s">
        <v>7076</v>
      </c>
      <c r="O6595" s="38" t="s">
        <v>10289</v>
      </c>
      <c r="P6595" s="38"/>
    </row>
    <row r="6596" spans="11:16" x14ac:dyDescent="0.15">
      <c r="K6596" s="5" t="str">
        <f t="shared" ref="K6596:K6659" si="159">L6596&amp;"-"&amp;M6596</f>
        <v>01585-7</v>
      </c>
      <c r="L6596" s="5" t="s">
        <v>7070</v>
      </c>
      <c r="M6596" s="43">
        <v>7</v>
      </c>
      <c r="N6596" s="38" t="s">
        <v>7077</v>
      </c>
      <c r="O6596" s="38" t="s">
        <v>10290</v>
      </c>
      <c r="P6596" s="38"/>
    </row>
    <row r="6597" spans="11:16" x14ac:dyDescent="0.15">
      <c r="K6597" s="5" t="str">
        <f t="shared" si="159"/>
        <v>01585-8</v>
      </c>
      <c r="L6597" s="5" t="s">
        <v>7070</v>
      </c>
      <c r="M6597" s="43">
        <v>8</v>
      </c>
      <c r="N6597" s="38" t="s">
        <v>7078</v>
      </c>
      <c r="O6597" s="38" t="s">
        <v>10285</v>
      </c>
      <c r="P6597" s="38"/>
    </row>
    <row r="6598" spans="11:16" x14ac:dyDescent="0.15">
      <c r="K6598" s="5" t="str">
        <f t="shared" si="159"/>
        <v>01585-9</v>
      </c>
      <c r="L6598" s="5" t="s">
        <v>7070</v>
      </c>
      <c r="M6598" s="43">
        <v>9</v>
      </c>
      <c r="N6598" s="38" t="s">
        <v>7079</v>
      </c>
      <c r="O6598" s="38" t="s">
        <v>10291</v>
      </c>
      <c r="P6598" s="38"/>
    </row>
    <row r="6599" spans="11:16" x14ac:dyDescent="0.15">
      <c r="K6599" s="5" t="str">
        <f t="shared" si="159"/>
        <v>01585-10</v>
      </c>
      <c r="L6599" s="5" t="s">
        <v>7070</v>
      </c>
      <c r="M6599" s="43">
        <v>10</v>
      </c>
      <c r="N6599" s="38" t="s">
        <v>7080</v>
      </c>
      <c r="O6599" s="38" t="s">
        <v>10290</v>
      </c>
      <c r="P6599" s="38"/>
    </row>
    <row r="6600" spans="11:16" x14ac:dyDescent="0.15">
      <c r="K6600" s="5" t="str">
        <f t="shared" si="159"/>
        <v>01585-11</v>
      </c>
      <c r="L6600" s="5" t="s">
        <v>7070</v>
      </c>
      <c r="M6600" s="43">
        <v>11</v>
      </c>
      <c r="N6600" s="38" t="s">
        <v>7081</v>
      </c>
      <c r="O6600" s="38" t="s">
        <v>10290</v>
      </c>
      <c r="P6600" s="38"/>
    </row>
    <row r="6601" spans="11:16" x14ac:dyDescent="0.15">
      <c r="K6601" s="5" t="str">
        <f t="shared" si="159"/>
        <v>01585-12</v>
      </c>
      <c r="L6601" s="5" t="s">
        <v>7070</v>
      </c>
      <c r="M6601" s="43">
        <v>12</v>
      </c>
      <c r="N6601" s="38" t="s">
        <v>7082</v>
      </c>
      <c r="O6601" s="38" t="s">
        <v>10289</v>
      </c>
      <c r="P6601" s="38"/>
    </row>
    <row r="6602" spans="11:16" x14ac:dyDescent="0.15">
      <c r="K6602" s="5" t="str">
        <f t="shared" si="159"/>
        <v>01585-13</v>
      </c>
      <c r="L6602" s="5" t="s">
        <v>7070</v>
      </c>
      <c r="M6602" s="43">
        <v>13</v>
      </c>
      <c r="N6602" s="38" t="s">
        <v>7083</v>
      </c>
      <c r="O6602" s="38" t="s">
        <v>10291</v>
      </c>
      <c r="P6602" s="38"/>
    </row>
    <row r="6603" spans="11:16" x14ac:dyDescent="0.15">
      <c r="K6603" s="5" t="str">
        <f t="shared" si="159"/>
        <v>01585-14</v>
      </c>
      <c r="L6603" s="5" t="s">
        <v>7070</v>
      </c>
      <c r="M6603" s="43">
        <v>14</v>
      </c>
      <c r="N6603" s="38" t="s">
        <v>7084</v>
      </c>
      <c r="O6603" s="38" t="s">
        <v>10286</v>
      </c>
      <c r="P6603" s="38"/>
    </row>
    <row r="6604" spans="11:16" x14ac:dyDescent="0.15">
      <c r="K6604" s="5" t="str">
        <f t="shared" si="159"/>
        <v>01585-15</v>
      </c>
      <c r="L6604" s="5" t="s">
        <v>7070</v>
      </c>
      <c r="M6604" s="43">
        <v>15</v>
      </c>
      <c r="N6604" s="38" t="s">
        <v>7085</v>
      </c>
      <c r="O6604" s="38" t="s">
        <v>10285</v>
      </c>
      <c r="P6604" s="38"/>
    </row>
    <row r="6605" spans="11:16" x14ac:dyDescent="0.15">
      <c r="K6605" s="5" t="str">
        <f t="shared" si="159"/>
        <v>01585-16</v>
      </c>
      <c r="L6605" s="5" t="s">
        <v>7070</v>
      </c>
      <c r="M6605" s="43">
        <v>16</v>
      </c>
      <c r="N6605" s="38" t="s">
        <v>7086</v>
      </c>
      <c r="O6605" s="38" t="s">
        <v>10293</v>
      </c>
      <c r="P6605" s="38"/>
    </row>
    <row r="6606" spans="11:16" x14ac:dyDescent="0.15">
      <c r="K6606" s="5" t="str">
        <f t="shared" si="159"/>
        <v>01585-17</v>
      </c>
      <c r="L6606" s="5" t="s">
        <v>7070</v>
      </c>
      <c r="M6606" s="43">
        <v>17</v>
      </c>
      <c r="N6606" s="38" t="s">
        <v>7087</v>
      </c>
      <c r="O6606" s="38" t="s">
        <v>10291</v>
      </c>
      <c r="P6606" s="38"/>
    </row>
    <row r="6607" spans="11:16" x14ac:dyDescent="0.15">
      <c r="K6607" s="5" t="str">
        <f t="shared" si="159"/>
        <v>01585-18</v>
      </c>
      <c r="L6607" s="5" t="s">
        <v>7070</v>
      </c>
      <c r="M6607" s="43">
        <v>18</v>
      </c>
      <c r="N6607" s="38" t="s">
        <v>7088</v>
      </c>
      <c r="O6607" s="38" t="s">
        <v>10292</v>
      </c>
      <c r="P6607" s="38"/>
    </row>
    <row r="6608" spans="11:16" x14ac:dyDescent="0.15">
      <c r="K6608" s="5" t="str">
        <f t="shared" si="159"/>
        <v>01585-19</v>
      </c>
      <c r="L6608" s="5" t="s">
        <v>7070</v>
      </c>
      <c r="M6608" s="43">
        <v>19</v>
      </c>
      <c r="N6608" s="38" t="s">
        <v>7089</v>
      </c>
      <c r="O6608" s="38" t="s">
        <v>10282</v>
      </c>
      <c r="P6608" s="38"/>
    </row>
    <row r="6609" spans="11:16" x14ac:dyDescent="0.15">
      <c r="K6609" s="5" t="str">
        <f t="shared" si="159"/>
        <v>01585-20</v>
      </c>
      <c r="L6609" s="5" t="s">
        <v>7070</v>
      </c>
      <c r="M6609" s="43">
        <v>20</v>
      </c>
      <c r="N6609" s="38" t="s">
        <v>7090</v>
      </c>
      <c r="O6609" s="38" t="s">
        <v>10282</v>
      </c>
      <c r="P6609" s="38"/>
    </row>
    <row r="6610" spans="11:16" x14ac:dyDescent="0.15">
      <c r="K6610" s="5" t="str">
        <f t="shared" si="159"/>
        <v>01585-21</v>
      </c>
      <c r="L6610" s="5" t="s">
        <v>7070</v>
      </c>
      <c r="M6610" s="43">
        <v>21</v>
      </c>
      <c r="N6610" s="38" t="s">
        <v>7091</v>
      </c>
      <c r="O6610" s="38" t="s">
        <v>10289</v>
      </c>
      <c r="P6610" s="38"/>
    </row>
    <row r="6611" spans="11:16" x14ac:dyDescent="0.15">
      <c r="K6611" s="5" t="str">
        <f t="shared" si="159"/>
        <v>01585-23</v>
      </c>
      <c r="L6611" s="5" t="s">
        <v>7070</v>
      </c>
      <c r="M6611" s="43">
        <v>23</v>
      </c>
      <c r="N6611" s="38" t="s">
        <v>7092</v>
      </c>
      <c r="O6611" s="38" t="s">
        <v>10285</v>
      </c>
      <c r="P6611" s="38"/>
    </row>
    <row r="6612" spans="11:16" x14ac:dyDescent="0.15">
      <c r="K6612" s="5" t="str">
        <f t="shared" si="159"/>
        <v>01585-24</v>
      </c>
      <c r="L6612" s="5" t="s">
        <v>7070</v>
      </c>
      <c r="M6612" s="43">
        <v>24</v>
      </c>
      <c r="N6612" s="38" t="s">
        <v>3362</v>
      </c>
      <c r="O6612" s="38" t="s">
        <v>10285</v>
      </c>
      <c r="P6612" s="38"/>
    </row>
    <row r="6613" spans="11:16" x14ac:dyDescent="0.15">
      <c r="K6613" s="5" t="str">
        <f t="shared" si="159"/>
        <v>01585-25</v>
      </c>
      <c r="L6613" s="5" t="s">
        <v>7070</v>
      </c>
      <c r="M6613" s="43">
        <v>25</v>
      </c>
      <c r="N6613" s="38" t="s">
        <v>4695</v>
      </c>
      <c r="O6613" s="38" t="s">
        <v>10285</v>
      </c>
      <c r="P6613" s="38"/>
    </row>
    <row r="6614" spans="11:16" x14ac:dyDescent="0.15">
      <c r="K6614" s="5" t="str">
        <f t="shared" si="159"/>
        <v>01585-26</v>
      </c>
      <c r="L6614" s="5" t="s">
        <v>7070</v>
      </c>
      <c r="M6614" s="43">
        <v>26</v>
      </c>
      <c r="N6614" s="38" t="s">
        <v>7093</v>
      </c>
      <c r="O6614" s="38" t="s">
        <v>10291</v>
      </c>
      <c r="P6614" s="38"/>
    </row>
    <row r="6615" spans="11:16" x14ac:dyDescent="0.15">
      <c r="K6615" s="5" t="str">
        <f t="shared" si="159"/>
        <v>01585-27</v>
      </c>
      <c r="L6615" s="5" t="s">
        <v>7070</v>
      </c>
      <c r="M6615" s="43">
        <v>27</v>
      </c>
      <c r="N6615" s="38" t="s">
        <v>7094</v>
      </c>
      <c r="O6615" s="38" t="s">
        <v>10291</v>
      </c>
      <c r="P6615" s="38"/>
    </row>
    <row r="6616" spans="11:16" x14ac:dyDescent="0.15">
      <c r="K6616" s="5" t="str">
        <f t="shared" si="159"/>
        <v>01585-28</v>
      </c>
      <c r="L6616" s="5" t="s">
        <v>7070</v>
      </c>
      <c r="M6616" s="43">
        <v>28</v>
      </c>
      <c r="N6616" s="38" t="s">
        <v>3364</v>
      </c>
      <c r="O6616" s="38" t="s">
        <v>10291</v>
      </c>
      <c r="P6616" s="38"/>
    </row>
    <row r="6617" spans="11:16" x14ac:dyDescent="0.15">
      <c r="K6617" s="5" t="str">
        <f t="shared" si="159"/>
        <v>01585-30</v>
      </c>
      <c r="L6617" s="5" t="s">
        <v>7070</v>
      </c>
      <c r="M6617" s="43">
        <v>30</v>
      </c>
      <c r="N6617" s="38" t="s">
        <v>7095</v>
      </c>
      <c r="O6617" s="38" t="s">
        <v>10291</v>
      </c>
      <c r="P6617" s="38"/>
    </row>
    <row r="6618" spans="11:16" x14ac:dyDescent="0.15">
      <c r="K6618" s="5" t="str">
        <f t="shared" si="159"/>
        <v>01585-31</v>
      </c>
      <c r="L6618" s="5" t="s">
        <v>7070</v>
      </c>
      <c r="M6618" s="43">
        <v>31</v>
      </c>
      <c r="N6618" s="38" t="s">
        <v>7096</v>
      </c>
      <c r="O6618" s="38" t="s">
        <v>10291</v>
      </c>
      <c r="P6618" s="38"/>
    </row>
    <row r="6619" spans="11:16" x14ac:dyDescent="0.15">
      <c r="K6619" s="5" t="str">
        <f t="shared" si="159"/>
        <v>01585-33</v>
      </c>
      <c r="L6619" s="5" t="s">
        <v>7070</v>
      </c>
      <c r="M6619" s="43">
        <v>33</v>
      </c>
      <c r="N6619" s="38" t="s">
        <v>7097</v>
      </c>
      <c r="O6619" s="38" t="s">
        <v>10285</v>
      </c>
      <c r="P6619" s="38"/>
    </row>
    <row r="6620" spans="11:16" x14ac:dyDescent="0.15">
      <c r="K6620" s="5" t="str">
        <f t="shared" si="159"/>
        <v>01585-34</v>
      </c>
      <c r="L6620" s="5" t="s">
        <v>7070</v>
      </c>
      <c r="M6620" s="43">
        <v>34</v>
      </c>
      <c r="N6620" s="38" t="s">
        <v>7098</v>
      </c>
      <c r="O6620" s="38" t="s">
        <v>10282</v>
      </c>
      <c r="P6620" s="38"/>
    </row>
    <row r="6621" spans="11:16" x14ac:dyDescent="0.15">
      <c r="K6621" s="5" t="str">
        <f t="shared" si="159"/>
        <v>01585-35</v>
      </c>
      <c r="L6621" s="5" t="s">
        <v>7070</v>
      </c>
      <c r="M6621" s="43">
        <v>35</v>
      </c>
      <c r="N6621" s="38" t="s">
        <v>7099</v>
      </c>
      <c r="O6621" s="38" t="s">
        <v>10290</v>
      </c>
      <c r="P6621" s="38"/>
    </row>
    <row r="6622" spans="11:16" x14ac:dyDescent="0.15">
      <c r="K6622" s="5" t="str">
        <f t="shared" si="159"/>
        <v>01585-36</v>
      </c>
      <c r="L6622" s="5" t="s">
        <v>7070</v>
      </c>
      <c r="M6622" s="43">
        <v>36</v>
      </c>
      <c r="N6622" s="38" t="s">
        <v>7100</v>
      </c>
      <c r="O6622" s="38" t="s">
        <v>10281</v>
      </c>
      <c r="P6622" s="38"/>
    </row>
    <row r="6623" spans="11:16" x14ac:dyDescent="0.15">
      <c r="K6623" s="5" t="str">
        <f t="shared" si="159"/>
        <v>01585-37</v>
      </c>
      <c r="L6623" s="5" t="s">
        <v>7070</v>
      </c>
      <c r="M6623" s="43">
        <v>37</v>
      </c>
      <c r="N6623" s="38" t="s">
        <v>7101</v>
      </c>
      <c r="O6623" s="38" t="s">
        <v>10285</v>
      </c>
      <c r="P6623" s="38"/>
    </row>
    <row r="6624" spans="11:16" x14ac:dyDescent="0.15">
      <c r="K6624" s="5" t="str">
        <f t="shared" si="159"/>
        <v>01585-38</v>
      </c>
      <c r="L6624" s="5" t="s">
        <v>7070</v>
      </c>
      <c r="M6624" s="43">
        <v>38</v>
      </c>
      <c r="N6624" s="38" t="s">
        <v>7102</v>
      </c>
      <c r="O6624" s="38" t="s">
        <v>10282</v>
      </c>
      <c r="P6624" s="38"/>
    </row>
    <row r="6625" spans="11:16" x14ac:dyDescent="0.15">
      <c r="K6625" s="5" t="str">
        <f t="shared" si="159"/>
        <v>01585-39</v>
      </c>
      <c r="L6625" s="5" t="s">
        <v>7070</v>
      </c>
      <c r="M6625" s="43">
        <v>39</v>
      </c>
      <c r="N6625" s="38" t="s">
        <v>7103</v>
      </c>
      <c r="O6625" s="38" t="s">
        <v>10282</v>
      </c>
      <c r="P6625" s="38"/>
    </row>
    <row r="6626" spans="11:16" x14ac:dyDescent="0.15">
      <c r="K6626" s="5" t="str">
        <f t="shared" si="159"/>
        <v>01585-40</v>
      </c>
      <c r="L6626" s="5" t="s">
        <v>7070</v>
      </c>
      <c r="M6626" s="43">
        <v>40</v>
      </c>
      <c r="N6626" s="38" t="s">
        <v>7104</v>
      </c>
      <c r="O6626" s="38" t="s">
        <v>10288</v>
      </c>
      <c r="P6626" s="38"/>
    </row>
    <row r="6627" spans="11:16" x14ac:dyDescent="0.15">
      <c r="K6627" s="5" t="str">
        <f t="shared" si="159"/>
        <v>01585-41</v>
      </c>
      <c r="L6627" s="5" t="s">
        <v>7070</v>
      </c>
      <c r="M6627" s="43">
        <v>41</v>
      </c>
      <c r="N6627" s="38" t="s">
        <v>7105</v>
      </c>
      <c r="O6627" s="38" t="s">
        <v>10289</v>
      </c>
      <c r="P6627" s="38"/>
    </row>
    <row r="6628" spans="11:16" x14ac:dyDescent="0.15">
      <c r="K6628" s="5" t="str">
        <f t="shared" si="159"/>
        <v>01585-42</v>
      </c>
      <c r="L6628" s="5" t="s">
        <v>7070</v>
      </c>
      <c r="M6628" s="43">
        <v>42</v>
      </c>
      <c r="N6628" s="38" t="s">
        <v>7106</v>
      </c>
      <c r="O6628" s="38" t="s">
        <v>10281</v>
      </c>
      <c r="P6628" s="38"/>
    </row>
    <row r="6629" spans="11:16" x14ac:dyDescent="0.15">
      <c r="K6629" s="5" t="str">
        <f t="shared" si="159"/>
        <v>01585-43</v>
      </c>
      <c r="L6629" s="5" t="s">
        <v>7070</v>
      </c>
      <c r="M6629" s="43">
        <v>43</v>
      </c>
      <c r="N6629" s="38" t="s">
        <v>7107</v>
      </c>
      <c r="O6629" s="38" t="s">
        <v>10285</v>
      </c>
      <c r="P6629" s="38"/>
    </row>
    <row r="6630" spans="11:16" x14ac:dyDescent="0.15">
      <c r="K6630" s="5" t="str">
        <f t="shared" si="159"/>
        <v>01585-44</v>
      </c>
      <c r="L6630" s="5" t="s">
        <v>7070</v>
      </c>
      <c r="M6630" s="43">
        <v>44</v>
      </c>
      <c r="N6630" s="38" t="s">
        <v>7108</v>
      </c>
      <c r="O6630" s="38" t="s">
        <v>10291</v>
      </c>
      <c r="P6630" s="38"/>
    </row>
    <row r="6631" spans="11:16" x14ac:dyDescent="0.15">
      <c r="K6631" s="5" t="str">
        <f t="shared" si="159"/>
        <v>01585-45</v>
      </c>
      <c r="L6631" s="5" t="s">
        <v>7070</v>
      </c>
      <c r="M6631" s="43">
        <v>45</v>
      </c>
      <c r="N6631" s="38" t="s">
        <v>7109</v>
      </c>
      <c r="O6631" s="38" t="s">
        <v>10290</v>
      </c>
      <c r="P6631" s="38"/>
    </row>
    <row r="6632" spans="11:16" x14ac:dyDescent="0.15">
      <c r="K6632" s="5" t="str">
        <f t="shared" si="159"/>
        <v>01585-46</v>
      </c>
      <c r="L6632" s="5" t="s">
        <v>7070</v>
      </c>
      <c r="M6632" s="43">
        <v>46</v>
      </c>
      <c r="N6632" s="38" t="s">
        <v>7110</v>
      </c>
      <c r="O6632" s="38" t="s">
        <v>10288</v>
      </c>
      <c r="P6632" s="38"/>
    </row>
    <row r="6633" spans="11:16" x14ac:dyDescent="0.15">
      <c r="K6633" s="5" t="str">
        <f t="shared" si="159"/>
        <v>01585-47</v>
      </c>
      <c r="L6633" s="5" t="s">
        <v>7070</v>
      </c>
      <c r="M6633" s="43">
        <v>47</v>
      </c>
      <c r="N6633" s="38" t="s">
        <v>7111</v>
      </c>
      <c r="O6633" s="38" t="s">
        <v>10286</v>
      </c>
      <c r="P6633" s="38"/>
    </row>
    <row r="6634" spans="11:16" x14ac:dyDescent="0.15">
      <c r="K6634" s="5" t="str">
        <f t="shared" si="159"/>
        <v>01585-48</v>
      </c>
      <c r="L6634" s="5" t="s">
        <v>7070</v>
      </c>
      <c r="M6634" s="43">
        <v>48</v>
      </c>
      <c r="N6634" s="38" t="s">
        <v>7112</v>
      </c>
      <c r="O6634" s="38" t="s">
        <v>10285</v>
      </c>
      <c r="P6634" s="38"/>
    </row>
    <row r="6635" spans="11:16" x14ac:dyDescent="0.15">
      <c r="K6635" s="5" t="str">
        <f t="shared" si="159"/>
        <v>01585-49</v>
      </c>
      <c r="L6635" s="5" t="s">
        <v>7070</v>
      </c>
      <c r="M6635" s="43">
        <v>49</v>
      </c>
      <c r="N6635" s="38" t="s">
        <v>7113</v>
      </c>
      <c r="O6635" s="38" t="s">
        <v>10285</v>
      </c>
      <c r="P6635" s="38"/>
    </row>
    <row r="6636" spans="11:16" x14ac:dyDescent="0.15">
      <c r="K6636" s="5" t="str">
        <f t="shared" si="159"/>
        <v>01585-50</v>
      </c>
      <c r="L6636" s="5" t="s">
        <v>7070</v>
      </c>
      <c r="M6636" s="43">
        <v>50</v>
      </c>
      <c r="N6636" s="38" t="s">
        <v>7114</v>
      </c>
      <c r="O6636" s="38" t="s">
        <v>10298</v>
      </c>
      <c r="P6636" s="38"/>
    </row>
    <row r="6637" spans="11:16" x14ac:dyDescent="0.15">
      <c r="K6637" s="5" t="str">
        <f t="shared" si="159"/>
        <v>01585-51</v>
      </c>
      <c r="L6637" s="5" t="s">
        <v>7070</v>
      </c>
      <c r="M6637" s="43">
        <v>51</v>
      </c>
      <c r="N6637" s="38" t="s">
        <v>7115</v>
      </c>
      <c r="O6637" s="38" t="s">
        <v>10290</v>
      </c>
      <c r="P6637" s="38"/>
    </row>
    <row r="6638" spans="11:16" x14ac:dyDescent="0.15">
      <c r="K6638" s="5" t="str">
        <f t="shared" si="159"/>
        <v>01585-52</v>
      </c>
      <c r="L6638" s="5" t="s">
        <v>7070</v>
      </c>
      <c r="M6638" s="43">
        <v>52</v>
      </c>
      <c r="N6638" s="38" t="s">
        <v>7116</v>
      </c>
      <c r="O6638" s="38" t="s">
        <v>10289</v>
      </c>
      <c r="P6638" s="38"/>
    </row>
    <row r="6639" spans="11:16" x14ac:dyDescent="0.15">
      <c r="K6639" s="5" t="str">
        <f t="shared" si="159"/>
        <v>01586-2</v>
      </c>
      <c r="L6639" s="5" t="s">
        <v>7117</v>
      </c>
      <c r="M6639" s="43">
        <v>2</v>
      </c>
      <c r="N6639" s="38" t="s">
        <v>7118</v>
      </c>
      <c r="O6639" s="38" t="s">
        <v>10283</v>
      </c>
      <c r="P6639" s="38"/>
    </row>
    <row r="6640" spans="11:16" x14ac:dyDescent="0.15">
      <c r="K6640" s="5" t="str">
        <f t="shared" si="159"/>
        <v>01586-3</v>
      </c>
      <c r="L6640" s="5" t="s">
        <v>7117</v>
      </c>
      <c r="M6640" s="43">
        <v>3</v>
      </c>
      <c r="N6640" s="38" t="s">
        <v>6143</v>
      </c>
      <c r="O6640" s="38" t="s">
        <v>10289</v>
      </c>
      <c r="P6640" s="38"/>
    </row>
    <row r="6641" spans="11:16" x14ac:dyDescent="0.15">
      <c r="K6641" s="5" t="str">
        <f t="shared" si="159"/>
        <v>01586-4</v>
      </c>
      <c r="L6641" s="5" t="s">
        <v>7117</v>
      </c>
      <c r="M6641" s="43">
        <v>4</v>
      </c>
      <c r="N6641" s="38" t="s">
        <v>7119</v>
      </c>
      <c r="O6641" s="38" t="s">
        <v>10288</v>
      </c>
      <c r="P6641" s="38"/>
    </row>
    <row r="6642" spans="11:16" x14ac:dyDescent="0.15">
      <c r="K6642" s="5" t="str">
        <f t="shared" si="159"/>
        <v>01586-5</v>
      </c>
      <c r="L6642" s="5" t="s">
        <v>7117</v>
      </c>
      <c r="M6642" s="43">
        <v>5</v>
      </c>
      <c r="N6642" s="38" t="s">
        <v>7120</v>
      </c>
      <c r="O6642" s="38" t="s">
        <v>10288</v>
      </c>
      <c r="P6642" s="38"/>
    </row>
    <row r="6643" spans="11:16" x14ac:dyDescent="0.15">
      <c r="K6643" s="5" t="str">
        <f t="shared" si="159"/>
        <v>01586-6</v>
      </c>
      <c r="L6643" s="5" t="s">
        <v>7117</v>
      </c>
      <c r="M6643" s="43">
        <v>6</v>
      </c>
      <c r="N6643" s="38" t="s">
        <v>7121</v>
      </c>
      <c r="O6643" s="38" t="s">
        <v>10288</v>
      </c>
      <c r="P6643" s="38"/>
    </row>
    <row r="6644" spans="11:16" x14ac:dyDescent="0.15">
      <c r="K6644" s="5" t="str">
        <f t="shared" si="159"/>
        <v>01586-7</v>
      </c>
      <c r="L6644" s="5" t="s">
        <v>7117</v>
      </c>
      <c r="M6644" s="43">
        <v>7</v>
      </c>
      <c r="N6644" s="38" t="s">
        <v>2222</v>
      </c>
      <c r="O6644" s="38" t="s">
        <v>10285</v>
      </c>
      <c r="P6644" s="38"/>
    </row>
    <row r="6645" spans="11:16" x14ac:dyDescent="0.15">
      <c r="K6645" s="5" t="str">
        <f t="shared" si="159"/>
        <v>01586-8</v>
      </c>
      <c r="L6645" s="5" t="s">
        <v>7117</v>
      </c>
      <c r="M6645" s="43">
        <v>8</v>
      </c>
      <c r="N6645" s="38" t="s">
        <v>2982</v>
      </c>
      <c r="O6645" s="38" t="s">
        <v>10285</v>
      </c>
      <c r="P6645" s="38"/>
    </row>
    <row r="6646" spans="11:16" x14ac:dyDescent="0.15">
      <c r="K6646" s="5" t="str">
        <f t="shared" si="159"/>
        <v>01586-9</v>
      </c>
      <c r="L6646" s="5" t="s">
        <v>7117</v>
      </c>
      <c r="M6646" s="43">
        <v>9</v>
      </c>
      <c r="N6646" s="38" t="s">
        <v>7122</v>
      </c>
      <c r="O6646" s="38" t="s">
        <v>10291</v>
      </c>
      <c r="P6646" s="38"/>
    </row>
    <row r="6647" spans="11:16" x14ac:dyDescent="0.15">
      <c r="K6647" s="5" t="str">
        <f t="shared" si="159"/>
        <v>01586-10</v>
      </c>
      <c r="L6647" s="5" t="s">
        <v>7117</v>
      </c>
      <c r="M6647" s="43">
        <v>10</v>
      </c>
      <c r="N6647" s="38" t="s">
        <v>7123</v>
      </c>
      <c r="O6647" s="38" t="s">
        <v>10293</v>
      </c>
      <c r="P6647" s="38"/>
    </row>
    <row r="6648" spans="11:16" x14ac:dyDescent="0.15">
      <c r="K6648" s="5" t="str">
        <f t="shared" si="159"/>
        <v>01586-11</v>
      </c>
      <c r="L6648" s="5" t="s">
        <v>7117</v>
      </c>
      <c r="M6648" s="43">
        <v>11</v>
      </c>
      <c r="N6648" s="38" t="s">
        <v>7124</v>
      </c>
      <c r="O6648" s="38" t="s">
        <v>10285</v>
      </c>
      <c r="P6648" s="38"/>
    </row>
    <row r="6649" spans="11:16" x14ac:dyDescent="0.15">
      <c r="K6649" s="5" t="str">
        <f t="shared" si="159"/>
        <v>01586-12</v>
      </c>
      <c r="L6649" s="5" t="s">
        <v>7117</v>
      </c>
      <c r="M6649" s="43">
        <v>12</v>
      </c>
      <c r="N6649" s="38" t="s">
        <v>7125</v>
      </c>
      <c r="O6649" s="38" t="s">
        <v>10288</v>
      </c>
      <c r="P6649" s="38"/>
    </row>
    <row r="6650" spans="11:16" x14ac:dyDescent="0.15">
      <c r="K6650" s="5" t="str">
        <f t="shared" si="159"/>
        <v>01586-13</v>
      </c>
      <c r="L6650" s="5" t="s">
        <v>7117</v>
      </c>
      <c r="M6650" s="43">
        <v>13</v>
      </c>
      <c r="N6650" s="38" t="s">
        <v>7126</v>
      </c>
      <c r="O6650" s="38" t="s">
        <v>10293</v>
      </c>
      <c r="P6650" s="38"/>
    </row>
    <row r="6651" spans="11:16" x14ac:dyDescent="0.15">
      <c r="K6651" s="5" t="str">
        <f t="shared" si="159"/>
        <v>01586-14</v>
      </c>
      <c r="L6651" s="5" t="s">
        <v>7117</v>
      </c>
      <c r="M6651" s="43">
        <v>14</v>
      </c>
      <c r="N6651" s="38" t="s">
        <v>2410</v>
      </c>
      <c r="O6651" s="38" t="s">
        <v>10293</v>
      </c>
      <c r="P6651" s="38"/>
    </row>
    <row r="6652" spans="11:16" x14ac:dyDescent="0.15">
      <c r="K6652" s="5" t="str">
        <f t="shared" si="159"/>
        <v>01586-15</v>
      </c>
      <c r="L6652" s="5" t="s">
        <v>7117</v>
      </c>
      <c r="M6652" s="43">
        <v>15</v>
      </c>
      <c r="N6652" s="38" t="s">
        <v>7127</v>
      </c>
      <c r="O6652" s="38" t="s">
        <v>10285</v>
      </c>
      <c r="P6652" s="38"/>
    </row>
    <row r="6653" spans="11:16" x14ac:dyDescent="0.15">
      <c r="K6653" s="5" t="str">
        <f t="shared" si="159"/>
        <v>01586-16</v>
      </c>
      <c r="L6653" s="5" t="s">
        <v>7117</v>
      </c>
      <c r="M6653" s="43">
        <v>16</v>
      </c>
      <c r="N6653" s="38" t="s">
        <v>7128</v>
      </c>
      <c r="O6653" s="38" t="s">
        <v>10290</v>
      </c>
      <c r="P6653" s="38"/>
    </row>
    <row r="6654" spans="11:16" x14ac:dyDescent="0.15">
      <c r="K6654" s="5" t="str">
        <f t="shared" si="159"/>
        <v>01586-17</v>
      </c>
      <c r="L6654" s="5" t="s">
        <v>7117</v>
      </c>
      <c r="M6654" s="43">
        <v>17</v>
      </c>
      <c r="N6654" s="38" t="s">
        <v>4340</v>
      </c>
      <c r="O6654" s="38" t="s">
        <v>10288</v>
      </c>
      <c r="P6654" s="38"/>
    </row>
    <row r="6655" spans="11:16" x14ac:dyDescent="0.15">
      <c r="K6655" s="5" t="str">
        <f t="shared" si="159"/>
        <v>01586-18</v>
      </c>
      <c r="L6655" s="5" t="s">
        <v>7117</v>
      </c>
      <c r="M6655" s="43">
        <v>18</v>
      </c>
      <c r="N6655" s="38" t="s">
        <v>7129</v>
      </c>
      <c r="O6655" s="38" t="s">
        <v>10285</v>
      </c>
      <c r="P6655" s="38"/>
    </row>
    <row r="6656" spans="11:16" x14ac:dyDescent="0.15">
      <c r="K6656" s="5" t="str">
        <f t="shared" si="159"/>
        <v>01586-19</v>
      </c>
      <c r="L6656" s="5" t="s">
        <v>7117</v>
      </c>
      <c r="M6656" s="43">
        <v>19</v>
      </c>
      <c r="N6656" s="38" t="s">
        <v>4030</v>
      </c>
      <c r="O6656" s="38" t="s">
        <v>10291</v>
      </c>
      <c r="P6656" s="38"/>
    </row>
    <row r="6657" spans="11:16" x14ac:dyDescent="0.15">
      <c r="K6657" s="5" t="str">
        <f t="shared" si="159"/>
        <v>01586-20</v>
      </c>
      <c r="L6657" s="5" t="s">
        <v>7117</v>
      </c>
      <c r="M6657" s="43">
        <v>20</v>
      </c>
      <c r="N6657" s="38" t="s">
        <v>7130</v>
      </c>
      <c r="O6657" s="38" t="s">
        <v>10285</v>
      </c>
      <c r="P6657" s="38"/>
    </row>
    <row r="6658" spans="11:16" x14ac:dyDescent="0.15">
      <c r="K6658" s="5" t="str">
        <f t="shared" si="159"/>
        <v>01586-21</v>
      </c>
      <c r="L6658" s="5" t="s">
        <v>7117</v>
      </c>
      <c r="M6658" s="43">
        <v>21</v>
      </c>
      <c r="N6658" s="38" t="s">
        <v>7131</v>
      </c>
      <c r="O6658" s="38" t="s">
        <v>10282</v>
      </c>
      <c r="P6658" s="38"/>
    </row>
    <row r="6659" spans="11:16" x14ac:dyDescent="0.15">
      <c r="K6659" s="5" t="str">
        <f t="shared" si="159"/>
        <v>01586-22</v>
      </c>
      <c r="L6659" s="5" t="s">
        <v>7117</v>
      </c>
      <c r="M6659" s="43">
        <v>22</v>
      </c>
      <c r="N6659" s="38" t="s">
        <v>7132</v>
      </c>
      <c r="O6659" s="38" t="s">
        <v>10290</v>
      </c>
      <c r="P6659" s="38"/>
    </row>
    <row r="6660" spans="11:16" x14ac:dyDescent="0.15">
      <c r="K6660" s="5" t="str">
        <f t="shared" ref="K6660:K6723" si="160">L6660&amp;"-"&amp;M6660</f>
        <v>01586-23</v>
      </c>
      <c r="L6660" s="5" t="s">
        <v>7117</v>
      </c>
      <c r="M6660" s="43">
        <v>23</v>
      </c>
      <c r="N6660" s="38" t="s">
        <v>7133</v>
      </c>
      <c r="O6660" s="38" t="s">
        <v>10288</v>
      </c>
      <c r="P6660" s="38"/>
    </row>
    <row r="6661" spans="11:16" x14ac:dyDescent="0.15">
      <c r="K6661" s="5" t="str">
        <f t="shared" si="160"/>
        <v>01586-25</v>
      </c>
      <c r="L6661" s="5" t="s">
        <v>7117</v>
      </c>
      <c r="M6661" s="43">
        <v>25</v>
      </c>
      <c r="N6661" s="38" t="s">
        <v>2711</v>
      </c>
      <c r="O6661" s="38" t="s">
        <v>10282</v>
      </c>
      <c r="P6661" s="38"/>
    </row>
    <row r="6662" spans="11:16" x14ac:dyDescent="0.15">
      <c r="K6662" s="5" t="str">
        <f t="shared" si="160"/>
        <v>01586-26</v>
      </c>
      <c r="L6662" s="5" t="s">
        <v>7117</v>
      </c>
      <c r="M6662" s="43">
        <v>26</v>
      </c>
      <c r="N6662" s="38" t="s">
        <v>7134</v>
      </c>
      <c r="O6662" s="38" t="s">
        <v>10285</v>
      </c>
      <c r="P6662" s="38"/>
    </row>
    <row r="6663" spans="11:16" x14ac:dyDescent="0.15">
      <c r="K6663" s="5" t="str">
        <f t="shared" si="160"/>
        <v>01586-27</v>
      </c>
      <c r="L6663" s="5" t="s">
        <v>7117</v>
      </c>
      <c r="M6663" s="43">
        <v>27</v>
      </c>
      <c r="N6663" s="38" t="s">
        <v>3606</v>
      </c>
      <c r="O6663" s="38" t="s">
        <v>10289</v>
      </c>
      <c r="P6663" s="38"/>
    </row>
    <row r="6664" spans="11:16" x14ac:dyDescent="0.15">
      <c r="K6664" s="5" t="str">
        <f t="shared" si="160"/>
        <v>01586-28</v>
      </c>
      <c r="L6664" s="5" t="s">
        <v>7117</v>
      </c>
      <c r="M6664" s="43">
        <v>28</v>
      </c>
      <c r="N6664" s="38" t="s">
        <v>7135</v>
      </c>
      <c r="O6664" s="38" t="s">
        <v>10285</v>
      </c>
      <c r="P6664" s="38"/>
    </row>
    <row r="6665" spans="11:16" x14ac:dyDescent="0.15">
      <c r="K6665" s="5" t="str">
        <f t="shared" si="160"/>
        <v>01586-29</v>
      </c>
      <c r="L6665" s="5" t="s">
        <v>7117</v>
      </c>
      <c r="M6665" s="43">
        <v>29</v>
      </c>
      <c r="N6665" s="38" t="s">
        <v>7136</v>
      </c>
      <c r="O6665" s="38" t="s">
        <v>10285</v>
      </c>
      <c r="P6665" s="38"/>
    </row>
    <row r="6666" spans="11:16" x14ac:dyDescent="0.15">
      <c r="K6666" s="5" t="str">
        <f t="shared" si="160"/>
        <v>01586-30</v>
      </c>
      <c r="L6666" s="5" t="s">
        <v>7117</v>
      </c>
      <c r="M6666" s="43">
        <v>30</v>
      </c>
      <c r="N6666" s="38" t="s">
        <v>7137</v>
      </c>
      <c r="O6666" s="38" t="s">
        <v>10285</v>
      </c>
      <c r="P6666" s="38"/>
    </row>
    <row r="6667" spans="11:16" x14ac:dyDescent="0.15">
      <c r="K6667" s="5" t="str">
        <f t="shared" si="160"/>
        <v>01586-31</v>
      </c>
      <c r="L6667" s="5" t="s">
        <v>7117</v>
      </c>
      <c r="M6667" s="43">
        <v>31</v>
      </c>
      <c r="N6667" s="38" t="s">
        <v>7138</v>
      </c>
      <c r="O6667" s="38" t="s">
        <v>10283</v>
      </c>
      <c r="P6667" s="38"/>
    </row>
    <row r="6668" spans="11:16" x14ac:dyDescent="0.15">
      <c r="K6668" s="5" t="str">
        <f t="shared" si="160"/>
        <v>01586-32</v>
      </c>
      <c r="L6668" s="5" t="s">
        <v>7117</v>
      </c>
      <c r="M6668" s="43">
        <v>32</v>
      </c>
      <c r="N6668" s="38" t="s">
        <v>7139</v>
      </c>
      <c r="O6668" s="38" t="s">
        <v>10285</v>
      </c>
      <c r="P6668" s="38"/>
    </row>
    <row r="6669" spans="11:16" x14ac:dyDescent="0.15">
      <c r="K6669" s="5" t="str">
        <f t="shared" si="160"/>
        <v>01586-33</v>
      </c>
      <c r="L6669" s="5" t="s">
        <v>7117</v>
      </c>
      <c r="M6669" s="43">
        <v>33</v>
      </c>
      <c r="N6669" s="38" t="s">
        <v>7140</v>
      </c>
      <c r="O6669" s="38" t="s">
        <v>10281</v>
      </c>
      <c r="P6669" s="38"/>
    </row>
    <row r="6670" spans="11:16" x14ac:dyDescent="0.15">
      <c r="K6670" s="5" t="str">
        <f t="shared" si="160"/>
        <v>01586-34</v>
      </c>
      <c r="L6670" s="5" t="s">
        <v>7117</v>
      </c>
      <c r="M6670" s="43">
        <v>34</v>
      </c>
      <c r="N6670" s="38" t="s">
        <v>7141</v>
      </c>
      <c r="O6670" s="38" t="s">
        <v>10281</v>
      </c>
      <c r="P6670" s="38"/>
    </row>
    <row r="6671" spans="11:16" x14ac:dyDescent="0.15">
      <c r="K6671" s="5" t="str">
        <f t="shared" si="160"/>
        <v>01586-35</v>
      </c>
      <c r="L6671" s="5" t="s">
        <v>7117</v>
      </c>
      <c r="M6671" s="43">
        <v>35</v>
      </c>
      <c r="N6671" s="38" t="s">
        <v>7142</v>
      </c>
      <c r="O6671" s="38" t="s">
        <v>10290</v>
      </c>
      <c r="P6671" s="38"/>
    </row>
    <row r="6672" spans="11:16" x14ac:dyDescent="0.15">
      <c r="K6672" s="5" t="str">
        <f t="shared" si="160"/>
        <v>01586-36</v>
      </c>
      <c r="L6672" s="5" t="s">
        <v>7117</v>
      </c>
      <c r="M6672" s="43">
        <v>36</v>
      </c>
      <c r="N6672" s="38" t="s">
        <v>7143</v>
      </c>
      <c r="O6672" s="38" t="s">
        <v>10290</v>
      </c>
      <c r="P6672" s="38"/>
    </row>
    <row r="6673" spans="11:16" x14ac:dyDescent="0.15">
      <c r="K6673" s="5" t="str">
        <f t="shared" si="160"/>
        <v>01586-37</v>
      </c>
      <c r="L6673" s="5" t="s">
        <v>7117</v>
      </c>
      <c r="M6673" s="43">
        <v>37</v>
      </c>
      <c r="N6673" s="38" t="s">
        <v>7144</v>
      </c>
      <c r="O6673" s="38" t="s">
        <v>10289</v>
      </c>
      <c r="P6673" s="38"/>
    </row>
    <row r="6674" spans="11:16" x14ac:dyDescent="0.15">
      <c r="K6674" s="5" t="str">
        <f t="shared" si="160"/>
        <v>01586-38</v>
      </c>
      <c r="L6674" s="5" t="s">
        <v>7117</v>
      </c>
      <c r="M6674" s="43">
        <v>38</v>
      </c>
      <c r="N6674" s="38" t="s">
        <v>7145</v>
      </c>
      <c r="O6674" s="38" t="s">
        <v>10285</v>
      </c>
      <c r="P6674" s="38"/>
    </row>
    <row r="6675" spans="11:16" x14ac:dyDescent="0.15">
      <c r="K6675" s="5" t="str">
        <f t="shared" si="160"/>
        <v>01586-39</v>
      </c>
      <c r="L6675" s="5" t="s">
        <v>7117</v>
      </c>
      <c r="M6675" s="43">
        <v>39</v>
      </c>
      <c r="N6675" s="38" t="s">
        <v>7146</v>
      </c>
      <c r="O6675" s="38" t="s">
        <v>10282</v>
      </c>
      <c r="P6675" s="38"/>
    </row>
    <row r="6676" spans="11:16" x14ac:dyDescent="0.15">
      <c r="K6676" s="5" t="str">
        <f t="shared" si="160"/>
        <v>01586-40</v>
      </c>
      <c r="L6676" s="5" t="s">
        <v>7117</v>
      </c>
      <c r="M6676" s="43">
        <v>40</v>
      </c>
      <c r="N6676" s="38" t="s">
        <v>7147</v>
      </c>
      <c r="O6676" s="38" t="s">
        <v>10282</v>
      </c>
      <c r="P6676" s="38"/>
    </row>
    <row r="6677" spans="11:16" x14ac:dyDescent="0.15">
      <c r="K6677" s="5" t="str">
        <f t="shared" si="160"/>
        <v>01586-41</v>
      </c>
      <c r="L6677" s="5" t="s">
        <v>7117</v>
      </c>
      <c r="M6677" s="43">
        <v>41</v>
      </c>
      <c r="N6677" s="38" t="s">
        <v>7148</v>
      </c>
      <c r="O6677" s="38" t="s">
        <v>10284</v>
      </c>
      <c r="P6677" s="38"/>
    </row>
    <row r="6678" spans="11:16" x14ac:dyDescent="0.15">
      <c r="K6678" s="5" t="str">
        <f t="shared" si="160"/>
        <v>01586-42</v>
      </c>
      <c r="L6678" s="5" t="s">
        <v>7117</v>
      </c>
      <c r="M6678" s="43">
        <v>42</v>
      </c>
      <c r="N6678" s="38" t="s">
        <v>7149</v>
      </c>
      <c r="O6678" s="38" t="s">
        <v>10293</v>
      </c>
      <c r="P6678" s="38"/>
    </row>
    <row r="6679" spans="11:16" x14ac:dyDescent="0.15">
      <c r="K6679" s="5" t="str">
        <f t="shared" si="160"/>
        <v>01586-43</v>
      </c>
      <c r="L6679" s="5" t="s">
        <v>7117</v>
      </c>
      <c r="M6679" s="43">
        <v>43</v>
      </c>
      <c r="N6679" s="38" t="s">
        <v>7150</v>
      </c>
      <c r="O6679" s="38" t="s">
        <v>10285</v>
      </c>
      <c r="P6679" s="38"/>
    </row>
    <row r="6680" spans="11:16" x14ac:dyDescent="0.15">
      <c r="K6680" s="5" t="str">
        <f t="shared" si="160"/>
        <v>01586-44</v>
      </c>
      <c r="L6680" s="5" t="s">
        <v>7117</v>
      </c>
      <c r="M6680" s="43">
        <v>44</v>
      </c>
      <c r="N6680" s="38" t="s">
        <v>7151</v>
      </c>
      <c r="O6680" s="38" t="s">
        <v>10285</v>
      </c>
      <c r="P6680" s="38"/>
    </row>
    <row r="6681" spans="11:16" x14ac:dyDescent="0.15">
      <c r="K6681" s="5" t="str">
        <f t="shared" si="160"/>
        <v>01586-45</v>
      </c>
      <c r="L6681" s="5" t="s">
        <v>7117</v>
      </c>
      <c r="M6681" s="43">
        <v>45</v>
      </c>
      <c r="N6681" s="38" t="s">
        <v>7134</v>
      </c>
      <c r="O6681" s="38" t="s">
        <v>10285</v>
      </c>
      <c r="P6681" s="38"/>
    </row>
    <row r="6682" spans="11:16" x14ac:dyDescent="0.15">
      <c r="K6682" s="5" t="str">
        <f t="shared" si="160"/>
        <v>01586-46</v>
      </c>
      <c r="L6682" s="5" t="s">
        <v>7117</v>
      </c>
      <c r="M6682" s="43">
        <v>46</v>
      </c>
      <c r="N6682" s="38" t="s">
        <v>7152</v>
      </c>
      <c r="O6682" s="38" t="s">
        <v>10291</v>
      </c>
      <c r="P6682" s="38"/>
    </row>
    <row r="6683" spans="11:16" x14ac:dyDescent="0.15">
      <c r="K6683" s="5" t="str">
        <f t="shared" si="160"/>
        <v>01586-47</v>
      </c>
      <c r="L6683" s="5" t="s">
        <v>7117</v>
      </c>
      <c r="M6683" s="43">
        <v>47</v>
      </c>
      <c r="N6683" s="38" t="s">
        <v>7120</v>
      </c>
      <c r="O6683" s="38" t="s">
        <v>10288</v>
      </c>
      <c r="P6683" s="38"/>
    </row>
    <row r="6684" spans="11:16" x14ac:dyDescent="0.15">
      <c r="K6684" s="5" t="str">
        <f t="shared" si="160"/>
        <v>01586-48</v>
      </c>
      <c r="L6684" s="5" t="s">
        <v>7117</v>
      </c>
      <c r="M6684" s="43">
        <v>48</v>
      </c>
      <c r="N6684" s="38" t="s">
        <v>7153</v>
      </c>
      <c r="O6684" s="38" t="s">
        <v>10288</v>
      </c>
      <c r="P6684" s="38"/>
    </row>
    <row r="6685" spans="11:16" x14ac:dyDescent="0.15">
      <c r="K6685" s="5" t="str">
        <f t="shared" si="160"/>
        <v>01586-49</v>
      </c>
      <c r="L6685" s="5" t="s">
        <v>7117</v>
      </c>
      <c r="M6685" s="43">
        <v>49</v>
      </c>
      <c r="N6685" s="38" t="s">
        <v>7154</v>
      </c>
      <c r="O6685" s="38" t="s">
        <v>10286</v>
      </c>
      <c r="P6685" s="38"/>
    </row>
    <row r="6686" spans="11:16" x14ac:dyDescent="0.15">
      <c r="K6686" s="5" t="str">
        <f t="shared" si="160"/>
        <v>01586-51</v>
      </c>
      <c r="L6686" s="5" t="s">
        <v>7117</v>
      </c>
      <c r="M6686" s="43">
        <v>51</v>
      </c>
      <c r="N6686" s="38" t="s">
        <v>7155</v>
      </c>
      <c r="O6686" s="38" t="s">
        <v>10291</v>
      </c>
      <c r="P6686" s="38"/>
    </row>
    <row r="6687" spans="11:16" x14ac:dyDescent="0.15">
      <c r="K6687" s="5" t="str">
        <f t="shared" si="160"/>
        <v>01586-52</v>
      </c>
      <c r="L6687" s="5" t="s">
        <v>7117</v>
      </c>
      <c r="M6687" s="43">
        <v>52</v>
      </c>
      <c r="N6687" s="38" t="s">
        <v>1846</v>
      </c>
      <c r="O6687" s="38" t="s">
        <v>10285</v>
      </c>
      <c r="P6687" s="38"/>
    </row>
    <row r="6688" spans="11:16" x14ac:dyDescent="0.15">
      <c r="K6688" s="5" t="str">
        <f t="shared" si="160"/>
        <v>01586-53</v>
      </c>
      <c r="L6688" s="5" t="s">
        <v>7117</v>
      </c>
      <c r="M6688" s="43">
        <v>53</v>
      </c>
      <c r="N6688" s="38" t="s">
        <v>1846</v>
      </c>
      <c r="O6688" s="38" t="s">
        <v>10284</v>
      </c>
      <c r="P6688" s="38"/>
    </row>
    <row r="6689" spans="11:16" x14ac:dyDescent="0.15">
      <c r="K6689" s="5" t="str">
        <f t="shared" si="160"/>
        <v>01586-54</v>
      </c>
      <c r="L6689" s="5" t="s">
        <v>7117</v>
      </c>
      <c r="M6689" s="43">
        <v>54</v>
      </c>
      <c r="N6689" s="38" t="s">
        <v>1877</v>
      </c>
      <c r="O6689" s="38" t="s">
        <v>10291</v>
      </c>
      <c r="P6689" s="38"/>
    </row>
    <row r="6690" spans="11:16" x14ac:dyDescent="0.15">
      <c r="K6690" s="5" t="str">
        <f t="shared" si="160"/>
        <v>01586-55</v>
      </c>
      <c r="L6690" s="5" t="s">
        <v>7117</v>
      </c>
      <c r="M6690" s="43">
        <v>55</v>
      </c>
      <c r="N6690" s="38" t="s">
        <v>1877</v>
      </c>
      <c r="O6690" s="38" t="s">
        <v>10291</v>
      </c>
      <c r="P6690" s="38"/>
    </row>
    <row r="6691" spans="11:16" x14ac:dyDescent="0.15">
      <c r="K6691" s="5" t="str">
        <f t="shared" si="160"/>
        <v>01586-56</v>
      </c>
      <c r="L6691" s="5" t="s">
        <v>7117</v>
      </c>
      <c r="M6691" s="43">
        <v>56</v>
      </c>
      <c r="N6691" s="38" t="s">
        <v>2038</v>
      </c>
      <c r="O6691" s="38" t="s">
        <v>10291</v>
      </c>
      <c r="P6691" s="38"/>
    </row>
    <row r="6692" spans="11:16" x14ac:dyDescent="0.15">
      <c r="K6692" s="5" t="str">
        <f t="shared" si="160"/>
        <v>01586-57</v>
      </c>
      <c r="L6692" s="5" t="s">
        <v>7117</v>
      </c>
      <c r="M6692" s="43">
        <v>57</v>
      </c>
      <c r="N6692" s="38" t="s">
        <v>1993</v>
      </c>
      <c r="O6692" s="38" t="s">
        <v>10285</v>
      </c>
      <c r="P6692" s="38"/>
    </row>
    <row r="6693" spans="11:16" x14ac:dyDescent="0.15">
      <c r="K6693" s="5" t="str">
        <f t="shared" si="160"/>
        <v>01601-1</v>
      </c>
      <c r="L6693" s="5" t="s">
        <v>7156</v>
      </c>
      <c r="M6693" s="43">
        <v>1</v>
      </c>
      <c r="N6693" s="38" t="s">
        <v>7157</v>
      </c>
      <c r="O6693" s="38" t="s">
        <v>10285</v>
      </c>
      <c r="P6693" s="38"/>
    </row>
    <row r="6694" spans="11:16" x14ac:dyDescent="0.15">
      <c r="K6694" s="5" t="str">
        <f t="shared" si="160"/>
        <v>01601-2</v>
      </c>
      <c r="L6694" s="5" t="s">
        <v>7156</v>
      </c>
      <c r="M6694" s="43">
        <v>2</v>
      </c>
      <c r="N6694" s="38" t="s">
        <v>7158</v>
      </c>
      <c r="O6694" s="38" t="s">
        <v>10293</v>
      </c>
      <c r="P6694" s="38"/>
    </row>
    <row r="6695" spans="11:16" x14ac:dyDescent="0.15">
      <c r="K6695" s="5" t="str">
        <f t="shared" si="160"/>
        <v>01601-3</v>
      </c>
      <c r="L6695" s="5" t="s">
        <v>7156</v>
      </c>
      <c r="M6695" s="43">
        <v>3</v>
      </c>
      <c r="N6695" s="38" t="s">
        <v>7159</v>
      </c>
      <c r="O6695" s="38" t="s">
        <v>10290</v>
      </c>
      <c r="P6695" s="38"/>
    </row>
    <row r="6696" spans="11:16" x14ac:dyDescent="0.15">
      <c r="K6696" s="5" t="str">
        <f t="shared" si="160"/>
        <v>01601-4</v>
      </c>
      <c r="L6696" s="5" t="s">
        <v>7156</v>
      </c>
      <c r="M6696" s="43">
        <v>4</v>
      </c>
      <c r="N6696" s="38" t="s">
        <v>7160</v>
      </c>
      <c r="O6696" s="38" t="s">
        <v>10288</v>
      </c>
      <c r="P6696" s="38"/>
    </row>
    <row r="6697" spans="11:16" x14ac:dyDescent="0.15">
      <c r="K6697" s="5" t="str">
        <f t="shared" si="160"/>
        <v>01601-5</v>
      </c>
      <c r="L6697" s="5" t="s">
        <v>7156</v>
      </c>
      <c r="M6697" s="43">
        <v>5</v>
      </c>
      <c r="N6697" s="38" t="s">
        <v>3317</v>
      </c>
      <c r="O6697" s="38" t="s">
        <v>10290</v>
      </c>
      <c r="P6697" s="38"/>
    </row>
    <row r="6698" spans="11:16" x14ac:dyDescent="0.15">
      <c r="K6698" s="5" t="str">
        <f t="shared" si="160"/>
        <v>01601-6</v>
      </c>
      <c r="L6698" s="5" t="s">
        <v>7156</v>
      </c>
      <c r="M6698" s="43">
        <v>6</v>
      </c>
      <c r="N6698" s="38" t="s">
        <v>2459</v>
      </c>
      <c r="O6698" s="38" t="s">
        <v>10290</v>
      </c>
      <c r="P6698" s="38"/>
    </row>
    <row r="6699" spans="11:16" x14ac:dyDescent="0.15">
      <c r="K6699" s="5" t="str">
        <f t="shared" si="160"/>
        <v>01601-7</v>
      </c>
      <c r="L6699" s="5" t="s">
        <v>7156</v>
      </c>
      <c r="M6699" s="43">
        <v>7</v>
      </c>
      <c r="N6699" s="38" t="s">
        <v>2475</v>
      </c>
      <c r="O6699" s="38" t="s">
        <v>10289</v>
      </c>
      <c r="P6699" s="38"/>
    </row>
    <row r="6700" spans="11:16" x14ac:dyDescent="0.15">
      <c r="K6700" s="5" t="str">
        <f t="shared" si="160"/>
        <v>01601-8</v>
      </c>
      <c r="L6700" s="5" t="s">
        <v>7156</v>
      </c>
      <c r="M6700" s="43">
        <v>8</v>
      </c>
      <c r="N6700" s="38" t="s">
        <v>3973</v>
      </c>
      <c r="O6700" s="38" t="s">
        <v>10288</v>
      </c>
      <c r="P6700" s="38"/>
    </row>
    <row r="6701" spans="11:16" x14ac:dyDescent="0.15">
      <c r="K6701" s="5" t="str">
        <f t="shared" si="160"/>
        <v>01601-9</v>
      </c>
      <c r="L6701" s="5" t="s">
        <v>7156</v>
      </c>
      <c r="M6701" s="43">
        <v>9</v>
      </c>
      <c r="N6701" s="38" t="s">
        <v>7161</v>
      </c>
      <c r="O6701" s="38" t="s">
        <v>10290</v>
      </c>
      <c r="P6701" s="38"/>
    </row>
    <row r="6702" spans="11:16" x14ac:dyDescent="0.15">
      <c r="K6702" s="5" t="str">
        <f t="shared" si="160"/>
        <v>01601-10</v>
      </c>
      <c r="L6702" s="5" t="s">
        <v>7156</v>
      </c>
      <c r="M6702" s="43">
        <v>10</v>
      </c>
      <c r="N6702" s="38" t="s">
        <v>7162</v>
      </c>
      <c r="O6702" s="38" t="s">
        <v>10293</v>
      </c>
      <c r="P6702" s="38"/>
    </row>
    <row r="6703" spans="11:16" x14ac:dyDescent="0.15">
      <c r="K6703" s="5" t="str">
        <f t="shared" si="160"/>
        <v>01601-11</v>
      </c>
      <c r="L6703" s="5" t="s">
        <v>7156</v>
      </c>
      <c r="M6703" s="43">
        <v>11</v>
      </c>
      <c r="N6703" s="38" t="s">
        <v>7163</v>
      </c>
      <c r="O6703" s="38" t="s">
        <v>10291</v>
      </c>
      <c r="P6703" s="38"/>
    </row>
    <row r="6704" spans="11:16" x14ac:dyDescent="0.15">
      <c r="K6704" s="5" t="str">
        <f t="shared" si="160"/>
        <v>01601-12</v>
      </c>
      <c r="L6704" s="5" t="s">
        <v>7156</v>
      </c>
      <c r="M6704" s="43">
        <v>12</v>
      </c>
      <c r="N6704" s="38" t="s">
        <v>7164</v>
      </c>
      <c r="O6704" s="38" t="s">
        <v>10293</v>
      </c>
      <c r="P6704" s="38"/>
    </row>
    <row r="6705" spans="11:16" x14ac:dyDescent="0.15">
      <c r="K6705" s="5" t="str">
        <f t="shared" si="160"/>
        <v>01601-13</v>
      </c>
      <c r="L6705" s="5" t="s">
        <v>7156</v>
      </c>
      <c r="M6705" s="43">
        <v>13</v>
      </c>
      <c r="N6705" s="38" t="s">
        <v>7165</v>
      </c>
      <c r="O6705" s="38" t="s">
        <v>10283</v>
      </c>
      <c r="P6705" s="38"/>
    </row>
    <row r="6706" spans="11:16" x14ac:dyDescent="0.15">
      <c r="K6706" s="5" t="str">
        <f t="shared" si="160"/>
        <v>01601-14</v>
      </c>
      <c r="L6706" s="5" t="s">
        <v>7156</v>
      </c>
      <c r="M6706" s="43">
        <v>14</v>
      </c>
      <c r="N6706" s="38" t="s">
        <v>7166</v>
      </c>
      <c r="O6706" s="38" t="s">
        <v>10285</v>
      </c>
      <c r="P6706" s="38"/>
    </row>
    <row r="6707" spans="11:16" x14ac:dyDescent="0.15">
      <c r="K6707" s="5" t="str">
        <f t="shared" si="160"/>
        <v>01601-16</v>
      </c>
      <c r="L6707" s="5" t="s">
        <v>7156</v>
      </c>
      <c r="M6707" s="43">
        <v>16</v>
      </c>
      <c r="N6707" s="38" t="s">
        <v>3545</v>
      </c>
      <c r="O6707" s="38" t="s">
        <v>10291</v>
      </c>
      <c r="P6707" s="38"/>
    </row>
    <row r="6708" spans="11:16" x14ac:dyDescent="0.15">
      <c r="K6708" s="5" t="str">
        <f t="shared" si="160"/>
        <v>01601-17</v>
      </c>
      <c r="L6708" s="5" t="s">
        <v>7156</v>
      </c>
      <c r="M6708" s="43">
        <v>17</v>
      </c>
      <c r="N6708" s="38" t="s">
        <v>7167</v>
      </c>
      <c r="O6708" s="38" t="s">
        <v>10291</v>
      </c>
      <c r="P6708" s="38"/>
    </row>
    <row r="6709" spans="11:16" x14ac:dyDescent="0.15">
      <c r="K6709" s="5" t="str">
        <f t="shared" si="160"/>
        <v>01601-18</v>
      </c>
      <c r="L6709" s="5" t="s">
        <v>7156</v>
      </c>
      <c r="M6709" s="43">
        <v>18</v>
      </c>
      <c r="N6709" s="38" t="s">
        <v>7168</v>
      </c>
      <c r="O6709" s="38" t="s">
        <v>10284</v>
      </c>
      <c r="P6709" s="38"/>
    </row>
    <row r="6710" spans="11:16" x14ac:dyDescent="0.15">
      <c r="K6710" s="5" t="str">
        <f t="shared" si="160"/>
        <v>01601-19</v>
      </c>
      <c r="L6710" s="5" t="s">
        <v>7156</v>
      </c>
      <c r="M6710" s="43">
        <v>19</v>
      </c>
      <c r="N6710" s="38" t="s">
        <v>3573</v>
      </c>
      <c r="O6710" s="38" t="s">
        <v>10284</v>
      </c>
      <c r="P6710" s="38"/>
    </row>
    <row r="6711" spans="11:16" x14ac:dyDescent="0.15">
      <c r="K6711" s="5" t="str">
        <f t="shared" si="160"/>
        <v>01601-20</v>
      </c>
      <c r="L6711" s="5" t="s">
        <v>7156</v>
      </c>
      <c r="M6711" s="43">
        <v>20</v>
      </c>
      <c r="N6711" s="38" t="s">
        <v>1877</v>
      </c>
      <c r="O6711" s="38" t="s">
        <v>10291</v>
      </c>
      <c r="P6711" s="38"/>
    </row>
    <row r="6712" spans="11:16" x14ac:dyDescent="0.15">
      <c r="K6712" s="5" t="str">
        <f t="shared" si="160"/>
        <v>01601-21</v>
      </c>
      <c r="L6712" s="5" t="s">
        <v>7156</v>
      </c>
      <c r="M6712" s="43">
        <v>21</v>
      </c>
      <c r="N6712" s="38" t="s">
        <v>1877</v>
      </c>
      <c r="O6712" s="38" t="s">
        <v>10291</v>
      </c>
      <c r="P6712" s="38"/>
    </row>
    <row r="6713" spans="11:16" x14ac:dyDescent="0.15">
      <c r="K6713" s="5" t="str">
        <f t="shared" si="160"/>
        <v>01601-23</v>
      </c>
      <c r="L6713" s="5" t="s">
        <v>7156</v>
      </c>
      <c r="M6713" s="43">
        <v>23</v>
      </c>
      <c r="N6713" s="38" t="s">
        <v>1846</v>
      </c>
      <c r="O6713" s="38" t="s">
        <v>10285</v>
      </c>
      <c r="P6713" s="38"/>
    </row>
    <row r="6714" spans="11:16" x14ac:dyDescent="0.15">
      <c r="K6714" s="5" t="str">
        <f t="shared" si="160"/>
        <v>01601-24</v>
      </c>
      <c r="L6714" s="5" t="s">
        <v>7156</v>
      </c>
      <c r="M6714" s="43">
        <v>24</v>
      </c>
      <c r="N6714" s="38" t="s">
        <v>7169</v>
      </c>
      <c r="O6714" s="38" t="s">
        <v>10285</v>
      </c>
      <c r="P6714" s="38"/>
    </row>
    <row r="6715" spans="11:16" x14ac:dyDescent="0.15">
      <c r="K6715" s="5" t="str">
        <f t="shared" si="160"/>
        <v>01601-26</v>
      </c>
      <c r="L6715" s="5" t="s">
        <v>7156</v>
      </c>
      <c r="M6715" s="43">
        <v>26</v>
      </c>
      <c r="N6715" s="38" t="s">
        <v>7170</v>
      </c>
      <c r="O6715" s="38" t="s">
        <v>10284</v>
      </c>
      <c r="P6715" s="38"/>
    </row>
    <row r="6716" spans="11:16" x14ac:dyDescent="0.15">
      <c r="K6716" s="5" t="str">
        <f t="shared" si="160"/>
        <v>01601-27</v>
      </c>
      <c r="L6716" s="5" t="s">
        <v>7156</v>
      </c>
      <c r="M6716" s="43">
        <v>27</v>
      </c>
      <c r="N6716" s="38" t="s">
        <v>2222</v>
      </c>
      <c r="O6716" s="38" t="s">
        <v>10285</v>
      </c>
      <c r="P6716" s="38"/>
    </row>
    <row r="6717" spans="11:16" x14ac:dyDescent="0.15">
      <c r="K6717" s="5" t="str">
        <f t="shared" si="160"/>
        <v>01601-28</v>
      </c>
      <c r="L6717" s="5" t="s">
        <v>7156</v>
      </c>
      <c r="M6717" s="43">
        <v>28</v>
      </c>
      <c r="N6717" s="38" t="s">
        <v>2367</v>
      </c>
      <c r="O6717" s="38" t="s">
        <v>10285</v>
      </c>
      <c r="P6717" s="38"/>
    </row>
    <row r="6718" spans="11:16" x14ac:dyDescent="0.15">
      <c r="K6718" s="5" t="str">
        <f t="shared" si="160"/>
        <v>01601-29</v>
      </c>
      <c r="L6718" s="5" t="s">
        <v>7156</v>
      </c>
      <c r="M6718" s="43">
        <v>29</v>
      </c>
      <c r="N6718" s="38" t="s">
        <v>7022</v>
      </c>
      <c r="O6718" s="38" t="s">
        <v>10285</v>
      </c>
      <c r="P6718" s="38"/>
    </row>
    <row r="6719" spans="11:16" x14ac:dyDescent="0.15">
      <c r="K6719" s="5" t="str">
        <f t="shared" si="160"/>
        <v>01601-30</v>
      </c>
      <c r="L6719" s="5" t="s">
        <v>7156</v>
      </c>
      <c r="M6719" s="43">
        <v>30</v>
      </c>
      <c r="N6719" s="38" t="s">
        <v>7064</v>
      </c>
      <c r="O6719" s="38" t="s">
        <v>10291</v>
      </c>
      <c r="P6719" s="38"/>
    </row>
    <row r="6720" spans="11:16" x14ac:dyDescent="0.15">
      <c r="K6720" s="5" t="str">
        <f t="shared" si="160"/>
        <v>01601-31</v>
      </c>
      <c r="L6720" s="5" t="s">
        <v>7156</v>
      </c>
      <c r="M6720" s="43">
        <v>31</v>
      </c>
      <c r="N6720" s="38" t="s">
        <v>7171</v>
      </c>
      <c r="O6720" s="38" t="s">
        <v>10291</v>
      </c>
      <c r="P6720" s="38"/>
    </row>
    <row r="6721" spans="11:16" x14ac:dyDescent="0.15">
      <c r="K6721" s="5" t="str">
        <f t="shared" si="160"/>
        <v>01601-32</v>
      </c>
      <c r="L6721" s="5" t="s">
        <v>7156</v>
      </c>
      <c r="M6721" s="43">
        <v>32</v>
      </c>
      <c r="N6721" s="38" t="s">
        <v>2098</v>
      </c>
      <c r="O6721" s="38" t="s">
        <v>10286</v>
      </c>
      <c r="P6721" s="38"/>
    </row>
    <row r="6722" spans="11:16" x14ac:dyDescent="0.15">
      <c r="K6722" s="5" t="str">
        <f t="shared" si="160"/>
        <v>01601-33</v>
      </c>
      <c r="L6722" s="5" t="s">
        <v>7156</v>
      </c>
      <c r="M6722" s="43">
        <v>33</v>
      </c>
      <c r="N6722" s="38" t="s">
        <v>4826</v>
      </c>
      <c r="O6722" s="38" t="s">
        <v>10288</v>
      </c>
      <c r="P6722" s="38"/>
    </row>
    <row r="6723" spans="11:16" x14ac:dyDescent="0.15">
      <c r="K6723" s="5" t="str">
        <f t="shared" si="160"/>
        <v>01601-34</v>
      </c>
      <c r="L6723" s="5" t="s">
        <v>7156</v>
      </c>
      <c r="M6723" s="43">
        <v>34</v>
      </c>
      <c r="N6723" s="38" t="s">
        <v>6451</v>
      </c>
      <c r="O6723" s="38" t="s">
        <v>10288</v>
      </c>
      <c r="P6723" s="38"/>
    </row>
    <row r="6724" spans="11:16" x14ac:dyDescent="0.15">
      <c r="K6724" s="5" t="str">
        <f t="shared" ref="K6724:K6787" si="161">L6724&amp;"-"&amp;M6724</f>
        <v>01601-35</v>
      </c>
      <c r="L6724" s="5" t="s">
        <v>7156</v>
      </c>
      <c r="M6724" s="43">
        <v>35</v>
      </c>
      <c r="N6724" s="38" t="s">
        <v>2256</v>
      </c>
      <c r="O6724" s="38" t="s">
        <v>10288</v>
      </c>
      <c r="P6724" s="38"/>
    </row>
    <row r="6725" spans="11:16" x14ac:dyDescent="0.15">
      <c r="K6725" s="5" t="str">
        <f t="shared" si="161"/>
        <v>01601-36</v>
      </c>
      <c r="L6725" s="5" t="s">
        <v>7156</v>
      </c>
      <c r="M6725" s="43">
        <v>36</v>
      </c>
      <c r="N6725" s="38" t="s">
        <v>7172</v>
      </c>
      <c r="O6725" s="38" t="s">
        <v>10290</v>
      </c>
      <c r="P6725" s="38"/>
    </row>
    <row r="6726" spans="11:16" x14ac:dyDescent="0.15">
      <c r="K6726" s="5" t="str">
        <f t="shared" si="161"/>
        <v>01602-1</v>
      </c>
      <c r="L6726" s="5" t="s">
        <v>7173</v>
      </c>
      <c r="M6726" s="43">
        <v>1</v>
      </c>
      <c r="N6726" s="38" t="s">
        <v>7174</v>
      </c>
      <c r="O6726" s="38" t="s">
        <v>10288</v>
      </c>
      <c r="P6726" s="38"/>
    </row>
    <row r="6727" spans="11:16" x14ac:dyDescent="0.15">
      <c r="K6727" s="5" t="str">
        <f t="shared" si="161"/>
        <v>01602-2</v>
      </c>
      <c r="L6727" s="5" t="s">
        <v>7173</v>
      </c>
      <c r="M6727" s="43">
        <v>2</v>
      </c>
      <c r="N6727" s="38" t="s">
        <v>7175</v>
      </c>
      <c r="O6727" s="38" t="s">
        <v>10290</v>
      </c>
      <c r="P6727" s="38"/>
    </row>
    <row r="6728" spans="11:16" x14ac:dyDescent="0.15">
      <c r="K6728" s="5" t="str">
        <f t="shared" si="161"/>
        <v>01602-3</v>
      </c>
      <c r="L6728" s="5" t="s">
        <v>7173</v>
      </c>
      <c r="M6728" s="43">
        <v>3</v>
      </c>
      <c r="N6728" s="38" t="s">
        <v>7176</v>
      </c>
      <c r="O6728" s="38" t="s">
        <v>10284</v>
      </c>
      <c r="P6728" s="38"/>
    </row>
    <row r="6729" spans="11:16" x14ac:dyDescent="0.15">
      <c r="K6729" s="5" t="str">
        <f t="shared" si="161"/>
        <v>01602-4</v>
      </c>
      <c r="L6729" s="5" t="s">
        <v>7173</v>
      </c>
      <c r="M6729" s="43">
        <v>4</v>
      </c>
      <c r="N6729" s="38" t="s">
        <v>7176</v>
      </c>
      <c r="O6729" s="38" t="s">
        <v>10285</v>
      </c>
      <c r="P6729" s="38"/>
    </row>
    <row r="6730" spans="11:16" x14ac:dyDescent="0.15">
      <c r="K6730" s="5" t="str">
        <f t="shared" si="161"/>
        <v>01602-5</v>
      </c>
      <c r="L6730" s="5" t="s">
        <v>7173</v>
      </c>
      <c r="M6730" s="43">
        <v>5</v>
      </c>
      <c r="N6730" s="38" t="s">
        <v>7177</v>
      </c>
      <c r="O6730" s="38" t="s">
        <v>10293</v>
      </c>
      <c r="P6730" s="38"/>
    </row>
    <row r="6731" spans="11:16" x14ac:dyDescent="0.15">
      <c r="K6731" s="5" t="str">
        <f t="shared" si="161"/>
        <v>01602-6</v>
      </c>
      <c r="L6731" s="5" t="s">
        <v>7173</v>
      </c>
      <c r="M6731" s="43">
        <v>6</v>
      </c>
      <c r="N6731" s="38" t="s">
        <v>7178</v>
      </c>
      <c r="O6731" s="38" t="s">
        <v>10282</v>
      </c>
      <c r="P6731" s="38"/>
    </row>
    <row r="6732" spans="11:16" x14ac:dyDescent="0.15">
      <c r="K6732" s="5" t="str">
        <f t="shared" si="161"/>
        <v>01602-7</v>
      </c>
      <c r="L6732" s="5" t="s">
        <v>7173</v>
      </c>
      <c r="M6732" s="43">
        <v>7</v>
      </c>
      <c r="N6732" s="38" t="s">
        <v>2445</v>
      </c>
      <c r="O6732" s="38" t="s">
        <v>10285</v>
      </c>
      <c r="P6732" s="38"/>
    </row>
    <row r="6733" spans="11:16" x14ac:dyDescent="0.15">
      <c r="K6733" s="5" t="str">
        <f t="shared" si="161"/>
        <v>01602-8</v>
      </c>
      <c r="L6733" s="5" t="s">
        <v>7173</v>
      </c>
      <c r="M6733" s="43">
        <v>8</v>
      </c>
      <c r="N6733" s="38" t="s">
        <v>3298</v>
      </c>
      <c r="O6733" s="38" t="s">
        <v>10285</v>
      </c>
      <c r="P6733" s="38"/>
    </row>
    <row r="6734" spans="11:16" x14ac:dyDescent="0.15">
      <c r="K6734" s="5" t="str">
        <f t="shared" si="161"/>
        <v>01602-10</v>
      </c>
      <c r="L6734" s="5" t="s">
        <v>7173</v>
      </c>
      <c r="M6734" s="43">
        <v>10</v>
      </c>
      <c r="N6734" s="38" t="s">
        <v>2546</v>
      </c>
      <c r="O6734" s="38" t="s">
        <v>10291</v>
      </c>
      <c r="P6734" s="38"/>
    </row>
    <row r="6735" spans="11:16" x14ac:dyDescent="0.15">
      <c r="K6735" s="5" t="str">
        <f t="shared" si="161"/>
        <v>01602-11</v>
      </c>
      <c r="L6735" s="5" t="s">
        <v>7173</v>
      </c>
      <c r="M6735" s="43">
        <v>11</v>
      </c>
      <c r="N6735" s="38" t="s">
        <v>7179</v>
      </c>
      <c r="O6735" s="38" t="s">
        <v>10285</v>
      </c>
      <c r="P6735" s="38"/>
    </row>
    <row r="6736" spans="11:16" x14ac:dyDescent="0.15">
      <c r="K6736" s="5" t="str">
        <f t="shared" si="161"/>
        <v>01602-12</v>
      </c>
      <c r="L6736" s="5" t="s">
        <v>7173</v>
      </c>
      <c r="M6736" s="43">
        <v>12</v>
      </c>
      <c r="N6736" s="38" t="s">
        <v>7180</v>
      </c>
      <c r="O6736" s="38" t="s">
        <v>10285</v>
      </c>
      <c r="P6736" s="38"/>
    </row>
    <row r="6737" spans="11:16" x14ac:dyDescent="0.15">
      <c r="K6737" s="5" t="str">
        <f t="shared" si="161"/>
        <v>01602-13</v>
      </c>
      <c r="L6737" s="5" t="s">
        <v>7173</v>
      </c>
      <c r="M6737" s="43">
        <v>13</v>
      </c>
      <c r="N6737" s="38" t="s">
        <v>2445</v>
      </c>
      <c r="O6737" s="38" t="s">
        <v>10285</v>
      </c>
      <c r="P6737" s="38"/>
    </row>
    <row r="6738" spans="11:16" x14ac:dyDescent="0.15">
      <c r="K6738" s="5" t="str">
        <f t="shared" si="161"/>
        <v>01602-15</v>
      </c>
      <c r="L6738" s="5" t="s">
        <v>7173</v>
      </c>
      <c r="M6738" s="43">
        <v>15</v>
      </c>
      <c r="N6738" s="38" t="s">
        <v>7181</v>
      </c>
      <c r="O6738" s="38" t="s">
        <v>10288</v>
      </c>
      <c r="P6738" s="38"/>
    </row>
    <row r="6739" spans="11:16" x14ac:dyDescent="0.15">
      <c r="K6739" s="5" t="str">
        <f t="shared" si="161"/>
        <v>01602-16</v>
      </c>
      <c r="L6739" s="5" t="s">
        <v>7173</v>
      </c>
      <c r="M6739" s="43">
        <v>16</v>
      </c>
      <c r="N6739" s="38" t="s">
        <v>7182</v>
      </c>
      <c r="O6739" s="38" t="s">
        <v>10297</v>
      </c>
      <c r="P6739" s="38"/>
    </row>
    <row r="6740" spans="11:16" x14ac:dyDescent="0.15">
      <c r="K6740" s="5" t="str">
        <f t="shared" si="161"/>
        <v>01602-17</v>
      </c>
      <c r="L6740" s="5" t="s">
        <v>7173</v>
      </c>
      <c r="M6740" s="43">
        <v>17</v>
      </c>
      <c r="N6740" s="38" t="s">
        <v>7183</v>
      </c>
      <c r="O6740" s="38" t="s">
        <v>10290</v>
      </c>
      <c r="P6740" s="38"/>
    </row>
    <row r="6741" spans="11:16" x14ac:dyDescent="0.15">
      <c r="K6741" s="5" t="str">
        <f t="shared" si="161"/>
        <v>01602-18</v>
      </c>
      <c r="L6741" s="5" t="s">
        <v>7173</v>
      </c>
      <c r="M6741" s="43">
        <v>18</v>
      </c>
      <c r="N6741" s="38" t="s">
        <v>7184</v>
      </c>
      <c r="O6741" s="38" t="s">
        <v>10290</v>
      </c>
      <c r="P6741" s="38"/>
    </row>
    <row r="6742" spans="11:16" x14ac:dyDescent="0.15">
      <c r="K6742" s="5" t="str">
        <f t="shared" si="161"/>
        <v>01602-19</v>
      </c>
      <c r="L6742" s="5" t="s">
        <v>7173</v>
      </c>
      <c r="M6742" s="43">
        <v>19</v>
      </c>
      <c r="N6742" s="38" t="s">
        <v>7185</v>
      </c>
      <c r="O6742" s="38" t="s">
        <v>10290</v>
      </c>
      <c r="P6742" s="38"/>
    </row>
    <row r="6743" spans="11:16" x14ac:dyDescent="0.15">
      <c r="K6743" s="5" t="str">
        <f t="shared" si="161"/>
        <v>01602-20</v>
      </c>
      <c r="L6743" s="5" t="s">
        <v>7173</v>
      </c>
      <c r="M6743" s="43">
        <v>20</v>
      </c>
      <c r="N6743" s="38" t="s">
        <v>7186</v>
      </c>
      <c r="O6743" s="38" t="s">
        <v>10290</v>
      </c>
      <c r="P6743" s="38"/>
    </row>
    <row r="6744" spans="11:16" x14ac:dyDescent="0.15">
      <c r="K6744" s="5" t="str">
        <f t="shared" si="161"/>
        <v>01602-21</v>
      </c>
      <c r="L6744" s="5" t="s">
        <v>7173</v>
      </c>
      <c r="M6744" s="43">
        <v>21</v>
      </c>
      <c r="N6744" s="38" t="s">
        <v>7187</v>
      </c>
      <c r="O6744" s="38" t="s">
        <v>10290</v>
      </c>
      <c r="P6744" s="38"/>
    </row>
    <row r="6745" spans="11:16" x14ac:dyDescent="0.15">
      <c r="K6745" s="5" t="str">
        <f t="shared" si="161"/>
        <v>01602-22</v>
      </c>
      <c r="L6745" s="5" t="s">
        <v>7173</v>
      </c>
      <c r="M6745" s="43">
        <v>22</v>
      </c>
      <c r="N6745" s="38" t="s">
        <v>7188</v>
      </c>
      <c r="O6745" s="38" t="s">
        <v>10281</v>
      </c>
      <c r="P6745" s="38"/>
    </row>
    <row r="6746" spans="11:16" x14ac:dyDescent="0.15">
      <c r="K6746" s="5" t="str">
        <f t="shared" si="161"/>
        <v>01602-23</v>
      </c>
      <c r="L6746" s="5" t="s">
        <v>7173</v>
      </c>
      <c r="M6746" s="43">
        <v>23</v>
      </c>
      <c r="N6746" s="38" t="s">
        <v>7189</v>
      </c>
      <c r="O6746" s="38" t="s">
        <v>10288</v>
      </c>
      <c r="P6746" s="38"/>
    </row>
    <row r="6747" spans="11:16" x14ac:dyDescent="0.15">
      <c r="K6747" s="5" t="str">
        <f t="shared" si="161"/>
        <v>01602-24</v>
      </c>
      <c r="L6747" s="5" t="s">
        <v>7173</v>
      </c>
      <c r="M6747" s="43">
        <v>24</v>
      </c>
      <c r="N6747" s="38" t="s">
        <v>7190</v>
      </c>
      <c r="O6747" s="38" t="s">
        <v>10289</v>
      </c>
      <c r="P6747" s="38"/>
    </row>
    <row r="6748" spans="11:16" x14ac:dyDescent="0.15">
      <c r="K6748" s="5" t="str">
        <f t="shared" si="161"/>
        <v>01602-25</v>
      </c>
      <c r="L6748" s="5" t="s">
        <v>7173</v>
      </c>
      <c r="M6748" s="43">
        <v>25</v>
      </c>
      <c r="N6748" s="38" t="s">
        <v>3753</v>
      </c>
      <c r="O6748" s="38" t="s">
        <v>10285</v>
      </c>
      <c r="P6748" s="38"/>
    </row>
    <row r="6749" spans="11:16" x14ac:dyDescent="0.15">
      <c r="K6749" s="5" t="str">
        <f t="shared" si="161"/>
        <v>01602-26</v>
      </c>
      <c r="L6749" s="5" t="s">
        <v>7173</v>
      </c>
      <c r="M6749" s="43">
        <v>26</v>
      </c>
      <c r="N6749" s="38" t="s">
        <v>7191</v>
      </c>
      <c r="O6749" s="38" t="s">
        <v>10290</v>
      </c>
      <c r="P6749" s="38"/>
    </row>
    <row r="6750" spans="11:16" x14ac:dyDescent="0.15">
      <c r="K6750" s="5" t="str">
        <f t="shared" si="161"/>
        <v>01602-27</v>
      </c>
      <c r="L6750" s="5" t="s">
        <v>7173</v>
      </c>
      <c r="M6750" s="43">
        <v>27</v>
      </c>
      <c r="N6750" s="38" t="s">
        <v>7192</v>
      </c>
      <c r="O6750" s="38" t="s">
        <v>10290</v>
      </c>
      <c r="P6750" s="38"/>
    </row>
    <row r="6751" spans="11:16" x14ac:dyDescent="0.15">
      <c r="K6751" s="5" t="str">
        <f t="shared" si="161"/>
        <v>01602-28</v>
      </c>
      <c r="L6751" s="5" t="s">
        <v>7173</v>
      </c>
      <c r="M6751" s="43">
        <v>28</v>
      </c>
      <c r="N6751" s="38" t="s">
        <v>7193</v>
      </c>
      <c r="O6751" s="38" t="s">
        <v>10290</v>
      </c>
      <c r="P6751" s="38"/>
    </row>
    <row r="6752" spans="11:16" x14ac:dyDescent="0.15">
      <c r="K6752" s="5" t="str">
        <f t="shared" si="161"/>
        <v>01602-29</v>
      </c>
      <c r="L6752" s="5" t="s">
        <v>7173</v>
      </c>
      <c r="M6752" s="43">
        <v>29</v>
      </c>
      <c r="N6752" s="38" t="s">
        <v>7194</v>
      </c>
      <c r="O6752" s="38" t="s">
        <v>10290</v>
      </c>
      <c r="P6752" s="38"/>
    </row>
    <row r="6753" spans="11:16" x14ac:dyDescent="0.15">
      <c r="K6753" s="5" t="str">
        <f t="shared" si="161"/>
        <v>01602-30</v>
      </c>
      <c r="L6753" s="5" t="s">
        <v>7173</v>
      </c>
      <c r="M6753" s="43">
        <v>30</v>
      </c>
      <c r="N6753" s="38" t="s">
        <v>7195</v>
      </c>
      <c r="O6753" s="38" t="s">
        <v>10289</v>
      </c>
      <c r="P6753" s="38"/>
    </row>
    <row r="6754" spans="11:16" x14ac:dyDescent="0.15">
      <c r="K6754" s="5" t="str">
        <f t="shared" si="161"/>
        <v>01602-31</v>
      </c>
      <c r="L6754" s="5" t="s">
        <v>7173</v>
      </c>
      <c r="M6754" s="43">
        <v>31</v>
      </c>
      <c r="N6754" s="38" t="s">
        <v>7196</v>
      </c>
      <c r="O6754" s="38" t="s">
        <v>10289</v>
      </c>
      <c r="P6754" s="38"/>
    </row>
    <row r="6755" spans="11:16" x14ac:dyDescent="0.15">
      <c r="K6755" s="5" t="str">
        <f t="shared" si="161"/>
        <v>01602-32</v>
      </c>
      <c r="L6755" s="5" t="s">
        <v>7173</v>
      </c>
      <c r="M6755" s="43">
        <v>32</v>
      </c>
      <c r="N6755" s="38" t="s">
        <v>7197</v>
      </c>
      <c r="O6755" s="38" t="s">
        <v>10285</v>
      </c>
      <c r="P6755" s="38"/>
    </row>
    <row r="6756" spans="11:16" x14ac:dyDescent="0.15">
      <c r="K6756" s="5" t="str">
        <f t="shared" si="161"/>
        <v>01602-33</v>
      </c>
      <c r="L6756" s="5" t="s">
        <v>7173</v>
      </c>
      <c r="M6756" s="43">
        <v>33</v>
      </c>
      <c r="N6756" s="38" t="s">
        <v>4504</v>
      </c>
      <c r="O6756" s="38" t="s">
        <v>10285</v>
      </c>
      <c r="P6756" s="38"/>
    </row>
    <row r="6757" spans="11:16" x14ac:dyDescent="0.15">
      <c r="K6757" s="5" t="str">
        <f t="shared" si="161"/>
        <v>01602-34</v>
      </c>
      <c r="L6757" s="5" t="s">
        <v>7173</v>
      </c>
      <c r="M6757" s="43">
        <v>34</v>
      </c>
      <c r="N6757" s="38" t="s">
        <v>7198</v>
      </c>
      <c r="O6757" s="38" t="s">
        <v>10285</v>
      </c>
      <c r="P6757" s="38"/>
    </row>
    <row r="6758" spans="11:16" x14ac:dyDescent="0.15">
      <c r="K6758" s="5" t="str">
        <f t="shared" si="161"/>
        <v>01602-35</v>
      </c>
      <c r="L6758" s="5" t="s">
        <v>7173</v>
      </c>
      <c r="M6758" s="43">
        <v>35</v>
      </c>
      <c r="N6758" s="38" t="s">
        <v>7199</v>
      </c>
      <c r="O6758" s="38" t="s">
        <v>10285</v>
      </c>
      <c r="P6758" s="38"/>
    </row>
    <row r="6759" spans="11:16" x14ac:dyDescent="0.15">
      <c r="K6759" s="5" t="str">
        <f t="shared" si="161"/>
        <v>01602-36</v>
      </c>
      <c r="L6759" s="5" t="s">
        <v>7173</v>
      </c>
      <c r="M6759" s="43">
        <v>36</v>
      </c>
      <c r="N6759" s="38" t="s">
        <v>3083</v>
      </c>
      <c r="O6759" s="38" t="s">
        <v>10281</v>
      </c>
      <c r="P6759" s="38"/>
    </row>
    <row r="6760" spans="11:16" x14ac:dyDescent="0.15">
      <c r="K6760" s="5" t="str">
        <f t="shared" si="161"/>
        <v>01602-37</v>
      </c>
      <c r="L6760" s="5" t="s">
        <v>7173</v>
      </c>
      <c r="M6760" s="43">
        <v>37</v>
      </c>
      <c r="N6760" s="38" t="s">
        <v>2222</v>
      </c>
      <c r="O6760" s="38" t="s">
        <v>10285</v>
      </c>
      <c r="P6760" s="38"/>
    </row>
    <row r="6761" spans="11:16" x14ac:dyDescent="0.15">
      <c r="K6761" s="5" t="str">
        <f t="shared" si="161"/>
        <v>01602-38</v>
      </c>
      <c r="L6761" s="5" t="s">
        <v>7173</v>
      </c>
      <c r="M6761" s="43">
        <v>38</v>
      </c>
      <c r="N6761" s="38" t="s">
        <v>4504</v>
      </c>
      <c r="O6761" s="38" t="s">
        <v>10285</v>
      </c>
      <c r="P6761" s="38"/>
    </row>
    <row r="6762" spans="11:16" x14ac:dyDescent="0.15">
      <c r="K6762" s="5" t="str">
        <f t="shared" si="161"/>
        <v>01602-39</v>
      </c>
      <c r="L6762" s="5" t="s">
        <v>7173</v>
      </c>
      <c r="M6762" s="43">
        <v>39</v>
      </c>
      <c r="N6762" s="38" t="s">
        <v>4504</v>
      </c>
      <c r="O6762" s="38" t="s">
        <v>10285</v>
      </c>
      <c r="P6762" s="38"/>
    </row>
    <row r="6763" spans="11:16" x14ac:dyDescent="0.15">
      <c r="K6763" s="5" t="str">
        <f t="shared" si="161"/>
        <v>01602-40</v>
      </c>
      <c r="L6763" s="5" t="s">
        <v>7173</v>
      </c>
      <c r="M6763" s="43">
        <v>40</v>
      </c>
      <c r="N6763" s="38" t="s">
        <v>4504</v>
      </c>
      <c r="O6763" s="38" t="s">
        <v>10295</v>
      </c>
      <c r="P6763" s="38"/>
    </row>
    <row r="6764" spans="11:16" x14ac:dyDescent="0.15">
      <c r="K6764" s="5" t="str">
        <f t="shared" si="161"/>
        <v>01602-41</v>
      </c>
      <c r="L6764" s="5" t="s">
        <v>7173</v>
      </c>
      <c r="M6764" s="43">
        <v>41</v>
      </c>
      <c r="N6764" s="38" t="s">
        <v>2475</v>
      </c>
      <c r="O6764" s="38" t="s">
        <v>10285</v>
      </c>
      <c r="P6764" s="38"/>
    </row>
    <row r="6765" spans="11:16" x14ac:dyDescent="0.15">
      <c r="K6765" s="5" t="str">
        <f t="shared" si="161"/>
        <v>01602-42</v>
      </c>
      <c r="L6765" s="5" t="s">
        <v>7173</v>
      </c>
      <c r="M6765" s="43">
        <v>42</v>
      </c>
      <c r="N6765" s="38" t="s">
        <v>7200</v>
      </c>
      <c r="O6765" s="38" t="s">
        <v>10285</v>
      </c>
      <c r="P6765" s="38"/>
    </row>
    <row r="6766" spans="11:16" x14ac:dyDescent="0.15">
      <c r="K6766" s="5" t="str">
        <f t="shared" si="161"/>
        <v>01602-43</v>
      </c>
      <c r="L6766" s="5" t="s">
        <v>7173</v>
      </c>
      <c r="M6766" s="43">
        <v>43</v>
      </c>
      <c r="N6766" s="38" t="s">
        <v>7201</v>
      </c>
      <c r="O6766" s="38" t="s">
        <v>10285</v>
      </c>
      <c r="P6766" s="38"/>
    </row>
    <row r="6767" spans="11:16" x14ac:dyDescent="0.15">
      <c r="K6767" s="5" t="str">
        <f t="shared" si="161"/>
        <v>01602-44</v>
      </c>
      <c r="L6767" s="5" t="s">
        <v>7173</v>
      </c>
      <c r="M6767" s="43">
        <v>44</v>
      </c>
      <c r="N6767" s="38" t="s">
        <v>3816</v>
      </c>
      <c r="O6767" s="38" t="s">
        <v>10290</v>
      </c>
      <c r="P6767" s="38"/>
    </row>
    <row r="6768" spans="11:16" x14ac:dyDescent="0.15">
      <c r="K6768" s="5" t="str">
        <f t="shared" si="161"/>
        <v>01602-45</v>
      </c>
      <c r="L6768" s="5" t="s">
        <v>7173</v>
      </c>
      <c r="M6768" s="43">
        <v>45</v>
      </c>
      <c r="N6768" s="38" t="s">
        <v>1846</v>
      </c>
      <c r="O6768" s="38" t="s">
        <v>10284</v>
      </c>
      <c r="P6768" s="38"/>
    </row>
    <row r="6769" spans="11:16" x14ac:dyDescent="0.15">
      <c r="K6769" s="5" t="str">
        <f t="shared" si="161"/>
        <v>01602-46</v>
      </c>
      <c r="L6769" s="5" t="s">
        <v>7173</v>
      </c>
      <c r="M6769" s="43">
        <v>46</v>
      </c>
      <c r="N6769" s="38" t="s">
        <v>6700</v>
      </c>
      <c r="O6769" s="38" t="s">
        <v>10284</v>
      </c>
      <c r="P6769" s="38"/>
    </row>
    <row r="6770" spans="11:16" x14ac:dyDescent="0.15">
      <c r="K6770" s="5" t="str">
        <f t="shared" si="161"/>
        <v>01602-47</v>
      </c>
      <c r="L6770" s="5" t="s">
        <v>7173</v>
      </c>
      <c r="M6770" s="43">
        <v>47</v>
      </c>
      <c r="N6770" s="38" t="s">
        <v>2984</v>
      </c>
      <c r="O6770" s="38" t="s">
        <v>10284</v>
      </c>
      <c r="P6770" s="38"/>
    </row>
    <row r="6771" spans="11:16" x14ac:dyDescent="0.15">
      <c r="K6771" s="5" t="str">
        <f t="shared" si="161"/>
        <v>01602-48</v>
      </c>
      <c r="L6771" s="5" t="s">
        <v>7173</v>
      </c>
      <c r="M6771" s="43">
        <v>48</v>
      </c>
      <c r="N6771" s="38" t="s">
        <v>7202</v>
      </c>
      <c r="O6771" s="38" t="s">
        <v>10285</v>
      </c>
      <c r="P6771" s="38"/>
    </row>
    <row r="6772" spans="11:16" x14ac:dyDescent="0.15">
      <c r="K6772" s="5" t="str">
        <f t="shared" si="161"/>
        <v>01602-49</v>
      </c>
      <c r="L6772" s="5" t="s">
        <v>7173</v>
      </c>
      <c r="M6772" s="43">
        <v>49</v>
      </c>
      <c r="N6772" s="38" t="s">
        <v>7200</v>
      </c>
      <c r="O6772" s="38" t="s">
        <v>10285</v>
      </c>
      <c r="P6772" s="38"/>
    </row>
    <row r="6773" spans="11:16" x14ac:dyDescent="0.15">
      <c r="K6773" s="5" t="str">
        <f t="shared" si="161"/>
        <v>01602-50</v>
      </c>
      <c r="L6773" s="5" t="s">
        <v>7173</v>
      </c>
      <c r="M6773" s="43">
        <v>50</v>
      </c>
      <c r="N6773" s="38" t="s">
        <v>3816</v>
      </c>
      <c r="O6773" s="38" t="s">
        <v>10290</v>
      </c>
      <c r="P6773" s="38"/>
    </row>
    <row r="6774" spans="11:16" x14ac:dyDescent="0.15">
      <c r="K6774" s="5" t="str">
        <f t="shared" si="161"/>
        <v>01602-51</v>
      </c>
      <c r="L6774" s="5" t="s">
        <v>7173</v>
      </c>
      <c r="M6774" s="43">
        <v>51</v>
      </c>
      <c r="N6774" s="38" t="s">
        <v>4504</v>
      </c>
      <c r="O6774" s="38" t="s">
        <v>10295</v>
      </c>
      <c r="P6774" s="38"/>
    </row>
    <row r="6775" spans="11:16" x14ac:dyDescent="0.15">
      <c r="K6775" s="5" t="str">
        <f t="shared" si="161"/>
        <v>01602-52</v>
      </c>
      <c r="L6775" s="5" t="s">
        <v>7173</v>
      </c>
      <c r="M6775" s="43">
        <v>52</v>
      </c>
      <c r="N6775" s="38" t="s">
        <v>1964</v>
      </c>
      <c r="O6775" s="38" t="s">
        <v>10284</v>
      </c>
      <c r="P6775" s="38"/>
    </row>
    <row r="6776" spans="11:16" x14ac:dyDescent="0.15">
      <c r="K6776" s="5" t="str">
        <f t="shared" si="161"/>
        <v>01602-53</v>
      </c>
      <c r="L6776" s="5" t="s">
        <v>7173</v>
      </c>
      <c r="M6776" s="43">
        <v>53</v>
      </c>
      <c r="N6776" s="38" t="s">
        <v>7203</v>
      </c>
      <c r="O6776" s="38" t="s">
        <v>10295</v>
      </c>
      <c r="P6776" s="38"/>
    </row>
    <row r="6777" spans="11:16" x14ac:dyDescent="0.15">
      <c r="K6777" s="5" t="str">
        <f t="shared" si="161"/>
        <v>01602-54</v>
      </c>
      <c r="L6777" s="5" t="s">
        <v>7173</v>
      </c>
      <c r="M6777" s="43">
        <v>54</v>
      </c>
      <c r="N6777" s="38" t="s">
        <v>2445</v>
      </c>
      <c r="O6777" s="38" t="s">
        <v>10285</v>
      </c>
      <c r="P6777" s="38"/>
    </row>
    <row r="6778" spans="11:16" x14ac:dyDescent="0.15">
      <c r="K6778" s="5" t="str">
        <f t="shared" si="161"/>
        <v>01602-55</v>
      </c>
      <c r="L6778" s="5" t="s">
        <v>7173</v>
      </c>
      <c r="M6778" s="43">
        <v>55</v>
      </c>
      <c r="N6778" s="38" t="s">
        <v>7204</v>
      </c>
      <c r="O6778" s="38" t="s">
        <v>10295</v>
      </c>
      <c r="P6778" s="38"/>
    </row>
    <row r="6779" spans="11:16" x14ac:dyDescent="0.15">
      <c r="K6779" s="5" t="str">
        <f t="shared" si="161"/>
        <v>01602-56</v>
      </c>
      <c r="L6779" s="5" t="s">
        <v>7173</v>
      </c>
      <c r="M6779" s="43">
        <v>56</v>
      </c>
      <c r="N6779" s="38" t="s">
        <v>7205</v>
      </c>
      <c r="O6779" s="38" t="s">
        <v>10295</v>
      </c>
      <c r="P6779" s="38"/>
    </row>
    <row r="6780" spans="11:16" x14ac:dyDescent="0.15">
      <c r="K6780" s="5" t="str">
        <f t="shared" si="161"/>
        <v>01602-57</v>
      </c>
      <c r="L6780" s="5" t="s">
        <v>7173</v>
      </c>
      <c r="M6780" s="43">
        <v>57</v>
      </c>
      <c r="N6780" s="38" t="s">
        <v>7206</v>
      </c>
      <c r="O6780" s="38" t="s">
        <v>10285</v>
      </c>
      <c r="P6780" s="38"/>
    </row>
    <row r="6781" spans="11:16" x14ac:dyDescent="0.15">
      <c r="K6781" s="5" t="str">
        <f t="shared" si="161"/>
        <v>01602-58</v>
      </c>
      <c r="L6781" s="5" t="s">
        <v>7173</v>
      </c>
      <c r="M6781" s="43">
        <v>58</v>
      </c>
      <c r="N6781" s="38" t="s">
        <v>7207</v>
      </c>
      <c r="O6781" s="38" t="s">
        <v>10295</v>
      </c>
      <c r="P6781" s="38"/>
    </row>
    <row r="6782" spans="11:16" x14ac:dyDescent="0.15">
      <c r="K6782" s="5" t="str">
        <f t="shared" si="161"/>
        <v>01602-59</v>
      </c>
      <c r="L6782" s="5" t="s">
        <v>7173</v>
      </c>
      <c r="M6782" s="43">
        <v>59</v>
      </c>
      <c r="N6782" s="38" t="s">
        <v>7208</v>
      </c>
      <c r="O6782" s="38" t="s">
        <v>10295</v>
      </c>
      <c r="P6782" s="38"/>
    </row>
    <row r="6783" spans="11:16" x14ac:dyDescent="0.15">
      <c r="K6783" s="5" t="str">
        <f t="shared" si="161"/>
        <v>01602-60</v>
      </c>
      <c r="L6783" s="5" t="s">
        <v>7173</v>
      </c>
      <c r="M6783" s="43">
        <v>60</v>
      </c>
      <c r="N6783" s="38" t="s">
        <v>7209</v>
      </c>
      <c r="O6783" s="38" t="s">
        <v>10285</v>
      </c>
      <c r="P6783" s="38"/>
    </row>
    <row r="6784" spans="11:16" x14ac:dyDescent="0.15">
      <c r="K6784" s="5" t="str">
        <f t="shared" si="161"/>
        <v>01602-61</v>
      </c>
      <c r="L6784" s="5" t="s">
        <v>7173</v>
      </c>
      <c r="M6784" s="43">
        <v>61</v>
      </c>
      <c r="N6784" s="38" t="s">
        <v>7210</v>
      </c>
      <c r="O6784" s="38" t="s">
        <v>10293</v>
      </c>
      <c r="P6784" s="38"/>
    </row>
    <row r="6785" spans="11:16" x14ac:dyDescent="0.15">
      <c r="K6785" s="5" t="str">
        <f t="shared" si="161"/>
        <v>01602-62</v>
      </c>
      <c r="L6785" s="5" t="s">
        <v>7173</v>
      </c>
      <c r="M6785" s="43">
        <v>62</v>
      </c>
      <c r="N6785" s="38" t="s">
        <v>7211</v>
      </c>
      <c r="O6785" s="38" t="s">
        <v>10285</v>
      </c>
      <c r="P6785" s="38"/>
    </row>
    <row r="6786" spans="11:16" x14ac:dyDescent="0.15">
      <c r="K6786" s="5" t="str">
        <f t="shared" si="161"/>
        <v>01602-63</v>
      </c>
      <c r="L6786" s="5" t="s">
        <v>7173</v>
      </c>
      <c r="M6786" s="43">
        <v>63</v>
      </c>
      <c r="N6786" s="38" t="s">
        <v>7212</v>
      </c>
      <c r="O6786" s="38" t="s">
        <v>10290</v>
      </c>
      <c r="P6786" s="38"/>
    </row>
    <row r="6787" spans="11:16" x14ac:dyDescent="0.15">
      <c r="K6787" s="5" t="str">
        <f t="shared" si="161"/>
        <v>01602-64</v>
      </c>
      <c r="L6787" s="5" t="s">
        <v>7173</v>
      </c>
      <c r="M6787" s="43">
        <v>64</v>
      </c>
      <c r="N6787" s="38" t="s">
        <v>7213</v>
      </c>
      <c r="O6787" s="38" t="s">
        <v>10290</v>
      </c>
      <c r="P6787" s="38"/>
    </row>
    <row r="6788" spans="11:16" x14ac:dyDescent="0.15">
      <c r="K6788" s="5" t="str">
        <f t="shared" ref="K6788:K6851" si="162">L6788&amp;"-"&amp;M6788</f>
        <v>01602-65</v>
      </c>
      <c r="L6788" s="5" t="s">
        <v>7173</v>
      </c>
      <c r="M6788" s="43">
        <v>65</v>
      </c>
      <c r="N6788" s="38" t="s">
        <v>1846</v>
      </c>
      <c r="O6788" s="38" t="s">
        <v>10285</v>
      </c>
      <c r="P6788" s="38"/>
    </row>
    <row r="6789" spans="11:16" x14ac:dyDescent="0.15">
      <c r="K6789" s="5" t="str">
        <f t="shared" si="162"/>
        <v>01602-66</v>
      </c>
      <c r="L6789" s="5" t="s">
        <v>7173</v>
      </c>
      <c r="M6789" s="43">
        <v>66</v>
      </c>
      <c r="N6789" s="38" t="s">
        <v>1846</v>
      </c>
      <c r="O6789" s="38" t="s">
        <v>10285</v>
      </c>
      <c r="P6789" s="38"/>
    </row>
    <row r="6790" spans="11:16" x14ac:dyDescent="0.15">
      <c r="K6790" s="5" t="str">
        <f t="shared" si="162"/>
        <v>01602-67</v>
      </c>
      <c r="L6790" s="5" t="s">
        <v>7173</v>
      </c>
      <c r="M6790" s="43">
        <v>67</v>
      </c>
      <c r="N6790" s="38" t="s">
        <v>7178</v>
      </c>
      <c r="O6790" s="38" t="s">
        <v>10281</v>
      </c>
      <c r="P6790" s="38"/>
    </row>
    <row r="6791" spans="11:16" x14ac:dyDescent="0.15">
      <c r="K6791" s="5" t="str">
        <f t="shared" si="162"/>
        <v>01602-68</v>
      </c>
      <c r="L6791" s="5" t="s">
        <v>7173</v>
      </c>
      <c r="M6791" s="43">
        <v>68</v>
      </c>
      <c r="N6791" s="38" t="s">
        <v>7214</v>
      </c>
      <c r="O6791" s="38" t="s">
        <v>10281</v>
      </c>
      <c r="P6791" s="38"/>
    </row>
    <row r="6792" spans="11:16" x14ac:dyDescent="0.15">
      <c r="K6792" s="5" t="str">
        <f t="shared" si="162"/>
        <v>01604-1</v>
      </c>
      <c r="L6792" s="5" t="s">
        <v>7215</v>
      </c>
      <c r="M6792" s="43">
        <v>1</v>
      </c>
      <c r="N6792" s="38" t="s">
        <v>7216</v>
      </c>
      <c r="O6792" s="38" t="s">
        <v>10285</v>
      </c>
      <c r="P6792" s="38"/>
    </row>
    <row r="6793" spans="11:16" x14ac:dyDescent="0.15">
      <c r="K6793" s="5" t="str">
        <f t="shared" si="162"/>
        <v>01604-2</v>
      </c>
      <c r="L6793" s="5" t="s">
        <v>7215</v>
      </c>
      <c r="M6793" s="43">
        <v>2</v>
      </c>
      <c r="N6793" s="38" t="s">
        <v>7217</v>
      </c>
      <c r="O6793" s="38" t="s">
        <v>10282</v>
      </c>
      <c r="P6793" s="38"/>
    </row>
    <row r="6794" spans="11:16" x14ac:dyDescent="0.15">
      <c r="K6794" s="5" t="str">
        <f t="shared" si="162"/>
        <v>01604-3</v>
      </c>
      <c r="L6794" s="5" t="s">
        <v>7215</v>
      </c>
      <c r="M6794" s="43">
        <v>3</v>
      </c>
      <c r="N6794" s="38" t="s">
        <v>7218</v>
      </c>
      <c r="O6794" s="38" t="s">
        <v>10282</v>
      </c>
      <c r="P6794" s="38"/>
    </row>
    <row r="6795" spans="11:16" x14ac:dyDescent="0.15">
      <c r="K6795" s="5" t="str">
        <f t="shared" si="162"/>
        <v>01604-4</v>
      </c>
      <c r="L6795" s="5" t="s">
        <v>7215</v>
      </c>
      <c r="M6795" s="43">
        <v>4</v>
      </c>
      <c r="N6795" s="38" t="s">
        <v>7219</v>
      </c>
      <c r="O6795" s="38" t="s">
        <v>10293</v>
      </c>
      <c r="P6795" s="38"/>
    </row>
    <row r="6796" spans="11:16" x14ac:dyDescent="0.15">
      <c r="K6796" s="5" t="str">
        <f t="shared" si="162"/>
        <v>01604-5</v>
      </c>
      <c r="L6796" s="5" t="s">
        <v>7215</v>
      </c>
      <c r="M6796" s="43">
        <v>5</v>
      </c>
      <c r="N6796" s="38" t="s">
        <v>7220</v>
      </c>
      <c r="O6796" s="38" t="s">
        <v>10282</v>
      </c>
      <c r="P6796" s="38"/>
    </row>
    <row r="6797" spans="11:16" x14ac:dyDescent="0.15">
      <c r="K6797" s="5" t="str">
        <f t="shared" si="162"/>
        <v>01604-6</v>
      </c>
      <c r="L6797" s="5" t="s">
        <v>7215</v>
      </c>
      <c r="M6797" s="43">
        <v>6</v>
      </c>
      <c r="N6797" s="38" t="s">
        <v>5297</v>
      </c>
      <c r="O6797" s="38" t="s">
        <v>10282</v>
      </c>
      <c r="P6797" s="38"/>
    </row>
    <row r="6798" spans="11:16" x14ac:dyDescent="0.15">
      <c r="K6798" s="5" t="str">
        <f t="shared" si="162"/>
        <v>01604-7</v>
      </c>
      <c r="L6798" s="5" t="s">
        <v>7215</v>
      </c>
      <c r="M6798" s="43">
        <v>7</v>
      </c>
      <c r="N6798" s="38" t="s">
        <v>7221</v>
      </c>
      <c r="O6798" s="38" t="s">
        <v>10285</v>
      </c>
      <c r="P6798" s="38"/>
    </row>
    <row r="6799" spans="11:16" x14ac:dyDescent="0.15">
      <c r="K6799" s="5" t="str">
        <f t="shared" si="162"/>
        <v>01604-8</v>
      </c>
      <c r="L6799" s="5" t="s">
        <v>7215</v>
      </c>
      <c r="M6799" s="43">
        <v>8</v>
      </c>
      <c r="N6799" s="38" t="s">
        <v>7222</v>
      </c>
      <c r="O6799" s="38" t="s">
        <v>10283</v>
      </c>
      <c r="P6799" s="38"/>
    </row>
    <row r="6800" spans="11:16" x14ac:dyDescent="0.15">
      <c r="K6800" s="5" t="str">
        <f t="shared" si="162"/>
        <v>01604-9</v>
      </c>
      <c r="L6800" s="5" t="s">
        <v>7215</v>
      </c>
      <c r="M6800" s="43">
        <v>9</v>
      </c>
      <c r="N6800" s="38" t="s">
        <v>7223</v>
      </c>
      <c r="O6800" s="38" t="s">
        <v>10293</v>
      </c>
      <c r="P6800" s="38"/>
    </row>
    <row r="6801" spans="11:16" x14ac:dyDescent="0.15">
      <c r="K6801" s="5" t="str">
        <f t="shared" si="162"/>
        <v>01604-10</v>
      </c>
      <c r="L6801" s="5" t="s">
        <v>7215</v>
      </c>
      <c r="M6801" s="43">
        <v>10</v>
      </c>
      <c r="N6801" s="38" t="s">
        <v>2587</v>
      </c>
      <c r="O6801" s="38" t="s">
        <v>10285</v>
      </c>
      <c r="P6801" s="38"/>
    </row>
    <row r="6802" spans="11:16" x14ac:dyDescent="0.15">
      <c r="K6802" s="5" t="str">
        <f t="shared" si="162"/>
        <v>01604-11</v>
      </c>
      <c r="L6802" s="5" t="s">
        <v>7215</v>
      </c>
      <c r="M6802" s="43">
        <v>11</v>
      </c>
      <c r="N6802" s="38" t="s">
        <v>2475</v>
      </c>
      <c r="O6802" s="38" t="s">
        <v>10284</v>
      </c>
      <c r="P6802" s="38"/>
    </row>
    <row r="6803" spans="11:16" x14ac:dyDescent="0.15">
      <c r="K6803" s="5" t="str">
        <f t="shared" si="162"/>
        <v>01604-12</v>
      </c>
      <c r="L6803" s="5" t="s">
        <v>7215</v>
      </c>
      <c r="M6803" s="43">
        <v>12</v>
      </c>
      <c r="N6803" s="38" t="s">
        <v>7224</v>
      </c>
      <c r="O6803" s="38" t="s">
        <v>10291</v>
      </c>
      <c r="P6803" s="38"/>
    </row>
    <row r="6804" spans="11:16" x14ac:dyDescent="0.15">
      <c r="K6804" s="5" t="str">
        <f t="shared" si="162"/>
        <v>01604-13</v>
      </c>
      <c r="L6804" s="5" t="s">
        <v>7215</v>
      </c>
      <c r="M6804" s="43">
        <v>13</v>
      </c>
      <c r="N6804" s="38" t="s">
        <v>2929</v>
      </c>
      <c r="O6804" s="38" t="s">
        <v>10293</v>
      </c>
      <c r="P6804" s="38"/>
    </row>
    <row r="6805" spans="11:16" x14ac:dyDescent="0.15">
      <c r="K6805" s="5" t="str">
        <f t="shared" si="162"/>
        <v>01604-14</v>
      </c>
      <c r="L6805" s="5" t="s">
        <v>7215</v>
      </c>
      <c r="M6805" s="43">
        <v>14</v>
      </c>
      <c r="N6805" s="38" t="s">
        <v>7225</v>
      </c>
      <c r="O6805" s="38" t="s">
        <v>10293</v>
      </c>
      <c r="P6805" s="38"/>
    </row>
    <row r="6806" spans="11:16" x14ac:dyDescent="0.15">
      <c r="K6806" s="5" t="str">
        <f t="shared" si="162"/>
        <v>01604-15</v>
      </c>
      <c r="L6806" s="5" t="s">
        <v>7215</v>
      </c>
      <c r="M6806" s="43">
        <v>15</v>
      </c>
      <c r="N6806" s="38" t="s">
        <v>7226</v>
      </c>
      <c r="O6806" s="38" t="s">
        <v>10284</v>
      </c>
      <c r="P6806" s="38"/>
    </row>
    <row r="6807" spans="11:16" x14ac:dyDescent="0.15">
      <c r="K6807" s="5" t="str">
        <f t="shared" si="162"/>
        <v>01604-16</v>
      </c>
      <c r="L6807" s="5" t="s">
        <v>7215</v>
      </c>
      <c r="M6807" s="43">
        <v>16</v>
      </c>
      <c r="N6807" s="38" t="s">
        <v>7227</v>
      </c>
      <c r="O6807" s="38" t="s">
        <v>10284</v>
      </c>
      <c r="P6807" s="38"/>
    </row>
    <row r="6808" spans="11:16" x14ac:dyDescent="0.15">
      <c r="K6808" s="5" t="str">
        <f t="shared" si="162"/>
        <v>01604-17</v>
      </c>
      <c r="L6808" s="5" t="s">
        <v>7215</v>
      </c>
      <c r="M6808" s="43">
        <v>17</v>
      </c>
      <c r="N6808" s="38" t="s">
        <v>2445</v>
      </c>
      <c r="O6808" s="38" t="s">
        <v>10285</v>
      </c>
      <c r="P6808" s="38"/>
    </row>
    <row r="6809" spans="11:16" x14ac:dyDescent="0.15">
      <c r="K6809" s="5" t="str">
        <f t="shared" si="162"/>
        <v>01604-18</v>
      </c>
      <c r="L6809" s="5" t="s">
        <v>7215</v>
      </c>
      <c r="M6809" s="43">
        <v>18</v>
      </c>
      <c r="N6809" s="38" t="s">
        <v>7228</v>
      </c>
      <c r="O6809" s="38" t="s">
        <v>10288</v>
      </c>
      <c r="P6809" s="38"/>
    </row>
    <row r="6810" spans="11:16" x14ac:dyDescent="0.15">
      <c r="K6810" s="5" t="str">
        <f t="shared" si="162"/>
        <v>01604-19</v>
      </c>
      <c r="L6810" s="5" t="s">
        <v>7215</v>
      </c>
      <c r="M6810" s="43">
        <v>19</v>
      </c>
      <c r="N6810" s="38" t="s">
        <v>7229</v>
      </c>
      <c r="O6810" s="38" t="s">
        <v>10288</v>
      </c>
      <c r="P6810" s="38"/>
    </row>
    <row r="6811" spans="11:16" x14ac:dyDescent="0.15">
      <c r="K6811" s="5" t="str">
        <f t="shared" si="162"/>
        <v>01604-20</v>
      </c>
      <c r="L6811" s="5" t="s">
        <v>7215</v>
      </c>
      <c r="M6811" s="43">
        <v>20</v>
      </c>
      <c r="N6811" s="38" t="s">
        <v>7230</v>
      </c>
      <c r="O6811" s="38" t="s">
        <v>10288</v>
      </c>
      <c r="P6811" s="38"/>
    </row>
    <row r="6812" spans="11:16" x14ac:dyDescent="0.15">
      <c r="K6812" s="5" t="str">
        <f t="shared" si="162"/>
        <v>01604-21</v>
      </c>
      <c r="L6812" s="5" t="s">
        <v>7215</v>
      </c>
      <c r="M6812" s="43">
        <v>21</v>
      </c>
      <c r="N6812" s="38" t="s">
        <v>7231</v>
      </c>
      <c r="O6812" s="38" t="s">
        <v>10290</v>
      </c>
      <c r="P6812" s="38"/>
    </row>
    <row r="6813" spans="11:16" x14ac:dyDescent="0.15">
      <c r="K6813" s="5" t="str">
        <f t="shared" si="162"/>
        <v>01604-22</v>
      </c>
      <c r="L6813" s="5" t="s">
        <v>7215</v>
      </c>
      <c r="M6813" s="43">
        <v>22</v>
      </c>
      <c r="N6813" s="38" t="s">
        <v>7232</v>
      </c>
      <c r="O6813" s="38" t="s">
        <v>10290</v>
      </c>
      <c r="P6813" s="38"/>
    </row>
    <row r="6814" spans="11:16" x14ac:dyDescent="0.15">
      <c r="K6814" s="5" t="str">
        <f t="shared" si="162"/>
        <v>01604-23</v>
      </c>
      <c r="L6814" s="5" t="s">
        <v>7215</v>
      </c>
      <c r="M6814" s="43">
        <v>23</v>
      </c>
      <c r="N6814" s="38" t="s">
        <v>7233</v>
      </c>
      <c r="O6814" s="38" t="s">
        <v>10290</v>
      </c>
      <c r="P6814" s="38"/>
    </row>
    <row r="6815" spans="11:16" x14ac:dyDescent="0.15">
      <c r="K6815" s="5" t="str">
        <f t="shared" si="162"/>
        <v>01604-24</v>
      </c>
      <c r="L6815" s="5" t="s">
        <v>7215</v>
      </c>
      <c r="M6815" s="43">
        <v>24</v>
      </c>
      <c r="N6815" s="38" t="s">
        <v>7234</v>
      </c>
      <c r="O6815" s="38" t="s">
        <v>10290</v>
      </c>
      <c r="P6815" s="38"/>
    </row>
    <row r="6816" spans="11:16" x14ac:dyDescent="0.15">
      <c r="K6816" s="5" t="str">
        <f t="shared" si="162"/>
        <v>01604-25</v>
      </c>
      <c r="L6816" s="5" t="s">
        <v>7215</v>
      </c>
      <c r="M6816" s="43">
        <v>25</v>
      </c>
      <c r="N6816" s="38" t="s">
        <v>7235</v>
      </c>
      <c r="O6816" s="38" t="s">
        <v>10290</v>
      </c>
      <c r="P6816" s="38"/>
    </row>
    <row r="6817" spans="11:16" x14ac:dyDescent="0.15">
      <c r="K6817" s="5" t="str">
        <f t="shared" si="162"/>
        <v>01604-26</v>
      </c>
      <c r="L6817" s="5" t="s">
        <v>7215</v>
      </c>
      <c r="M6817" s="43">
        <v>26</v>
      </c>
      <c r="N6817" s="38" t="s">
        <v>7236</v>
      </c>
      <c r="O6817" s="38" t="s">
        <v>10290</v>
      </c>
      <c r="P6817" s="38"/>
    </row>
    <row r="6818" spans="11:16" x14ac:dyDescent="0.15">
      <c r="K6818" s="5" t="str">
        <f t="shared" si="162"/>
        <v>01604-27</v>
      </c>
      <c r="L6818" s="5" t="s">
        <v>7215</v>
      </c>
      <c r="M6818" s="43">
        <v>27</v>
      </c>
      <c r="N6818" s="38" t="s">
        <v>7237</v>
      </c>
      <c r="O6818" s="38" t="s">
        <v>10291</v>
      </c>
      <c r="P6818" s="38"/>
    </row>
    <row r="6819" spans="11:16" x14ac:dyDescent="0.15">
      <c r="K6819" s="5" t="str">
        <f t="shared" si="162"/>
        <v>01604-28</v>
      </c>
      <c r="L6819" s="5" t="s">
        <v>7215</v>
      </c>
      <c r="M6819" s="43">
        <v>28</v>
      </c>
      <c r="N6819" s="38" t="s">
        <v>7238</v>
      </c>
      <c r="O6819" s="38" t="s">
        <v>10282</v>
      </c>
      <c r="P6819" s="38"/>
    </row>
    <row r="6820" spans="11:16" x14ac:dyDescent="0.15">
      <c r="K6820" s="5" t="str">
        <f t="shared" si="162"/>
        <v>01604-29</v>
      </c>
      <c r="L6820" s="5" t="s">
        <v>7215</v>
      </c>
      <c r="M6820" s="43">
        <v>29</v>
      </c>
      <c r="N6820" s="38" t="s">
        <v>7218</v>
      </c>
      <c r="O6820" s="38" t="s">
        <v>10282</v>
      </c>
      <c r="P6820" s="38"/>
    </row>
    <row r="6821" spans="11:16" x14ac:dyDescent="0.15">
      <c r="K6821" s="5" t="str">
        <f t="shared" si="162"/>
        <v>01604-30</v>
      </c>
      <c r="L6821" s="5" t="s">
        <v>7215</v>
      </c>
      <c r="M6821" s="43">
        <v>30</v>
      </c>
      <c r="N6821" s="38" t="s">
        <v>7239</v>
      </c>
      <c r="O6821" s="38" t="s">
        <v>10282</v>
      </c>
      <c r="P6821" s="38"/>
    </row>
    <row r="6822" spans="11:16" x14ac:dyDescent="0.15">
      <c r="K6822" s="5" t="str">
        <f t="shared" si="162"/>
        <v>01604-31</v>
      </c>
      <c r="L6822" s="5" t="s">
        <v>7215</v>
      </c>
      <c r="M6822" s="43">
        <v>31</v>
      </c>
      <c r="N6822" s="38" t="s">
        <v>2587</v>
      </c>
      <c r="O6822" s="38" t="s">
        <v>10285</v>
      </c>
      <c r="P6822" s="38"/>
    </row>
    <row r="6823" spans="11:16" x14ac:dyDescent="0.15">
      <c r="K6823" s="5" t="str">
        <f t="shared" si="162"/>
        <v>01604-32</v>
      </c>
      <c r="L6823" s="5" t="s">
        <v>7215</v>
      </c>
      <c r="M6823" s="43">
        <v>32</v>
      </c>
      <c r="N6823" s="38" t="s">
        <v>7240</v>
      </c>
      <c r="O6823" s="38" t="s">
        <v>10288</v>
      </c>
      <c r="P6823" s="38"/>
    </row>
    <row r="6824" spans="11:16" x14ac:dyDescent="0.15">
      <c r="K6824" s="5" t="str">
        <f t="shared" si="162"/>
        <v>01604-33</v>
      </c>
      <c r="L6824" s="5" t="s">
        <v>7215</v>
      </c>
      <c r="M6824" s="43">
        <v>33</v>
      </c>
      <c r="N6824" s="38" t="s">
        <v>7222</v>
      </c>
      <c r="O6824" s="38" t="s">
        <v>10291</v>
      </c>
      <c r="P6824" s="38"/>
    </row>
    <row r="6825" spans="11:16" x14ac:dyDescent="0.15">
      <c r="K6825" s="5" t="str">
        <f t="shared" si="162"/>
        <v>01604-34</v>
      </c>
      <c r="L6825" s="5" t="s">
        <v>7215</v>
      </c>
      <c r="M6825" s="43">
        <v>34</v>
      </c>
      <c r="N6825" s="38" t="s">
        <v>7241</v>
      </c>
      <c r="O6825" s="38" t="s">
        <v>10293</v>
      </c>
      <c r="P6825" s="38"/>
    </row>
    <row r="6826" spans="11:16" x14ac:dyDescent="0.15">
      <c r="K6826" s="5" t="str">
        <f t="shared" si="162"/>
        <v>01604-35</v>
      </c>
      <c r="L6826" s="5" t="s">
        <v>7215</v>
      </c>
      <c r="M6826" s="43">
        <v>35</v>
      </c>
      <c r="N6826" s="38" t="s">
        <v>7242</v>
      </c>
      <c r="O6826" s="38" t="s">
        <v>10293</v>
      </c>
      <c r="P6826" s="38"/>
    </row>
    <row r="6827" spans="11:16" x14ac:dyDescent="0.15">
      <c r="K6827" s="5" t="str">
        <f t="shared" si="162"/>
        <v>01604-36</v>
      </c>
      <c r="L6827" s="5" t="s">
        <v>7215</v>
      </c>
      <c r="M6827" s="43">
        <v>36</v>
      </c>
      <c r="N6827" s="38" t="s">
        <v>7243</v>
      </c>
      <c r="O6827" s="38" t="s">
        <v>10284</v>
      </c>
      <c r="P6827" s="38"/>
    </row>
    <row r="6828" spans="11:16" x14ac:dyDescent="0.15">
      <c r="K6828" s="5" t="str">
        <f t="shared" si="162"/>
        <v>01604-37</v>
      </c>
      <c r="L6828" s="5" t="s">
        <v>7215</v>
      </c>
      <c r="M6828" s="43">
        <v>37</v>
      </c>
      <c r="N6828" s="38" t="s">
        <v>7244</v>
      </c>
      <c r="O6828" s="38" t="s">
        <v>10284</v>
      </c>
      <c r="P6828" s="38"/>
    </row>
    <row r="6829" spans="11:16" x14ac:dyDescent="0.15">
      <c r="K6829" s="5" t="str">
        <f t="shared" si="162"/>
        <v>01604-38</v>
      </c>
      <c r="L6829" s="5" t="s">
        <v>7215</v>
      </c>
      <c r="M6829" s="43">
        <v>38</v>
      </c>
      <c r="N6829" s="38" t="s">
        <v>7226</v>
      </c>
      <c r="O6829" s="38" t="s">
        <v>10285</v>
      </c>
      <c r="P6829" s="38"/>
    </row>
    <row r="6830" spans="11:16" x14ac:dyDescent="0.15">
      <c r="K6830" s="5" t="str">
        <f t="shared" si="162"/>
        <v>01604-39</v>
      </c>
      <c r="L6830" s="5" t="s">
        <v>7215</v>
      </c>
      <c r="M6830" s="43">
        <v>39</v>
      </c>
      <c r="N6830" s="38" t="s">
        <v>7227</v>
      </c>
      <c r="O6830" s="38" t="s">
        <v>10285</v>
      </c>
      <c r="P6830" s="38"/>
    </row>
    <row r="6831" spans="11:16" x14ac:dyDescent="0.15">
      <c r="K6831" s="5" t="str">
        <f t="shared" si="162"/>
        <v>01604-40</v>
      </c>
      <c r="L6831" s="5" t="s">
        <v>7215</v>
      </c>
      <c r="M6831" s="43">
        <v>40</v>
      </c>
      <c r="N6831" s="38" t="s">
        <v>7245</v>
      </c>
      <c r="O6831" s="38" t="s">
        <v>10284</v>
      </c>
      <c r="P6831" s="38"/>
    </row>
    <row r="6832" spans="11:16" x14ac:dyDescent="0.15">
      <c r="K6832" s="5" t="str">
        <f t="shared" si="162"/>
        <v>01604-41</v>
      </c>
      <c r="L6832" s="5" t="s">
        <v>7215</v>
      </c>
      <c r="M6832" s="43">
        <v>41</v>
      </c>
      <c r="N6832" s="38" t="s">
        <v>7246</v>
      </c>
      <c r="O6832" s="38" t="s">
        <v>10284</v>
      </c>
      <c r="P6832" s="38"/>
    </row>
    <row r="6833" spans="11:16" x14ac:dyDescent="0.15">
      <c r="K6833" s="5" t="str">
        <f t="shared" si="162"/>
        <v>01604-42</v>
      </c>
      <c r="L6833" s="5" t="s">
        <v>7215</v>
      </c>
      <c r="M6833" s="43">
        <v>42</v>
      </c>
      <c r="N6833" s="38" t="s">
        <v>7247</v>
      </c>
      <c r="O6833" s="38" t="s">
        <v>10291</v>
      </c>
      <c r="P6833" s="38"/>
    </row>
    <row r="6834" spans="11:16" x14ac:dyDescent="0.15">
      <c r="K6834" s="5" t="str">
        <f t="shared" si="162"/>
        <v>01604-43</v>
      </c>
      <c r="L6834" s="5" t="s">
        <v>7215</v>
      </c>
      <c r="M6834" s="43">
        <v>43</v>
      </c>
      <c r="N6834" s="38" t="s">
        <v>7248</v>
      </c>
      <c r="O6834" s="38" t="s">
        <v>10284</v>
      </c>
      <c r="P6834" s="38"/>
    </row>
    <row r="6835" spans="11:16" x14ac:dyDescent="0.15">
      <c r="K6835" s="5" t="str">
        <f t="shared" si="162"/>
        <v>01604-44</v>
      </c>
      <c r="L6835" s="5" t="s">
        <v>7215</v>
      </c>
      <c r="M6835" s="43">
        <v>44</v>
      </c>
      <c r="N6835" s="38" t="s">
        <v>7249</v>
      </c>
      <c r="O6835" s="38" t="s">
        <v>10285</v>
      </c>
      <c r="P6835" s="38"/>
    </row>
    <row r="6836" spans="11:16" x14ac:dyDescent="0.15">
      <c r="K6836" s="5" t="str">
        <f t="shared" si="162"/>
        <v>01604-45</v>
      </c>
      <c r="L6836" s="5" t="s">
        <v>7215</v>
      </c>
      <c r="M6836" s="43">
        <v>45</v>
      </c>
      <c r="N6836" s="38" t="s">
        <v>7250</v>
      </c>
      <c r="O6836" s="38" t="s">
        <v>10291</v>
      </c>
      <c r="P6836" s="38"/>
    </row>
    <row r="6837" spans="11:16" x14ac:dyDescent="0.15">
      <c r="K6837" s="5" t="str">
        <f t="shared" si="162"/>
        <v>01604-46</v>
      </c>
      <c r="L6837" s="5" t="s">
        <v>7215</v>
      </c>
      <c r="M6837" s="43">
        <v>46</v>
      </c>
      <c r="N6837" s="38" t="s">
        <v>7251</v>
      </c>
      <c r="O6837" s="38" t="s">
        <v>10289</v>
      </c>
      <c r="P6837" s="38"/>
    </row>
    <row r="6838" spans="11:16" x14ac:dyDescent="0.15">
      <c r="K6838" s="5" t="str">
        <f t="shared" si="162"/>
        <v>01604-47</v>
      </c>
      <c r="L6838" s="5" t="s">
        <v>7215</v>
      </c>
      <c r="M6838" s="43">
        <v>47</v>
      </c>
      <c r="N6838" s="38" t="s">
        <v>7252</v>
      </c>
      <c r="O6838" s="38" t="s">
        <v>10289</v>
      </c>
      <c r="P6838" s="38"/>
    </row>
    <row r="6839" spans="11:16" x14ac:dyDescent="0.15">
      <c r="K6839" s="5" t="str">
        <f t="shared" si="162"/>
        <v>01604-48</v>
      </c>
      <c r="L6839" s="5" t="s">
        <v>7215</v>
      </c>
      <c r="M6839" s="43">
        <v>48</v>
      </c>
      <c r="N6839" s="38" t="s">
        <v>7253</v>
      </c>
      <c r="O6839" s="38" t="s">
        <v>10289</v>
      </c>
      <c r="P6839" s="38"/>
    </row>
    <row r="6840" spans="11:16" x14ac:dyDescent="0.15">
      <c r="K6840" s="5" t="str">
        <f t="shared" si="162"/>
        <v>01604-49</v>
      </c>
      <c r="L6840" s="5" t="s">
        <v>7215</v>
      </c>
      <c r="M6840" s="43">
        <v>49</v>
      </c>
      <c r="N6840" s="38" t="s">
        <v>7254</v>
      </c>
      <c r="O6840" s="38" t="s">
        <v>10291</v>
      </c>
      <c r="P6840" s="38"/>
    </row>
    <row r="6841" spans="11:16" x14ac:dyDescent="0.15">
      <c r="K6841" s="5" t="str">
        <f t="shared" si="162"/>
        <v>01604-50</v>
      </c>
      <c r="L6841" s="5" t="s">
        <v>7215</v>
      </c>
      <c r="M6841" s="43">
        <v>50</v>
      </c>
      <c r="N6841" s="38" t="s">
        <v>2445</v>
      </c>
      <c r="O6841" s="38" t="s">
        <v>10285</v>
      </c>
      <c r="P6841" s="38"/>
    </row>
    <row r="6842" spans="11:16" x14ac:dyDescent="0.15">
      <c r="K6842" s="5" t="str">
        <f t="shared" si="162"/>
        <v>01604-51</v>
      </c>
      <c r="L6842" s="5" t="s">
        <v>7215</v>
      </c>
      <c r="M6842" s="43">
        <v>51</v>
      </c>
      <c r="N6842" s="38" t="s">
        <v>7255</v>
      </c>
      <c r="O6842" s="38" t="s">
        <v>10285</v>
      </c>
      <c r="P6842" s="38"/>
    </row>
    <row r="6843" spans="11:16" x14ac:dyDescent="0.15">
      <c r="K6843" s="5" t="str">
        <f t="shared" si="162"/>
        <v>01604-52</v>
      </c>
      <c r="L6843" s="5" t="s">
        <v>7215</v>
      </c>
      <c r="M6843" s="43">
        <v>52</v>
      </c>
      <c r="N6843" s="38" t="s">
        <v>7256</v>
      </c>
      <c r="O6843" s="38" t="s">
        <v>10285</v>
      </c>
      <c r="P6843" s="38"/>
    </row>
    <row r="6844" spans="11:16" x14ac:dyDescent="0.15">
      <c r="K6844" s="5" t="str">
        <f t="shared" si="162"/>
        <v>01604-53</v>
      </c>
      <c r="L6844" s="5" t="s">
        <v>7215</v>
      </c>
      <c r="M6844" s="43">
        <v>53</v>
      </c>
      <c r="N6844" s="38" t="s">
        <v>7257</v>
      </c>
      <c r="O6844" s="38" t="s">
        <v>10288</v>
      </c>
      <c r="P6844" s="38"/>
    </row>
    <row r="6845" spans="11:16" x14ac:dyDescent="0.15">
      <c r="K6845" s="5" t="str">
        <f t="shared" si="162"/>
        <v>01604-54</v>
      </c>
      <c r="L6845" s="5" t="s">
        <v>7215</v>
      </c>
      <c r="M6845" s="43">
        <v>54</v>
      </c>
      <c r="N6845" s="38" t="s">
        <v>7258</v>
      </c>
      <c r="O6845" s="38" t="s">
        <v>10290</v>
      </c>
      <c r="P6845" s="38"/>
    </row>
    <row r="6846" spans="11:16" x14ac:dyDescent="0.15">
      <c r="K6846" s="5" t="str">
        <f t="shared" si="162"/>
        <v>01604-55</v>
      </c>
      <c r="L6846" s="5" t="s">
        <v>7215</v>
      </c>
      <c r="M6846" s="43">
        <v>55</v>
      </c>
      <c r="N6846" s="38" t="s">
        <v>7259</v>
      </c>
      <c r="O6846" s="38" t="s">
        <v>10289</v>
      </c>
      <c r="P6846" s="38"/>
    </row>
    <row r="6847" spans="11:16" x14ac:dyDescent="0.15">
      <c r="K6847" s="5" t="str">
        <f t="shared" si="162"/>
        <v>01604-56</v>
      </c>
      <c r="L6847" s="5" t="s">
        <v>7215</v>
      </c>
      <c r="M6847" s="43">
        <v>56</v>
      </c>
      <c r="N6847" s="38" t="s">
        <v>7260</v>
      </c>
      <c r="O6847" s="38" t="s">
        <v>10289</v>
      </c>
      <c r="P6847" s="38"/>
    </row>
    <row r="6848" spans="11:16" x14ac:dyDescent="0.15">
      <c r="K6848" s="5" t="str">
        <f t="shared" si="162"/>
        <v>01604-57</v>
      </c>
      <c r="L6848" s="5" t="s">
        <v>7215</v>
      </c>
      <c r="M6848" s="43">
        <v>57</v>
      </c>
      <c r="N6848" s="38" t="s">
        <v>7261</v>
      </c>
      <c r="O6848" s="38" t="s">
        <v>10289</v>
      </c>
      <c r="P6848" s="38"/>
    </row>
    <row r="6849" spans="11:16" x14ac:dyDescent="0.15">
      <c r="K6849" s="5" t="str">
        <f t="shared" si="162"/>
        <v>01604-58</v>
      </c>
      <c r="L6849" s="5" t="s">
        <v>7215</v>
      </c>
      <c r="M6849" s="43">
        <v>58</v>
      </c>
      <c r="N6849" s="38" t="s">
        <v>7262</v>
      </c>
      <c r="O6849" s="38" t="s">
        <v>10289</v>
      </c>
      <c r="P6849" s="38"/>
    </row>
    <row r="6850" spans="11:16" x14ac:dyDescent="0.15">
      <c r="K6850" s="5" t="str">
        <f t="shared" si="162"/>
        <v>01604-59</v>
      </c>
      <c r="L6850" s="5" t="s">
        <v>7215</v>
      </c>
      <c r="M6850" s="43">
        <v>59</v>
      </c>
      <c r="N6850" s="38" t="s">
        <v>7263</v>
      </c>
      <c r="O6850" s="38" t="s">
        <v>10285</v>
      </c>
      <c r="P6850" s="38"/>
    </row>
    <row r="6851" spans="11:16" x14ac:dyDescent="0.15">
      <c r="K6851" s="5" t="str">
        <f t="shared" si="162"/>
        <v>01604-60</v>
      </c>
      <c r="L6851" s="5" t="s">
        <v>7215</v>
      </c>
      <c r="M6851" s="43">
        <v>60</v>
      </c>
      <c r="N6851" s="38" t="s">
        <v>7264</v>
      </c>
      <c r="O6851" s="38" t="s">
        <v>10285</v>
      </c>
      <c r="P6851" s="38"/>
    </row>
    <row r="6852" spans="11:16" x14ac:dyDescent="0.15">
      <c r="K6852" s="5" t="str">
        <f t="shared" ref="K6852:K6915" si="163">L6852&amp;"-"&amp;M6852</f>
        <v>01604-61</v>
      </c>
      <c r="L6852" s="5" t="s">
        <v>7215</v>
      </c>
      <c r="M6852" s="43">
        <v>61</v>
      </c>
      <c r="N6852" s="38" t="s">
        <v>7264</v>
      </c>
      <c r="O6852" s="38" t="s">
        <v>10285</v>
      </c>
      <c r="P6852" s="38"/>
    </row>
    <row r="6853" spans="11:16" x14ac:dyDescent="0.15">
      <c r="K6853" s="5" t="str">
        <f t="shared" si="163"/>
        <v>01604-62</v>
      </c>
      <c r="L6853" s="5" t="s">
        <v>7215</v>
      </c>
      <c r="M6853" s="43">
        <v>62</v>
      </c>
      <c r="N6853" s="38" t="s">
        <v>4859</v>
      </c>
      <c r="O6853" s="38" t="s">
        <v>10291</v>
      </c>
      <c r="P6853" s="38"/>
    </row>
    <row r="6854" spans="11:16" x14ac:dyDescent="0.15">
      <c r="K6854" s="5" t="str">
        <f t="shared" si="163"/>
        <v>01604-63</v>
      </c>
      <c r="L6854" s="5" t="s">
        <v>7215</v>
      </c>
      <c r="M6854" s="43">
        <v>63</v>
      </c>
      <c r="N6854" s="38" t="s">
        <v>7265</v>
      </c>
      <c r="O6854" s="38" t="s">
        <v>10289</v>
      </c>
      <c r="P6854" s="38"/>
    </row>
    <row r="6855" spans="11:16" x14ac:dyDescent="0.15">
      <c r="K6855" s="5" t="str">
        <f t="shared" si="163"/>
        <v>01604-64</v>
      </c>
      <c r="L6855" s="5" t="s">
        <v>7215</v>
      </c>
      <c r="M6855" s="43">
        <v>64</v>
      </c>
      <c r="N6855" s="38" t="s">
        <v>7266</v>
      </c>
      <c r="O6855" s="38" t="s">
        <v>10293</v>
      </c>
      <c r="P6855" s="38"/>
    </row>
    <row r="6856" spans="11:16" x14ac:dyDescent="0.15">
      <c r="K6856" s="5" t="str">
        <f t="shared" si="163"/>
        <v>01604-65</v>
      </c>
      <c r="L6856" s="5" t="s">
        <v>7215</v>
      </c>
      <c r="M6856" s="43">
        <v>65</v>
      </c>
      <c r="N6856" s="38" t="s">
        <v>7220</v>
      </c>
      <c r="O6856" s="38" t="s">
        <v>10285</v>
      </c>
      <c r="P6856" s="38"/>
    </row>
    <row r="6857" spans="11:16" x14ac:dyDescent="0.15">
      <c r="K6857" s="5" t="str">
        <f t="shared" si="163"/>
        <v>01604-66</v>
      </c>
      <c r="L6857" s="5" t="s">
        <v>7215</v>
      </c>
      <c r="M6857" s="43">
        <v>66</v>
      </c>
      <c r="N6857" s="38" t="s">
        <v>7221</v>
      </c>
      <c r="O6857" s="38" t="s">
        <v>10285</v>
      </c>
      <c r="P6857" s="38"/>
    </row>
    <row r="6858" spans="11:16" x14ac:dyDescent="0.15">
      <c r="K6858" s="5" t="str">
        <f t="shared" si="163"/>
        <v>01604-67</v>
      </c>
      <c r="L6858" s="5" t="s">
        <v>7215</v>
      </c>
      <c r="M6858" s="43">
        <v>67</v>
      </c>
      <c r="N6858" s="38" t="s">
        <v>7222</v>
      </c>
      <c r="O6858" s="38" t="s">
        <v>10291</v>
      </c>
      <c r="P6858" s="38"/>
    </row>
    <row r="6859" spans="11:16" x14ac:dyDescent="0.15">
      <c r="K6859" s="5" t="str">
        <f t="shared" si="163"/>
        <v>01604-68</v>
      </c>
      <c r="L6859" s="5" t="s">
        <v>7215</v>
      </c>
      <c r="M6859" s="43">
        <v>68</v>
      </c>
      <c r="N6859" s="38" t="s">
        <v>7267</v>
      </c>
      <c r="O6859" s="38" t="s">
        <v>10281</v>
      </c>
      <c r="P6859" s="38"/>
    </row>
    <row r="6860" spans="11:16" x14ac:dyDescent="0.15">
      <c r="K6860" s="5" t="str">
        <f t="shared" si="163"/>
        <v>01604-69</v>
      </c>
      <c r="L6860" s="5" t="s">
        <v>7215</v>
      </c>
      <c r="M6860" s="43">
        <v>69</v>
      </c>
      <c r="N6860" s="38" t="s">
        <v>7247</v>
      </c>
      <c r="O6860" s="38" t="s">
        <v>10291</v>
      </c>
      <c r="P6860" s="38"/>
    </row>
    <row r="6861" spans="11:16" x14ac:dyDescent="0.15">
      <c r="K6861" s="5" t="str">
        <f t="shared" si="163"/>
        <v>01604-70</v>
      </c>
      <c r="L6861" s="5" t="s">
        <v>7215</v>
      </c>
      <c r="M6861" s="43">
        <v>70</v>
      </c>
      <c r="N6861" s="38" t="s">
        <v>7268</v>
      </c>
      <c r="O6861" s="38" t="s">
        <v>10284</v>
      </c>
      <c r="P6861" s="38"/>
    </row>
    <row r="6862" spans="11:16" x14ac:dyDescent="0.15">
      <c r="K6862" s="5" t="str">
        <f t="shared" si="163"/>
        <v>01604-71</v>
      </c>
      <c r="L6862" s="5" t="s">
        <v>7215</v>
      </c>
      <c r="M6862" s="43">
        <v>71</v>
      </c>
      <c r="N6862" s="38" t="s">
        <v>7269</v>
      </c>
      <c r="O6862" s="38" t="s">
        <v>10285</v>
      </c>
      <c r="P6862" s="38"/>
    </row>
    <row r="6863" spans="11:16" x14ac:dyDescent="0.15">
      <c r="K6863" s="5" t="str">
        <f t="shared" si="163"/>
        <v>01604-72</v>
      </c>
      <c r="L6863" s="5" t="s">
        <v>7215</v>
      </c>
      <c r="M6863" s="43">
        <v>72</v>
      </c>
      <c r="N6863" s="38" t="s">
        <v>7270</v>
      </c>
      <c r="O6863" s="38" t="s">
        <v>10291</v>
      </c>
      <c r="P6863" s="38"/>
    </row>
    <row r="6864" spans="11:16" x14ac:dyDescent="0.15">
      <c r="K6864" s="5" t="str">
        <f t="shared" si="163"/>
        <v>01604-73</v>
      </c>
      <c r="L6864" s="5" t="s">
        <v>7215</v>
      </c>
      <c r="M6864" s="43">
        <v>73</v>
      </c>
      <c r="N6864" s="38" t="s">
        <v>7216</v>
      </c>
      <c r="O6864" s="38" t="s">
        <v>10285</v>
      </c>
      <c r="P6864" s="38"/>
    </row>
    <row r="6865" spans="11:16" x14ac:dyDescent="0.15">
      <c r="K6865" s="5" t="str">
        <f t="shared" si="163"/>
        <v>01604-74</v>
      </c>
      <c r="L6865" s="5" t="s">
        <v>7215</v>
      </c>
      <c r="M6865" s="43">
        <v>74</v>
      </c>
      <c r="N6865" s="38" t="s">
        <v>7218</v>
      </c>
      <c r="O6865" s="38" t="s">
        <v>10281</v>
      </c>
      <c r="P6865" s="38"/>
    </row>
    <row r="6866" spans="11:16" x14ac:dyDescent="0.15">
      <c r="K6866" s="5" t="str">
        <f t="shared" si="163"/>
        <v>01604-75</v>
      </c>
      <c r="L6866" s="5" t="s">
        <v>7215</v>
      </c>
      <c r="M6866" s="43">
        <v>75</v>
      </c>
      <c r="N6866" s="38" t="s">
        <v>7271</v>
      </c>
      <c r="O6866" s="38" t="s">
        <v>10282</v>
      </c>
      <c r="P6866" s="38"/>
    </row>
    <row r="6867" spans="11:16" x14ac:dyDescent="0.15">
      <c r="K6867" s="5" t="str">
        <f t="shared" si="163"/>
        <v>01604-76</v>
      </c>
      <c r="L6867" s="5" t="s">
        <v>7215</v>
      </c>
      <c r="M6867" s="43">
        <v>76</v>
      </c>
      <c r="N6867" s="38" t="s">
        <v>1846</v>
      </c>
      <c r="O6867" s="38" t="s">
        <v>10285</v>
      </c>
      <c r="P6867" s="38"/>
    </row>
    <row r="6868" spans="11:16" x14ac:dyDescent="0.15">
      <c r="K6868" s="5" t="str">
        <f t="shared" si="163"/>
        <v>01604-77</v>
      </c>
      <c r="L6868" s="5" t="s">
        <v>7215</v>
      </c>
      <c r="M6868" s="43">
        <v>77</v>
      </c>
      <c r="N6868" s="38" t="s">
        <v>1877</v>
      </c>
      <c r="O6868" s="38" t="s">
        <v>10291</v>
      </c>
      <c r="P6868" s="38"/>
    </row>
    <row r="6869" spans="11:16" x14ac:dyDescent="0.15">
      <c r="K6869" s="5" t="str">
        <f t="shared" si="163"/>
        <v>01604-78</v>
      </c>
      <c r="L6869" s="5" t="s">
        <v>7215</v>
      </c>
      <c r="M6869" s="43">
        <v>78</v>
      </c>
      <c r="N6869" s="38" t="s">
        <v>1877</v>
      </c>
      <c r="O6869" s="38" t="s">
        <v>10291</v>
      </c>
      <c r="P6869" s="38"/>
    </row>
    <row r="6870" spans="11:16" x14ac:dyDescent="0.15">
      <c r="K6870" s="5" t="str">
        <f t="shared" si="163"/>
        <v>01604-79</v>
      </c>
      <c r="L6870" s="5" t="s">
        <v>7215</v>
      </c>
      <c r="M6870" s="43">
        <v>79</v>
      </c>
      <c r="N6870" s="38" t="s">
        <v>1814</v>
      </c>
      <c r="O6870" s="38" t="s">
        <v>10284</v>
      </c>
      <c r="P6870" s="38"/>
    </row>
    <row r="6871" spans="11:16" x14ac:dyDescent="0.15">
      <c r="K6871" s="5" t="str">
        <f t="shared" si="163"/>
        <v>01607-1</v>
      </c>
      <c r="L6871" s="5" t="s">
        <v>7272</v>
      </c>
      <c r="M6871" s="43">
        <v>1</v>
      </c>
      <c r="N6871" s="38" t="s">
        <v>3005</v>
      </c>
      <c r="O6871" s="38" t="s">
        <v>10285</v>
      </c>
      <c r="P6871" s="38"/>
    </row>
    <row r="6872" spans="11:16" x14ac:dyDescent="0.15">
      <c r="K6872" s="5" t="str">
        <f t="shared" si="163"/>
        <v>01607-2</v>
      </c>
      <c r="L6872" s="5" t="s">
        <v>7272</v>
      </c>
      <c r="M6872" s="43">
        <v>2</v>
      </c>
      <c r="N6872" s="38" t="s">
        <v>7273</v>
      </c>
      <c r="O6872" s="38" t="s">
        <v>10282</v>
      </c>
      <c r="P6872" s="38"/>
    </row>
    <row r="6873" spans="11:16" x14ac:dyDescent="0.15">
      <c r="K6873" s="5" t="str">
        <f t="shared" si="163"/>
        <v>01607-3</v>
      </c>
      <c r="L6873" s="5" t="s">
        <v>7272</v>
      </c>
      <c r="M6873" s="43">
        <v>3</v>
      </c>
      <c r="N6873" s="38" t="s">
        <v>7274</v>
      </c>
      <c r="O6873" s="38" t="s">
        <v>10284</v>
      </c>
      <c r="P6873" s="38"/>
    </row>
    <row r="6874" spans="11:16" x14ac:dyDescent="0.15">
      <c r="K6874" s="5" t="str">
        <f t="shared" si="163"/>
        <v>01607-4</v>
      </c>
      <c r="L6874" s="5" t="s">
        <v>7272</v>
      </c>
      <c r="M6874" s="43">
        <v>4</v>
      </c>
      <c r="N6874" s="38" t="s">
        <v>7275</v>
      </c>
      <c r="O6874" s="38" t="s">
        <v>10284</v>
      </c>
      <c r="P6874" s="38"/>
    </row>
    <row r="6875" spans="11:16" x14ac:dyDescent="0.15">
      <c r="K6875" s="5" t="str">
        <f t="shared" si="163"/>
        <v>01607-5</v>
      </c>
      <c r="L6875" s="5" t="s">
        <v>7272</v>
      </c>
      <c r="M6875" s="43">
        <v>5</v>
      </c>
      <c r="N6875" s="38" t="s">
        <v>7276</v>
      </c>
      <c r="O6875" s="38" t="s">
        <v>10288</v>
      </c>
      <c r="P6875" s="38"/>
    </row>
    <row r="6876" spans="11:16" x14ac:dyDescent="0.15">
      <c r="K6876" s="5" t="str">
        <f t="shared" si="163"/>
        <v>01607-6</v>
      </c>
      <c r="L6876" s="5" t="s">
        <v>7272</v>
      </c>
      <c r="M6876" s="43">
        <v>6</v>
      </c>
      <c r="N6876" s="38" t="s">
        <v>7277</v>
      </c>
      <c r="O6876" s="38" t="s">
        <v>10288</v>
      </c>
      <c r="P6876" s="38"/>
    </row>
    <row r="6877" spans="11:16" x14ac:dyDescent="0.15">
      <c r="K6877" s="5" t="str">
        <f t="shared" si="163"/>
        <v>01607-7</v>
      </c>
      <c r="L6877" s="5" t="s">
        <v>7272</v>
      </c>
      <c r="M6877" s="43">
        <v>7</v>
      </c>
      <c r="N6877" s="38" t="s">
        <v>7278</v>
      </c>
      <c r="O6877" s="38" t="s">
        <v>10288</v>
      </c>
      <c r="P6877" s="38"/>
    </row>
    <row r="6878" spans="11:16" x14ac:dyDescent="0.15">
      <c r="K6878" s="5" t="str">
        <f t="shared" si="163"/>
        <v>01607-8</v>
      </c>
      <c r="L6878" s="5" t="s">
        <v>7272</v>
      </c>
      <c r="M6878" s="43">
        <v>8</v>
      </c>
      <c r="N6878" s="38" t="s">
        <v>7279</v>
      </c>
      <c r="O6878" s="38" t="s">
        <v>10287</v>
      </c>
      <c r="P6878" s="38"/>
    </row>
    <row r="6879" spans="11:16" x14ac:dyDescent="0.15">
      <c r="K6879" s="5" t="str">
        <f t="shared" si="163"/>
        <v>01607-9</v>
      </c>
      <c r="L6879" s="5" t="s">
        <v>7272</v>
      </c>
      <c r="M6879" s="43">
        <v>9</v>
      </c>
      <c r="N6879" s="38" t="s">
        <v>7280</v>
      </c>
      <c r="O6879" s="38" t="s">
        <v>10287</v>
      </c>
      <c r="P6879" s="38"/>
    </row>
    <row r="6880" spans="11:16" x14ac:dyDescent="0.15">
      <c r="K6880" s="5" t="str">
        <f t="shared" si="163"/>
        <v>01607-10</v>
      </c>
      <c r="L6880" s="5" t="s">
        <v>7272</v>
      </c>
      <c r="M6880" s="43">
        <v>10</v>
      </c>
      <c r="N6880" s="38" t="s">
        <v>7281</v>
      </c>
      <c r="O6880" s="38" t="s">
        <v>10290</v>
      </c>
      <c r="P6880" s="38"/>
    </row>
    <row r="6881" spans="11:16" x14ac:dyDescent="0.15">
      <c r="K6881" s="5" t="str">
        <f t="shared" si="163"/>
        <v>01607-11</v>
      </c>
      <c r="L6881" s="5" t="s">
        <v>7272</v>
      </c>
      <c r="M6881" s="43">
        <v>11</v>
      </c>
      <c r="N6881" s="38" t="s">
        <v>7282</v>
      </c>
      <c r="O6881" s="38" t="s">
        <v>10289</v>
      </c>
      <c r="P6881" s="38"/>
    </row>
    <row r="6882" spans="11:16" x14ac:dyDescent="0.15">
      <c r="K6882" s="5" t="str">
        <f t="shared" si="163"/>
        <v>01607-12</v>
      </c>
      <c r="L6882" s="5" t="s">
        <v>7272</v>
      </c>
      <c r="M6882" s="43">
        <v>12</v>
      </c>
      <c r="N6882" s="38" t="s">
        <v>7283</v>
      </c>
      <c r="O6882" s="38" t="s">
        <v>10289</v>
      </c>
      <c r="P6882" s="38"/>
    </row>
    <row r="6883" spans="11:16" x14ac:dyDescent="0.15">
      <c r="K6883" s="5" t="str">
        <f t="shared" si="163"/>
        <v>01607-13</v>
      </c>
      <c r="L6883" s="5" t="s">
        <v>7272</v>
      </c>
      <c r="M6883" s="43">
        <v>13</v>
      </c>
      <c r="N6883" s="38" t="s">
        <v>7284</v>
      </c>
      <c r="O6883" s="38" t="s">
        <v>10289</v>
      </c>
      <c r="P6883" s="38"/>
    </row>
    <row r="6884" spans="11:16" x14ac:dyDescent="0.15">
      <c r="K6884" s="5" t="str">
        <f t="shared" si="163"/>
        <v>01607-14</v>
      </c>
      <c r="L6884" s="5" t="s">
        <v>7272</v>
      </c>
      <c r="M6884" s="43">
        <v>14</v>
      </c>
      <c r="N6884" s="38" t="s">
        <v>7285</v>
      </c>
      <c r="O6884" s="38" t="s">
        <v>10292</v>
      </c>
      <c r="P6884" s="38"/>
    </row>
    <row r="6885" spans="11:16" x14ac:dyDescent="0.15">
      <c r="K6885" s="5" t="str">
        <f t="shared" si="163"/>
        <v>01607-15</v>
      </c>
      <c r="L6885" s="5" t="s">
        <v>7272</v>
      </c>
      <c r="M6885" s="43">
        <v>15</v>
      </c>
      <c r="N6885" s="38" t="s">
        <v>7286</v>
      </c>
      <c r="O6885" s="38" t="s">
        <v>10285</v>
      </c>
      <c r="P6885" s="38"/>
    </row>
    <row r="6886" spans="11:16" x14ac:dyDescent="0.15">
      <c r="K6886" s="5" t="str">
        <f t="shared" si="163"/>
        <v>01607-16</v>
      </c>
      <c r="L6886" s="5" t="s">
        <v>7272</v>
      </c>
      <c r="M6886" s="43">
        <v>16</v>
      </c>
      <c r="N6886" s="38" t="s">
        <v>7287</v>
      </c>
      <c r="O6886" s="38" t="s">
        <v>10285</v>
      </c>
      <c r="P6886" s="38"/>
    </row>
    <row r="6887" spans="11:16" x14ac:dyDescent="0.15">
      <c r="K6887" s="5" t="str">
        <f t="shared" si="163"/>
        <v>01607-17</v>
      </c>
      <c r="L6887" s="5" t="s">
        <v>7272</v>
      </c>
      <c r="M6887" s="43">
        <v>17</v>
      </c>
      <c r="N6887" s="38" t="s">
        <v>7288</v>
      </c>
      <c r="O6887" s="38" t="s">
        <v>10291</v>
      </c>
      <c r="P6887" s="38"/>
    </row>
    <row r="6888" spans="11:16" x14ac:dyDescent="0.15">
      <c r="K6888" s="5" t="str">
        <f t="shared" si="163"/>
        <v>01607-18</v>
      </c>
      <c r="L6888" s="5" t="s">
        <v>7272</v>
      </c>
      <c r="M6888" s="43">
        <v>18</v>
      </c>
      <c r="N6888" s="38" t="s">
        <v>7289</v>
      </c>
      <c r="O6888" s="38" t="s">
        <v>10285</v>
      </c>
      <c r="P6888" s="38"/>
    </row>
    <row r="6889" spans="11:16" x14ac:dyDescent="0.15">
      <c r="K6889" s="5" t="str">
        <f t="shared" si="163"/>
        <v>01607-19</v>
      </c>
      <c r="L6889" s="5" t="s">
        <v>7272</v>
      </c>
      <c r="M6889" s="43">
        <v>19</v>
      </c>
      <c r="N6889" s="38" t="s">
        <v>6659</v>
      </c>
      <c r="O6889" s="38" t="s">
        <v>10291</v>
      </c>
      <c r="P6889" s="38"/>
    </row>
    <row r="6890" spans="11:16" x14ac:dyDescent="0.15">
      <c r="K6890" s="5" t="str">
        <f t="shared" si="163"/>
        <v>01607-20</v>
      </c>
      <c r="L6890" s="5" t="s">
        <v>7272</v>
      </c>
      <c r="M6890" s="43">
        <v>20</v>
      </c>
      <c r="N6890" s="38" t="s">
        <v>7290</v>
      </c>
      <c r="O6890" s="38" t="s">
        <v>10285</v>
      </c>
      <c r="P6890" s="38"/>
    </row>
    <row r="6891" spans="11:16" x14ac:dyDescent="0.15">
      <c r="K6891" s="5" t="str">
        <f t="shared" si="163"/>
        <v>01607-21</v>
      </c>
      <c r="L6891" s="5" t="s">
        <v>7272</v>
      </c>
      <c r="M6891" s="43">
        <v>21</v>
      </c>
      <c r="N6891" s="38" t="s">
        <v>7291</v>
      </c>
      <c r="O6891" s="38" t="s">
        <v>10285</v>
      </c>
      <c r="P6891" s="38"/>
    </row>
    <row r="6892" spans="11:16" x14ac:dyDescent="0.15">
      <c r="K6892" s="5" t="str">
        <f t="shared" si="163"/>
        <v>01607-22</v>
      </c>
      <c r="L6892" s="5" t="s">
        <v>7272</v>
      </c>
      <c r="M6892" s="43">
        <v>22</v>
      </c>
      <c r="N6892" s="38" t="s">
        <v>7292</v>
      </c>
      <c r="O6892" s="38" t="s">
        <v>10291</v>
      </c>
      <c r="P6892" s="38"/>
    </row>
    <row r="6893" spans="11:16" x14ac:dyDescent="0.15">
      <c r="K6893" s="5" t="str">
        <f t="shared" si="163"/>
        <v>01607-23</v>
      </c>
      <c r="L6893" s="5" t="s">
        <v>7272</v>
      </c>
      <c r="M6893" s="43">
        <v>23</v>
      </c>
      <c r="N6893" s="38" t="s">
        <v>7293</v>
      </c>
      <c r="O6893" s="38" t="s">
        <v>10288</v>
      </c>
      <c r="P6893" s="38"/>
    </row>
    <row r="6894" spans="11:16" x14ac:dyDescent="0.15">
      <c r="K6894" s="5" t="str">
        <f t="shared" si="163"/>
        <v>01607-24</v>
      </c>
      <c r="L6894" s="5" t="s">
        <v>7272</v>
      </c>
      <c r="M6894" s="43">
        <v>24</v>
      </c>
      <c r="N6894" s="38" t="s">
        <v>7294</v>
      </c>
      <c r="O6894" s="38" t="s">
        <v>10293</v>
      </c>
      <c r="P6894" s="38"/>
    </row>
    <row r="6895" spans="11:16" x14ac:dyDescent="0.15">
      <c r="K6895" s="5" t="str">
        <f t="shared" si="163"/>
        <v>01607-25</v>
      </c>
      <c r="L6895" s="5" t="s">
        <v>7272</v>
      </c>
      <c r="M6895" s="43">
        <v>25</v>
      </c>
      <c r="N6895" s="38" t="s">
        <v>6186</v>
      </c>
      <c r="O6895" s="38" t="s">
        <v>10293</v>
      </c>
      <c r="P6895" s="38"/>
    </row>
    <row r="6896" spans="11:16" x14ac:dyDescent="0.15">
      <c r="K6896" s="5" t="str">
        <f t="shared" si="163"/>
        <v>01607-26</v>
      </c>
      <c r="L6896" s="5" t="s">
        <v>7272</v>
      </c>
      <c r="M6896" s="43">
        <v>26</v>
      </c>
      <c r="N6896" s="38" t="s">
        <v>7295</v>
      </c>
      <c r="O6896" s="38" t="s">
        <v>10285</v>
      </c>
      <c r="P6896" s="38"/>
    </row>
    <row r="6897" spans="11:16" x14ac:dyDescent="0.15">
      <c r="K6897" s="5" t="str">
        <f t="shared" si="163"/>
        <v>01607-27</v>
      </c>
      <c r="L6897" s="5" t="s">
        <v>7272</v>
      </c>
      <c r="M6897" s="43">
        <v>27</v>
      </c>
      <c r="N6897" s="38" t="s">
        <v>1846</v>
      </c>
      <c r="O6897" s="38" t="s">
        <v>10285</v>
      </c>
      <c r="P6897" s="38"/>
    </row>
    <row r="6898" spans="11:16" x14ac:dyDescent="0.15">
      <c r="K6898" s="5" t="str">
        <f t="shared" si="163"/>
        <v>01607-28</v>
      </c>
      <c r="L6898" s="5" t="s">
        <v>7272</v>
      </c>
      <c r="M6898" s="43">
        <v>28</v>
      </c>
      <c r="N6898" s="38" t="s">
        <v>7296</v>
      </c>
      <c r="O6898" s="38" t="s">
        <v>10284</v>
      </c>
      <c r="P6898" s="38"/>
    </row>
    <row r="6899" spans="11:16" x14ac:dyDescent="0.15">
      <c r="K6899" s="5" t="str">
        <f t="shared" si="163"/>
        <v>01607-29</v>
      </c>
      <c r="L6899" s="5" t="s">
        <v>7272</v>
      </c>
      <c r="M6899" s="43">
        <v>29</v>
      </c>
      <c r="N6899" s="38" t="s">
        <v>7297</v>
      </c>
      <c r="O6899" s="38" t="s">
        <v>10284</v>
      </c>
      <c r="P6899" s="38"/>
    </row>
    <row r="6900" spans="11:16" x14ac:dyDescent="0.15">
      <c r="K6900" s="5" t="str">
        <f t="shared" si="163"/>
        <v>01607-30</v>
      </c>
      <c r="L6900" s="5" t="s">
        <v>7272</v>
      </c>
      <c r="M6900" s="43">
        <v>30</v>
      </c>
      <c r="N6900" s="38" t="s">
        <v>1815</v>
      </c>
      <c r="O6900" s="38" t="s">
        <v>10289</v>
      </c>
      <c r="P6900" s="38"/>
    </row>
    <row r="6901" spans="11:16" x14ac:dyDescent="0.15">
      <c r="K6901" s="5" t="str">
        <f t="shared" si="163"/>
        <v>01607-31</v>
      </c>
      <c r="L6901" s="5" t="s">
        <v>7272</v>
      </c>
      <c r="M6901" s="43">
        <v>31</v>
      </c>
      <c r="N6901" s="38" t="s">
        <v>1814</v>
      </c>
      <c r="O6901" s="38" t="s">
        <v>10284</v>
      </c>
      <c r="P6901" s="38"/>
    </row>
    <row r="6902" spans="11:16" x14ac:dyDescent="0.15">
      <c r="K6902" s="5" t="str">
        <f t="shared" si="163"/>
        <v>01607-32</v>
      </c>
      <c r="L6902" s="5" t="s">
        <v>7272</v>
      </c>
      <c r="M6902" s="43">
        <v>32</v>
      </c>
      <c r="N6902" s="38" t="s">
        <v>7285</v>
      </c>
      <c r="O6902" s="38" t="s">
        <v>10288</v>
      </c>
      <c r="P6902" s="38"/>
    </row>
    <row r="6903" spans="11:16" x14ac:dyDescent="0.15">
      <c r="K6903" s="5" t="str">
        <f t="shared" si="163"/>
        <v>01607-33</v>
      </c>
      <c r="L6903" s="5" t="s">
        <v>7272</v>
      </c>
      <c r="M6903" s="43">
        <v>33</v>
      </c>
      <c r="N6903" s="38" t="s">
        <v>7298</v>
      </c>
      <c r="O6903" s="38" t="s">
        <v>10288</v>
      </c>
      <c r="P6903" s="38"/>
    </row>
    <row r="6904" spans="11:16" x14ac:dyDescent="0.15">
      <c r="K6904" s="5" t="str">
        <f t="shared" si="163"/>
        <v>01607-34</v>
      </c>
      <c r="L6904" s="5" t="s">
        <v>7272</v>
      </c>
      <c r="M6904" s="43">
        <v>34</v>
      </c>
      <c r="N6904" s="38" t="s">
        <v>7281</v>
      </c>
      <c r="O6904" s="38" t="s">
        <v>10290</v>
      </c>
      <c r="P6904" s="38"/>
    </row>
    <row r="6905" spans="11:16" x14ac:dyDescent="0.15">
      <c r="K6905" s="5" t="str">
        <f t="shared" si="163"/>
        <v>01607-35</v>
      </c>
      <c r="L6905" s="5" t="s">
        <v>7272</v>
      </c>
      <c r="M6905" s="43">
        <v>35</v>
      </c>
      <c r="N6905" s="38" t="s">
        <v>7299</v>
      </c>
      <c r="O6905" s="38" t="s">
        <v>10289</v>
      </c>
      <c r="P6905" s="38"/>
    </row>
    <row r="6906" spans="11:16" x14ac:dyDescent="0.15">
      <c r="K6906" s="5" t="str">
        <f t="shared" si="163"/>
        <v>01607-36</v>
      </c>
      <c r="L6906" s="5" t="s">
        <v>7272</v>
      </c>
      <c r="M6906" s="43">
        <v>36</v>
      </c>
      <c r="N6906" s="38" t="s">
        <v>7300</v>
      </c>
      <c r="O6906" s="38" t="s">
        <v>10289</v>
      </c>
      <c r="P6906" s="38"/>
    </row>
    <row r="6907" spans="11:16" x14ac:dyDescent="0.15">
      <c r="K6907" s="5" t="str">
        <f t="shared" si="163"/>
        <v>01607-37</v>
      </c>
      <c r="L6907" s="5" t="s">
        <v>7272</v>
      </c>
      <c r="M6907" s="43">
        <v>37</v>
      </c>
      <c r="N6907" s="38" t="s">
        <v>7301</v>
      </c>
      <c r="O6907" s="38" t="s">
        <v>10281</v>
      </c>
      <c r="P6907" s="38"/>
    </row>
    <row r="6908" spans="11:16" x14ac:dyDescent="0.15">
      <c r="K6908" s="5" t="str">
        <f t="shared" si="163"/>
        <v>01607-38</v>
      </c>
      <c r="L6908" s="5" t="s">
        <v>7272</v>
      </c>
      <c r="M6908" s="43">
        <v>38</v>
      </c>
      <c r="N6908" s="38" t="s">
        <v>3291</v>
      </c>
      <c r="O6908" s="38" t="s">
        <v>10289</v>
      </c>
      <c r="P6908" s="38"/>
    </row>
    <row r="6909" spans="11:16" x14ac:dyDescent="0.15">
      <c r="K6909" s="5" t="str">
        <f t="shared" si="163"/>
        <v>01607-39</v>
      </c>
      <c r="L6909" s="5" t="s">
        <v>7272</v>
      </c>
      <c r="M6909" s="43">
        <v>39</v>
      </c>
      <c r="N6909" s="38" t="s">
        <v>7302</v>
      </c>
      <c r="O6909" s="38" t="s">
        <v>10285</v>
      </c>
      <c r="P6909" s="38"/>
    </row>
    <row r="6910" spans="11:16" x14ac:dyDescent="0.15">
      <c r="K6910" s="5" t="str">
        <f t="shared" si="163"/>
        <v>01607-40</v>
      </c>
      <c r="L6910" s="5" t="s">
        <v>7272</v>
      </c>
      <c r="M6910" s="43">
        <v>40</v>
      </c>
      <c r="N6910" s="38" t="s">
        <v>1846</v>
      </c>
      <c r="O6910" s="38" t="s">
        <v>10285</v>
      </c>
      <c r="P6910" s="38"/>
    </row>
    <row r="6911" spans="11:16" x14ac:dyDescent="0.15">
      <c r="K6911" s="5" t="str">
        <f t="shared" si="163"/>
        <v>01607-41</v>
      </c>
      <c r="L6911" s="5" t="s">
        <v>7272</v>
      </c>
      <c r="M6911" s="43">
        <v>41</v>
      </c>
      <c r="N6911" s="38" t="s">
        <v>7303</v>
      </c>
      <c r="O6911" s="38" t="s">
        <v>10291</v>
      </c>
      <c r="P6911" s="38"/>
    </row>
    <row r="6912" spans="11:16" x14ac:dyDescent="0.15">
      <c r="K6912" s="5" t="str">
        <f t="shared" si="163"/>
        <v>01607-42</v>
      </c>
      <c r="L6912" s="5" t="s">
        <v>7272</v>
      </c>
      <c r="M6912" s="43">
        <v>42</v>
      </c>
      <c r="N6912" s="38" t="s">
        <v>7304</v>
      </c>
      <c r="O6912" s="38" t="s">
        <v>10293</v>
      </c>
      <c r="P6912" s="38"/>
    </row>
    <row r="6913" spans="11:16" x14ac:dyDescent="0.15">
      <c r="K6913" s="5" t="str">
        <f t="shared" si="163"/>
        <v>01607-43</v>
      </c>
      <c r="L6913" s="5" t="s">
        <v>7272</v>
      </c>
      <c r="M6913" s="43">
        <v>43</v>
      </c>
      <c r="N6913" s="38" t="s">
        <v>1843</v>
      </c>
      <c r="O6913" s="38" t="s">
        <v>10284</v>
      </c>
      <c r="P6913" s="38"/>
    </row>
    <row r="6914" spans="11:16" x14ac:dyDescent="0.15">
      <c r="K6914" s="5" t="str">
        <f t="shared" si="163"/>
        <v>01608-1</v>
      </c>
      <c r="L6914" s="5" t="s">
        <v>7305</v>
      </c>
      <c r="M6914" s="43">
        <v>1</v>
      </c>
      <c r="N6914" s="38" t="s">
        <v>7306</v>
      </c>
      <c r="O6914" s="38" t="s">
        <v>10285</v>
      </c>
      <c r="P6914" s="38"/>
    </row>
    <row r="6915" spans="11:16" x14ac:dyDescent="0.15">
      <c r="K6915" s="5" t="str">
        <f t="shared" si="163"/>
        <v>01608-2</v>
      </c>
      <c r="L6915" s="5" t="s">
        <v>7305</v>
      </c>
      <c r="M6915" s="43">
        <v>2</v>
      </c>
      <c r="N6915" s="38" t="s">
        <v>2475</v>
      </c>
      <c r="O6915" s="38" t="s">
        <v>10285</v>
      </c>
      <c r="P6915" s="38"/>
    </row>
    <row r="6916" spans="11:16" x14ac:dyDescent="0.15">
      <c r="K6916" s="5" t="str">
        <f t="shared" ref="K6916:K6979" si="164">L6916&amp;"-"&amp;M6916</f>
        <v>01608-3</v>
      </c>
      <c r="L6916" s="5" t="s">
        <v>7305</v>
      </c>
      <c r="M6916" s="43">
        <v>3</v>
      </c>
      <c r="N6916" s="38" t="s">
        <v>7307</v>
      </c>
      <c r="O6916" s="38" t="s">
        <v>10283</v>
      </c>
      <c r="P6916" s="38"/>
    </row>
    <row r="6917" spans="11:16" x14ac:dyDescent="0.15">
      <c r="K6917" s="5" t="str">
        <f t="shared" si="164"/>
        <v>01608-4</v>
      </c>
      <c r="L6917" s="5" t="s">
        <v>7305</v>
      </c>
      <c r="M6917" s="43">
        <v>4</v>
      </c>
      <c r="N6917" s="38" t="s">
        <v>7308</v>
      </c>
      <c r="O6917" s="38" t="s">
        <v>10285</v>
      </c>
      <c r="P6917" s="38"/>
    </row>
    <row r="6918" spans="11:16" x14ac:dyDescent="0.15">
      <c r="K6918" s="5" t="str">
        <f t="shared" si="164"/>
        <v>01608-5</v>
      </c>
      <c r="L6918" s="5" t="s">
        <v>7305</v>
      </c>
      <c r="M6918" s="43">
        <v>5</v>
      </c>
      <c r="N6918" s="38" t="s">
        <v>4637</v>
      </c>
      <c r="O6918" s="38" t="s">
        <v>10285</v>
      </c>
      <c r="P6918" s="38"/>
    </row>
    <row r="6919" spans="11:16" x14ac:dyDescent="0.15">
      <c r="K6919" s="5" t="str">
        <f t="shared" si="164"/>
        <v>01608-6</v>
      </c>
      <c r="L6919" s="5" t="s">
        <v>7305</v>
      </c>
      <c r="M6919" s="43">
        <v>6</v>
      </c>
      <c r="N6919" s="38" t="s">
        <v>7309</v>
      </c>
      <c r="O6919" s="38" t="s">
        <v>10287</v>
      </c>
      <c r="P6919" s="38"/>
    </row>
    <row r="6920" spans="11:16" x14ac:dyDescent="0.15">
      <c r="K6920" s="5" t="str">
        <f t="shared" si="164"/>
        <v>01608-7</v>
      </c>
      <c r="L6920" s="5" t="s">
        <v>7305</v>
      </c>
      <c r="M6920" s="43">
        <v>7</v>
      </c>
      <c r="N6920" s="38" t="s">
        <v>7310</v>
      </c>
      <c r="O6920" s="38" t="s">
        <v>10288</v>
      </c>
      <c r="P6920" s="38"/>
    </row>
    <row r="6921" spans="11:16" x14ac:dyDescent="0.15">
      <c r="K6921" s="5" t="str">
        <f t="shared" si="164"/>
        <v>01608-8</v>
      </c>
      <c r="L6921" s="5" t="s">
        <v>7305</v>
      </c>
      <c r="M6921" s="43">
        <v>8</v>
      </c>
      <c r="N6921" s="38" t="s">
        <v>7311</v>
      </c>
      <c r="O6921" s="38" t="s">
        <v>10290</v>
      </c>
      <c r="P6921" s="38"/>
    </row>
    <row r="6922" spans="11:16" x14ac:dyDescent="0.15">
      <c r="K6922" s="5" t="str">
        <f t="shared" si="164"/>
        <v>01608-9</v>
      </c>
      <c r="L6922" s="5" t="s">
        <v>7305</v>
      </c>
      <c r="M6922" s="43">
        <v>9</v>
      </c>
      <c r="N6922" s="38" t="s">
        <v>2790</v>
      </c>
      <c r="O6922" s="38" t="s">
        <v>10284</v>
      </c>
      <c r="P6922" s="38"/>
    </row>
    <row r="6923" spans="11:16" x14ac:dyDescent="0.15">
      <c r="K6923" s="5" t="str">
        <f t="shared" si="164"/>
        <v>01608-10</v>
      </c>
      <c r="L6923" s="5" t="s">
        <v>7305</v>
      </c>
      <c r="M6923" s="43">
        <v>10</v>
      </c>
      <c r="N6923" s="38" t="s">
        <v>3052</v>
      </c>
      <c r="O6923" s="38" t="s">
        <v>10284</v>
      </c>
      <c r="P6923" s="38"/>
    </row>
    <row r="6924" spans="11:16" x14ac:dyDescent="0.15">
      <c r="K6924" s="5" t="str">
        <f t="shared" si="164"/>
        <v>01608-12</v>
      </c>
      <c r="L6924" s="5" t="s">
        <v>7305</v>
      </c>
      <c r="M6924" s="43">
        <v>12</v>
      </c>
      <c r="N6924" s="38" t="s">
        <v>1951</v>
      </c>
      <c r="O6924" s="38" t="s">
        <v>10282</v>
      </c>
      <c r="P6924" s="38"/>
    </row>
    <row r="6925" spans="11:16" x14ac:dyDescent="0.15">
      <c r="K6925" s="5" t="str">
        <f t="shared" si="164"/>
        <v>01608-13</v>
      </c>
      <c r="L6925" s="5" t="s">
        <v>7305</v>
      </c>
      <c r="M6925" s="43">
        <v>13</v>
      </c>
      <c r="N6925" s="38" t="s">
        <v>7312</v>
      </c>
      <c r="O6925" s="38" t="s">
        <v>10282</v>
      </c>
      <c r="P6925" s="38"/>
    </row>
    <row r="6926" spans="11:16" x14ac:dyDescent="0.15">
      <c r="K6926" s="5" t="str">
        <f t="shared" si="164"/>
        <v>01608-14</v>
      </c>
      <c r="L6926" s="5" t="s">
        <v>7305</v>
      </c>
      <c r="M6926" s="43">
        <v>14</v>
      </c>
      <c r="N6926" s="38" t="s">
        <v>7313</v>
      </c>
      <c r="O6926" s="38" t="s">
        <v>10285</v>
      </c>
      <c r="P6926" s="38"/>
    </row>
    <row r="6927" spans="11:16" x14ac:dyDescent="0.15">
      <c r="K6927" s="5" t="str">
        <f t="shared" si="164"/>
        <v>01608-15</v>
      </c>
      <c r="L6927" s="5" t="s">
        <v>7305</v>
      </c>
      <c r="M6927" s="43">
        <v>15</v>
      </c>
      <c r="N6927" s="38" t="s">
        <v>7314</v>
      </c>
      <c r="O6927" s="38" t="s">
        <v>10285</v>
      </c>
      <c r="P6927" s="38"/>
    </row>
    <row r="6928" spans="11:16" x14ac:dyDescent="0.15">
      <c r="K6928" s="5" t="str">
        <f t="shared" si="164"/>
        <v>01608-16</v>
      </c>
      <c r="L6928" s="5" t="s">
        <v>7305</v>
      </c>
      <c r="M6928" s="43">
        <v>16</v>
      </c>
      <c r="N6928" s="38" t="s">
        <v>2445</v>
      </c>
      <c r="O6928" s="38" t="s">
        <v>10285</v>
      </c>
      <c r="P6928" s="38"/>
    </row>
    <row r="6929" spans="11:16" x14ac:dyDescent="0.15">
      <c r="K6929" s="5" t="str">
        <f t="shared" si="164"/>
        <v>01608-17</v>
      </c>
      <c r="L6929" s="5" t="s">
        <v>7305</v>
      </c>
      <c r="M6929" s="43">
        <v>17</v>
      </c>
      <c r="N6929" s="38" t="s">
        <v>7315</v>
      </c>
      <c r="O6929" s="38" t="s">
        <v>10291</v>
      </c>
      <c r="P6929" s="38"/>
    </row>
    <row r="6930" spans="11:16" x14ac:dyDescent="0.15">
      <c r="K6930" s="5" t="str">
        <f t="shared" si="164"/>
        <v>01608-18</v>
      </c>
      <c r="L6930" s="5" t="s">
        <v>7305</v>
      </c>
      <c r="M6930" s="43">
        <v>18</v>
      </c>
      <c r="N6930" s="38" t="s">
        <v>2038</v>
      </c>
      <c r="O6930" s="38" t="s">
        <v>10291</v>
      </c>
      <c r="P6930" s="38"/>
    </row>
    <row r="6931" spans="11:16" x14ac:dyDescent="0.15">
      <c r="K6931" s="5" t="str">
        <f t="shared" si="164"/>
        <v>01608-19</v>
      </c>
      <c r="L6931" s="5" t="s">
        <v>7305</v>
      </c>
      <c r="M6931" s="43">
        <v>19</v>
      </c>
      <c r="N6931" s="38" t="s">
        <v>3032</v>
      </c>
      <c r="O6931" s="38" t="s">
        <v>10291</v>
      </c>
      <c r="P6931" s="38"/>
    </row>
    <row r="6932" spans="11:16" x14ac:dyDescent="0.15">
      <c r="K6932" s="5" t="str">
        <f t="shared" si="164"/>
        <v>01608-20</v>
      </c>
      <c r="L6932" s="5" t="s">
        <v>7305</v>
      </c>
      <c r="M6932" s="43">
        <v>20</v>
      </c>
      <c r="N6932" s="38" t="s">
        <v>7316</v>
      </c>
      <c r="O6932" s="38" t="s">
        <v>10291</v>
      </c>
      <c r="P6932" s="38"/>
    </row>
    <row r="6933" spans="11:16" x14ac:dyDescent="0.15">
      <c r="K6933" s="5" t="str">
        <f t="shared" si="164"/>
        <v>01608-21</v>
      </c>
      <c r="L6933" s="5" t="s">
        <v>7305</v>
      </c>
      <c r="M6933" s="43">
        <v>21</v>
      </c>
      <c r="N6933" s="38" t="s">
        <v>7317</v>
      </c>
      <c r="O6933" s="38" t="s">
        <v>10291</v>
      </c>
      <c r="P6933" s="38"/>
    </row>
    <row r="6934" spans="11:16" x14ac:dyDescent="0.15">
      <c r="K6934" s="5" t="str">
        <f t="shared" si="164"/>
        <v>01608-22</v>
      </c>
      <c r="L6934" s="5" t="s">
        <v>7305</v>
      </c>
      <c r="M6934" s="43">
        <v>22</v>
      </c>
      <c r="N6934" s="38" t="s">
        <v>1846</v>
      </c>
      <c r="O6934" s="38" t="s">
        <v>10285</v>
      </c>
      <c r="P6934" s="38"/>
    </row>
    <row r="6935" spans="11:16" x14ac:dyDescent="0.15">
      <c r="K6935" s="5" t="str">
        <f t="shared" si="164"/>
        <v>01608-23</v>
      </c>
      <c r="L6935" s="5" t="s">
        <v>7305</v>
      </c>
      <c r="M6935" s="43">
        <v>23</v>
      </c>
      <c r="N6935" s="38" t="s">
        <v>1849</v>
      </c>
      <c r="O6935" s="38" t="s">
        <v>10284</v>
      </c>
      <c r="P6935" s="38"/>
    </row>
    <row r="6936" spans="11:16" x14ac:dyDescent="0.15">
      <c r="K6936" s="5" t="str">
        <f t="shared" si="164"/>
        <v>01608-24</v>
      </c>
      <c r="L6936" s="5" t="s">
        <v>7305</v>
      </c>
      <c r="M6936" s="43">
        <v>24</v>
      </c>
      <c r="N6936" s="38" t="s">
        <v>7318</v>
      </c>
      <c r="O6936" s="38" t="s">
        <v>10288</v>
      </c>
      <c r="P6936" s="38"/>
    </row>
    <row r="6937" spans="11:16" x14ac:dyDescent="0.15">
      <c r="K6937" s="5" t="str">
        <f t="shared" si="164"/>
        <v>01609-1</v>
      </c>
      <c r="L6937" s="5" t="s">
        <v>7319</v>
      </c>
      <c r="M6937" s="43">
        <v>1</v>
      </c>
      <c r="N6937" s="38" t="s">
        <v>7320</v>
      </c>
      <c r="O6937" s="38" t="s">
        <v>10282</v>
      </c>
      <c r="P6937" s="38"/>
    </row>
    <row r="6938" spans="11:16" x14ac:dyDescent="0.15">
      <c r="K6938" s="5" t="str">
        <f t="shared" si="164"/>
        <v>01609-2</v>
      </c>
      <c r="L6938" s="5" t="s">
        <v>7319</v>
      </c>
      <c r="M6938" s="43">
        <v>2</v>
      </c>
      <c r="N6938" s="38" t="s">
        <v>7321</v>
      </c>
      <c r="O6938" s="38" t="s">
        <v>10282</v>
      </c>
      <c r="P6938" s="38"/>
    </row>
    <row r="6939" spans="11:16" x14ac:dyDescent="0.15">
      <c r="K6939" s="5" t="str">
        <f t="shared" si="164"/>
        <v>01609-3</v>
      </c>
      <c r="L6939" s="5" t="s">
        <v>7319</v>
      </c>
      <c r="M6939" s="43">
        <v>3</v>
      </c>
      <c r="N6939" s="38" t="s">
        <v>7322</v>
      </c>
      <c r="O6939" s="38" t="s">
        <v>10285</v>
      </c>
      <c r="P6939" s="38"/>
    </row>
    <row r="6940" spans="11:16" x14ac:dyDescent="0.15">
      <c r="K6940" s="5" t="str">
        <f t="shared" si="164"/>
        <v>01609-4</v>
      </c>
      <c r="L6940" s="5" t="s">
        <v>7319</v>
      </c>
      <c r="M6940" s="43">
        <v>4</v>
      </c>
      <c r="N6940" s="38" t="s">
        <v>7323</v>
      </c>
      <c r="O6940" s="38" t="s">
        <v>10283</v>
      </c>
      <c r="P6940" s="38"/>
    </row>
    <row r="6941" spans="11:16" x14ac:dyDescent="0.15">
      <c r="K6941" s="5" t="str">
        <f t="shared" si="164"/>
        <v>01609-5</v>
      </c>
      <c r="L6941" s="5" t="s">
        <v>7319</v>
      </c>
      <c r="M6941" s="43">
        <v>5</v>
      </c>
      <c r="N6941" s="38" t="s">
        <v>7324</v>
      </c>
      <c r="O6941" s="38" t="s">
        <v>10285</v>
      </c>
      <c r="P6941" s="38"/>
    </row>
    <row r="6942" spans="11:16" x14ac:dyDescent="0.15">
      <c r="K6942" s="5" t="str">
        <f t="shared" si="164"/>
        <v>01609-6</v>
      </c>
      <c r="L6942" s="5" t="s">
        <v>7319</v>
      </c>
      <c r="M6942" s="43">
        <v>6</v>
      </c>
      <c r="N6942" s="38" t="s">
        <v>7325</v>
      </c>
      <c r="O6942" s="38" t="s">
        <v>10285</v>
      </c>
      <c r="P6942" s="38"/>
    </row>
    <row r="6943" spans="11:16" x14ac:dyDescent="0.15">
      <c r="K6943" s="5" t="str">
        <f t="shared" si="164"/>
        <v>01609-7</v>
      </c>
      <c r="L6943" s="5" t="s">
        <v>7319</v>
      </c>
      <c r="M6943" s="43">
        <v>7</v>
      </c>
      <c r="N6943" s="38" t="s">
        <v>5961</v>
      </c>
      <c r="O6943" s="38" t="s">
        <v>10285</v>
      </c>
      <c r="P6943" s="38"/>
    </row>
    <row r="6944" spans="11:16" x14ac:dyDescent="0.15">
      <c r="K6944" s="5" t="str">
        <f t="shared" si="164"/>
        <v>01609-8</v>
      </c>
      <c r="L6944" s="5" t="s">
        <v>7319</v>
      </c>
      <c r="M6944" s="43">
        <v>8</v>
      </c>
      <c r="N6944" s="38" t="s">
        <v>7326</v>
      </c>
      <c r="O6944" s="38" t="s">
        <v>10285</v>
      </c>
      <c r="P6944" s="38"/>
    </row>
    <row r="6945" spans="11:16" x14ac:dyDescent="0.15">
      <c r="K6945" s="5" t="str">
        <f t="shared" si="164"/>
        <v>01609-10</v>
      </c>
      <c r="L6945" s="5" t="s">
        <v>7319</v>
      </c>
      <c r="M6945" s="43">
        <v>10</v>
      </c>
      <c r="N6945" s="38" t="s">
        <v>7327</v>
      </c>
      <c r="O6945" s="38" t="s">
        <v>10288</v>
      </c>
      <c r="P6945" s="38"/>
    </row>
    <row r="6946" spans="11:16" x14ac:dyDescent="0.15">
      <c r="K6946" s="5" t="str">
        <f t="shared" si="164"/>
        <v>01609-11</v>
      </c>
      <c r="L6946" s="5" t="s">
        <v>7319</v>
      </c>
      <c r="M6946" s="43">
        <v>11</v>
      </c>
      <c r="N6946" s="38" t="s">
        <v>7328</v>
      </c>
      <c r="O6946" s="38" t="s">
        <v>10288</v>
      </c>
      <c r="P6946" s="38"/>
    </row>
    <row r="6947" spans="11:16" x14ac:dyDescent="0.15">
      <c r="K6947" s="5" t="str">
        <f t="shared" si="164"/>
        <v>01609-12</v>
      </c>
      <c r="L6947" s="5" t="s">
        <v>7319</v>
      </c>
      <c r="M6947" s="43">
        <v>12</v>
      </c>
      <c r="N6947" s="38" t="s">
        <v>7329</v>
      </c>
      <c r="O6947" s="38" t="s">
        <v>10288</v>
      </c>
      <c r="P6947" s="38"/>
    </row>
    <row r="6948" spans="11:16" x14ac:dyDescent="0.15">
      <c r="K6948" s="5" t="str">
        <f t="shared" si="164"/>
        <v>01609-13</v>
      </c>
      <c r="L6948" s="5" t="s">
        <v>7319</v>
      </c>
      <c r="M6948" s="43">
        <v>13</v>
      </c>
      <c r="N6948" s="38" t="s">
        <v>7330</v>
      </c>
      <c r="O6948" s="38" t="s">
        <v>10288</v>
      </c>
      <c r="P6948" s="38"/>
    </row>
    <row r="6949" spans="11:16" x14ac:dyDescent="0.15">
      <c r="K6949" s="5" t="str">
        <f t="shared" si="164"/>
        <v>01609-14</v>
      </c>
      <c r="L6949" s="5" t="s">
        <v>7319</v>
      </c>
      <c r="M6949" s="43">
        <v>14</v>
      </c>
      <c r="N6949" s="38" t="s">
        <v>7331</v>
      </c>
      <c r="O6949" s="38" t="s">
        <v>10289</v>
      </c>
      <c r="P6949" s="38"/>
    </row>
    <row r="6950" spans="11:16" x14ac:dyDescent="0.15">
      <c r="K6950" s="5" t="str">
        <f t="shared" si="164"/>
        <v>01609-15</v>
      </c>
      <c r="L6950" s="5" t="s">
        <v>7319</v>
      </c>
      <c r="M6950" s="43">
        <v>15</v>
      </c>
      <c r="N6950" s="38" t="s">
        <v>7332</v>
      </c>
      <c r="O6950" s="38" t="s">
        <v>10291</v>
      </c>
      <c r="P6950" s="38"/>
    </row>
    <row r="6951" spans="11:16" x14ac:dyDescent="0.15">
      <c r="K6951" s="5" t="str">
        <f t="shared" si="164"/>
        <v>01609-16</v>
      </c>
      <c r="L6951" s="5" t="s">
        <v>7319</v>
      </c>
      <c r="M6951" s="43">
        <v>16</v>
      </c>
      <c r="N6951" s="38" t="s">
        <v>7333</v>
      </c>
      <c r="O6951" s="38" t="s">
        <v>10293</v>
      </c>
      <c r="P6951" s="38"/>
    </row>
    <row r="6952" spans="11:16" x14ac:dyDescent="0.15">
      <c r="K6952" s="5" t="str">
        <f t="shared" si="164"/>
        <v>01609-17</v>
      </c>
      <c r="L6952" s="5" t="s">
        <v>7319</v>
      </c>
      <c r="M6952" s="43">
        <v>17</v>
      </c>
      <c r="N6952" s="38" t="s">
        <v>7334</v>
      </c>
      <c r="O6952" s="38" t="s">
        <v>10288</v>
      </c>
      <c r="P6952" s="38"/>
    </row>
    <row r="6953" spans="11:16" x14ac:dyDescent="0.15">
      <c r="K6953" s="5" t="str">
        <f t="shared" si="164"/>
        <v>01609-18</v>
      </c>
      <c r="L6953" s="5" t="s">
        <v>7319</v>
      </c>
      <c r="M6953" s="43">
        <v>18</v>
      </c>
      <c r="N6953" s="38" t="s">
        <v>7335</v>
      </c>
      <c r="O6953" s="38" t="s">
        <v>10288</v>
      </c>
      <c r="P6953" s="38"/>
    </row>
    <row r="6954" spans="11:16" x14ac:dyDescent="0.15">
      <c r="K6954" s="5" t="str">
        <f t="shared" si="164"/>
        <v>01609-19</v>
      </c>
      <c r="L6954" s="5" t="s">
        <v>7319</v>
      </c>
      <c r="M6954" s="43">
        <v>19</v>
      </c>
      <c r="N6954" s="38" t="s">
        <v>7336</v>
      </c>
      <c r="O6954" s="38" t="s">
        <v>10288</v>
      </c>
      <c r="P6954" s="38"/>
    </row>
    <row r="6955" spans="11:16" x14ac:dyDescent="0.15">
      <c r="K6955" s="5" t="str">
        <f t="shared" si="164"/>
        <v>01609-20</v>
      </c>
      <c r="L6955" s="5" t="s">
        <v>7319</v>
      </c>
      <c r="M6955" s="43">
        <v>20</v>
      </c>
      <c r="N6955" s="38" t="s">
        <v>7337</v>
      </c>
      <c r="O6955" s="38" t="s">
        <v>10293</v>
      </c>
      <c r="P6955" s="38"/>
    </row>
    <row r="6956" spans="11:16" x14ac:dyDescent="0.15">
      <c r="K6956" s="5" t="str">
        <f t="shared" si="164"/>
        <v>01609-21</v>
      </c>
      <c r="L6956" s="5" t="s">
        <v>7319</v>
      </c>
      <c r="M6956" s="43">
        <v>21</v>
      </c>
      <c r="N6956" s="38" t="s">
        <v>1845</v>
      </c>
      <c r="O6956" s="38" t="s">
        <v>10293</v>
      </c>
      <c r="P6956" s="38"/>
    </row>
    <row r="6957" spans="11:16" x14ac:dyDescent="0.15">
      <c r="K6957" s="5" t="str">
        <f t="shared" si="164"/>
        <v>01609-22</v>
      </c>
      <c r="L6957" s="5" t="s">
        <v>7319</v>
      </c>
      <c r="M6957" s="43">
        <v>22</v>
      </c>
      <c r="N6957" s="38" t="s">
        <v>7338</v>
      </c>
      <c r="O6957" s="38" t="s">
        <v>10293</v>
      </c>
      <c r="P6957" s="38"/>
    </row>
    <row r="6958" spans="11:16" x14ac:dyDescent="0.15">
      <c r="K6958" s="5" t="str">
        <f t="shared" si="164"/>
        <v>01609-23</v>
      </c>
      <c r="L6958" s="5" t="s">
        <v>7319</v>
      </c>
      <c r="M6958" s="43">
        <v>23</v>
      </c>
      <c r="N6958" s="38" t="s">
        <v>7339</v>
      </c>
      <c r="O6958" s="38" t="s">
        <v>10288</v>
      </c>
      <c r="P6958" s="38"/>
    </row>
    <row r="6959" spans="11:16" x14ac:dyDescent="0.15">
      <c r="K6959" s="5" t="str">
        <f t="shared" si="164"/>
        <v>01609-24</v>
      </c>
      <c r="L6959" s="5" t="s">
        <v>7319</v>
      </c>
      <c r="M6959" s="43">
        <v>24</v>
      </c>
      <c r="N6959" s="38" t="s">
        <v>7340</v>
      </c>
      <c r="O6959" s="38" t="s">
        <v>10293</v>
      </c>
      <c r="P6959" s="38"/>
    </row>
    <row r="6960" spans="11:16" x14ac:dyDescent="0.15">
      <c r="K6960" s="5" t="str">
        <f t="shared" si="164"/>
        <v>01609-25</v>
      </c>
      <c r="L6960" s="5" t="s">
        <v>7319</v>
      </c>
      <c r="M6960" s="43">
        <v>25</v>
      </c>
      <c r="N6960" s="38" t="s">
        <v>7341</v>
      </c>
      <c r="O6960" s="38" t="s">
        <v>10285</v>
      </c>
      <c r="P6960" s="38"/>
    </row>
    <row r="6961" spans="11:16" x14ac:dyDescent="0.15">
      <c r="K6961" s="5" t="str">
        <f t="shared" si="164"/>
        <v>01609-26</v>
      </c>
      <c r="L6961" s="5" t="s">
        <v>7319</v>
      </c>
      <c r="M6961" s="43">
        <v>26</v>
      </c>
      <c r="N6961" s="38" t="s">
        <v>7342</v>
      </c>
      <c r="O6961" s="38" t="s">
        <v>10285</v>
      </c>
      <c r="P6961" s="38"/>
    </row>
    <row r="6962" spans="11:16" x14ac:dyDescent="0.15">
      <c r="K6962" s="5" t="str">
        <f t="shared" si="164"/>
        <v>01609-27</v>
      </c>
      <c r="L6962" s="5" t="s">
        <v>7319</v>
      </c>
      <c r="M6962" s="43">
        <v>27</v>
      </c>
      <c r="N6962" s="38" t="s">
        <v>7343</v>
      </c>
      <c r="O6962" s="38" t="s">
        <v>10285</v>
      </c>
      <c r="P6962" s="38"/>
    </row>
    <row r="6963" spans="11:16" x14ac:dyDescent="0.15">
      <c r="K6963" s="5" t="str">
        <f t="shared" si="164"/>
        <v>01609-28</v>
      </c>
      <c r="L6963" s="5" t="s">
        <v>7319</v>
      </c>
      <c r="M6963" s="43">
        <v>28</v>
      </c>
      <c r="N6963" s="38" t="s">
        <v>1846</v>
      </c>
      <c r="O6963" s="38" t="s">
        <v>10285</v>
      </c>
      <c r="P6963" s="38"/>
    </row>
    <row r="6964" spans="11:16" x14ac:dyDescent="0.15">
      <c r="K6964" s="5" t="str">
        <f t="shared" si="164"/>
        <v>01609-30</v>
      </c>
      <c r="L6964" s="5" t="s">
        <v>7319</v>
      </c>
      <c r="M6964" s="43">
        <v>30</v>
      </c>
      <c r="N6964" s="38" t="s">
        <v>1846</v>
      </c>
      <c r="O6964" s="38" t="s">
        <v>10285</v>
      </c>
      <c r="P6964" s="38"/>
    </row>
    <row r="6965" spans="11:16" x14ac:dyDescent="0.15">
      <c r="K6965" s="5" t="str">
        <f t="shared" si="164"/>
        <v>01609-32</v>
      </c>
      <c r="L6965" s="5" t="s">
        <v>7319</v>
      </c>
      <c r="M6965" s="43">
        <v>32</v>
      </c>
      <c r="N6965" s="38" t="s">
        <v>1849</v>
      </c>
      <c r="O6965" s="38" t="s">
        <v>10284</v>
      </c>
      <c r="P6965" s="38"/>
    </row>
    <row r="6966" spans="11:16" x14ac:dyDescent="0.15">
      <c r="K6966" s="5" t="str">
        <f t="shared" si="164"/>
        <v>01609-33</v>
      </c>
      <c r="L6966" s="5" t="s">
        <v>7319</v>
      </c>
      <c r="M6966" s="43">
        <v>33</v>
      </c>
      <c r="N6966" s="38" t="s">
        <v>2038</v>
      </c>
      <c r="O6966" s="38" t="s">
        <v>10291</v>
      </c>
      <c r="P6966" s="38"/>
    </row>
    <row r="6967" spans="11:16" x14ac:dyDescent="0.15">
      <c r="K6967" s="5" t="str">
        <f t="shared" si="164"/>
        <v>01609-34</v>
      </c>
      <c r="L6967" s="5" t="s">
        <v>7319</v>
      </c>
      <c r="M6967" s="43">
        <v>34</v>
      </c>
      <c r="N6967" s="38" t="s">
        <v>4275</v>
      </c>
      <c r="O6967" s="38" t="s">
        <v>10291</v>
      </c>
      <c r="P6967" s="38"/>
    </row>
    <row r="6968" spans="11:16" x14ac:dyDescent="0.15">
      <c r="K6968" s="5" t="str">
        <f t="shared" si="164"/>
        <v>01609-35</v>
      </c>
      <c r="L6968" s="5" t="s">
        <v>7319</v>
      </c>
      <c r="M6968" s="43">
        <v>35</v>
      </c>
      <c r="N6968" s="38" t="s">
        <v>7344</v>
      </c>
      <c r="O6968" s="38" t="s">
        <v>10288</v>
      </c>
      <c r="P6968" s="38"/>
    </row>
    <row r="6969" spans="11:16" x14ac:dyDescent="0.15">
      <c r="K6969" s="5" t="str">
        <f t="shared" si="164"/>
        <v>01609-36</v>
      </c>
      <c r="L6969" s="5" t="s">
        <v>7319</v>
      </c>
      <c r="M6969" s="43">
        <v>36</v>
      </c>
      <c r="N6969" s="38" t="s">
        <v>7345</v>
      </c>
      <c r="O6969" s="38" t="s">
        <v>10285</v>
      </c>
      <c r="P6969" s="38"/>
    </row>
    <row r="6970" spans="11:16" x14ac:dyDescent="0.15">
      <c r="K6970" s="5" t="str">
        <f t="shared" si="164"/>
        <v>01609-37</v>
      </c>
      <c r="L6970" s="5" t="s">
        <v>7319</v>
      </c>
      <c r="M6970" s="43">
        <v>37</v>
      </c>
      <c r="N6970" s="38" t="s">
        <v>7346</v>
      </c>
      <c r="O6970" s="38" t="s">
        <v>10288</v>
      </c>
      <c r="P6970" s="38"/>
    </row>
    <row r="6971" spans="11:16" x14ac:dyDescent="0.15">
      <c r="K6971" s="5" t="str">
        <f t="shared" si="164"/>
        <v>01609-38</v>
      </c>
      <c r="L6971" s="5" t="s">
        <v>7319</v>
      </c>
      <c r="M6971" s="43">
        <v>38</v>
      </c>
      <c r="N6971" s="38" t="s">
        <v>1843</v>
      </c>
      <c r="O6971" s="38" t="s">
        <v>10282</v>
      </c>
      <c r="P6971" s="38"/>
    </row>
    <row r="6972" spans="11:16" x14ac:dyDescent="0.15">
      <c r="K6972" s="5" t="str">
        <f t="shared" si="164"/>
        <v>01609-39</v>
      </c>
      <c r="L6972" s="5" t="s">
        <v>7319</v>
      </c>
      <c r="M6972" s="43">
        <v>39</v>
      </c>
      <c r="N6972" s="38" t="s">
        <v>7347</v>
      </c>
      <c r="O6972" s="38" t="s">
        <v>10285</v>
      </c>
      <c r="P6972" s="38"/>
    </row>
    <row r="6973" spans="11:16" x14ac:dyDescent="0.15">
      <c r="K6973" s="5" t="str">
        <f t="shared" si="164"/>
        <v>01610-1</v>
      </c>
      <c r="L6973" s="5" t="s">
        <v>7348</v>
      </c>
      <c r="M6973" s="43">
        <v>1</v>
      </c>
      <c r="N6973" s="38" t="s">
        <v>3885</v>
      </c>
      <c r="O6973" s="38" t="s">
        <v>10285</v>
      </c>
      <c r="P6973" s="38"/>
    </row>
    <row r="6974" spans="11:16" x14ac:dyDescent="0.15">
      <c r="K6974" s="5" t="str">
        <f t="shared" si="164"/>
        <v>01610-4</v>
      </c>
      <c r="L6974" s="5" t="s">
        <v>7348</v>
      </c>
      <c r="M6974" s="43">
        <v>4</v>
      </c>
      <c r="N6974" s="38" t="s">
        <v>2222</v>
      </c>
      <c r="O6974" s="38" t="s">
        <v>10285</v>
      </c>
      <c r="P6974" s="38"/>
    </row>
    <row r="6975" spans="11:16" x14ac:dyDescent="0.15">
      <c r="K6975" s="5" t="str">
        <f t="shared" si="164"/>
        <v>01610-5</v>
      </c>
      <c r="L6975" s="5" t="s">
        <v>7348</v>
      </c>
      <c r="M6975" s="43">
        <v>5</v>
      </c>
      <c r="N6975" s="38" t="s">
        <v>5339</v>
      </c>
      <c r="O6975" s="38" t="s">
        <v>10283</v>
      </c>
      <c r="P6975" s="38"/>
    </row>
    <row r="6976" spans="11:16" x14ac:dyDescent="0.15">
      <c r="K6976" s="5" t="str">
        <f t="shared" si="164"/>
        <v>01610-6</v>
      </c>
      <c r="L6976" s="5" t="s">
        <v>7348</v>
      </c>
      <c r="M6976" s="43">
        <v>6</v>
      </c>
      <c r="N6976" s="38" t="s">
        <v>2982</v>
      </c>
      <c r="O6976" s="38" t="s">
        <v>10285</v>
      </c>
      <c r="P6976" s="38"/>
    </row>
    <row r="6977" spans="11:16" x14ac:dyDescent="0.15">
      <c r="K6977" s="5" t="str">
        <f t="shared" si="164"/>
        <v>01610-7</v>
      </c>
      <c r="L6977" s="5" t="s">
        <v>7348</v>
      </c>
      <c r="M6977" s="43">
        <v>7</v>
      </c>
      <c r="N6977" s="38" t="s">
        <v>1816</v>
      </c>
      <c r="O6977" s="38" t="s">
        <v>10286</v>
      </c>
      <c r="P6977" s="38"/>
    </row>
    <row r="6978" spans="11:16" x14ac:dyDescent="0.15">
      <c r="K6978" s="5" t="str">
        <f t="shared" si="164"/>
        <v>01610-8</v>
      </c>
      <c r="L6978" s="5" t="s">
        <v>7348</v>
      </c>
      <c r="M6978" s="43">
        <v>8</v>
      </c>
      <c r="N6978" s="38" t="s">
        <v>7349</v>
      </c>
      <c r="O6978" s="38" t="s">
        <v>10287</v>
      </c>
      <c r="P6978" s="38"/>
    </row>
    <row r="6979" spans="11:16" x14ac:dyDescent="0.15">
      <c r="K6979" s="5" t="str">
        <f t="shared" si="164"/>
        <v>01610-9</v>
      </c>
      <c r="L6979" s="5" t="s">
        <v>7348</v>
      </c>
      <c r="M6979" s="43">
        <v>9</v>
      </c>
      <c r="N6979" s="38" t="s">
        <v>7350</v>
      </c>
      <c r="O6979" s="38" t="s">
        <v>10292</v>
      </c>
      <c r="P6979" s="38"/>
    </row>
    <row r="6980" spans="11:16" x14ac:dyDescent="0.15">
      <c r="K6980" s="5" t="str">
        <f t="shared" ref="K6980:K7043" si="165">L6980&amp;"-"&amp;M6980</f>
        <v>01610-10</v>
      </c>
      <c r="L6980" s="5" t="s">
        <v>7348</v>
      </c>
      <c r="M6980" s="43">
        <v>10</v>
      </c>
      <c r="N6980" s="38" t="s">
        <v>7351</v>
      </c>
      <c r="O6980" s="38" t="s">
        <v>10292</v>
      </c>
      <c r="P6980" s="38"/>
    </row>
    <row r="6981" spans="11:16" x14ac:dyDescent="0.15">
      <c r="K6981" s="5" t="str">
        <f t="shared" si="165"/>
        <v>01610-12</v>
      </c>
      <c r="L6981" s="5" t="s">
        <v>7348</v>
      </c>
      <c r="M6981" s="43">
        <v>12</v>
      </c>
      <c r="N6981" s="38" t="s">
        <v>1964</v>
      </c>
      <c r="O6981" s="38" t="s">
        <v>10284</v>
      </c>
      <c r="P6981" s="38"/>
    </row>
    <row r="6982" spans="11:16" x14ac:dyDescent="0.15">
      <c r="K6982" s="5" t="str">
        <f t="shared" si="165"/>
        <v>01610-13</v>
      </c>
      <c r="L6982" s="5" t="s">
        <v>7348</v>
      </c>
      <c r="M6982" s="43">
        <v>13</v>
      </c>
      <c r="N6982" s="38" t="s">
        <v>6584</v>
      </c>
      <c r="O6982" s="38" t="s">
        <v>10293</v>
      </c>
      <c r="P6982" s="38"/>
    </row>
    <row r="6983" spans="11:16" x14ac:dyDescent="0.15">
      <c r="K6983" s="5" t="str">
        <f t="shared" si="165"/>
        <v>01610-14</v>
      </c>
      <c r="L6983" s="5" t="s">
        <v>7348</v>
      </c>
      <c r="M6983" s="43">
        <v>14</v>
      </c>
      <c r="N6983" s="38" t="s">
        <v>7352</v>
      </c>
      <c r="O6983" s="38" t="s">
        <v>10290</v>
      </c>
      <c r="P6983" s="38"/>
    </row>
    <row r="6984" spans="11:16" x14ac:dyDescent="0.15">
      <c r="K6984" s="5" t="str">
        <f t="shared" si="165"/>
        <v>01610-15</v>
      </c>
      <c r="L6984" s="5" t="s">
        <v>7348</v>
      </c>
      <c r="M6984" s="43">
        <v>15</v>
      </c>
      <c r="N6984" s="38" t="s">
        <v>7353</v>
      </c>
      <c r="O6984" s="38" t="s">
        <v>10288</v>
      </c>
      <c r="P6984" s="38"/>
    </row>
    <row r="6985" spans="11:16" x14ac:dyDescent="0.15">
      <c r="K6985" s="5" t="str">
        <f t="shared" si="165"/>
        <v>01610-16</v>
      </c>
      <c r="L6985" s="5" t="s">
        <v>7348</v>
      </c>
      <c r="M6985" s="43">
        <v>16</v>
      </c>
      <c r="N6985" s="38" t="s">
        <v>7354</v>
      </c>
      <c r="O6985" s="38" t="s">
        <v>10288</v>
      </c>
      <c r="P6985" s="38"/>
    </row>
    <row r="6986" spans="11:16" x14ac:dyDescent="0.15">
      <c r="K6986" s="5" t="str">
        <f t="shared" si="165"/>
        <v>01610-17</v>
      </c>
      <c r="L6986" s="5" t="s">
        <v>7348</v>
      </c>
      <c r="M6986" s="43">
        <v>17</v>
      </c>
      <c r="N6986" s="38" t="s">
        <v>7355</v>
      </c>
      <c r="O6986" s="38" t="s">
        <v>10283</v>
      </c>
      <c r="P6986" s="38"/>
    </row>
    <row r="6987" spans="11:16" x14ac:dyDescent="0.15">
      <c r="K6987" s="5" t="str">
        <f t="shared" si="165"/>
        <v>01610-18</v>
      </c>
      <c r="L6987" s="5" t="s">
        <v>7348</v>
      </c>
      <c r="M6987" s="43">
        <v>18</v>
      </c>
      <c r="N6987" s="38" t="s">
        <v>7356</v>
      </c>
      <c r="O6987" s="38" t="s">
        <v>10295</v>
      </c>
      <c r="P6987" s="38"/>
    </row>
    <row r="6988" spans="11:16" x14ac:dyDescent="0.15">
      <c r="K6988" s="5" t="str">
        <f t="shared" si="165"/>
        <v>01610-19</v>
      </c>
      <c r="L6988" s="5" t="s">
        <v>7348</v>
      </c>
      <c r="M6988" s="43">
        <v>19</v>
      </c>
      <c r="N6988" s="38" t="s">
        <v>7357</v>
      </c>
      <c r="O6988" s="38" t="s">
        <v>10283</v>
      </c>
      <c r="P6988" s="38"/>
    </row>
    <row r="6989" spans="11:16" x14ac:dyDescent="0.15">
      <c r="K6989" s="5" t="str">
        <f t="shared" si="165"/>
        <v>01610-20</v>
      </c>
      <c r="L6989" s="5" t="s">
        <v>7348</v>
      </c>
      <c r="M6989" s="43">
        <v>20</v>
      </c>
      <c r="N6989" s="38" t="s">
        <v>7274</v>
      </c>
      <c r="O6989" s="38" t="s">
        <v>10284</v>
      </c>
      <c r="P6989" s="38"/>
    </row>
    <row r="6990" spans="11:16" x14ac:dyDescent="0.15">
      <c r="K6990" s="5" t="str">
        <f t="shared" si="165"/>
        <v>01610-21</v>
      </c>
      <c r="L6990" s="5" t="s">
        <v>7348</v>
      </c>
      <c r="M6990" s="43">
        <v>21</v>
      </c>
      <c r="N6990" s="38" t="s">
        <v>7358</v>
      </c>
      <c r="O6990" s="38" t="s">
        <v>10284</v>
      </c>
      <c r="P6990" s="38"/>
    </row>
    <row r="6991" spans="11:16" x14ac:dyDescent="0.15">
      <c r="K6991" s="5" t="str">
        <f t="shared" si="165"/>
        <v>01610-22</v>
      </c>
      <c r="L6991" s="5" t="s">
        <v>7348</v>
      </c>
      <c r="M6991" s="43">
        <v>22</v>
      </c>
      <c r="N6991" s="38" t="s">
        <v>7359</v>
      </c>
      <c r="O6991" s="38" t="s">
        <v>10285</v>
      </c>
      <c r="P6991" s="38"/>
    </row>
    <row r="6992" spans="11:16" x14ac:dyDescent="0.15">
      <c r="K6992" s="5" t="str">
        <f t="shared" si="165"/>
        <v>01610-23</v>
      </c>
      <c r="L6992" s="5" t="s">
        <v>7348</v>
      </c>
      <c r="M6992" s="43">
        <v>23</v>
      </c>
      <c r="N6992" s="38" t="s">
        <v>7360</v>
      </c>
      <c r="O6992" s="38" t="s">
        <v>10286</v>
      </c>
      <c r="P6992" s="38"/>
    </row>
    <row r="6993" spans="11:16" x14ac:dyDescent="0.15">
      <c r="K6993" s="5" t="str">
        <f t="shared" si="165"/>
        <v>01610-24</v>
      </c>
      <c r="L6993" s="5" t="s">
        <v>7348</v>
      </c>
      <c r="M6993" s="43">
        <v>24</v>
      </c>
      <c r="N6993" s="38" t="s">
        <v>7361</v>
      </c>
      <c r="O6993" s="38" t="s">
        <v>10283</v>
      </c>
      <c r="P6993" s="38"/>
    </row>
    <row r="6994" spans="11:16" x14ac:dyDescent="0.15">
      <c r="K6994" s="5" t="str">
        <f t="shared" si="165"/>
        <v>01610-25</v>
      </c>
      <c r="L6994" s="5" t="s">
        <v>7348</v>
      </c>
      <c r="M6994" s="43">
        <v>25</v>
      </c>
      <c r="N6994" s="38" t="s">
        <v>7362</v>
      </c>
      <c r="O6994" s="38" t="s">
        <v>10289</v>
      </c>
      <c r="P6994" s="38"/>
    </row>
    <row r="6995" spans="11:16" x14ac:dyDescent="0.15">
      <c r="K6995" s="5" t="str">
        <f t="shared" si="165"/>
        <v>01610-26</v>
      </c>
      <c r="L6995" s="5" t="s">
        <v>7348</v>
      </c>
      <c r="M6995" s="43">
        <v>26</v>
      </c>
      <c r="N6995" s="38" t="s">
        <v>7363</v>
      </c>
      <c r="O6995" s="38" t="s">
        <v>10285</v>
      </c>
      <c r="P6995" s="38"/>
    </row>
    <row r="6996" spans="11:16" x14ac:dyDescent="0.15">
      <c r="K6996" s="5" t="str">
        <f t="shared" si="165"/>
        <v>01610-27</v>
      </c>
      <c r="L6996" s="5" t="s">
        <v>7348</v>
      </c>
      <c r="M6996" s="43">
        <v>27</v>
      </c>
      <c r="N6996" s="38" t="s">
        <v>7364</v>
      </c>
      <c r="O6996" s="38" t="s">
        <v>10291</v>
      </c>
      <c r="P6996" s="38"/>
    </row>
    <row r="6997" spans="11:16" x14ac:dyDescent="0.15">
      <c r="K6997" s="5" t="str">
        <f t="shared" si="165"/>
        <v>01610-28</v>
      </c>
      <c r="L6997" s="5" t="s">
        <v>7348</v>
      </c>
      <c r="M6997" s="43">
        <v>28</v>
      </c>
      <c r="N6997" s="38" t="s">
        <v>7365</v>
      </c>
      <c r="O6997" s="38" t="s">
        <v>10283</v>
      </c>
      <c r="P6997" s="38"/>
    </row>
    <row r="6998" spans="11:16" x14ac:dyDescent="0.15">
      <c r="K6998" s="5" t="str">
        <f t="shared" si="165"/>
        <v>01610-29</v>
      </c>
      <c r="L6998" s="5" t="s">
        <v>7348</v>
      </c>
      <c r="M6998" s="43">
        <v>29</v>
      </c>
      <c r="N6998" s="38" t="s">
        <v>7366</v>
      </c>
      <c r="O6998" s="38" t="s">
        <v>10290</v>
      </c>
      <c r="P6998" s="38"/>
    </row>
    <row r="6999" spans="11:16" x14ac:dyDescent="0.15">
      <c r="K6999" s="5" t="str">
        <f t="shared" si="165"/>
        <v>01610-30</v>
      </c>
      <c r="L6999" s="5" t="s">
        <v>7348</v>
      </c>
      <c r="M6999" s="43">
        <v>30</v>
      </c>
      <c r="N6999" s="38" t="s">
        <v>7367</v>
      </c>
      <c r="O6999" s="38" t="s">
        <v>10285</v>
      </c>
      <c r="P6999" s="38"/>
    </row>
    <row r="7000" spans="11:16" x14ac:dyDescent="0.15">
      <c r="K7000" s="5" t="str">
        <f t="shared" si="165"/>
        <v>01610-31</v>
      </c>
      <c r="L7000" s="5" t="s">
        <v>7348</v>
      </c>
      <c r="M7000" s="43">
        <v>31</v>
      </c>
      <c r="N7000" s="38" t="s">
        <v>7368</v>
      </c>
      <c r="O7000" s="38" t="s">
        <v>10295</v>
      </c>
      <c r="P7000" s="38"/>
    </row>
    <row r="7001" spans="11:16" x14ac:dyDescent="0.15">
      <c r="K7001" s="5" t="str">
        <f t="shared" si="165"/>
        <v>01610-32</v>
      </c>
      <c r="L7001" s="5" t="s">
        <v>7348</v>
      </c>
      <c r="M7001" s="43">
        <v>32</v>
      </c>
      <c r="N7001" s="38" t="s">
        <v>7369</v>
      </c>
      <c r="O7001" s="38" t="s">
        <v>10295</v>
      </c>
      <c r="P7001" s="38"/>
    </row>
    <row r="7002" spans="11:16" x14ac:dyDescent="0.15">
      <c r="K7002" s="5" t="str">
        <f t="shared" si="165"/>
        <v>01610-33</v>
      </c>
      <c r="L7002" s="5" t="s">
        <v>7348</v>
      </c>
      <c r="M7002" s="43">
        <v>33</v>
      </c>
      <c r="N7002" s="38" t="s">
        <v>2502</v>
      </c>
      <c r="O7002" s="38" t="s">
        <v>10290</v>
      </c>
      <c r="P7002" s="38"/>
    </row>
    <row r="7003" spans="11:16" x14ac:dyDescent="0.15">
      <c r="K7003" s="5" t="str">
        <f t="shared" si="165"/>
        <v>01610-34</v>
      </c>
      <c r="L7003" s="5" t="s">
        <v>7348</v>
      </c>
      <c r="M7003" s="43">
        <v>34</v>
      </c>
      <c r="N7003" s="38" t="s">
        <v>7370</v>
      </c>
      <c r="O7003" s="38" t="s">
        <v>10290</v>
      </c>
      <c r="P7003" s="38"/>
    </row>
    <row r="7004" spans="11:16" x14ac:dyDescent="0.15">
      <c r="K7004" s="5" t="str">
        <f t="shared" si="165"/>
        <v>01610-35</v>
      </c>
      <c r="L7004" s="5" t="s">
        <v>7348</v>
      </c>
      <c r="M7004" s="43">
        <v>35</v>
      </c>
      <c r="N7004" s="38" t="s">
        <v>7371</v>
      </c>
      <c r="O7004" s="38" t="s">
        <v>10289</v>
      </c>
      <c r="P7004" s="38"/>
    </row>
    <row r="7005" spans="11:16" x14ac:dyDescent="0.15">
      <c r="K7005" s="5" t="str">
        <f t="shared" si="165"/>
        <v>01610-36</v>
      </c>
      <c r="L7005" s="5" t="s">
        <v>7348</v>
      </c>
      <c r="M7005" s="43">
        <v>36</v>
      </c>
      <c r="N7005" s="38" t="s">
        <v>7372</v>
      </c>
      <c r="O7005" s="38" t="s">
        <v>10290</v>
      </c>
      <c r="P7005" s="38"/>
    </row>
    <row r="7006" spans="11:16" x14ac:dyDescent="0.15">
      <c r="K7006" s="5" t="str">
        <f t="shared" si="165"/>
        <v>01610-37</v>
      </c>
      <c r="L7006" s="5" t="s">
        <v>7348</v>
      </c>
      <c r="M7006" s="43">
        <v>37</v>
      </c>
      <c r="N7006" s="38" t="s">
        <v>7373</v>
      </c>
      <c r="O7006" s="38" t="s">
        <v>10290</v>
      </c>
      <c r="P7006" s="38"/>
    </row>
    <row r="7007" spans="11:16" x14ac:dyDescent="0.15">
      <c r="K7007" s="5" t="str">
        <f t="shared" si="165"/>
        <v>01610-38</v>
      </c>
      <c r="L7007" s="5" t="s">
        <v>7348</v>
      </c>
      <c r="M7007" s="43">
        <v>38</v>
      </c>
      <c r="N7007" s="38" t="s">
        <v>7374</v>
      </c>
      <c r="O7007" s="38" t="s">
        <v>10290</v>
      </c>
      <c r="P7007" s="38"/>
    </row>
    <row r="7008" spans="11:16" x14ac:dyDescent="0.15">
      <c r="K7008" s="5" t="str">
        <f t="shared" si="165"/>
        <v>01610-39</v>
      </c>
      <c r="L7008" s="5" t="s">
        <v>7348</v>
      </c>
      <c r="M7008" s="43">
        <v>39</v>
      </c>
      <c r="N7008" s="38" t="s">
        <v>7375</v>
      </c>
      <c r="O7008" s="38" t="s">
        <v>10288</v>
      </c>
      <c r="P7008" s="38"/>
    </row>
    <row r="7009" spans="11:16" x14ac:dyDescent="0.15">
      <c r="K7009" s="5" t="str">
        <f t="shared" si="165"/>
        <v>01610-40</v>
      </c>
      <c r="L7009" s="5" t="s">
        <v>7348</v>
      </c>
      <c r="M7009" s="43">
        <v>40</v>
      </c>
      <c r="N7009" s="38" t="s">
        <v>7376</v>
      </c>
      <c r="O7009" s="38" t="s">
        <v>10290</v>
      </c>
      <c r="P7009" s="38"/>
    </row>
    <row r="7010" spans="11:16" x14ac:dyDescent="0.15">
      <c r="K7010" s="5" t="str">
        <f t="shared" si="165"/>
        <v>01610-41</v>
      </c>
      <c r="L7010" s="5" t="s">
        <v>7348</v>
      </c>
      <c r="M7010" s="43">
        <v>41</v>
      </c>
      <c r="N7010" s="38" t="s">
        <v>7377</v>
      </c>
      <c r="O7010" s="38" t="s">
        <v>10290</v>
      </c>
      <c r="P7010" s="38"/>
    </row>
    <row r="7011" spans="11:16" x14ac:dyDescent="0.15">
      <c r="K7011" s="5" t="str">
        <f t="shared" si="165"/>
        <v>01610-42</v>
      </c>
      <c r="L7011" s="5" t="s">
        <v>7348</v>
      </c>
      <c r="M7011" s="43">
        <v>42</v>
      </c>
      <c r="N7011" s="38" t="s">
        <v>7378</v>
      </c>
      <c r="O7011" s="38" t="s">
        <v>10290</v>
      </c>
      <c r="P7011" s="38"/>
    </row>
    <row r="7012" spans="11:16" x14ac:dyDescent="0.15">
      <c r="K7012" s="5" t="str">
        <f t="shared" si="165"/>
        <v>01610-43</v>
      </c>
      <c r="L7012" s="5" t="s">
        <v>7348</v>
      </c>
      <c r="M7012" s="43">
        <v>43</v>
      </c>
      <c r="N7012" s="38" t="s">
        <v>7379</v>
      </c>
      <c r="O7012" s="38" t="s">
        <v>10288</v>
      </c>
      <c r="P7012" s="38"/>
    </row>
    <row r="7013" spans="11:16" x14ac:dyDescent="0.15">
      <c r="K7013" s="5" t="str">
        <f t="shared" si="165"/>
        <v>01610-44</v>
      </c>
      <c r="L7013" s="5" t="s">
        <v>7348</v>
      </c>
      <c r="M7013" s="43">
        <v>44</v>
      </c>
      <c r="N7013" s="38" t="s">
        <v>7380</v>
      </c>
      <c r="O7013" s="38" t="s">
        <v>10285</v>
      </c>
      <c r="P7013" s="38"/>
    </row>
    <row r="7014" spans="11:16" x14ac:dyDescent="0.15">
      <c r="K7014" s="5" t="str">
        <f t="shared" si="165"/>
        <v>01610-45</v>
      </c>
      <c r="L7014" s="5" t="s">
        <v>7348</v>
      </c>
      <c r="M7014" s="43">
        <v>45</v>
      </c>
      <c r="N7014" s="38" t="s">
        <v>7381</v>
      </c>
      <c r="O7014" s="38" t="s">
        <v>10285</v>
      </c>
      <c r="P7014" s="38"/>
    </row>
    <row r="7015" spans="11:16" x14ac:dyDescent="0.15">
      <c r="K7015" s="5" t="str">
        <f t="shared" si="165"/>
        <v>01610-46</v>
      </c>
      <c r="L7015" s="5" t="s">
        <v>7348</v>
      </c>
      <c r="M7015" s="43">
        <v>46</v>
      </c>
      <c r="N7015" s="38" t="s">
        <v>7382</v>
      </c>
      <c r="O7015" s="38" t="s">
        <v>10295</v>
      </c>
      <c r="P7015" s="38"/>
    </row>
    <row r="7016" spans="11:16" x14ac:dyDescent="0.15">
      <c r="K7016" s="5" t="str">
        <f t="shared" si="165"/>
        <v>01610-47</v>
      </c>
      <c r="L7016" s="5" t="s">
        <v>7348</v>
      </c>
      <c r="M7016" s="43">
        <v>47</v>
      </c>
      <c r="N7016" s="38" t="s">
        <v>7383</v>
      </c>
      <c r="O7016" s="38" t="s">
        <v>10285</v>
      </c>
      <c r="P7016" s="38"/>
    </row>
    <row r="7017" spans="11:16" x14ac:dyDescent="0.15">
      <c r="K7017" s="5" t="str">
        <f t="shared" si="165"/>
        <v>01610-48</v>
      </c>
      <c r="L7017" s="5" t="s">
        <v>7348</v>
      </c>
      <c r="M7017" s="43">
        <v>48</v>
      </c>
      <c r="N7017" s="38" t="s">
        <v>6700</v>
      </c>
      <c r="O7017" s="38" t="s">
        <v>10284</v>
      </c>
      <c r="P7017" s="38"/>
    </row>
    <row r="7018" spans="11:16" x14ac:dyDescent="0.15">
      <c r="K7018" s="5" t="str">
        <f t="shared" si="165"/>
        <v>01610-49</v>
      </c>
      <c r="L7018" s="5" t="s">
        <v>7348</v>
      </c>
      <c r="M7018" s="43">
        <v>49</v>
      </c>
      <c r="N7018" s="38" t="s">
        <v>7384</v>
      </c>
      <c r="O7018" s="38" t="s">
        <v>10295</v>
      </c>
      <c r="P7018" s="38"/>
    </row>
    <row r="7019" spans="11:16" x14ac:dyDescent="0.15">
      <c r="K7019" s="5" t="str">
        <f t="shared" si="165"/>
        <v>01610-50</v>
      </c>
      <c r="L7019" s="5" t="s">
        <v>7348</v>
      </c>
      <c r="M7019" s="43">
        <v>50</v>
      </c>
      <c r="N7019" s="38" t="s">
        <v>7385</v>
      </c>
      <c r="O7019" s="38" t="s">
        <v>10289</v>
      </c>
      <c r="P7019" s="38"/>
    </row>
    <row r="7020" spans="11:16" x14ac:dyDescent="0.15">
      <c r="K7020" s="5" t="str">
        <f t="shared" si="165"/>
        <v>01610-51</v>
      </c>
      <c r="L7020" s="5" t="s">
        <v>7348</v>
      </c>
      <c r="M7020" s="43">
        <v>51</v>
      </c>
      <c r="N7020" s="38" t="s">
        <v>7386</v>
      </c>
      <c r="O7020" s="38" t="s">
        <v>10285</v>
      </c>
      <c r="P7020" s="38"/>
    </row>
    <row r="7021" spans="11:16" x14ac:dyDescent="0.15">
      <c r="K7021" s="5" t="str">
        <f t="shared" si="165"/>
        <v>01610-52</v>
      </c>
      <c r="L7021" s="5" t="s">
        <v>7348</v>
      </c>
      <c r="M7021" s="43">
        <v>52</v>
      </c>
      <c r="N7021" s="38" t="s">
        <v>7387</v>
      </c>
      <c r="O7021" s="38" t="s">
        <v>10283</v>
      </c>
      <c r="P7021" s="38"/>
    </row>
    <row r="7022" spans="11:16" x14ac:dyDescent="0.15">
      <c r="K7022" s="5" t="str">
        <f t="shared" si="165"/>
        <v>01610-53</v>
      </c>
      <c r="L7022" s="5" t="s">
        <v>7348</v>
      </c>
      <c r="M7022" s="43">
        <v>53</v>
      </c>
      <c r="N7022" s="38" t="s">
        <v>7388</v>
      </c>
      <c r="O7022" s="38" t="s">
        <v>10285</v>
      </c>
      <c r="P7022" s="38"/>
    </row>
    <row r="7023" spans="11:16" x14ac:dyDescent="0.15">
      <c r="K7023" s="5" t="str">
        <f t="shared" si="165"/>
        <v>01610-54</v>
      </c>
      <c r="L7023" s="5" t="s">
        <v>7348</v>
      </c>
      <c r="M7023" s="43">
        <v>54</v>
      </c>
      <c r="N7023" s="38" t="s">
        <v>2222</v>
      </c>
      <c r="O7023" s="38" t="s">
        <v>10285</v>
      </c>
      <c r="P7023" s="38"/>
    </row>
    <row r="7024" spans="11:16" x14ac:dyDescent="0.15">
      <c r="K7024" s="5" t="str">
        <f t="shared" si="165"/>
        <v>01610-55</v>
      </c>
      <c r="L7024" s="5" t="s">
        <v>7348</v>
      </c>
      <c r="M7024" s="43">
        <v>55</v>
      </c>
      <c r="N7024" s="38" t="s">
        <v>7389</v>
      </c>
      <c r="O7024" s="38" t="s">
        <v>10291</v>
      </c>
      <c r="P7024" s="38"/>
    </row>
    <row r="7025" spans="11:16" x14ac:dyDescent="0.15">
      <c r="K7025" s="5" t="str">
        <f t="shared" si="165"/>
        <v>01610-56</v>
      </c>
      <c r="L7025" s="5" t="s">
        <v>7348</v>
      </c>
      <c r="M7025" s="43">
        <v>56</v>
      </c>
      <c r="N7025" s="38" t="s">
        <v>7390</v>
      </c>
      <c r="O7025" s="38" t="s">
        <v>10291</v>
      </c>
      <c r="P7025" s="38"/>
    </row>
    <row r="7026" spans="11:16" x14ac:dyDescent="0.15">
      <c r="K7026" s="5" t="str">
        <f t="shared" si="165"/>
        <v>01610-57</v>
      </c>
      <c r="L7026" s="5" t="s">
        <v>7348</v>
      </c>
      <c r="M7026" s="43">
        <v>57</v>
      </c>
      <c r="N7026" s="38" t="s">
        <v>7391</v>
      </c>
      <c r="O7026" s="38" t="s">
        <v>10291</v>
      </c>
      <c r="P7026" s="38"/>
    </row>
    <row r="7027" spans="11:16" x14ac:dyDescent="0.15">
      <c r="K7027" s="5" t="str">
        <f t="shared" si="165"/>
        <v>01610-58</v>
      </c>
      <c r="L7027" s="5" t="s">
        <v>7348</v>
      </c>
      <c r="M7027" s="43">
        <v>58</v>
      </c>
      <c r="N7027" s="38" t="s">
        <v>7392</v>
      </c>
      <c r="O7027" s="38" t="s">
        <v>10283</v>
      </c>
      <c r="P7027" s="38"/>
    </row>
    <row r="7028" spans="11:16" x14ac:dyDescent="0.15">
      <c r="K7028" s="5" t="str">
        <f t="shared" si="165"/>
        <v>01610-59</v>
      </c>
      <c r="L7028" s="5" t="s">
        <v>7348</v>
      </c>
      <c r="M7028" s="43">
        <v>59</v>
      </c>
      <c r="N7028" s="38" t="s">
        <v>7393</v>
      </c>
      <c r="O7028" s="38" t="s">
        <v>10291</v>
      </c>
      <c r="P7028" s="38"/>
    </row>
    <row r="7029" spans="11:16" x14ac:dyDescent="0.15">
      <c r="K7029" s="5" t="str">
        <f t="shared" si="165"/>
        <v>01610-60</v>
      </c>
      <c r="L7029" s="5" t="s">
        <v>7348</v>
      </c>
      <c r="M7029" s="43">
        <v>60</v>
      </c>
      <c r="N7029" s="38" t="s">
        <v>7394</v>
      </c>
      <c r="O7029" s="38" t="s">
        <v>10286</v>
      </c>
      <c r="P7029" s="38"/>
    </row>
    <row r="7030" spans="11:16" x14ac:dyDescent="0.15">
      <c r="K7030" s="5" t="str">
        <f t="shared" si="165"/>
        <v>01610-61</v>
      </c>
      <c r="L7030" s="5" t="s">
        <v>7348</v>
      </c>
      <c r="M7030" s="43">
        <v>61</v>
      </c>
      <c r="N7030" s="38" t="s">
        <v>7395</v>
      </c>
      <c r="O7030" s="38" t="s">
        <v>10286</v>
      </c>
      <c r="P7030" s="38"/>
    </row>
    <row r="7031" spans="11:16" x14ac:dyDescent="0.15">
      <c r="K7031" s="5" t="str">
        <f t="shared" si="165"/>
        <v>01610-62</v>
      </c>
      <c r="L7031" s="5" t="s">
        <v>7348</v>
      </c>
      <c r="M7031" s="43">
        <v>62</v>
      </c>
      <c r="N7031" s="38" t="s">
        <v>7396</v>
      </c>
      <c r="O7031" s="38" t="s">
        <v>10282</v>
      </c>
      <c r="P7031" s="38"/>
    </row>
    <row r="7032" spans="11:16" x14ac:dyDescent="0.15">
      <c r="K7032" s="5" t="str">
        <f t="shared" si="165"/>
        <v>01610-63</v>
      </c>
      <c r="L7032" s="5" t="s">
        <v>7348</v>
      </c>
      <c r="M7032" s="43">
        <v>63</v>
      </c>
      <c r="N7032" s="38" t="s">
        <v>1846</v>
      </c>
      <c r="O7032" s="38" t="s">
        <v>10285</v>
      </c>
      <c r="P7032" s="38"/>
    </row>
    <row r="7033" spans="11:16" x14ac:dyDescent="0.15">
      <c r="K7033" s="5" t="str">
        <f t="shared" si="165"/>
        <v>01610-64</v>
      </c>
      <c r="L7033" s="5" t="s">
        <v>7348</v>
      </c>
      <c r="M7033" s="43">
        <v>64</v>
      </c>
      <c r="N7033" s="38" t="s">
        <v>2955</v>
      </c>
      <c r="O7033" s="38" t="s">
        <v>10284</v>
      </c>
      <c r="P7033" s="38"/>
    </row>
    <row r="7034" spans="11:16" x14ac:dyDescent="0.15">
      <c r="K7034" s="5" t="str">
        <f t="shared" si="165"/>
        <v>01610-66</v>
      </c>
      <c r="L7034" s="5" t="s">
        <v>7348</v>
      </c>
      <c r="M7034" s="43">
        <v>66</v>
      </c>
      <c r="N7034" s="38" t="s">
        <v>7397</v>
      </c>
      <c r="O7034" s="38" t="s">
        <v>10281</v>
      </c>
      <c r="P7034" s="38"/>
    </row>
    <row r="7035" spans="11:16" x14ac:dyDescent="0.15">
      <c r="K7035" s="5" t="str">
        <f t="shared" si="165"/>
        <v>01610-67</v>
      </c>
      <c r="L7035" s="5" t="s">
        <v>7348</v>
      </c>
      <c r="M7035" s="43">
        <v>67</v>
      </c>
      <c r="N7035" s="38" t="s">
        <v>7398</v>
      </c>
      <c r="O7035" s="38" t="s">
        <v>10286</v>
      </c>
      <c r="P7035" s="38"/>
    </row>
    <row r="7036" spans="11:16" x14ac:dyDescent="0.15">
      <c r="K7036" s="5" t="str">
        <f t="shared" si="165"/>
        <v>01610-68</v>
      </c>
      <c r="L7036" s="5" t="s">
        <v>7348</v>
      </c>
      <c r="M7036" s="43">
        <v>68</v>
      </c>
      <c r="N7036" s="38" t="s">
        <v>7399</v>
      </c>
      <c r="O7036" s="38" t="s">
        <v>10284</v>
      </c>
      <c r="P7036" s="38"/>
    </row>
    <row r="7037" spans="11:16" x14ac:dyDescent="0.15">
      <c r="K7037" s="5" t="str">
        <f t="shared" si="165"/>
        <v>01610-69</v>
      </c>
      <c r="L7037" s="5" t="s">
        <v>7348</v>
      </c>
      <c r="M7037" s="43">
        <v>69</v>
      </c>
      <c r="N7037" s="38" t="s">
        <v>1843</v>
      </c>
      <c r="O7037" s="38" t="s">
        <v>10284</v>
      </c>
      <c r="P7037" s="38"/>
    </row>
    <row r="7038" spans="11:16" x14ac:dyDescent="0.15">
      <c r="K7038" s="5" t="str">
        <f t="shared" si="165"/>
        <v>01610-70</v>
      </c>
      <c r="L7038" s="5" t="s">
        <v>7348</v>
      </c>
      <c r="M7038" s="43">
        <v>70</v>
      </c>
      <c r="N7038" s="38" t="s">
        <v>1849</v>
      </c>
      <c r="O7038" s="38" t="s">
        <v>10284</v>
      </c>
      <c r="P7038" s="38"/>
    </row>
    <row r="7039" spans="11:16" x14ac:dyDescent="0.15">
      <c r="K7039" s="5" t="str">
        <f t="shared" si="165"/>
        <v>01610-71</v>
      </c>
      <c r="L7039" s="5" t="s">
        <v>7348</v>
      </c>
      <c r="M7039" s="43">
        <v>71</v>
      </c>
      <c r="N7039" s="38" t="s">
        <v>2038</v>
      </c>
      <c r="O7039" s="38" t="s">
        <v>10291</v>
      </c>
      <c r="P7039" s="38"/>
    </row>
    <row r="7040" spans="11:16" x14ac:dyDescent="0.15">
      <c r="K7040" s="5" t="str">
        <f t="shared" si="165"/>
        <v>01610-72</v>
      </c>
      <c r="L7040" s="5" t="s">
        <v>7348</v>
      </c>
      <c r="M7040" s="43">
        <v>72</v>
      </c>
      <c r="N7040" s="38" t="s">
        <v>7400</v>
      </c>
      <c r="O7040" s="38" t="s">
        <v>10291</v>
      </c>
      <c r="P7040" s="38"/>
    </row>
    <row r="7041" spans="11:16" x14ac:dyDescent="0.15">
      <c r="K7041" s="5" t="str">
        <f t="shared" si="165"/>
        <v>01610-73</v>
      </c>
      <c r="L7041" s="5" t="s">
        <v>7348</v>
      </c>
      <c r="M7041" s="43">
        <v>73</v>
      </c>
      <c r="N7041" s="38" t="s">
        <v>1846</v>
      </c>
      <c r="O7041" s="38" t="s">
        <v>10285</v>
      </c>
      <c r="P7041" s="38"/>
    </row>
    <row r="7042" spans="11:16" x14ac:dyDescent="0.15">
      <c r="K7042" s="5" t="str">
        <f t="shared" si="165"/>
        <v>01610-74</v>
      </c>
      <c r="L7042" s="5" t="s">
        <v>7348</v>
      </c>
      <c r="M7042" s="43">
        <v>74</v>
      </c>
      <c r="N7042" s="38" t="s">
        <v>1846</v>
      </c>
      <c r="O7042" s="38" t="s">
        <v>10285</v>
      </c>
      <c r="P7042" s="38"/>
    </row>
    <row r="7043" spans="11:16" x14ac:dyDescent="0.15">
      <c r="K7043" s="5" t="str">
        <f t="shared" si="165"/>
        <v>01610-75</v>
      </c>
      <c r="L7043" s="5" t="s">
        <v>7348</v>
      </c>
      <c r="M7043" s="43">
        <v>75</v>
      </c>
      <c r="N7043" s="38" t="s">
        <v>1877</v>
      </c>
      <c r="O7043" s="38" t="s">
        <v>10291</v>
      </c>
      <c r="P7043" s="38"/>
    </row>
    <row r="7044" spans="11:16" x14ac:dyDescent="0.15">
      <c r="K7044" s="5" t="str">
        <f t="shared" ref="K7044:K7107" si="166">L7044&amp;"-"&amp;M7044</f>
        <v>01610-76</v>
      </c>
      <c r="L7044" s="5" t="s">
        <v>7348</v>
      </c>
      <c r="M7044" s="43">
        <v>76</v>
      </c>
      <c r="N7044" s="38" t="s">
        <v>1877</v>
      </c>
      <c r="O7044" s="38" t="s">
        <v>10291</v>
      </c>
      <c r="P7044" s="38"/>
    </row>
    <row r="7045" spans="11:16" x14ac:dyDescent="0.15">
      <c r="K7045" s="5" t="str">
        <f t="shared" si="166"/>
        <v>01610-77</v>
      </c>
      <c r="L7045" s="5" t="s">
        <v>7348</v>
      </c>
      <c r="M7045" s="43">
        <v>77</v>
      </c>
      <c r="N7045" s="38" t="s">
        <v>5109</v>
      </c>
      <c r="O7045" s="38" t="s">
        <v>10284</v>
      </c>
      <c r="P7045" s="38"/>
    </row>
    <row r="7046" spans="11:16" x14ac:dyDescent="0.15">
      <c r="K7046" s="5" t="str">
        <f t="shared" si="166"/>
        <v>01631-1</v>
      </c>
      <c r="L7046" s="5" t="s">
        <v>7401</v>
      </c>
      <c r="M7046" s="43">
        <v>1</v>
      </c>
      <c r="N7046" s="38" t="s">
        <v>7402</v>
      </c>
      <c r="O7046" s="38" t="s">
        <v>10290</v>
      </c>
      <c r="P7046" s="38"/>
    </row>
    <row r="7047" spans="11:16" x14ac:dyDescent="0.15">
      <c r="K7047" s="5" t="str">
        <f t="shared" si="166"/>
        <v>01631-2</v>
      </c>
      <c r="L7047" s="5" t="s">
        <v>7401</v>
      </c>
      <c r="M7047" s="43">
        <v>2</v>
      </c>
      <c r="N7047" s="38" t="s">
        <v>7403</v>
      </c>
      <c r="O7047" s="38" t="s">
        <v>10288</v>
      </c>
      <c r="P7047" s="38"/>
    </row>
    <row r="7048" spans="11:16" x14ac:dyDescent="0.15">
      <c r="K7048" s="5" t="str">
        <f t="shared" si="166"/>
        <v>01631-3</v>
      </c>
      <c r="L7048" s="5" t="s">
        <v>7401</v>
      </c>
      <c r="M7048" s="43">
        <v>3</v>
      </c>
      <c r="N7048" s="38" t="s">
        <v>7404</v>
      </c>
      <c r="O7048" s="38" t="s">
        <v>10288</v>
      </c>
      <c r="P7048" s="38"/>
    </row>
    <row r="7049" spans="11:16" x14ac:dyDescent="0.15">
      <c r="K7049" s="5" t="str">
        <f t="shared" si="166"/>
        <v>01631-4</v>
      </c>
      <c r="L7049" s="5" t="s">
        <v>7401</v>
      </c>
      <c r="M7049" s="43">
        <v>4</v>
      </c>
      <c r="N7049" s="38" t="s">
        <v>7405</v>
      </c>
      <c r="O7049" s="38" t="s">
        <v>10288</v>
      </c>
      <c r="P7049" s="38"/>
    </row>
    <row r="7050" spans="11:16" x14ac:dyDescent="0.15">
      <c r="K7050" s="5" t="str">
        <f t="shared" si="166"/>
        <v>01631-5</v>
      </c>
      <c r="L7050" s="5" t="s">
        <v>7401</v>
      </c>
      <c r="M7050" s="43">
        <v>5</v>
      </c>
      <c r="N7050" s="38" t="s">
        <v>7406</v>
      </c>
      <c r="O7050" s="38" t="s">
        <v>10288</v>
      </c>
      <c r="P7050" s="38"/>
    </row>
    <row r="7051" spans="11:16" x14ac:dyDescent="0.15">
      <c r="K7051" s="5" t="str">
        <f t="shared" si="166"/>
        <v>01631-6</v>
      </c>
      <c r="L7051" s="5" t="s">
        <v>7401</v>
      </c>
      <c r="M7051" s="43">
        <v>6</v>
      </c>
      <c r="N7051" s="38" t="s">
        <v>7407</v>
      </c>
      <c r="O7051" s="38" t="s">
        <v>10288</v>
      </c>
      <c r="P7051" s="38"/>
    </row>
    <row r="7052" spans="11:16" x14ac:dyDescent="0.15">
      <c r="K7052" s="5" t="str">
        <f t="shared" si="166"/>
        <v>01631-7</v>
      </c>
      <c r="L7052" s="5" t="s">
        <v>7401</v>
      </c>
      <c r="M7052" s="43">
        <v>7</v>
      </c>
      <c r="N7052" s="38" t="s">
        <v>2887</v>
      </c>
      <c r="O7052" s="38" t="s">
        <v>10285</v>
      </c>
      <c r="P7052" s="38"/>
    </row>
    <row r="7053" spans="11:16" x14ac:dyDescent="0.15">
      <c r="K7053" s="5" t="str">
        <f t="shared" si="166"/>
        <v>01631-8</v>
      </c>
      <c r="L7053" s="5" t="s">
        <v>7401</v>
      </c>
      <c r="M7053" s="43">
        <v>8</v>
      </c>
      <c r="N7053" s="38" t="s">
        <v>7408</v>
      </c>
      <c r="O7053" s="38" t="s">
        <v>10291</v>
      </c>
      <c r="P7053" s="38"/>
    </row>
    <row r="7054" spans="11:16" x14ac:dyDescent="0.15">
      <c r="K7054" s="5" t="str">
        <f t="shared" si="166"/>
        <v>01631-9</v>
      </c>
      <c r="L7054" s="5" t="s">
        <v>7401</v>
      </c>
      <c r="M7054" s="43">
        <v>9</v>
      </c>
      <c r="N7054" s="38" t="s">
        <v>5622</v>
      </c>
      <c r="O7054" s="38" t="s">
        <v>10285</v>
      </c>
      <c r="P7054" s="38"/>
    </row>
    <row r="7055" spans="11:16" x14ac:dyDescent="0.15">
      <c r="K7055" s="5" t="str">
        <f t="shared" si="166"/>
        <v>01631-10</v>
      </c>
      <c r="L7055" s="5" t="s">
        <v>7401</v>
      </c>
      <c r="M7055" s="43">
        <v>10</v>
      </c>
      <c r="N7055" s="38" t="s">
        <v>7409</v>
      </c>
      <c r="O7055" s="38" t="s">
        <v>10285</v>
      </c>
      <c r="P7055" s="38"/>
    </row>
    <row r="7056" spans="11:16" x14ac:dyDescent="0.15">
      <c r="K7056" s="5" t="str">
        <f t="shared" si="166"/>
        <v>01631-11</v>
      </c>
      <c r="L7056" s="5" t="s">
        <v>7401</v>
      </c>
      <c r="M7056" s="43">
        <v>11</v>
      </c>
      <c r="N7056" s="38" t="s">
        <v>7410</v>
      </c>
      <c r="O7056" s="38" t="s">
        <v>10285</v>
      </c>
      <c r="P7056" s="38"/>
    </row>
    <row r="7057" spans="11:16" x14ac:dyDescent="0.15">
      <c r="K7057" s="5" t="str">
        <f t="shared" si="166"/>
        <v>01631-12</v>
      </c>
      <c r="L7057" s="5" t="s">
        <v>7401</v>
      </c>
      <c r="M7057" s="43">
        <v>12</v>
      </c>
      <c r="N7057" s="38" t="s">
        <v>2961</v>
      </c>
      <c r="O7057" s="38" t="s">
        <v>10283</v>
      </c>
      <c r="P7057" s="38"/>
    </row>
    <row r="7058" spans="11:16" x14ac:dyDescent="0.15">
      <c r="K7058" s="5" t="str">
        <f t="shared" si="166"/>
        <v>01631-13</v>
      </c>
      <c r="L7058" s="5" t="s">
        <v>7401</v>
      </c>
      <c r="M7058" s="43">
        <v>13</v>
      </c>
      <c r="N7058" s="38" t="s">
        <v>4541</v>
      </c>
      <c r="O7058" s="38" t="s">
        <v>10293</v>
      </c>
      <c r="P7058" s="38"/>
    </row>
    <row r="7059" spans="11:16" x14ac:dyDescent="0.15">
      <c r="K7059" s="5" t="str">
        <f t="shared" si="166"/>
        <v>01631-14</v>
      </c>
      <c r="L7059" s="5" t="s">
        <v>7401</v>
      </c>
      <c r="M7059" s="43">
        <v>14</v>
      </c>
      <c r="N7059" s="38" t="s">
        <v>7411</v>
      </c>
      <c r="O7059" s="38" t="s">
        <v>10285</v>
      </c>
      <c r="P7059" s="38"/>
    </row>
    <row r="7060" spans="11:16" x14ac:dyDescent="0.15">
      <c r="K7060" s="5" t="str">
        <f t="shared" si="166"/>
        <v>01631-15</v>
      </c>
      <c r="L7060" s="5" t="s">
        <v>7401</v>
      </c>
      <c r="M7060" s="43">
        <v>15</v>
      </c>
      <c r="N7060" s="38" t="s">
        <v>7412</v>
      </c>
      <c r="O7060" s="38" t="s">
        <v>10291</v>
      </c>
      <c r="P7060" s="38"/>
    </row>
    <row r="7061" spans="11:16" x14ac:dyDescent="0.15">
      <c r="K7061" s="5" t="str">
        <f t="shared" si="166"/>
        <v>01631-16</v>
      </c>
      <c r="L7061" s="5" t="s">
        <v>7401</v>
      </c>
      <c r="M7061" s="43">
        <v>16</v>
      </c>
      <c r="N7061" s="38" t="s">
        <v>7413</v>
      </c>
      <c r="O7061" s="38" t="s">
        <v>10291</v>
      </c>
      <c r="P7061" s="38"/>
    </row>
    <row r="7062" spans="11:16" x14ac:dyDescent="0.15">
      <c r="K7062" s="5" t="str">
        <f t="shared" si="166"/>
        <v>01631-17</v>
      </c>
      <c r="L7062" s="5" t="s">
        <v>7401</v>
      </c>
      <c r="M7062" s="43">
        <v>17</v>
      </c>
      <c r="N7062" s="38" t="s">
        <v>7414</v>
      </c>
      <c r="O7062" s="38" t="s">
        <v>10284</v>
      </c>
      <c r="P7062" s="38"/>
    </row>
    <row r="7063" spans="11:16" x14ac:dyDescent="0.15">
      <c r="K7063" s="5" t="str">
        <f t="shared" si="166"/>
        <v>01631-19</v>
      </c>
      <c r="L7063" s="5" t="s">
        <v>7401</v>
      </c>
      <c r="M7063" s="43">
        <v>19</v>
      </c>
      <c r="N7063" s="38" t="s">
        <v>7415</v>
      </c>
      <c r="O7063" s="38" t="s">
        <v>10291</v>
      </c>
      <c r="P7063" s="38"/>
    </row>
    <row r="7064" spans="11:16" x14ac:dyDescent="0.15">
      <c r="K7064" s="5" t="str">
        <f t="shared" si="166"/>
        <v>01631-20</v>
      </c>
      <c r="L7064" s="5" t="s">
        <v>7401</v>
      </c>
      <c r="M7064" s="43">
        <v>20</v>
      </c>
      <c r="N7064" s="38" t="s">
        <v>7416</v>
      </c>
      <c r="O7064" s="38" t="s">
        <v>10291</v>
      </c>
      <c r="P7064" s="38"/>
    </row>
    <row r="7065" spans="11:16" x14ac:dyDescent="0.15">
      <c r="K7065" s="5" t="str">
        <f t="shared" si="166"/>
        <v>01631-21</v>
      </c>
      <c r="L7065" s="5" t="s">
        <v>7401</v>
      </c>
      <c r="M7065" s="43">
        <v>21</v>
      </c>
      <c r="N7065" s="38" t="s">
        <v>2038</v>
      </c>
      <c r="O7065" s="38" t="s">
        <v>10291</v>
      </c>
      <c r="P7065" s="38"/>
    </row>
    <row r="7066" spans="11:16" x14ac:dyDescent="0.15">
      <c r="K7066" s="5" t="str">
        <f t="shared" si="166"/>
        <v>01631-22</v>
      </c>
      <c r="L7066" s="5" t="s">
        <v>7401</v>
      </c>
      <c r="M7066" s="43">
        <v>22</v>
      </c>
      <c r="N7066" s="38" t="s">
        <v>1814</v>
      </c>
      <c r="O7066" s="38" t="s">
        <v>10284</v>
      </c>
      <c r="P7066" s="38"/>
    </row>
    <row r="7067" spans="11:16" x14ac:dyDescent="0.15">
      <c r="K7067" s="5" t="str">
        <f t="shared" si="166"/>
        <v>01631-23</v>
      </c>
      <c r="L7067" s="5" t="s">
        <v>7401</v>
      </c>
      <c r="M7067" s="43">
        <v>23</v>
      </c>
      <c r="N7067" s="38" t="s">
        <v>1877</v>
      </c>
      <c r="O7067" s="38" t="s">
        <v>10291</v>
      </c>
      <c r="P7067" s="38"/>
    </row>
    <row r="7068" spans="11:16" x14ac:dyDescent="0.15">
      <c r="K7068" s="5" t="str">
        <f t="shared" si="166"/>
        <v>01631-24</v>
      </c>
      <c r="L7068" s="5" t="s">
        <v>7401</v>
      </c>
      <c r="M7068" s="43">
        <v>24</v>
      </c>
      <c r="N7068" s="38" t="s">
        <v>1877</v>
      </c>
      <c r="O7068" s="38" t="s">
        <v>10291</v>
      </c>
      <c r="P7068" s="38"/>
    </row>
    <row r="7069" spans="11:16" x14ac:dyDescent="0.15">
      <c r="K7069" s="5" t="str">
        <f t="shared" si="166"/>
        <v>01631-25</v>
      </c>
      <c r="L7069" s="5" t="s">
        <v>7401</v>
      </c>
      <c r="M7069" s="43">
        <v>25</v>
      </c>
      <c r="N7069" s="38" t="s">
        <v>1849</v>
      </c>
      <c r="O7069" s="38" t="s">
        <v>10284</v>
      </c>
      <c r="P7069" s="38"/>
    </row>
    <row r="7070" spans="11:16" x14ac:dyDescent="0.15">
      <c r="K7070" s="5" t="str">
        <f t="shared" si="166"/>
        <v>01631-26</v>
      </c>
      <c r="L7070" s="5" t="s">
        <v>7401</v>
      </c>
      <c r="M7070" s="43">
        <v>26</v>
      </c>
      <c r="N7070" s="38" t="s">
        <v>1846</v>
      </c>
      <c r="O7070" s="38" t="s">
        <v>10285</v>
      </c>
      <c r="P7070" s="38"/>
    </row>
    <row r="7071" spans="11:16" x14ac:dyDescent="0.15">
      <c r="K7071" s="5" t="str">
        <f t="shared" si="166"/>
        <v>01631-27</v>
      </c>
      <c r="L7071" s="5" t="s">
        <v>7401</v>
      </c>
      <c r="M7071" s="43">
        <v>27</v>
      </c>
      <c r="N7071" s="38" t="s">
        <v>1846</v>
      </c>
      <c r="O7071" s="38" t="s">
        <v>10284</v>
      </c>
      <c r="P7071" s="38"/>
    </row>
    <row r="7072" spans="11:16" x14ac:dyDescent="0.15">
      <c r="K7072" s="5" t="str">
        <f t="shared" si="166"/>
        <v>01631-28</v>
      </c>
      <c r="L7072" s="5" t="s">
        <v>7401</v>
      </c>
      <c r="M7072" s="43">
        <v>28</v>
      </c>
      <c r="N7072" s="38" t="s">
        <v>2143</v>
      </c>
      <c r="O7072" s="38" t="s">
        <v>10291</v>
      </c>
      <c r="P7072" s="38"/>
    </row>
    <row r="7073" spans="11:16" x14ac:dyDescent="0.15">
      <c r="K7073" s="5" t="str">
        <f t="shared" si="166"/>
        <v>01631-29</v>
      </c>
      <c r="L7073" s="5" t="s">
        <v>7401</v>
      </c>
      <c r="M7073" s="43">
        <v>29</v>
      </c>
      <c r="N7073" s="38" t="s">
        <v>7417</v>
      </c>
      <c r="O7073" s="38" t="s">
        <v>10285</v>
      </c>
      <c r="P7073" s="38"/>
    </row>
    <row r="7074" spans="11:16" x14ac:dyDescent="0.15">
      <c r="K7074" s="5" t="str">
        <f t="shared" si="166"/>
        <v>01631-30</v>
      </c>
      <c r="L7074" s="5" t="s">
        <v>7401</v>
      </c>
      <c r="M7074" s="43">
        <v>30</v>
      </c>
      <c r="N7074" s="38" t="s">
        <v>7418</v>
      </c>
      <c r="O7074" s="38" t="s">
        <v>10285</v>
      </c>
      <c r="P7074" s="38"/>
    </row>
    <row r="7075" spans="11:16" x14ac:dyDescent="0.15">
      <c r="K7075" s="5" t="str">
        <f t="shared" si="166"/>
        <v>01631-31</v>
      </c>
      <c r="L7075" s="5" t="s">
        <v>7401</v>
      </c>
      <c r="M7075" s="43">
        <v>31</v>
      </c>
      <c r="N7075" s="38" t="s">
        <v>7419</v>
      </c>
      <c r="O7075" s="38" t="s">
        <v>10285</v>
      </c>
      <c r="P7075" s="38"/>
    </row>
    <row r="7076" spans="11:16" x14ac:dyDescent="0.15">
      <c r="K7076" s="5" t="str">
        <f t="shared" si="166"/>
        <v>01631-32</v>
      </c>
      <c r="L7076" s="5" t="s">
        <v>7401</v>
      </c>
      <c r="M7076" s="43">
        <v>32</v>
      </c>
      <c r="N7076" s="38" t="s">
        <v>7420</v>
      </c>
      <c r="O7076" s="38" t="s">
        <v>10289</v>
      </c>
      <c r="P7076" s="38"/>
    </row>
    <row r="7077" spans="11:16" x14ac:dyDescent="0.15">
      <c r="K7077" s="5" t="str">
        <f t="shared" si="166"/>
        <v>01631-33</v>
      </c>
      <c r="L7077" s="5" t="s">
        <v>7401</v>
      </c>
      <c r="M7077" s="43">
        <v>33</v>
      </c>
      <c r="N7077" s="38" t="s">
        <v>7421</v>
      </c>
      <c r="O7077" s="38" t="s">
        <v>10285</v>
      </c>
      <c r="P7077" s="38"/>
    </row>
    <row r="7078" spans="11:16" x14ac:dyDescent="0.15">
      <c r="K7078" s="5" t="str">
        <f t="shared" si="166"/>
        <v>01631-34</v>
      </c>
      <c r="L7078" s="5" t="s">
        <v>7401</v>
      </c>
      <c r="M7078" s="43">
        <v>34</v>
      </c>
      <c r="N7078" s="38" t="s">
        <v>7422</v>
      </c>
      <c r="O7078" s="38" t="s">
        <v>10288</v>
      </c>
      <c r="P7078" s="38"/>
    </row>
    <row r="7079" spans="11:16" x14ac:dyDescent="0.15">
      <c r="K7079" s="5" t="str">
        <f t="shared" si="166"/>
        <v>01631-35</v>
      </c>
      <c r="L7079" s="5" t="s">
        <v>7401</v>
      </c>
      <c r="M7079" s="43">
        <v>35</v>
      </c>
      <c r="N7079" s="38" t="s">
        <v>7423</v>
      </c>
      <c r="O7079" s="38" t="s">
        <v>10285</v>
      </c>
      <c r="P7079" s="38"/>
    </row>
    <row r="7080" spans="11:16" x14ac:dyDescent="0.15">
      <c r="K7080" s="5" t="str">
        <f t="shared" si="166"/>
        <v>01631-36</v>
      </c>
      <c r="L7080" s="5" t="s">
        <v>7401</v>
      </c>
      <c r="M7080" s="43">
        <v>36</v>
      </c>
      <c r="N7080" s="38" t="s">
        <v>7424</v>
      </c>
      <c r="O7080" s="38" t="s">
        <v>10284</v>
      </c>
      <c r="P7080" s="38"/>
    </row>
    <row r="7081" spans="11:16" x14ac:dyDescent="0.15">
      <c r="K7081" s="5" t="str">
        <f t="shared" si="166"/>
        <v>01631-37</v>
      </c>
      <c r="L7081" s="5" t="s">
        <v>7401</v>
      </c>
      <c r="M7081" s="43">
        <v>37</v>
      </c>
      <c r="N7081" s="38" t="s">
        <v>7425</v>
      </c>
      <c r="O7081" s="38" t="s">
        <v>10282</v>
      </c>
      <c r="P7081" s="38"/>
    </row>
    <row r="7082" spans="11:16" x14ac:dyDescent="0.15">
      <c r="K7082" s="5" t="str">
        <f t="shared" si="166"/>
        <v>01632-1</v>
      </c>
      <c r="L7082" s="5" t="s">
        <v>7426</v>
      </c>
      <c r="M7082" s="43">
        <v>1</v>
      </c>
      <c r="N7082" s="38" t="s">
        <v>3298</v>
      </c>
      <c r="O7082" s="38" t="s">
        <v>10285</v>
      </c>
      <c r="P7082" s="38"/>
    </row>
    <row r="7083" spans="11:16" x14ac:dyDescent="0.15">
      <c r="K7083" s="5" t="str">
        <f t="shared" si="166"/>
        <v>01632-4</v>
      </c>
      <c r="L7083" s="5" t="s">
        <v>7426</v>
      </c>
      <c r="M7083" s="43">
        <v>4</v>
      </c>
      <c r="N7083" s="38" t="s">
        <v>7427</v>
      </c>
      <c r="O7083" s="38" t="s">
        <v>10284</v>
      </c>
      <c r="P7083" s="38"/>
    </row>
    <row r="7084" spans="11:16" x14ac:dyDescent="0.15">
      <c r="K7084" s="5" t="str">
        <f t="shared" si="166"/>
        <v>01632-5</v>
      </c>
      <c r="L7084" s="5" t="s">
        <v>7426</v>
      </c>
      <c r="M7084" s="43">
        <v>5</v>
      </c>
      <c r="N7084" s="38" t="s">
        <v>7428</v>
      </c>
      <c r="O7084" s="38" t="s">
        <v>10284</v>
      </c>
      <c r="P7084" s="38"/>
    </row>
    <row r="7085" spans="11:16" x14ac:dyDescent="0.15">
      <c r="K7085" s="5" t="str">
        <f t="shared" si="166"/>
        <v>01632-6</v>
      </c>
      <c r="L7085" s="5" t="s">
        <v>7426</v>
      </c>
      <c r="M7085" s="43">
        <v>6</v>
      </c>
      <c r="N7085" s="38" t="s">
        <v>7429</v>
      </c>
      <c r="O7085" s="38" t="s">
        <v>10285</v>
      </c>
      <c r="P7085" s="38"/>
    </row>
    <row r="7086" spans="11:16" x14ac:dyDescent="0.15">
      <c r="K7086" s="5" t="str">
        <f t="shared" si="166"/>
        <v>01632-7</v>
      </c>
      <c r="L7086" s="5" t="s">
        <v>7426</v>
      </c>
      <c r="M7086" s="43">
        <v>7</v>
      </c>
      <c r="N7086" s="38" t="s">
        <v>7430</v>
      </c>
      <c r="O7086" s="38" t="s">
        <v>10288</v>
      </c>
      <c r="P7086" s="38"/>
    </row>
    <row r="7087" spans="11:16" x14ac:dyDescent="0.15">
      <c r="K7087" s="5" t="str">
        <f t="shared" si="166"/>
        <v>01632-8</v>
      </c>
      <c r="L7087" s="5" t="s">
        <v>7426</v>
      </c>
      <c r="M7087" s="43">
        <v>8</v>
      </c>
      <c r="N7087" s="38" t="s">
        <v>7431</v>
      </c>
      <c r="O7087" s="38" t="s">
        <v>10286</v>
      </c>
      <c r="P7087" s="38"/>
    </row>
    <row r="7088" spans="11:16" x14ac:dyDescent="0.15">
      <c r="K7088" s="5" t="str">
        <f t="shared" si="166"/>
        <v>01632-9</v>
      </c>
      <c r="L7088" s="5" t="s">
        <v>7426</v>
      </c>
      <c r="M7088" s="43">
        <v>9</v>
      </c>
      <c r="N7088" s="38" t="s">
        <v>7432</v>
      </c>
      <c r="O7088" s="38" t="s">
        <v>10286</v>
      </c>
      <c r="P7088" s="38"/>
    </row>
    <row r="7089" spans="11:16" x14ac:dyDescent="0.15">
      <c r="K7089" s="5" t="str">
        <f t="shared" si="166"/>
        <v>01632-10</v>
      </c>
      <c r="L7089" s="5" t="s">
        <v>7426</v>
      </c>
      <c r="M7089" s="43">
        <v>10</v>
      </c>
      <c r="N7089" s="38" t="s">
        <v>7433</v>
      </c>
      <c r="O7089" s="38" t="s">
        <v>10288</v>
      </c>
      <c r="P7089" s="38"/>
    </row>
    <row r="7090" spans="11:16" x14ac:dyDescent="0.15">
      <c r="K7090" s="5" t="str">
        <f t="shared" si="166"/>
        <v>01632-12</v>
      </c>
      <c r="L7090" s="5" t="s">
        <v>7426</v>
      </c>
      <c r="M7090" s="43">
        <v>12</v>
      </c>
      <c r="N7090" s="38" t="s">
        <v>7434</v>
      </c>
      <c r="O7090" s="38" t="s">
        <v>10285</v>
      </c>
      <c r="P7090" s="38"/>
    </row>
    <row r="7091" spans="11:16" x14ac:dyDescent="0.15">
      <c r="K7091" s="5" t="str">
        <f t="shared" si="166"/>
        <v>01632-13</v>
      </c>
      <c r="L7091" s="5" t="s">
        <v>7426</v>
      </c>
      <c r="M7091" s="43">
        <v>13</v>
      </c>
      <c r="N7091" s="38" t="s">
        <v>1877</v>
      </c>
      <c r="O7091" s="38" t="s">
        <v>10291</v>
      </c>
      <c r="P7091" s="38"/>
    </row>
    <row r="7092" spans="11:16" x14ac:dyDescent="0.15">
      <c r="K7092" s="5" t="str">
        <f t="shared" si="166"/>
        <v>01632-15</v>
      </c>
      <c r="L7092" s="5" t="s">
        <v>7426</v>
      </c>
      <c r="M7092" s="43">
        <v>15</v>
      </c>
      <c r="N7092" s="38" t="s">
        <v>7435</v>
      </c>
      <c r="O7092" s="38" t="s">
        <v>10291</v>
      </c>
      <c r="P7092" s="38"/>
    </row>
    <row r="7093" spans="11:16" x14ac:dyDescent="0.15">
      <c r="K7093" s="5" t="str">
        <f t="shared" si="166"/>
        <v>01632-16</v>
      </c>
      <c r="L7093" s="5" t="s">
        <v>7426</v>
      </c>
      <c r="M7093" s="43">
        <v>16</v>
      </c>
      <c r="N7093" s="38" t="s">
        <v>7436</v>
      </c>
      <c r="O7093" s="38" t="s">
        <v>10291</v>
      </c>
      <c r="P7093" s="38"/>
    </row>
    <row r="7094" spans="11:16" x14ac:dyDescent="0.15">
      <c r="K7094" s="5" t="str">
        <f t="shared" si="166"/>
        <v>01632-17</v>
      </c>
      <c r="L7094" s="5" t="s">
        <v>7426</v>
      </c>
      <c r="M7094" s="43">
        <v>17</v>
      </c>
      <c r="N7094" s="38" t="s">
        <v>7437</v>
      </c>
      <c r="O7094" s="38" t="s">
        <v>10288</v>
      </c>
      <c r="P7094" s="38"/>
    </row>
    <row r="7095" spans="11:16" x14ac:dyDescent="0.15">
      <c r="K7095" s="5" t="str">
        <f t="shared" si="166"/>
        <v>01632-19</v>
      </c>
      <c r="L7095" s="5" t="s">
        <v>7426</v>
      </c>
      <c r="M7095" s="43">
        <v>19</v>
      </c>
      <c r="N7095" s="38" t="s">
        <v>7438</v>
      </c>
      <c r="O7095" s="38" t="s">
        <v>10286</v>
      </c>
      <c r="P7095" s="38"/>
    </row>
    <row r="7096" spans="11:16" x14ac:dyDescent="0.15">
      <c r="K7096" s="5" t="str">
        <f t="shared" si="166"/>
        <v>01632-20</v>
      </c>
      <c r="L7096" s="5" t="s">
        <v>7426</v>
      </c>
      <c r="M7096" s="43">
        <v>20</v>
      </c>
      <c r="N7096" s="38" t="s">
        <v>7439</v>
      </c>
      <c r="O7096" s="38" t="s">
        <v>10290</v>
      </c>
      <c r="P7096" s="38"/>
    </row>
    <row r="7097" spans="11:16" x14ac:dyDescent="0.15">
      <c r="K7097" s="5" t="str">
        <f t="shared" si="166"/>
        <v>01632-21</v>
      </c>
      <c r="L7097" s="5" t="s">
        <v>7426</v>
      </c>
      <c r="M7097" s="43">
        <v>21</v>
      </c>
      <c r="N7097" s="38" t="s">
        <v>7440</v>
      </c>
      <c r="O7097" s="38" t="s">
        <v>10288</v>
      </c>
      <c r="P7097" s="38"/>
    </row>
    <row r="7098" spans="11:16" x14ac:dyDescent="0.15">
      <c r="K7098" s="5" t="str">
        <f t="shared" si="166"/>
        <v>01632-22</v>
      </c>
      <c r="L7098" s="5" t="s">
        <v>7426</v>
      </c>
      <c r="M7098" s="43">
        <v>22</v>
      </c>
      <c r="N7098" s="38" t="s">
        <v>7441</v>
      </c>
      <c r="O7098" s="38" t="s">
        <v>10293</v>
      </c>
      <c r="P7098" s="38"/>
    </row>
    <row r="7099" spans="11:16" x14ac:dyDescent="0.15">
      <c r="K7099" s="5" t="str">
        <f t="shared" si="166"/>
        <v>01632-23</v>
      </c>
      <c r="L7099" s="5" t="s">
        <v>7426</v>
      </c>
      <c r="M7099" s="43">
        <v>23</v>
      </c>
      <c r="N7099" s="38" t="s">
        <v>7442</v>
      </c>
      <c r="O7099" s="38" t="s">
        <v>10285</v>
      </c>
      <c r="P7099" s="38"/>
    </row>
    <row r="7100" spans="11:16" x14ac:dyDescent="0.15">
      <c r="K7100" s="5" t="str">
        <f t="shared" si="166"/>
        <v>01632-24</v>
      </c>
      <c r="L7100" s="5" t="s">
        <v>7426</v>
      </c>
      <c r="M7100" s="43">
        <v>24</v>
      </c>
      <c r="N7100" s="38" t="s">
        <v>3298</v>
      </c>
      <c r="O7100" s="38" t="s">
        <v>10285</v>
      </c>
      <c r="P7100" s="38"/>
    </row>
    <row r="7101" spans="11:16" x14ac:dyDescent="0.15">
      <c r="K7101" s="5" t="str">
        <f t="shared" si="166"/>
        <v>01632-25</v>
      </c>
      <c r="L7101" s="5" t="s">
        <v>7426</v>
      </c>
      <c r="M7101" s="43">
        <v>25</v>
      </c>
      <c r="N7101" s="38" t="s">
        <v>7443</v>
      </c>
      <c r="O7101" s="38" t="s">
        <v>10284</v>
      </c>
      <c r="P7101" s="38"/>
    </row>
    <row r="7102" spans="11:16" x14ac:dyDescent="0.15">
      <c r="K7102" s="5" t="str">
        <f t="shared" si="166"/>
        <v>01632-26</v>
      </c>
      <c r="L7102" s="5" t="s">
        <v>7426</v>
      </c>
      <c r="M7102" s="43">
        <v>26</v>
      </c>
      <c r="N7102" s="38" t="s">
        <v>1846</v>
      </c>
      <c r="O7102" s="38" t="s">
        <v>10285</v>
      </c>
      <c r="P7102" s="38"/>
    </row>
    <row r="7103" spans="11:16" x14ac:dyDescent="0.15">
      <c r="K7103" s="5" t="str">
        <f t="shared" si="166"/>
        <v>01632-30</v>
      </c>
      <c r="L7103" s="5" t="s">
        <v>7426</v>
      </c>
      <c r="M7103" s="43">
        <v>30</v>
      </c>
      <c r="N7103" s="38" t="s">
        <v>7444</v>
      </c>
      <c r="O7103" s="38" t="s">
        <v>10282</v>
      </c>
      <c r="P7103" s="38"/>
    </row>
    <row r="7104" spans="11:16" x14ac:dyDescent="0.15">
      <c r="K7104" s="5" t="str">
        <f t="shared" si="166"/>
        <v>01632-31</v>
      </c>
      <c r="L7104" s="5" t="s">
        <v>7426</v>
      </c>
      <c r="M7104" s="43">
        <v>31</v>
      </c>
      <c r="N7104" s="38" t="s">
        <v>3298</v>
      </c>
      <c r="O7104" s="38" t="s">
        <v>10282</v>
      </c>
      <c r="P7104" s="38"/>
    </row>
    <row r="7105" spans="11:16" x14ac:dyDescent="0.15">
      <c r="K7105" s="5" t="str">
        <f t="shared" si="166"/>
        <v>01632-32</v>
      </c>
      <c r="L7105" s="5" t="s">
        <v>7426</v>
      </c>
      <c r="M7105" s="43">
        <v>32</v>
      </c>
      <c r="N7105" s="38" t="s">
        <v>1849</v>
      </c>
      <c r="O7105" s="38" t="s">
        <v>10284</v>
      </c>
      <c r="P7105" s="38"/>
    </row>
    <row r="7106" spans="11:16" x14ac:dyDescent="0.15">
      <c r="K7106" s="5" t="str">
        <f t="shared" si="166"/>
        <v>01632-33</v>
      </c>
      <c r="L7106" s="5" t="s">
        <v>7426</v>
      </c>
      <c r="M7106" s="43">
        <v>33</v>
      </c>
      <c r="N7106" s="38" t="s">
        <v>2521</v>
      </c>
      <c r="O7106" s="38" t="s">
        <v>10291</v>
      </c>
      <c r="P7106" s="38"/>
    </row>
    <row r="7107" spans="11:16" x14ac:dyDescent="0.15">
      <c r="K7107" s="5" t="str">
        <f t="shared" si="166"/>
        <v>01632-34</v>
      </c>
      <c r="L7107" s="5" t="s">
        <v>7426</v>
      </c>
      <c r="M7107" s="43">
        <v>34</v>
      </c>
      <c r="N7107" s="38" t="s">
        <v>2038</v>
      </c>
      <c r="O7107" s="38" t="s">
        <v>10291</v>
      </c>
      <c r="P7107" s="38"/>
    </row>
    <row r="7108" spans="11:16" x14ac:dyDescent="0.15">
      <c r="K7108" s="5" t="str">
        <f t="shared" ref="K7108:K7171" si="167">L7108&amp;"-"&amp;M7108</f>
        <v>01632-35</v>
      </c>
      <c r="L7108" s="5" t="s">
        <v>7426</v>
      </c>
      <c r="M7108" s="43">
        <v>35</v>
      </c>
      <c r="N7108" s="38" t="s">
        <v>2143</v>
      </c>
      <c r="O7108" s="38" t="s">
        <v>10291</v>
      </c>
      <c r="P7108" s="38"/>
    </row>
    <row r="7109" spans="11:16" x14ac:dyDescent="0.15">
      <c r="K7109" s="5" t="str">
        <f t="shared" si="167"/>
        <v>01632-36</v>
      </c>
      <c r="L7109" s="5" t="s">
        <v>7426</v>
      </c>
      <c r="M7109" s="43">
        <v>36</v>
      </c>
      <c r="N7109" s="38" t="s">
        <v>1849</v>
      </c>
      <c r="O7109" s="38" t="s">
        <v>10284</v>
      </c>
      <c r="P7109" s="38"/>
    </row>
    <row r="7110" spans="11:16" x14ac:dyDescent="0.15">
      <c r="K7110" s="5" t="str">
        <f t="shared" si="167"/>
        <v>01632-37</v>
      </c>
      <c r="L7110" s="5" t="s">
        <v>7426</v>
      </c>
      <c r="M7110" s="43">
        <v>37</v>
      </c>
      <c r="N7110" s="38" t="s">
        <v>1846</v>
      </c>
      <c r="O7110" s="38" t="s">
        <v>10285</v>
      </c>
      <c r="P7110" s="38"/>
    </row>
    <row r="7111" spans="11:16" x14ac:dyDescent="0.15">
      <c r="K7111" s="5" t="str">
        <f t="shared" si="167"/>
        <v>01632-38</v>
      </c>
      <c r="L7111" s="5" t="s">
        <v>7426</v>
      </c>
      <c r="M7111" s="43">
        <v>38</v>
      </c>
      <c r="N7111" s="38" t="s">
        <v>7445</v>
      </c>
      <c r="O7111" s="38" t="s">
        <v>10291</v>
      </c>
      <c r="P7111" s="38"/>
    </row>
    <row r="7112" spans="11:16" x14ac:dyDescent="0.15">
      <c r="K7112" s="5" t="str">
        <f t="shared" si="167"/>
        <v>01632-39</v>
      </c>
      <c r="L7112" s="5" t="s">
        <v>7426</v>
      </c>
      <c r="M7112" s="43">
        <v>39</v>
      </c>
      <c r="N7112" s="38" t="s">
        <v>7446</v>
      </c>
      <c r="O7112" s="38" t="s">
        <v>10285</v>
      </c>
      <c r="P7112" s="38"/>
    </row>
    <row r="7113" spans="11:16" x14ac:dyDescent="0.15">
      <c r="K7113" s="5" t="str">
        <f t="shared" si="167"/>
        <v>01632-40</v>
      </c>
      <c r="L7113" s="5" t="s">
        <v>7426</v>
      </c>
      <c r="M7113" s="43">
        <v>40</v>
      </c>
      <c r="N7113" s="38" t="s">
        <v>7447</v>
      </c>
      <c r="O7113" s="38" t="s">
        <v>10288</v>
      </c>
      <c r="P7113" s="38"/>
    </row>
    <row r="7114" spans="11:16" x14ac:dyDescent="0.15">
      <c r="K7114" s="5" t="str">
        <f t="shared" si="167"/>
        <v>01633-1</v>
      </c>
      <c r="L7114" s="5" t="s">
        <v>7448</v>
      </c>
      <c r="M7114" s="43">
        <v>1</v>
      </c>
      <c r="N7114" s="38" t="s">
        <v>7449</v>
      </c>
      <c r="O7114" s="38" t="s">
        <v>10290</v>
      </c>
      <c r="P7114" s="38"/>
    </row>
    <row r="7115" spans="11:16" x14ac:dyDescent="0.15">
      <c r="K7115" s="5" t="str">
        <f t="shared" si="167"/>
        <v>01633-2</v>
      </c>
      <c r="L7115" s="5" t="s">
        <v>7448</v>
      </c>
      <c r="M7115" s="43">
        <v>2</v>
      </c>
      <c r="N7115" s="38" t="s">
        <v>7450</v>
      </c>
      <c r="O7115" s="38" t="s">
        <v>10287</v>
      </c>
      <c r="P7115" s="38"/>
    </row>
    <row r="7116" spans="11:16" x14ac:dyDescent="0.15">
      <c r="K7116" s="5" t="str">
        <f t="shared" si="167"/>
        <v>01633-3</v>
      </c>
      <c r="L7116" s="5" t="s">
        <v>7448</v>
      </c>
      <c r="M7116" s="43">
        <v>3</v>
      </c>
      <c r="N7116" s="38" t="s">
        <v>7451</v>
      </c>
      <c r="O7116" s="38" t="s">
        <v>10290</v>
      </c>
      <c r="P7116" s="38"/>
    </row>
    <row r="7117" spans="11:16" x14ac:dyDescent="0.15">
      <c r="K7117" s="5" t="str">
        <f t="shared" si="167"/>
        <v>01633-4</v>
      </c>
      <c r="L7117" s="5" t="s">
        <v>7448</v>
      </c>
      <c r="M7117" s="43">
        <v>4</v>
      </c>
      <c r="N7117" s="38" t="s">
        <v>7452</v>
      </c>
      <c r="O7117" s="38" t="s">
        <v>10283</v>
      </c>
      <c r="P7117" s="38"/>
    </row>
    <row r="7118" spans="11:16" x14ac:dyDescent="0.15">
      <c r="K7118" s="5" t="str">
        <f t="shared" si="167"/>
        <v>01633-5</v>
      </c>
      <c r="L7118" s="5" t="s">
        <v>7448</v>
      </c>
      <c r="M7118" s="43">
        <v>5</v>
      </c>
      <c r="N7118" s="38" t="s">
        <v>7453</v>
      </c>
      <c r="O7118" s="38" t="s">
        <v>10288</v>
      </c>
      <c r="P7118" s="38"/>
    </row>
    <row r="7119" spans="11:16" x14ac:dyDescent="0.15">
      <c r="K7119" s="5" t="str">
        <f t="shared" si="167"/>
        <v>01633-6</v>
      </c>
      <c r="L7119" s="5" t="s">
        <v>7448</v>
      </c>
      <c r="M7119" s="43">
        <v>6</v>
      </c>
      <c r="N7119" s="38" t="s">
        <v>7454</v>
      </c>
      <c r="O7119" s="38" t="s">
        <v>10288</v>
      </c>
      <c r="P7119" s="38"/>
    </row>
    <row r="7120" spans="11:16" x14ac:dyDescent="0.15">
      <c r="K7120" s="5" t="str">
        <f t="shared" si="167"/>
        <v>01633-7</v>
      </c>
      <c r="L7120" s="5" t="s">
        <v>7448</v>
      </c>
      <c r="M7120" s="43">
        <v>7</v>
      </c>
      <c r="N7120" s="38" t="s">
        <v>7455</v>
      </c>
      <c r="O7120" s="38" t="s">
        <v>10285</v>
      </c>
      <c r="P7120" s="38"/>
    </row>
    <row r="7121" spans="11:16" x14ac:dyDescent="0.15">
      <c r="K7121" s="5" t="str">
        <f t="shared" si="167"/>
        <v>01633-8</v>
      </c>
      <c r="L7121" s="5" t="s">
        <v>7448</v>
      </c>
      <c r="M7121" s="43">
        <v>8</v>
      </c>
      <c r="N7121" s="38" t="s">
        <v>7456</v>
      </c>
      <c r="O7121" s="38" t="s">
        <v>10284</v>
      </c>
      <c r="P7121" s="38"/>
    </row>
    <row r="7122" spans="11:16" x14ac:dyDescent="0.15">
      <c r="K7122" s="5" t="str">
        <f t="shared" si="167"/>
        <v>01633-9</v>
      </c>
      <c r="L7122" s="5" t="s">
        <v>7448</v>
      </c>
      <c r="M7122" s="43">
        <v>9</v>
      </c>
      <c r="N7122" s="38" t="s">
        <v>7457</v>
      </c>
      <c r="O7122" s="38" t="s">
        <v>10290</v>
      </c>
      <c r="P7122" s="38"/>
    </row>
    <row r="7123" spans="11:16" x14ac:dyDescent="0.15">
      <c r="K7123" s="5" t="str">
        <f t="shared" si="167"/>
        <v>01633-10</v>
      </c>
      <c r="L7123" s="5" t="s">
        <v>7448</v>
      </c>
      <c r="M7123" s="43">
        <v>10</v>
      </c>
      <c r="N7123" s="38" t="s">
        <v>7458</v>
      </c>
      <c r="O7123" s="38" t="s">
        <v>10289</v>
      </c>
      <c r="P7123" s="38"/>
    </row>
    <row r="7124" spans="11:16" x14ac:dyDescent="0.15">
      <c r="K7124" s="5" t="str">
        <f t="shared" si="167"/>
        <v>01633-11</v>
      </c>
      <c r="L7124" s="5" t="s">
        <v>7448</v>
      </c>
      <c r="M7124" s="43">
        <v>11</v>
      </c>
      <c r="N7124" s="38" t="s">
        <v>7459</v>
      </c>
      <c r="O7124" s="38" t="s">
        <v>10290</v>
      </c>
      <c r="P7124" s="38"/>
    </row>
    <row r="7125" spans="11:16" x14ac:dyDescent="0.15">
      <c r="K7125" s="5" t="str">
        <f t="shared" si="167"/>
        <v>01633-12</v>
      </c>
      <c r="L7125" s="5" t="s">
        <v>7448</v>
      </c>
      <c r="M7125" s="43">
        <v>12</v>
      </c>
      <c r="N7125" s="38" t="s">
        <v>7460</v>
      </c>
      <c r="O7125" s="38" t="s">
        <v>10283</v>
      </c>
      <c r="P7125" s="38"/>
    </row>
    <row r="7126" spans="11:16" x14ac:dyDescent="0.15">
      <c r="K7126" s="5" t="str">
        <f t="shared" si="167"/>
        <v>01633-13</v>
      </c>
      <c r="L7126" s="5" t="s">
        <v>7448</v>
      </c>
      <c r="M7126" s="43">
        <v>13</v>
      </c>
      <c r="N7126" s="38" t="s">
        <v>7461</v>
      </c>
      <c r="O7126" s="38" t="s">
        <v>10293</v>
      </c>
      <c r="P7126" s="38"/>
    </row>
    <row r="7127" spans="11:16" x14ac:dyDescent="0.15">
      <c r="K7127" s="5" t="str">
        <f t="shared" si="167"/>
        <v>01633-14</v>
      </c>
      <c r="L7127" s="5" t="s">
        <v>7448</v>
      </c>
      <c r="M7127" s="43">
        <v>14</v>
      </c>
      <c r="N7127" s="38" t="s">
        <v>7462</v>
      </c>
      <c r="O7127" s="38" t="s">
        <v>10286</v>
      </c>
      <c r="P7127" s="38"/>
    </row>
    <row r="7128" spans="11:16" x14ac:dyDescent="0.15">
      <c r="K7128" s="5" t="str">
        <f t="shared" si="167"/>
        <v>01633-15</v>
      </c>
      <c r="L7128" s="5" t="s">
        <v>7448</v>
      </c>
      <c r="M7128" s="43">
        <v>15</v>
      </c>
      <c r="N7128" s="38" t="s">
        <v>7463</v>
      </c>
      <c r="O7128" s="38" t="s">
        <v>10285</v>
      </c>
      <c r="P7128" s="38"/>
    </row>
    <row r="7129" spans="11:16" x14ac:dyDescent="0.15">
      <c r="K7129" s="5" t="str">
        <f t="shared" si="167"/>
        <v>01633-16</v>
      </c>
      <c r="L7129" s="5" t="s">
        <v>7448</v>
      </c>
      <c r="M7129" s="43">
        <v>16</v>
      </c>
      <c r="N7129" s="38" t="s">
        <v>7464</v>
      </c>
      <c r="O7129" s="38" t="s">
        <v>10282</v>
      </c>
      <c r="P7129" s="38"/>
    </row>
    <row r="7130" spans="11:16" x14ac:dyDescent="0.15">
      <c r="K7130" s="5" t="str">
        <f t="shared" si="167"/>
        <v>01633-17</v>
      </c>
      <c r="L7130" s="5" t="s">
        <v>7448</v>
      </c>
      <c r="M7130" s="43">
        <v>17</v>
      </c>
      <c r="N7130" s="38" t="s">
        <v>7465</v>
      </c>
      <c r="O7130" s="38" t="s">
        <v>10285</v>
      </c>
      <c r="P7130" s="38"/>
    </row>
    <row r="7131" spans="11:16" x14ac:dyDescent="0.15">
      <c r="K7131" s="5" t="str">
        <f t="shared" si="167"/>
        <v>01633-18</v>
      </c>
      <c r="L7131" s="5" t="s">
        <v>7448</v>
      </c>
      <c r="M7131" s="43">
        <v>18</v>
      </c>
      <c r="N7131" s="38" t="s">
        <v>7466</v>
      </c>
      <c r="O7131" s="38" t="s">
        <v>10283</v>
      </c>
      <c r="P7131" s="38"/>
    </row>
    <row r="7132" spans="11:16" x14ac:dyDescent="0.15">
      <c r="K7132" s="5" t="str">
        <f t="shared" si="167"/>
        <v>01633-19</v>
      </c>
      <c r="L7132" s="5" t="s">
        <v>7448</v>
      </c>
      <c r="M7132" s="43">
        <v>19</v>
      </c>
      <c r="N7132" s="38" t="s">
        <v>4498</v>
      </c>
      <c r="O7132" s="38" t="s">
        <v>10285</v>
      </c>
      <c r="P7132" s="38"/>
    </row>
    <row r="7133" spans="11:16" x14ac:dyDescent="0.15">
      <c r="K7133" s="5" t="str">
        <f t="shared" si="167"/>
        <v>01633-20</v>
      </c>
      <c r="L7133" s="5" t="s">
        <v>7448</v>
      </c>
      <c r="M7133" s="43">
        <v>20</v>
      </c>
      <c r="N7133" s="38" t="s">
        <v>7467</v>
      </c>
      <c r="O7133" s="38" t="s">
        <v>10285</v>
      </c>
      <c r="P7133" s="38"/>
    </row>
    <row r="7134" spans="11:16" x14ac:dyDescent="0.15">
      <c r="K7134" s="5" t="str">
        <f t="shared" si="167"/>
        <v>01633-22</v>
      </c>
      <c r="L7134" s="5" t="s">
        <v>7448</v>
      </c>
      <c r="M7134" s="43">
        <v>22</v>
      </c>
      <c r="N7134" s="38" t="s">
        <v>1846</v>
      </c>
      <c r="O7134" s="38" t="s">
        <v>10284</v>
      </c>
      <c r="P7134" s="38"/>
    </row>
    <row r="7135" spans="11:16" x14ac:dyDescent="0.15">
      <c r="K7135" s="5" t="str">
        <f t="shared" si="167"/>
        <v>01633-23</v>
      </c>
      <c r="L7135" s="5" t="s">
        <v>7448</v>
      </c>
      <c r="M7135" s="43">
        <v>23</v>
      </c>
      <c r="N7135" s="38" t="s">
        <v>7468</v>
      </c>
      <c r="O7135" s="38" t="s">
        <v>10290</v>
      </c>
      <c r="P7135" s="38"/>
    </row>
    <row r="7136" spans="11:16" x14ac:dyDescent="0.15">
      <c r="K7136" s="5" t="str">
        <f t="shared" si="167"/>
        <v>01633-24</v>
      </c>
      <c r="L7136" s="5" t="s">
        <v>7448</v>
      </c>
      <c r="M7136" s="43">
        <v>24</v>
      </c>
      <c r="N7136" s="38" t="s">
        <v>7469</v>
      </c>
      <c r="O7136" s="38" t="s">
        <v>10290</v>
      </c>
      <c r="P7136" s="38"/>
    </row>
    <row r="7137" spans="11:16" x14ac:dyDescent="0.15">
      <c r="K7137" s="5" t="str">
        <f t="shared" si="167"/>
        <v>01633-26</v>
      </c>
      <c r="L7137" s="5" t="s">
        <v>7448</v>
      </c>
      <c r="M7137" s="43">
        <v>26</v>
      </c>
      <c r="N7137" s="38" t="s">
        <v>7470</v>
      </c>
      <c r="O7137" s="38" t="s">
        <v>10291</v>
      </c>
      <c r="P7137" s="38"/>
    </row>
    <row r="7138" spans="11:16" x14ac:dyDescent="0.15">
      <c r="K7138" s="5" t="str">
        <f t="shared" si="167"/>
        <v>01633-27</v>
      </c>
      <c r="L7138" s="5" t="s">
        <v>7448</v>
      </c>
      <c r="M7138" s="43">
        <v>27</v>
      </c>
      <c r="N7138" s="38" t="s">
        <v>7471</v>
      </c>
      <c r="O7138" s="38" t="s">
        <v>10290</v>
      </c>
      <c r="P7138" s="38"/>
    </row>
    <row r="7139" spans="11:16" x14ac:dyDescent="0.15">
      <c r="K7139" s="5" t="str">
        <f t="shared" si="167"/>
        <v>01633-28</v>
      </c>
      <c r="L7139" s="5" t="s">
        <v>7448</v>
      </c>
      <c r="M7139" s="43">
        <v>28</v>
      </c>
      <c r="N7139" s="38" t="s">
        <v>7472</v>
      </c>
      <c r="O7139" s="38" t="s">
        <v>10283</v>
      </c>
      <c r="P7139" s="38"/>
    </row>
    <row r="7140" spans="11:16" x14ac:dyDescent="0.15">
      <c r="K7140" s="5" t="str">
        <f t="shared" si="167"/>
        <v>01633-29</v>
      </c>
      <c r="L7140" s="5" t="s">
        <v>7448</v>
      </c>
      <c r="M7140" s="43">
        <v>29</v>
      </c>
      <c r="N7140" s="38" t="s">
        <v>7473</v>
      </c>
      <c r="O7140" s="38" t="s">
        <v>10282</v>
      </c>
      <c r="P7140" s="38"/>
    </row>
    <row r="7141" spans="11:16" x14ac:dyDescent="0.15">
      <c r="K7141" s="5" t="str">
        <f t="shared" si="167"/>
        <v>01633-30</v>
      </c>
      <c r="L7141" s="5" t="s">
        <v>7448</v>
      </c>
      <c r="M7141" s="43">
        <v>30</v>
      </c>
      <c r="N7141" s="38" t="s">
        <v>7474</v>
      </c>
      <c r="O7141" s="38" t="s">
        <v>10283</v>
      </c>
      <c r="P7141" s="38"/>
    </row>
    <row r="7142" spans="11:16" x14ac:dyDescent="0.15">
      <c r="K7142" s="5" t="str">
        <f t="shared" si="167"/>
        <v>01633-31</v>
      </c>
      <c r="L7142" s="5" t="s">
        <v>7448</v>
      </c>
      <c r="M7142" s="43">
        <v>31</v>
      </c>
      <c r="N7142" s="38" t="s">
        <v>7475</v>
      </c>
      <c r="O7142" s="38" t="s">
        <v>10285</v>
      </c>
      <c r="P7142" s="38"/>
    </row>
    <row r="7143" spans="11:16" x14ac:dyDescent="0.15">
      <c r="K7143" s="5" t="str">
        <f t="shared" si="167"/>
        <v>01633-32</v>
      </c>
      <c r="L7143" s="5" t="s">
        <v>7448</v>
      </c>
      <c r="M7143" s="43">
        <v>32</v>
      </c>
      <c r="N7143" s="38" t="s">
        <v>7476</v>
      </c>
      <c r="O7143" s="38" t="s">
        <v>10291</v>
      </c>
      <c r="P7143" s="38"/>
    </row>
    <row r="7144" spans="11:16" x14ac:dyDescent="0.15">
      <c r="K7144" s="5" t="str">
        <f t="shared" si="167"/>
        <v>01633-33</v>
      </c>
      <c r="L7144" s="5" t="s">
        <v>7448</v>
      </c>
      <c r="M7144" s="43">
        <v>33</v>
      </c>
      <c r="N7144" s="38" t="s">
        <v>7477</v>
      </c>
      <c r="O7144" s="38" t="s">
        <v>10291</v>
      </c>
      <c r="P7144" s="38"/>
    </row>
    <row r="7145" spans="11:16" x14ac:dyDescent="0.15">
      <c r="K7145" s="5" t="str">
        <f t="shared" si="167"/>
        <v>01633-34</v>
      </c>
      <c r="L7145" s="5" t="s">
        <v>7448</v>
      </c>
      <c r="M7145" s="43">
        <v>34</v>
      </c>
      <c r="N7145" s="38" t="s">
        <v>7478</v>
      </c>
      <c r="O7145" s="38" t="s">
        <v>10285</v>
      </c>
      <c r="P7145" s="38"/>
    </row>
    <row r="7146" spans="11:16" x14ac:dyDescent="0.15">
      <c r="K7146" s="5" t="str">
        <f t="shared" si="167"/>
        <v>01633-35</v>
      </c>
      <c r="L7146" s="5" t="s">
        <v>7448</v>
      </c>
      <c r="M7146" s="43">
        <v>35</v>
      </c>
      <c r="N7146" s="38" t="s">
        <v>7479</v>
      </c>
      <c r="O7146" s="38" t="s">
        <v>10291</v>
      </c>
      <c r="P7146" s="38"/>
    </row>
    <row r="7147" spans="11:16" x14ac:dyDescent="0.15">
      <c r="K7147" s="5" t="str">
        <f t="shared" si="167"/>
        <v>01633-36</v>
      </c>
      <c r="L7147" s="5" t="s">
        <v>7448</v>
      </c>
      <c r="M7147" s="43">
        <v>36</v>
      </c>
      <c r="N7147" s="38" t="s">
        <v>7480</v>
      </c>
      <c r="O7147" s="38" t="s">
        <v>10285</v>
      </c>
      <c r="P7147" s="38"/>
    </row>
    <row r="7148" spans="11:16" x14ac:dyDescent="0.15">
      <c r="K7148" s="5" t="str">
        <f t="shared" si="167"/>
        <v>01633-37</v>
      </c>
      <c r="L7148" s="5" t="s">
        <v>7448</v>
      </c>
      <c r="M7148" s="43">
        <v>37</v>
      </c>
      <c r="N7148" s="38" t="s">
        <v>3088</v>
      </c>
      <c r="O7148" s="38" t="s">
        <v>10290</v>
      </c>
      <c r="P7148" s="38"/>
    </row>
    <row r="7149" spans="11:16" x14ac:dyDescent="0.15">
      <c r="K7149" s="5" t="str">
        <f t="shared" si="167"/>
        <v>01633-38</v>
      </c>
      <c r="L7149" s="5" t="s">
        <v>7448</v>
      </c>
      <c r="M7149" s="43">
        <v>38</v>
      </c>
      <c r="N7149" s="38" t="s">
        <v>7481</v>
      </c>
      <c r="O7149" s="38" t="s">
        <v>10290</v>
      </c>
      <c r="P7149" s="38"/>
    </row>
    <row r="7150" spans="11:16" x14ac:dyDescent="0.15">
      <c r="K7150" s="5" t="str">
        <f t="shared" si="167"/>
        <v>01633-39</v>
      </c>
      <c r="L7150" s="5" t="s">
        <v>7448</v>
      </c>
      <c r="M7150" s="43">
        <v>39</v>
      </c>
      <c r="N7150" s="38" t="s">
        <v>7482</v>
      </c>
      <c r="O7150" s="38" t="s">
        <v>10285</v>
      </c>
      <c r="P7150" s="38"/>
    </row>
    <row r="7151" spans="11:16" x14ac:dyDescent="0.15">
      <c r="K7151" s="5" t="str">
        <f t="shared" si="167"/>
        <v>01633-40</v>
      </c>
      <c r="L7151" s="5" t="s">
        <v>7448</v>
      </c>
      <c r="M7151" s="43">
        <v>40</v>
      </c>
      <c r="N7151" s="38" t="s">
        <v>7483</v>
      </c>
      <c r="O7151" s="38" t="s">
        <v>10281</v>
      </c>
      <c r="P7151" s="38"/>
    </row>
    <row r="7152" spans="11:16" x14ac:dyDescent="0.15">
      <c r="K7152" s="5" t="str">
        <f t="shared" si="167"/>
        <v>01633-41</v>
      </c>
      <c r="L7152" s="5" t="s">
        <v>7448</v>
      </c>
      <c r="M7152" s="43">
        <v>41</v>
      </c>
      <c r="N7152" s="38" t="s">
        <v>7484</v>
      </c>
      <c r="O7152" s="38" t="s">
        <v>10290</v>
      </c>
      <c r="P7152" s="38"/>
    </row>
    <row r="7153" spans="11:16" x14ac:dyDescent="0.15">
      <c r="K7153" s="5" t="str">
        <f t="shared" si="167"/>
        <v>01633-42</v>
      </c>
      <c r="L7153" s="5" t="s">
        <v>7448</v>
      </c>
      <c r="M7153" s="43">
        <v>42</v>
      </c>
      <c r="N7153" s="38" t="s">
        <v>7485</v>
      </c>
      <c r="O7153" s="38" t="s">
        <v>10290</v>
      </c>
      <c r="P7153" s="38"/>
    </row>
    <row r="7154" spans="11:16" x14ac:dyDescent="0.15">
      <c r="K7154" s="5" t="str">
        <f t="shared" si="167"/>
        <v>01633-43</v>
      </c>
      <c r="L7154" s="5" t="s">
        <v>7448</v>
      </c>
      <c r="M7154" s="43">
        <v>43</v>
      </c>
      <c r="N7154" s="38" t="s">
        <v>7486</v>
      </c>
      <c r="O7154" s="38" t="s">
        <v>10293</v>
      </c>
      <c r="P7154" s="38"/>
    </row>
    <row r="7155" spans="11:16" x14ac:dyDescent="0.15">
      <c r="K7155" s="5" t="str">
        <f t="shared" si="167"/>
        <v>01633-44</v>
      </c>
      <c r="L7155" s="5" t="s">
        <v>7448</v>
      </c>
      <c r="M7155" s="43">
        <v>44</v>
      </c>
      <c r="N7155" s="38" t="s">
        <v>7487</v>
      </c>
      <c r="O7155" s="38" t="s">
        <v>10293</v>
      </c>
      <c r="P7155" s="38"/>
    </row>
    <row r="7156" spans="11:16" x14ac:dyDescent="0.15">
      <c r="K7156" s="5" t="str">
        <f t="shared" si="167"/>
        <v>01633-45</v>
      </c>
      <c r="L7156" s="5" t="s">
        <v>7448</v>
      </c>
      <c r="M7156" s="43">
        <v>45</v>
      </c>
      <c r="N7156" s="38" t="s">
        <v>7488</v>
      </c>
      <c r="O7156" s="38" t="s">
        <v>10281</v>
      </c>
      <c r="P7156" s="38"/>
    </row>
    <row r="7157" spans="11:16" x14ac:dyDescent="0.15">
      <c r="K7157" s="5" t="str">
        <f t="shared" si="167"/>
        <v>01633-46</v>
      </c>
      <c r="L7157" s="5" t="s">
        <v>7448</v>
      </c>
      <c r="M7157" s="43">
        <v>46</v>
      </c>
      <c r="N7157" s="38" t="s">
        <v>7489</v>
      </c>
      <c r="O7157" s="38" t="s">
        <v>10291</v>
      </c>
      <c r="P7157" s="38"/>
    </row>
    <row r="7158" spans="11:16" x14ac:dyDescent="0.15">
      <c r="K7158" s="5" t="str">
        <f t="shared" si="167"/>
        <v>01633-47</v>
      </c>
      <c r="L7158" s="5" t="s">
        <v>7448</v>
      </c>
      <c r="M7158" s="43">
        <v>47</v>
      </c>
      <c r="N7158" s="38" t="s">
        <v>7490</v>
      </c>
      <c r="O7158" s="38" t="s">
        <v>10282</v>
      </c>
      <c r="P7158" s="38"/>
    </row>
    <row r="7159" spans="11:16" x14ac:dyDescent="0.15">
      <c r="K7159" s="5" t="str">
        <f t="shared" si="167"/>
        <v>01633-48</v>
      </c>
      <c r="L7159" s="5" t="s">
        <v>7448</v>
      </c>
      <c r="M7159" s="43">
        <v>48</v>
      </c>
      <c r="N7159" s="38" t="s">
        <v>7491</v>
      </c>
      <c r="O7159" s="38" t="s">
        <v>10285</v>
      </c>
      <c r="P7159" s="38"/>
    </row>
    <row r="7160" spans="11:16" x14ac:dyDescent="0.15">
      <c r="K7160" s="5" t="str">
        <f t="shared" si="167"/>
        <v>01633-49</v>
      </c>
      <c r="L7160" s="5" t="s">
        <v>7448</v>
      </c>
      <c r="M7160" s="43">
        <v>49</v>
      </c>
      <c r="N7160" s="38" t="s">
        <v>7492</v>
      </c>
      <c r="O7160" s="38" t="s">
        <v>10291</v>
      </c>
      <c r="P7160" s="38"/>
    </row>
    <row r="7161" spans="11:16" x14ac:dyDescent="0.15">
      <c r="K7161" s="5" t="str">
        <f t="shared" si="167"/>
        <v>01633-50</v>
      </c>
      <c r="L7161" s="5" t="s">
        <v>7448</v>
      </c>
      <c r="M7161" s="43">
        <v>50</v>
      </c>
      <c r="N7161" s="38" t="s">
        <v>7493</v>
      </c>
      <c r="O7161" s="38" t="s">
        <v>10285</v>
      </c>
      <c r="P7161" s="38"/>
    </row>
    <row r="7162" spans="11:16" x14ac:dyDescent="0.15">
      <c r="K7162" s="5" t="str">
        <f t="shared" si="167"/>
        <v>01633-51</v>
      </c>
      <c r="L7162" s="5" t="s">
        <v>7448</v>
      </c>
      <c r="M7162" s="43">
        <v>51</v>
      </c>
      <c r="N7162" s="38" t="s">
        <v>7494</v>
      </c>
      <c r="O7162" s="38" t="s">
        <v>10285</v>
      </c>
      <c r="P7162" s="38"/>
    </row>
    <row r="7163" spans="11:16" x14ac:dyDescent="0.15">
      <c r="K7163" s="5" t="str">
        <f t="shared" si="167"/>
        <v>01633-52</v>
      </c>
      <c r="L7163" s="5" t="s">
        <v>7448</v>
      </c>
      <c r="M7163" s="43">
        <v>52</v>
      </c>
      <c r="N7163" s="38" t="s">
        <v>7495</v>
      </c>
      <c r="O7163" s="38" t="s">
        <v>10285</v>
      </c>
      <c r="P7163" s="38"/>
    </row>
    <row r="7164" spans="11:16" x14ac:dyDescent="0.15">
      <c r="K7164" s="5" t="str">
        <f t="shared" si="167"/>
        <v>01633-53</v>
      </c>
      <c r="L7164" s="5" t="s">
        <v>7448</v>
      </c>
      <c r="M7164" s="43">
        <v>53</v>
      </c>
      <c r="N7164" s="38" t="s">
        <v>7496</v>
      </c>
      <c r="O7164" s="38" t="s">
        <v>10288</v>
      </c>
      <c r="P7164" s="38"/>
    </row>
    <row r="7165" spans="11:16" x14ac:dyDescent="0.15">
      <c r="K7165" s="5" t="str">
        <f t="shared" si="167"/>
        <v>01633-54</v>
      </c>
      <c r="L7165" s="5" t="s">
        <v>7448</v>
      </c>
      <c r="M7165" s="43">
        <v>54</v>
      </c>
      <c r="N7165" s="38" t="s">
        <v>7497</v>
      </c>
      <c r="O7165" s="38" t="s">
        <v>10283</v>
      </c>
      <c r="P7165" s="38"/>
    </row>
    <row r="7166" spans="11:16" x14ac:dyDescent="0.15">
      <c r="K7166" s="5" t="str">
        <f t="shared" si="167"/>
        <v>01633-55</v>
      </c>
      <c r="L7166" s="5" t="s">
        <v>7448</v>
      </c>
      <c r="M7166" s="43">
        <v>55</v>
      </c>
      <c r="N7166" s="38" t="s">
        <v>7498</v>
      </c>
      <c r="O7166" s="38" t="s">
        <v>10295</v>
      </c>
      <c r="P7166" s="38"/>
    </row>
    <row r="7167" spans="11:16" x14ac:dyDescent="0.15">
      <c r="K7167" s="5" t="str">
        <f t="shared" si="167"/>
        <v>01633-56</v>
      </c>
      <c r="L7167" s="5" t="s">
        <v>7448</v>
      </c>
      <c r="M7167" s="43">
        <v>56</v>
      </c>
      <c r="N7167" s="38" t="s">
        <v>7499</v>
      </c>
      <c r="O7167" s="38" t="s">
        <v>10285</v>
      </c>
      <c r="P7167" s="38"/>
    </row>
    <row r="7168" spans="11:16" x14ac:dyDescent="0.15">
      <c r="K7168" s="5" t="str">
        <f t="shared" si="167"/>
        <v>01633-57</v>
      </c>
      <c r="L7168" s="5" t="s">
        <v>7448</v>
      </c>
      <c r="M7168" s="43">
        <v>57</v>
      </c>
      <c r="N7168" s="38" t="s">
        <v>7500</v>
      </c>
      <c r="O7168" s="38" t="s">
        <v>10285</v>
      </c>
      <c r="P7168" s="38"/>
    </row>
    <row r="7169" spans="11:16" x14ac:dyDescent="0.15">
      <c r="K7169" s="5" t="str">
        <f t="shared" si="167"/>
        <v>01633-58</v>
      </c>
      <c r="L7169" s="5" t="s">
        <v>7448</v>
      </c>
      <c r="M7169" s="43">
        <v>58</v>
      </c>
      <c r="N7169" s="38" t="s">
        <v>7501</v>
      </c>
      <c r="O7169" s="38" t="s">
        <v>10283</v>
      </c>
      <c r="P7169" s="38"/>
    </row>
    <row r="7170" spans="11:16" x14ac:dyDescent="0.15">
      <c r="K7170" s="5" t="str">
        <f t="shared" si="167"/>
        <v>01633-59</v>
      </c>
      <c r="L7170" s="5" t="s">
        <v>7448</v>
      </c>
      <c r="M7170" s="43">
        <v>59</v>
      </c>
      <c r="N7170" s="38" t="s">
        <v>7502</v>
      </c>
      <c r="O7170" s="38" t="s">
        <v>10302</v>
      </c>
      <c r="P7170" s="38"/>
    </row>
    <row r="7171" spans="11:16" x14ac:dyDescent="0.15">
      <c r="K7171" s="5" t="str">
        <f t="shared" si="167"/>
        <v>01633-60</v>
      </c>
      <c r="L7171" s="5" t="s">
        <v>7448</v>
      </c>
      <c r="M7171" s="43">
        <v>60</v>
      </c>
      <c r="N7171" s="38" t="s">
        <v>7503</v>
      </c>
      <c r="O7171" s="38" t="s">
        <v>10290</v>
      </c>
      <c r="P7171" s="38"/>
    </row>
    <row r="7172" spans="11:16" x14ac:dyDescent="0.15">
      <c r="K7172" s="5" t="str">
        <f t="shared" ref="K7172:K7235" si="168">L7172&amp;"-"&amp;M7172</f>
        <v>01633-61</v>
      </c>
      <c r="L7172" s="5" t="s">
        <v>7448</v>
      </c>
      <c r="M7172" s="43">
        <v>61</v>
      </c>
      <c r="N7172" s="38" t="s">
        <v>7504</v>
      </c>
      <c r="O7172" s="38" t="s">
        <v>10287</v>
      </c>
      <c r="P7172" s="38"/>
    </row>
    <row r="7173" spans="11:16" x14ac:dyDescent="0.15">
      <c r="K7173" s="5" t="str">
        <f t="shared" si="168"/>
        <v>01633-62</v>
      </c>
      <c r="L7173" s="5" t="s">
        <v>7448</v>
      </c>
      <c r="M7173" s="43">
        <v>62</v>
      </c>
      <c r="N7173" s="38" t="s">
        <v>7505</v>
      </c>
      <c r="O7173" s="38" t="s">
        <v>10304</v>
      </c>
      <c r="P7173" s="38"/>
    </row>
    <row r="7174" spans="11:16" x14ac:dyDescent="0.15">
      <c r="K7174" s="5" t="str">
        <f t="shared" si="168"/>
        <v>01634-1</v>
      </c>
      <c r="L7174" s="5" t="s">
        <v>7506</v>
      </c>
      <c r="M7174" s="43">
        <v>1</v>
      </c>
      <c r="N7174" s="38" t="s">
        <v>7507</v>
      </c>
      <c r="O7174" s="38" t="s">
        <v>10290</v>
      </c>
      <c r="P7174" s="38"/>
    </row>
    <row r="7175" spans="11:16" x14ac:dyDescent="0.15">
      <c r="K7175" s="5" t="str">
        <f t="shared" si="168"/>
        <v>01634-2</v>
      </c>
      <c r="L7175" s="5" t="s">
        <v>7506</v>
      </c>
      <c r="M7175" s="43">
        <v>2</v>
      </c>
      <c r="N7175" s="38" t="s">
        <v>2621</v>
      </c>
      <c r="O7175" s="38" t="s">
        <v>10289</v>
      </c>
      <c r="P7175" s="38"/>
    </row>
    <row r="7176" spans="11:16" x14ac:dyDescent="0.15">
      <c r="K7176" s="5" t="str">
        <f t="shared" si="168"/>
        <v>01634-3</v>
      </c>
      <c r="L7176" s="5" t="s">
        <v>7506</v>
      </c>
      <c r="M7176" s="43">
        <v>3</v>
      </c>
      <c r="N7176" s="38" t="s">
        <v>7508</v>
      </c>
      <c r="O7176" s="38" t="s">
        <v>10289</v>
      </c>
      <c r="P7176" s="38"/>
    </row>
    <row r="7177" spans="11:16" x14ac:dyDescent="0.15">
      <c r="K7177" s="5" t="str">
        <f t="shared" si="168"/>
        <v>01634-4</v>
      </c>
      <c r="L7177" s="5" t="s">
        <v>7506</v>
      </c>
      <c r="M7177" s="43">
        <v>4</v>
      </c>
      <c r="N7177" s="38" t="s">
        <v>7509</v>
      </c>
      <c r="O7177" s="38" t="s">
        <v>10288</v>
      </c>
      <c r="P7177" s="38"/>
    </row>
    <row r="7178" spans="11:16" x14ac:dyDescent="0.15">
      <c r="K7178" s="5" t="str">
        <f t="shared" si="168"/>
        <v>01634-5</v>
      </c>
      <c r="L7178" s="5" t="s">
        <v>7506</v>
      </c>
      <c r="M7178" s="43">
        <v>5</v>
      </c>
      <c r="N7178" s="38" t="s">
        <v>7510</v>
      </c>
      <c r="O7178" s="38" t="s">
        <v>10287</v>
      </c>
      <c r="P7178" s="38"/>
    </row>
    <row r="7179" spans="11:16" x14ac:dyDescent="0.15">
      <c r="K7179" s="5" t="str">
        <f t="shared" si="168"/>
        <v>01634-6</v>
      </c>
      <c r="L7179" s="5" t="s">
        <v>7506</v>
      </c>
      <c r="M7179" s="43">
        <v>6</v>
      </c>
      <c r="N7179" s="38" t="s">
        <v>7511</v>
      </c>
      <c r="O7179" s="38" t="s">
        <v>10285</v>
      </c>
      <c r="P7179" s="38"/>
    </row>
    <row r="7180" spans="11:16" x14ac:dyDescent="0.15">
      <c r="K7180" s="5" t="str">
        <f t="shared" si="168"/>
        <v>01634-7</v>
      </c>
      <c r="L7180" s="5" t="s">
        <v>7506</v>
      </c>
      <c r="M7180" s="43">
        <v>7</v>
      </c>
      <c r="N7180" s="38" t="s">
        <v>7512</v>
      </c>
      <c r="O7180" s="38" t="s">
        <v>10285</v>
      </c>
      <c r="P7180" s="38"/>
    </row>
    <row r="7181" spans="11:16" x14ac:dyDescent="0.15">
      <c r="K7181" s="5" t="str">
        <f t="shared" si="168"/>
        <v>01634-8</v>
      </c>
      <c r="L7181" s="5" t="s">
        <v>7506</v>
      </c>
      <c r="M7181" s="43">
        <v>8</v>
      </c>
      <c r="N7181" s="38" t="s">
        <v>7513</v>
      </c>
      <c r="O7181" s="38" t="s">
        <v>10285</v>
      </c>
      <c r="P7181" s="38"/>
    </row>
    <row r="7182" spans="11:16" x14ac:dyDescent="0.15">
      <c r="K7182" s="5" t="str">
        <f t="shared" si="168"/>
        <v>01634-9</v>
      </c>
      <c r="L7182" s="5" t="s">
        <v>7506</v>
      </c>
      <c r="M7182" s="43">
        <v>9</v>
      </c>
      <c r="N7182" s="38" t="s">
        <v>7514</v>
      </c>
      <c r="O7182" s="38" t="s">
        <v>10290</v>
      </c>
      <c r="P7182" s="38"/>
    </row>
    <row r="7183" spans="11:16" x14ac:dyDescent="0.15">
      <c r="K7183" s="5" t="str">
        <f t="shared" si="168"/>
        <v>01634-10</v>
      </c>
      <c r="L7183" s="5" t="s">
        <v>7506</v>
      </c>
      <c r="M7183" s="43">
        <v>10</v>
      </c>
      <c r="N7183" s="38" t="s">
        <v>7515</v>
      </c>
      <c r="O7183" s="38" t="s">
        <v>10290</v>
      </c>
      <c r="P7183" s="38"/>
    </row>
    <row r="7184" spans="11:16" x14ac:dyDescent="0.15">
      <c r="K7184" s="5" t="str">
        <f t="shared" si="168"/>
        <v>01634-11</v>
      </c>
      <c r="L7184" s="5" t="s">
        <v>7506</v>
      </c>
      <c r="M7184" s="43">
        <v>11</v>
      </c>
      <c r="N7184" s="38" t="s">
        <v>7516</v>
      </c>
      <c r="O7184" s="38" t="s">
        <v>10291</v>
      </c>
      <c r="P7184" s="38"/>
    </row>
    <row r="7185" spans="11:16" x14ac:dyDescent="0.15">
      <c r="K7185" s="5" t="str">
        <f t="shared" si="168"/>
        <v>01634-12</v>
      </c>
      <c r="L7185" s="5" t="s">
        <v>7506</v>
      </c>
      <c r="M7185" s="43">
        <v>12</v>
      </c>
      <c r="N7185" s="38" t="s">
        <v>7517</v>
      </c>
      <c r="O7185" s="38" t="s">
        <v>10285</v>
      </c>
      <c r="P7185" s="38"/>
    </row>
    <row r="7186" spans="11:16" x14ac:dyDescent="0.15">
      <c r="K7186" s="5" t="str">
        <f t="shared" si="168"/>
        <v>01634-13</v>
      </c>
      <c r="L7186" s="5" t="s">
        <v>7506</v>
      </c>
      <c r="M7186" s="43">
        <v>13</v>
      </c>
      <c r="N7186" s="38" t="s">
        <v>7518</v>
      </c>
      <c r="O7186" s="38" t="s">
        <v>10285</v>
      </c>
      <c r="P7186" s="38"/>
    </row>
    <row r="7187" spans="11:16" x14ac:dyDescent="0.15">
      <c r="K7187" s="5" t="str">
        <f t="shared" si="168"/>
        <v>01634-14</v>
      </c>
      <c r="L7187" s="5" t="s">
        <v>7506</v>
      </c>
      <c r="M7187" s="43">
        <v>14</v>
      </c>
      <c r="N7187" s="38" t="s">
        <v>7519</v>
      </c>
      <c r="O7187" s="38" t="s">
        <v>10285</v>
      </c>
      <c r="P7187" s="38"/>
    </row>
    <row r="7188" spans="11:16" x14ac:dyDescent="0.15">
      <c r="K7188" s="5" t="str">
        <f t="shared" si="168"/>
        <v>01634-15</v>
      </c>
      <c r="L7188" s="5" t="s">
        <v>7506</v>
      </c>
      <c r="M7188" s="43">
        <v>15</v>
      </c>
      <c r="N7188" s="38" t="s">
        <v>7520</v>
      </c>
      <c r="O7188" s="38" t="s">
        <v>10282</v>
      </c>
      <c r="P7188" s="38"/>
    </row>
    <row r="7189" spans="11:16" x14ac:dyDescent="0.15">
      <c r="K7189" s="5" t="str">
        <f t="shared" si="168"/>
        <v>01634-16</v>
      </c>
      <c r="L7189" s="5" t="s">
        <v>7506</v>
      </c>
      <c r="M7189" s="43">
        <v>16</v>
      </c>
      <c r="N7189" s="38" t="s">
        <v>7521</v>
      </c>
      <c r="O7189" s="38" t="s">
        <v>10285</v>
      </c>
      <c r="P7189" s="38"/>
    </row>
    <row r="7190" spans="11:16" x14ac:dyDescent="0.15">
      <c r="K7190" s="5" t="str">
        <f t="shared" si="168"/>
        <v>01634-17</v>
      </c>
      <c r="L7190" s="5" t="s">
        <v>7506</v>
      </c>
      <c r="M7190" s="43">
        <v>17</v>
      </c>
      <c r="N7190" s="38" t="s">
        <v>7522</v>
      </c>
      <c r="O7190" s="38" t="s">
        <v>10285</v>
      </c>
      <c r="P7190" s="38"/>
    </row>
    <row r="7191" spans="11:16" x14ac:dyDescent="0.15">
      <c r="K7191" s="5" t="str">
        <f t="shared" si="168"/>
        <v>01634-18</v>
      </c>
      <c r="L7191" s="5" t="s">
        <v>7506</v>
      </c>
      <c r="M7191" s="43">
        <v>18</v>
      </c>
      <c r="N7191" s="38" t="s">
        <v>7523</v>
      </c>
      <c r="O7191" s="38" t="s">
        <v>10285</v>
      </c>
      <c r="P7191" s="38"/>
    </row>
    <row r="7192" spans="11:16" x14ac:dyDescent="0.15">
      <c r="K7192" s="5" t="str">
        <f t="shared" si="168"/>
        <v>01634-19</v>
      </c>
      <c r="L7192" s="5" t="s">
        <v>7506</v>
      </c>
      <c r="M7192" s="43">
        <v>19</v>
      </c>
      <c r="N7192" s="38" t="s">
        <v>7524</v>
      </c>
      <c r="O7192" s="38" t="s">
        <v>10289</v>
      </c>
      <c r="P7192" s="38"/>
    </row>
    <row r="7193" spans="11:16" x14ac:dyDescent="0.15">
      <c r="K7193" s="5" t="str">
        <f t="shared" si="168"/>
        <v>01634-20</v>
      </c>
      <c r="L7193" s="5" t="s">
        <v>7506</v>
      </c>
      <c r="M7193" s="43">
        <v>20</v>
      </c>
      <c r="N7193" s="38" t="s">
        <v>7525</v>
      </c>
      <c r="O7193" s="38" t="s">
        <v>10289</v>
      </c>
      <c r="P7193" s="38"/>
    </row>
    <row r="7194" spans="11:16" x14ac:dyDescent="0.15">
      <c r="K7194" s="5" t="str">
        <f t="shared" si="168"/>
        <v>01634-21</v>
      </c>
      <c r="L7194" s="5" t="s">
        <v>7506</v>
      </c>
      <c r="M7194" s="43">
        <v>21</v>
      </c>
      <c r="N7194" s="38" t="s">
        <v>7526</v>
      </c>
      <c r="O7194" s="38" t="s">
        <v>10289</v>
      </c>
      <c r="P7194" s="38"/>
    </row>
    <row r="7195" spans="11:16" x14ac:dyDescent="0.15">
      <c r="K7195" s="5" t="str">
        <f t="shared" si="168"/>
        <v>01634-22</v>
      </c>
      <c r="L7195" s="5" t="s">
        <v>7506</v>
      </c>
      <c r="M7195" s="43">
        <v>22</v>
      </c>
      <c r="N7195" s="38" t="s">
        <v>7527</v>
      </c>
      <c r="O7195" s="38" t="s">
        <v>10289</v>
      </c>
      <c r="P7195" s="38"/>
    </row>
    <row r="7196" spans="11:16" x14ac:dyDescent="0.15">
      <c r="K7196" s="5" t="str">
        <f t="shared" si="168"/>
        <v>01634-23</v>
      </c>
      <c r="L7196" s="5" t="s">
        <v>7506</v>
      </c>
      <c r="M7196" s="43">
        <v>23</v>
      </c>
      <c r="N7196" s="38" t="s">
        <v>7528</v>
      </c>
      <c r="O7196" s="38" t="s">
        <v>10289</v>
      </c>
      <c r="P7196" s="38"/>
    </row>
    <row r="7197" spans="11:16" x14ac:dyDescent="0.15">
      <c r="K7197" s="5" t="str">
        <f t="shared" si="168"/>
        <v>01634-24</v>
      </c>
      <c r="L7197" s="5" t="s">
        <v>7506</v>
      </c>
      <c r="M7197" s="43">
        <v>24</v>
      </c>
      <c r="N7197" s="38" t="s">
        <v>7529</v>
      </c>
      <c r="O7197" s="38" t="s">
        <v>10289</v>
      </c>
      <c r="P7197" s="38"/>
    </row>
    <row r="7198" spans="11:16" x14ac:dyDescent="0.15">
      <c r="K7198" s="5" t="str">
        <f t="shared" si="168"/>
        <v>01634-25</v>
      </c>
      <c r="L7198" s="5" t="s">
        <v>7506</v>
      </c>
      <c r="M7198" s="43">
        <v>25</v>
      </c>
      <c r="N7198" s="38" t="s">
        <v>7530</v>
      </c>
      <c r="O7198" s="38" t="s">
        <v>10290</v>
      </c>
      <c r="P7198" s="38"/>
    </row>
    <row r="7199" spans="11:16" x14ac:dyDescent="0.15">
      <c r="K7199" s="5" t="str">
        <f t="shared" si="168"/>
        <v>01634-26</v>
      </c>
      <c r="L7199" s="5" t="s">
        <v>7506</v>
      </c>
      <c r="M7199" s="43">
        <v>26</v>
      </c>
      <c r="N7199" s="38" t="s">
        <v>7531</v>
      </c>
      <c r="O7199" s="38" t="s">
        <v>10293</v>
      </c>
      <c r="P7199" s="38"/>
    </row>
    <row r="7200" spans="11:16" x14ac:dyDescent="0.15">
      <c r="K7200" s="5" t="str">
        <f t="shared" si="168"/>
        <v>01634-27</v>
      </c>
      <c r="L7200" s="5" t="s">
        <v>7506</v>
      </c>
      <c r="M7200" s="43">
        <v>27</v>
      </c>
      <c r="N7200" s="38" t="s">
        <v>7532</v>
      </c>
      <c r="O7200" s="38" t="s">
        <v>10293</v>
      </c>
      <c r="P7200" s="38"/>
    </row>
    <row r="7201" spans="11:16" x14ac:dyDescent="0.15">
      <c r="K7201" s="5" t="str">
        <f t="shared" si="168"/>
        <v>01634-28</v>
      </c>
      <c r="L7201" s="5" t="s">
        <v>7506</v>
      </c>
      <c r="M7201" s="43">
        <v>28</v>
      </c>
      <c r="N7201" s="38" t="s">
        <v>7533</v>
      </c>
      <c r="O7201" s="38" t="s">
        <v>10293</v>
      </c>
      <c r="P7201" s="38"/>
    </row>
    <row r="7202" spans="11:16" x14ac:dyDescent="0.15">
      <c r="K7202" s="5" t="str">
        <f t="shared" si="168"/>
        <v>01634-29</v>
      </c>
      <c r="L7202" s="5" t="s">
        <v>7506</v>
      </c>
      <c r="M7202" s="43">
        <v>29</v>
      </c>
      <c r="N7202" s="38" t="s">
        <v>7534</v>
      </c>
      <c r="O7202" s="38" t="s">
        <v>10290</v>
      </c>
      <c r="P7202" s="38"/>
    </row>
    <row r="7203" spans="11:16" x14ac:dyDescent="0.15">
      <c r="K7203" s="5" t="str">
        <f t="shared" si="168"/>
        <v>01634-30</v>
      </c>
      <c r="L7203" s="5" t="s">
        <v>7506</v>
      </c>
      <c r="M7203" s="43">
        <v>30</v>
      </c>
      <c r="N7203" s="38" t="s">
        <v>7535</v>
      </c>
      <c r="O7203" s="38" t="s">
        <v>10284</v>
      </c>
      <c r="P7203" s="38"/>
    </row>
    <row r="7204" spans="11:16" x14ac:dyDescent="0.15">
      <c r="K7204" s="5" t="str">
        <f t="shared" si="168"/>
        <v>01634-31</v>
      </c>
      <c r="L7204" s="5" t="s">
        <v>7506</v>
      </c>
      <c r="M7204" s="43">
        <v>31</v>
      </c>
      <c r="N7204" s="38" t="s">
        <v>7536</v>
      </c>
      <c r="O7204" s="38" t="s">
        <v>10291</v>
      </c>
      <c r="P7204" s="38"/>
    </row>
    <row r="7205" spans="11:16" x14ac:dyDescent="0.15">
      <c r="K7205" s="5" t="str">
        <f t="shared" si="168"/>
        <v>01634-32</v>
      </c>
      <c r="L7205" s="5" t="s">
        <v>7506</v>
      </c>
      <c r="M7205" s="43">
        <v>32</v>
      </c>
      <c r="N7205" s="38" t="s">
        <v>7537</v>
      </c>
      <c r="O7205" s="38" t="s">
        <v>10289</v>
      </c>
      <c r="P7205" s="38"/>
    </row>
    <row r="7206" spans="11:16" x14ac:dyDescent="0.15">
      <c r="K7206" s="5" t="str">
        <f t="shared" si="168"/>
        <v>01634-33</v>
      </c>
      <c r="L7206" s="5" t="s">
        <v>7506</v>
      </c>
      <c r="M7206" s="43">
        <v>33</v>
      </c>
      <c r="N7206" s="38" t="s">
        <v>7538</v>
      </c>
      <c r="O7206" s="38" t="s">
        <v>10284</v>
      </c>
      <c r="P7206" s="38"/>
    </row>
    <row r="7207" spans="11:16" x14ac:dyDescent="0.15">
      <c r="K7207" s="5" t="str">
        <f t="shared" si="168"/>
        <v>01634-34</v>
      </c>
      <c r="L7207" s="5" t="s">
        <v>7506</v>
      </c>
      <c r="M7207" s="43">
        <v>34</v>
      </c>
      <c r="N7207" s="38" t="s">
        <v>7539</v>
      </c>
      <c r="O7207" s="38" t="s">
        <v>10284</v>
      </c>
      <c r="P7207" s="38"/>
    </row>
    <row r="7208" spans="11:16" x14ac:dyDescent="0.15">
      <c r="K7208" s="5" t="str">
        <f t="shared" si="168"/>
        <v>01634-35</v>
      </c>
      <c r="L7208" s="5" t="s">
        <v>7506</v>
      </c>
      <c r="M7208" s="43">
        <v>35</v>
      </c>
      <c r="N7208" s="38" t="s">
        <v>7540</v>
      </c>
      <c r="O7208" s="38" t="s">
        <v>10285</v>
      </c>
      <c r="P7208" s="38"/>
    </row>
    <row r="7209" spans="11:16" x14ac:dyDescent="0.15">
      <c r="K7209" s="5" t="str">
        <f t="shared" si="168"/>
        <v>01634-36</v>
      </c>
      <c r="L7209" s="5" t="s">
        <v>7506</v>
      </c>
      <c r="M7209" s="43">
        <v>36</v>
      </c>
      <c r="N7209" s="38" t="s">
        <v>7541</v>
      </c>
      <c r="O7209" s="38" t="s">
        <v>10284</v>
      </c>
      <c r="P7209" s="38"/>
    </row>
    <row r="7210" spans="11:16" x14ac:dyDescent="0.15">
      <c r="K7210" s="5" t="str">
        <f t="shared" si="168"/>
        <v>01634-37</v>
      </c>
      <c r="L7210" s="5" t="s">
        <v>7506</v>
      </c>
      <c r="M7210" s="43">
        <v>37</v>
      </c>
      <c r="N7210" s="38" t="s">
        <v>5015</v>
      </c>
      <c r="O7210" s="38" t="s">
        <v>10285</v>
      </c>
      <c r="P7210" s="38"/>
    </row>
    <row r="7211" spans="11:16" x14ac:dyDescent="0.15">
      <c r="K7211" s="5" t="str">
        <f t="shared" si="168"/>
        <v>01634-38</v>
      </c>
      <c r="L7211" s="5" t="s">
        <v>7506</v>
      </c>
      <c r="M7211" s="43">
        <v>38</v>
      </c>
      <c r="N7211" s="38" t="s">
        <v>7542</v>
      </c>
      <c r="O7211" s="38" t="s">
        <v>10289</v>
      </c>
      <c r="P7211" s="38"/>
    </row>
    <row r="7212" spans="11:16" x14ac:dyDescent="0.15">
      <c r="K7212" s="5" t="str">
        <f t="shared" si="168"/>
        <v>01634-39</v>
      </c>
      <c r="L7212" s="5" t="s">
        <v>7506</v>
      </c>
      <c r="M7212" s="43">
        <v>39</v>
      </c>
      <c r="N7212" s="38" t="s">
        <v>2038</v>
      </c>
      <c r="O7212" s="38" t="s">
        <v>10291</v>
      </c>
      <c r="P7212" s="38"/>
    </row>
    <row r="7213" spans="11:16" x14ac:dyDescent="0.15">
      <c r="K7213" s="5" t="str">
        <f t="shared" si="168"/>
        <v>01634-40</v>
      </c>
      <c r="L7213" s="5" t="s">
        <v>7506</v>
      </c>
      <c r="M7213" s="43">
        <v>40</v>
      </c>
      <c r="N7213" s="38" t="s">
        <v>1877</v>
      </c>
      <c r="O7213" s="38" t="s">
        <v>10291</v>
      </c>
      <c r="P7213" s="38"/>
    </row>
    <row r="7214" spans="11:16" x14ac:dyDescent="0.15">
      <c r="K7214" s="5" t="str">
        <f t="shared" si="168"/>
        <v>01634-41</v>
      </c>
      <c r="L7214" s="5" t="s">
        <v>7506</v>
      </c>
      <c r="M7214" s="43">
        <v>41</v>
      </c>
      <c r="N7214" s="38" t="s">
        <v>1846</v>
      </c>
      <c r="O7214" s="38" t="s">
        <v>10285</v>
      </c>
      <c r="P7214" s="38"/>
    </row>
    <row r="7215" spans="11:16" x14ac:dyDescent="0.15">
      <c r="K7215" s="5" t="str">
        <f t="shared" si="168"/>
        <v>01634-42</v>
      </c>
      <c r="L7215" s="5" t="s">
        <v>7506</v>
      </c>
      <c r="M7215" s="43">
        <v>42</v>
      </c>
      <c r="N7215" s="38" t="s">
        <v>3080</v>
      </c>
      <c r="O7215" s="38" t="s">
        <v>10291</v>
      </c>
      <c r="P7215" s="38"/>
    </row>
    <row r="7216" spans="11:16" x14ac:dyDescent="0.15">
      <c r="K7216" s="5" t="str">
        <f t="shared" si="168"/>
        <v>01634-43</v>
      </c>
      <c r="L7216" s="5" t="s">
        <v>7506</v>
      </c>
      <c r="M7216" s="43">
        <v>43</v>
      </c>
      <c r="N7216" s="38" t="s">
        <v>1877</v>
      </c>
      <c r="O7216" s="38" t="s">
        <v>10291</v>
      </c>
      <c r="P7216" s="38"/>
    </row>
    <row r="7217" spans="11:16" x14ac:dyDescent="0.15">
      <c r="K7217" s="5" t="str">
        <f t="shared" si="168"/>
        <v>01634-44</v>
      </c>
      <c r="L7217" s="5" t="s">
        <v>7506</v>
      </c>
      <c r="M7217" s="43">
        <v>44</v>
      </c>
      <c r="N7217" s="38" t="s">
        <v>1846</v>
      </c>
      <c r="O7217" s="38" t="s">
        <v>10285</v>
      </c>
      <c r="P7217" s="38"/>
    </row>
    <row r="7218" spans="11:16" x14ac:dyDescent="0.15">
      <c r="K7218" s="5" t="str">
        <f t="shared" si="168"/>
        <v>01634-45</v>
      </c>
      <c r="L7218" s="5" t="s">
        <v>7506</v>
      </c>
      <c r="M7218" s="43">
        <v>45</v>
      </c>
      <c r="N7218" s="38" t="s">
        <v>1849</v>
      </c>
      <c r="O7218" s="38" t="s">
        <v>10284</v>
      </c>
      <c r="P7218" s="38"/>
    </row>
    <row r="7219" spans="11:16" x14ac:dyDescent="0.15">
      <c r="K7219" s="5" t="str">
        <f t="shared" si="168"/>
        <v>01634-46</v>
      </c>
      <c r="L7219" s="5" t="s">
        <v>7506</v>
      </c>
      <c r="M7219" s="43">
        <v>46</v>
      </c>
      <c r="N7219" s="38" t="s">
        <v>7543</v>
      </c>
      <c r="O7219" s="38" t="s">
        <v>10289</v>
      </c>
      <c r="P7219" s="38"/>
    </row>
    <row r="7220" spans="11:16" x14ac:dyDescent="0.15">
      <c r="K7220" s="5" t="str">
        <f t="shared" si="168"/>
        <v>01634-47</v>
      </c>
      <c r="L7220" s="5" t="s">
        <v>7506</v>
      </c>
      <c r="M7220" s="43">
        <v>47</v>
      </c>
      <c r="N7220" s="38" t="s">
        <v>7544</v>
      </c>
      <c r="O7220" s="38" t="s">
        <v>10281</v>
      </c>
      <c r="P7220" s="38"/>
    </row>
    <row r="7221" spans="11:16" x14ac:dyDescent="0.15">
      <c r="K7221" s="5" t="str">
        <f t="shared" si="168"/>
        <v>01634-48</v>
      </c>
      <c r="L7221" s="5" t="s">
        <v>7506</v>
      </c>
      <c r="M7221" s="43">
        <v>48</v>
      </c>
      <c r="N7221" s="38" t="s">
        <v>7545</v>
      </c>
      <c r="O7221" s="38" t="s">
        <v>10285</v>
      </c>
      <c r="P7221" s="38"/>
    </row>
    <row r="7222" spans="11:16" x14ac:dyDescent="0.15">
      <c r="K7222" s="5" t="str">
        <f t="shared" si="168"/>
        <v>01634-49</v>
      </c>
      <c r="L7222" s="5" t="s">
        <v>7506</v>
      </c>
      <c r="M7222" s="43">
        <v>49</v>
      </c>
      <c r="N7222" s="38" t="s">
        <v>7546</v>
      </c>
      <c r="O7222" s="38" t="s">
        <v>10291</v>
      </c>
      <c r="P7222" s="38"/>
    </row>
    <row r="7223" spans="11:16" x14ac:dyDescent="0.15">
      <c r="K7223" s="5" t="str">
        <f t="shared" si="168"/>
        <v>01635-1</v>
      </c>
      <c r="L7223" s="5" t="s">
        <v>7547</v>
      </c>
      <c r="M7223" s="43">
        <v>1</v>
      </c>
      <c r="N7223" s="38" t="s">
        <v>2445</v>
      </c>
      <c r="O7223" s="38" t="s">
        <v>10285</v>
      </c>
      <c r="P7223" s="38"/>
    </row>
    <row r="7224" spans="11:16" x14ac:dyDescent="0.15">
      <c r="K7224" s="5" t="str">
        <f t="shared" si="168"/>
        <v>01635-2</v>
      </c>
      <c r="L7224" s="5" t="s">
        <v>7547</v>
      </c>
      <c r="M7224" s="43">
        <v>2</v>
      </c>
      <c r="N7224" s="38" t="s">
        <v>3005</v>
      </c>
      <c r="O7224" s="38" t="s">
        <v>10285</v>
      </c>
      <c r="P7224" s="38"/>
    </row>
    <row r="7225" spans="11:16" x14ac:dyDescent="0.15">
      <c r="K7225" s="5" t="str">
        <f t="shared" si="168"/>
        <v>01635-3</v>
      </c>
      <c r="L7225" s="5" t="s">
        <v>7547</v>
      </c>
      <c r="M7225" s="43">
        <v>3</v>
      </c>
      <c r="N7225" s="38" t="s">
        <v>7548</v>
      </c>
      <c r="O7225" s="38" t="s">
        <v>10290</v>
      </c>
      <c r="P7225" s="38"/>
    </row>
    <row r="7226" spans="11:16" x14ac:dyDescent="0.15">
      <c r="K7226" s="5" t="str">
        <f t="shared" si="168"/>
        <v>01635-4</v>
      </c>
      <c r="L7226" s="5" t="s">
        <v>7547</v>
      </c>
      <c r="M7226" s="43">
        <v>4</v>
      </c>
      <c r="N7226" s="38" t="s">
        <v>3753</v>
      </c>
      <c r="O7226" s="38" t="s">
        <v>10285</v>
      </c>
      <c r="P7226" s="38"/>
    </row>
    <row r="7227" spans="11:16" x14ac:dyDescent="0.15">
      <c r="K7227" s="5" t="str">
        <f t="shared" si="168"/>
        <v>01635-5</v>
      </c>
      <c r="L7227" s="5" t="s">
        <v>7547</v>
      </c>
      <c r="M7227" s="43">
        <v>5</v>
      </c>
      <c r="N7227" s="38" t="s">
        <v>7549</v>
      </c>
      <c r="O7227" s="38" t="s">
        <v>10281</v>
      </c>
      <c r="P7227" s="38"/>
    </row>
    <row r="7228" spans="11:16" x14ac:dyDescent="0.15">
      <c r="K7228" s="5" t="str">
        <f t="shared" si="168"/>
        <v>01635-6</v>
      </c>
      <c r="L7228" s="5" t="s">
        <v>7547</v>
      </c>
      <c r="M7228" s="43">
        <v>6</v>
      </c>
      <c r="N7228" s="38" t="s">
        <v>7550</v>
      </c>
      <c r="O7228" s="38" t="s">
        <v>10285</v>
      </c>
      <c r="P7228" s="38"/>
    </row>
    <row r="7229" spans="11:16" x14ac:dyDescent="0.15">
      <c r="K7229" s="5" t="str">
        <f t="shared" si="168"/>
        <v>01635-7</v>
      </c>
      <c r="L7229" s="5" t="s">
        <v>7547</v>
      </c>
      <c r="M7229" s="43">
        <v>7</v>
      </c>
      <c r="N7229" s="38" t="s">
        <v>7551</v>
      </c>
      <c r="O7229" s="38" t="s">
        <v>10291</v>
      </c>
      <c r="P7229" s="38"/>
    </row>
    <row r="7230" spans="11:16" x14ac:dyDescent="0.15">
      <c r="K7230" s="5" t="str">
        <f t="shared" si="168"/>
        <v>01635-8</v>
      </c>
      <c r="L7230" s="5" t="s">
        <v>7547</v>
      </c>
      <c r="M7230" s="43">
        <v>8</v>
      </c>
      <c r="N7230" s="38" t="s">
        <v>7552</v>
      </c>
      <c r="O7230" s="38" t="s">
        <v>10282</v>
      </c>
      <c r="P7230" s="38"/>
    </row>
    <row r="7231" spans="11:16" x14ac:dyDescent="0.15">
      <c r="K7231" s="5" t="str">
        <f t="shared" si="168"/>
        <v>01635-9</v>
      </c>
      <c r="L7231" s="5" t="s">
        <v>7547</v>
      </c>
      <c r="M7231" s="43">
        <v>9</v>
      </c>
      <c r="N7231" s="38" t="s">
        <v>7553</v>
      </c>
      <c r="O7231" s="38" t="s">
        <v>10285</v>
      </c>
      <c r="P7231" s="38"/>
    </row>
    <row r="7232" spans="11:16" x14ac:dyDescent="0.15">
      <c r="K7232" s="5" t="str">
        <f t="shared" si="168"/>
        <v>01635-10</v>
      </c>
      <c r="L7232" s="5" t="s">
        <v>7547</v>
      </c>
      <c r="M7232" s="43">
        <v>10</v>
      </c>
      <c r="N7232" s="38" t="s">
        <v>7554</v>
      </c>
      <c r="O7232" s="38" t="s">
        <v>10285</v>
      </c>
      <c r="P7232" s="38"/>
    </row>
    <row r="7233" spans="11:16" x14ac:dyDescent="0.15">
      <c r="K7233" s="5" t="str">
        <f t="shared" si="168"/>
        <v>01635-11</v>
      </c>
      <c r="L7233" s="5" t="s">
        <v>7547</v>
      </c>
      <c r="M7233" s="43">
        <v>11</v>
      </c>
      <c r="N7233" s="38" t="s">
        <v>7555</v>
      </c>
      <c r="O7233" s="38" t="s">
        <v>10291</v>
      </c>
      <c r="P7233" s="38"/>
    </row>
    <row r="7234" spans="11:16" x14ac:dyDescent="0.15">
      <c r="K7234" s="5" t="str">
        <f t="shared" si="168"/>
        <v>01635-12</v>
      </c>
      <c r="L7234" s="5" t="s">
        <v>7547</v>
      </c>
      <c r="M7234" s="43">
        <v>12</v>
      </c>
      <c r="N7234" s="38" t="s">
        <v>7556</v>
      </c>
      <c r="O7234" s="38" t="s">
        <v>10285</v>
      </c>
      <c r="P7234" s="38"/>
    </row>
    <row r="7235" spans="11:16" x14ac:dyDescent="0.15">
      <c r="K7235" s="5" t="str">
        <f t="shared" si="168"/>
        <v>01635-13</v>
      </c>
      <c r="L7235" s="5" t="s">
        <v>7547</v>
      </c>
      <c r="M7235" s="43">
        <v>13</v>
      </c>
      <c r="N7235" s="38" t="s">
        <v>7557</v>
      </c>
      <c r="O7235" s="38" t="s">
        <v>10285</v>
      </c>
      <c r="P7235" s="38"/>
    </row>
    <row r="7236" spans="11:16" x14ac:dyDescent="0.15">
      <c r="K7236" s="5" t="str">
        <f t="shared" ref="K7236:K7299" si="169">L7236&amp;"-"&amp;M7236</f>
        <v>01635-14</v>
      </c>
      <c r="L7236" s="5" t="s">
        <v>7547</v>
      </c>
      <c r="M7236" s="43">
        <v>14</v>
      </c>
      <c r="N7236" s="38" t="s">
        <v>7558</v>
      </c>
      <c r="O7236" s="38" t="s">
        <v>10285</v>
      </c>
      <c r="P7236" s="38"/>
    </row>
    <row r="7237" spans="11:16" x14ac:dyDescent="0.15">
      <c r="K7237" s="5" t="str">
        <f t="shared" si="169"/>
        <v>01635-15</v>
      </c>
      <c r="L7237" s="5" t="s">
        <v>7547</v>
      </c>
      <c r="M7237" s="43">
        <v>15</v>
      </c>
      <c r="N7237" s="38" t="s">
        <v>7559</v>
      </c>
      <c r="O7237" s="38" t="s">
        <v>10285</v>
      </c>
      <c r="P7237" s="38"/>
    </row>
    <row r="7238" spans="11:16" x14ac:dyDescent="0.15">
      <c r="K7238" s="5" t="str">
        <f t="shared" si="169"/>
        <v>01635-16</v>
      </c>
      <c r="L7238" s="5" t="s">
        <v>7547</v>
      </c>
      <c r="M7238" s="43">
        <v>16</v>
      </c>
      <c r="N7238" s="38" t="s">
        <v>7560</v>
      </c>
      <c r="O7238" s="38" t="s">
        <v>10285</v>
      </c>
      <c r="P7238" s="38"/>
    </row>
    <row r="7239" spans="11:16" x14ac:dyDescent="0.15">
      <c r="K7239" s="5" t="str">
        <f t="shared" si="169"/>
        <v>01635-17</v>
      </c>
      <c r="L7239" s="5" t="s">
        <v>7547</v>
      </c>
      <c r="M7239" s="43">
        <v>17</v>
      </c>
      <c r="N7239" s="38" t="s">
        <v>2222</v>
      </c>
      <c r="O7239" s="38" t="s">
        <v>10285</v>
      </c>
      <c r="P7239" s="38"/>
    </row>
    <row r="7240" spans="11:16" x14ac:dyDescent="0.15">
      <c r="K7240" s="5" t="str">
        <f t="shared" si="169"/>
        <v>01635-18</v>
      </c>
      <c r="L7240" s="5" t="s">
        <v>7547</v>
      </c>
      <c r="M7240" s="43">
        <v>18</v>
      </c>
      <c r="N7240" s="38" t="s">
        <v>7561</v>
      </c>
      <c r="O7240" s="38" t="s">
        <v>10286</v>
      </c>
      <c r="P7240" s="38"/>
    </row>
    <row r="7241" spans="11:16" x14ac:dyDescent="0.15">
      <c r="K7241" s="5" t="str">
        <f t="shared" si="169"/>
        <v>01635-19</v>
      </c>
      <c r="L7241" s="5" t="s">
        <v>7547</v>
      </c>
      <c r="M7241" s="43">
        <v>19</v>
      </c>
      <c r="N7241" s="38" t="s">
        <v>7562</v>
      </c>
      <c r="O7241" s="38" t="s">
        <v>10286</v>
      </c>
      <c r="P7241" s="38"/>
    </row>
    <row r="7242" spans="11:16" x14ac:dyDescent="0.15">
      <c r="K7242" s="5" t="str">
        <f t="shared" si="169"/>
        <v>01635-20</v>
      </c>
      <c r="L7242" s="5" t="s">
        <v>7547</v>
      </c>
      <c r="M7242" s="43">
        <v>20</v>
      </c>
      <c r="N7242" s="38" t="s">
        <v>7563</v>
      </c>
      <c r="O7242" s="38" t="s">
        <v>10287</v>
      </c>
      <c r="P7242" s="38"/>
    </row>
    <row r="7243" spans="11:16" x14ac:dyDescent="0.15">
      <c r="K7243" s="5" t="str">
        <f t="shared" si="169"/>
        <v>01635-21</v>
      </c>
      <c r="L7243" s="5" t="s">
        <v>7547</v>
      </c>
      <c r="M7243" s="43">
        <v>21</v>
      </c>
      <c r="N7243" s="38" t="s">
        <v>7564</v>
      </c>
      <c r="O7243" s="38" t="s">
        <v>10293</v>
      </c>
      <c r="P7243" s="38"/>
    </row>
    <row r="7244" spans="11:16" x14ac:dyDescent="0.15">
      <c r="K7244" s="5" t="str">
        <f t="shared" si="169"/>
        <v>01635-22</v>
      </c>
      <c r="L7244" s="5" t="s">
        <v>7547</v>
      </c>
      <c r="M7244" s="43">
        <v>22</v>
      </c>
      <c r="N7244" s="38" t="s">
        <v>7565</v>
      </c>
      <c r="O7244" s="38" t="s">
        <v>10288</v>
      </c>
      <c r="P7244" s="38"/>
    </row>
    <row r="7245" spans="11:16" x14ac:dyDescent="0.15">
      <c r="K7245" s="5" t="str">
        <f t="shared" si="169"/>
        <v>01635-23</v>
      </c>
      <c r="L7245" s="5" t="s">
        <v>7547</v>
      </c>
      <c r="M7245" s="43">
        <v>23</v>
      </c>
      <c r="N7245" s="38" t="s">
        <v>7566</v>
      </c>
      <c r="O7245" s="38" t="s">
        <v>10290</v>
      </c>
      <c r="P7245" s="38"/>
    </row>
    <row r="7246" spans="11:16" x14ac:dyDescent="0.15">
      <c r="K7246" s="5" t="str">
        <f t="shared" si="169"/>
        <v>01635-24</v>
      </c>
      <c r="L7246" s="5" t="s">
        <v>7547</v>
      </c>
      <c r="M7246" s="43">
        <v>24</v>
      </c>
      <c r="N7246" s="38" t="s">
        <v>7567</v>
      </c>
      <c r="O7246" s="38" t="s">
        <v>10290</v>
      </c>
      <c r="P7246" s="38"/>
    </row>
    <row r="7247" spans="11:16" x14ac:dyDescent="0.15">
      <c r="K7247" s="5" t="str">
        <f t="shared" si="169"/>
        <v>01635-25</v>
      </c>
      <c r="L7247" s="5" t="s">
        <v>7547</v>
      </c>
      <c r="M7247" s="43">
        <v>25</v>
      </c>
      <c r="N7247" s="38" t="s">
        <v>7568</v>
      </c>
      <c r="O7247" s="38" t="s">
        <v>10287</v>
      </c>
      <c r="P7247" s="38"/>
    </row>
    <row r="7248" spans="11:16" x14ac:dyDescent="0.15">
      <c r="K7248" s="5" t="str">
        <f t="shared" si="169"/>
        <v>01635-26</v>
      </c>
      <c r="L7248" s="5" t="s">
        <v>7547</v>
      </c>
      <c r="M7248" s="43">
        <v>26</v>
      </c>
      <c r="N7248" s="38" t="s">
        <v>7569</v>
      </c>
      <c r="O7248" s="38" t="s">
        <v>10289</v>
      </c>
      <c r="P7248" s="38"/>
    </row>
    <row r="7249" spans="11:16" x14ac:dyDescent="0.15">
      <c r="K7249" s="5" t="str">
        <f t="shared" si="169"/>
        <v>01635-27</v>
      </c>
      <c r="L7249" s="5" t="s">
        <v>7547</v>
      </c>
      <c r="M7249" s="43">
        <v>27</v>
      </c>
      <c r="N7249" s="38" t="s">
        <v>7570</v>
      </c>
      <c r="O7249" s="38" t="s">
        <v>10289</v>
      </c>
      <c r="P7249" s="38"/>
    </row>
    <row r="7250" spans="11:16" x14ac:dyDescent="0.15">
      <c r="K7250" s="5" t="str">
        <f t="shared" si="169"/>
        <v>01635-28</v>
      </c>
      <c r="L7250" s="5" t="s">
        <v>7547</v>
      </c>
      <c r="M7250" s="43">
        <v>28</v>
      </c>
      <c r="N7250" s="38" t="s">
        <v>7571</v>
      </c>
      <c r="O7250" s="38" t="s">
        <v>10285</v>
      </c>
      <c r="P7250" s="38"/>
    </row>
    <row r="7251" spans="11:16" x14ac:dyDescent="0.15">
      <c r="K7251" s="5" t="str">
        <f t="shared" si="169"/>
        <v>01635-29</v>
      </c>
      <c r="L7251" s="5" t="s">
        <v>7547</v>
      </c>
      <c r="M7251" s="43">
        <v>29</v>
      </c>
      <c r="N7251" s="38" t="s">
        <v>2475</v>
      </c>
      <c r="O7251" s="38" t="s">
        <v>10290</v>
      </c>
      <c r="P7251" s="38"/>
    </row>
    <row r="7252" spans="11:16" x14ac:dyDescent="0.15">
      <c r="K7252" s="5" t="str">
        <f t="shared" si="169"/>
        <v>01635-30</v>
      </c>
      <c r="L7252" s="5" t="s">
        <v>7547</v>
      </c>
      <c r="M7252" s="43">
        <v>30</v>
      </c>
      <c r="N7252" s="38" t="s">
        <v>2475</v>
      </c>
      <c r="O7252" s="38" t="s">
        <v>10283</v>
      </c>
      <c r="P7252" s="38"/>
    </row>
    <row r="7253" spans="11:16" x14ac:dyDescent="0.15">
      <c r="K7253" s="5" t="str">
        <f t="shared" si="169"/>
        <v>01635-31</v>
      </c>
      <c r="L7253" s="5" t="s">
        <v>7547</v>
      </c>
      <c r="M7253" s="43">
        <v>31</v>
      </c>
      <c r="N7253" s="38" t="s">
        <v>7572</v>
      </c>
      <c r="O7253" s="38" t="s">
        <v>10284</v>
      </c>
      <c r="P7253" s="38"/>
    </row>
    <row r="7254" spans="11:16" x14ac:dyDescent="0.15">
      <c r="K7254" s="5" t="str">
        <f t="shared" si="169"/>
        <v>01635-32</v>
      </c>
      <c r="L7254" s="5" t="s">
        <v>7547</v>
      </c>
      <c r="M7254" s="43">
        <v>32</v>
      </c>
      <c r="N7254" s="38" t="s">
        <v>7573</v>
      </c>
      <c r="O7254" s="38" t="s">
        <v>10286</v>
      </c>
      <c r="P7254" s="38"/>
    </row>
    <row r="7255" spans="11:16" x14ac:dyDescent="0.15">
      <c r="K7255" s="5" t="str">
        <f t="shared" si="169"/>
        <v>01635-33</v>
      </c>
      <c r="L7255" s="5" t="s">
        <v>7547</v>
      </c>
      <c r="M7255" s="43">
        <v>33</v>
      </c>
      <c r="N7255" s="38" t="s">
        <v>7574</v>
      </c>
      <c r="O7255" s="38" t="s">
        <v>10289</v>
      </c>
      <c r="P7255" s="38"/>
    </row>
    <row r="7256" spans="11:16" x14ac:dyDescent="0.15">
      <c r="K7256" s="5" t="str">
        <f t="shared" si="169"/>
        <v>01635-34</v>
      </c>
      <c r="L7256" s="5" t="s">
        <v>7547</v>
      </c>
      <c r="M7256" s="43">
        <v>34</v>
      </c>
      <c r="N7256" s="38" t="s">
        <v>7575</v>
      </c>
      <c r="O7256" s="38" t="s">
        <v>10289</v>
      </c>
      <c r="P7256" s="38"/>
    </row>
    <row r="7257" spans="11:16" x14ac:dyDescent="0.15">
      <c r="K7257" s="5" t="str">
        <f t="shared" si="169"/>
        <v>01635-35</v>
      </c>
      <c r="L7257" s="5" t="s">
        <v>7547</v>
      </c>
      <c r="M7257" s="43">
        <v>35</v>
      </c>
      <c r="N7257" s="38" t="s">
        <v>7576</v>
      </c>
      <c r="O7257" s="38" t="s">
        <v>10283</v>
      </c>
      <c r="P7257" s="38"/>
    </row>
    <row r="7258" spans="11:16" x14ac:dyDescent="0.15">
      <c r="K7258" s="5" t="str">
        <f t="shared" si="169"/>
        <v>01635-36</v>
      </c>
      <c r="L7258" s="5" t="s">
        <v>7547</v>
      </c>
      <c r="M7258" s="43">
        <v>36</v>
      </c>
      <c r="N7258" s="38" t="s">
        <v>1849</v>
      </c>
      <c r="O7258" s="38" t="s">
        <v>10284</v>
      </c>
      <c r="P7258" s="38"/>
    </row>
    <row r="7259" spans="11:16" x14ac:dyDescent="0.15">
      <c r="K7259" s="5" t="str">
        <f t="shared" si="169"/>
        <v>01635-37</v>
      </c>
      <c r="L7259" s="5" t="s">
        <v>7547</v>
      </c>
      <c r="M7259" s="43">
        <v>37</v>
      </c>
      <c r="N7259" s="38" t="s">
        <v>1846</v>
      </c>
      <c r="O7259" s="38" t="s">
        <v>10285</v>
      </c>
      <c r="P7259" s="38"/>
    </row>
    <row r="7260" spans="11:16" x14ac:dyDescent="0.15">
      <c r="K7260" s="5" t="str">
        <f t="shared" si="169"/>
        <v>01635-38</v>
      </c>
      <c r="L7260" s="5" t="s">
        <v>7547</v>
      </c>
      <c r="M7260" s="43">
        <v>38</v>
      </c>
      <c r="N7260" s="38" t="s">
        <v>7577</v>
      </c>
      <c r="O7260" s="38" t="s">
        <v>10289</v>
      </c>
      <c r="P7260" s="38"/>
    </row>
    <row r="7261" spans="11:16" x14ac:dyDescent="0.15">
      <c r="K7261" s="5" t="str">
        <f t="shared" si="169"/>
        <v>01635-39</v>
      </c>
      <c r="L7261" s="5" t="s">
        <v>7547</v>
      </c>
      <c r="M7261" s="43">
        <v>39</v>
      </c>
      <c r="N7261" s="38" t="s">
        <v>7578</v>
      </c>
      <c r="O7261" s="38" t="s">
        <v>10290</v>
      </c>
      <c r="P7261" s="38"/>
    </row>
    <row r="7262" spans="11:16" x14ac:dyDescent="0.15">
      <c r="K7262" s="5" t="str">
        <f t="shared" si="169"/>
        <v>01635-40</v>
      </c>
      <c r="L7262" s="5" t="s">
        <v>7547</v>
      </c>
      <c r="M7262" s="43">
        <v>40</v>
      </c>
      <c r="N7262" s="38" t="s">
        <v>2038</v>
      </c>
      <c r="O7262" s="38" t="s">
        <v>10291</v>
      </c>
      <c r="P7262" s="38"/>
    </row>
    <row r="7263" spans="11:16" x14ac:dyDescent="0.15">
      <c r="K7263" s="5" t="str">
        <f t="shared" si="169"/>
        <v>01635-41</v>
      </c>
      <c r="L7263" s="5" t="s">
        <v>7547</v>
      </c>
      <c r="M7263" s="43">
        <v>41</v>
      </c>
      <c r="N7263" s="38" t="s">
        <v>2521</v>
      </c>
      <c r="O7263" s="38" t="s">
        <v>10291</v>
      </c>
      <c r="P7263" s="38"/>
    </row>
    <row r="7264" spans="11:16" x14ac:dyDescent="0.15">
      <c r="K7264" s="5" t="str">
        <f t="shared" si="169"/>
        <v>01635-42</v>
      </c>
      <c r="L7264" s="5" t="s">
        <v>7547</v>
      </c>
      <c r="M7264" s="43">
        <v>42</v>
      </c>
      <c r="N7264" s="38" t="s">
        <v>1846</v>
      </c>
      <c r="O7264" s="38" t="s">
        <v>10291</v>
      </c>
      <c r="P7264" s="38"/>
    </row>
    <row r="7265" spans="11:16" x14ac:dyDescent="0.15">
      <c r="K7265" s="5" t="str">
        <f t="shared" si="169"/>
        <v>01635-43</v>
      </c>
      <c r="L7265" s="5" t="s">
        <v>7547</v>
      </c>
      <c r="M7265" s="43">
        <v>43</v>
      </c>
      <c r="N7265" s="38" t="s">
        <v>1877</v>
      </c>
      <c r="O7265" s="38" t="s">
        <v>10291</v>
      </c>
      <c r="P7265" s="38"/>
    </row>
    <row r="7266" spans="11:16" x14ac:dyDescent="0.15">
      <c r="K7266" s="5" t="str">
        <f t="shared" si="169"/>
        <v>01635-44</v>
      </c>
      <c r="L7266" s="5" t="s">
        <v>7547</v>
      </c>
      <c r="M7266" s="43">
        <v>44</v>
      </c>
      <c r="N7266" s="38" t="s">
        <v>7579</v>
      </c>
      <c r="O7266" s="38" t="s">
        <v>10281</v>
      </c>
      <c r="P7266" s="38"/>
    </row>
    <row r="7267" spans="11:16" x14ac:dyDescent="0.15">
      <c r="K7267" s="5" t="str">
        <f t="shared" si="169"/>
        <v>01636-1</v>
      </c>
      <c r="L7267" s="5" t="s">
        <v>7580</v>
      </c>
      <c r="M7267" s="43">
        <v>1</v>
      </c>
      <c r="N7267" s="38" t="s">
        <v>7581</v>
      </c>
      <c r="O7267" s="38" t="s">
        <v>10285</v>
      </c>
      <c r="P7267" s="38"/>
    </row>
    <row r="7268" spans="11:16" x14ac:dyDescent="0.15">
      <c r="K7268" s="5" t="str">
        <f t="shared" si="169"/>
        <v>01636-2</v>
      </c>
      <c r="L7268" s="5" t="s">
        <v>7580</v>
      </c>
      <c r="M7268" s="43">
        <v>2</v>
      </c>
      <c r="N7268" s="38" t="s">
        <v>7582</v>
      </c>
      <c r="O7268" s="38" t="s">
        <v>10287</v>
      </c>
      <c r="P7268" s="38"/>
    </row>
    <row r="7269" spans="11:16" x14ac:dyDescent="0.15">
      <c r="K7269" s="5" t="str">
        <f t="shared" si="169"/>
        <v>01636-3</v>
      </c>
      <c r="L7269" s="5" t="s">
        <v>7580</v>
      </c>
      <c r="M7269" s="43">
        <v>3</v>
      </c>
      <c r="N7269" s="38" t="s">
        <v>7583</v>
      </c>
      <c r="O7269" s="38" t="s">
        <v>10288</v>
      </c>
      <c r="P7269" s="38"/>
    </row>
    <row r="7270" spans="11:16" x14ac:dyDescent="0.15">
      <c r="K7270" s="5" t="str">
        <f t="shared" si="169"/>
        <v>01636-4</v>
      </c>
      <c r="L7270" s="5" t="s">
        <v>7580</v>
      </c>
      <c r="M7270" s="43">
        <v>4</v>
      </c>
      <c r="N7270" s="38" t="s">
        <v>3280</v>
      </c>
      <c r="O7270" s="38" t="s">
        <v>10288</v>
      </c>
      <c r="P7270" s="38"/>
    </row>
    <row r="7271" spans="11:16" x14ac:dyDescent="0.15">
      <c r="K7271" s="5" t="str">
        <f t="shared" si="169"/>
        <v>01636-5</v>
      </c>
      <c r="L7271" s="5" t="s">
        <v>7580</v>
      </c>
      <c r="M7271" s="43">
        <v>5</v>
      </c>
      <c r="N7271" s="38" t="s">
        <v>7584</v>
      </c>
      <c r="O7271" s="38" t="s">
        <v>10291</v>
      </c>
      <c r="P7271" s="38"/>
    </row>
    <row r="7272" spans="11:16" x14ac:dyDescent="0.15">
      <c r="K7272" s="5" t="str">
        <f t="shared" si="169"/>
        <v>01636-6</v>
      </c>
      <c r="L7272" s="5" t="s">
        <v>7580</v>
      </c>
      <c r="M7272" s="43">
        <v>6</v>
      </c>
      <c r="N7272" s="38" t="s">
        <v>7585</v>
      </c>
      <c r="O7272" s="38" t="s">
        <v>10293</v>
      </c>
      <c r="P7272" s="38"/>
    </row>
    <row r="7273" spans="11:16" x14ac:dyDescent="0.15">
      <c r="K7273" s="5" t="str">
        <f t="shared" si="169"/>
        <v>01636-7</v>
      </c>
      <c r="L7273" s="5" t="s">
        <v>7580</v>
      </c>
      <c r="M7273" s="43">
        <v>7</v>
      </c>
      <c r="N7273" s="38" t="s">
        <v>7586</v>
      </c>
      <c r="O7273" s="38" t="s">
        <v>10293</v>
      </c>
      <c r="P7273" s="38"/>
    </row>
    <row r="7274" spans="11:16" x14ac:dyDescent="0.15">
      <c r="K7274" s="5" t="str">
        <f t="shared" si="169"/>
        <v>01636-8</v>
      </c>
      <c r="L7274" s="5" t="s">
        <v>7580</v>
      </c>
      <c r="M7274" s="43">
        <v>8</v>
      </c>
      <c r="N7274" s="38" t="s">
        <v>7587</v>
      </c>
      <c r="O7274" s="38" t="s">
        <v>10286</v>
      </c>
      <c r="P7274" s="38"/>
    </row>
    <row r="7275" spans="11:16" x14ac:dyDescent="0.15">
      <c r="K7275" s="5" t="str">
        <f t="shared" si="169"/>
        <v>01636-9</v>
      </c>
      <c r="L7275" s="5" t="s">
        <v>7580</v>
      </c>
      <c r="M7275" s="43">
        <v>9</v>
      </c>
      <c r="N7275" s="38" t="s">
        <v>7588</v>
      </c>
      <c r="O7275" s="38" t="s">
        <v>10287</v>
      </c>
      <c r="P7275" s="38"/>
    </row>
    <row r="7276" spans="11:16" x14ac:dyDescent="0.15">
      <c r="K7276" s="5" t="str">
        <f t="shared" si="169"/>
        <v>01636-10</v>
      </c>
      <c r="L7276" s="5" t="s">
        <v>7580</v>
      </c>
      <c r="M7276" s="43">
        <v>10</v>
      </c>
      <c r="N7276" s="38" t="s">
        <v>7589</v>
      </c>
      <c r="O7276" s="38" t="s">
        <v>10288</v>
      </c>
      <c r="P7276" s="38"/>
    </row>
    <row r="7277" spans="11:16" x14ac:dyDescent="0.15">
      <c r="K7277" s="5" t="str">
        <f t="shared" si="169"/>
        <v>01636-11</v>
      </c>
      <c r="L7277" s="5" t="s">
        <v>7580</v>
      </c>
      <c r="M7277" s="43">
        <v>11</v>
      </c>
      <c r="N7277" s="38" t="s">
        <v>7590</v>
      </c>
      <c r="O7277" s="38" t="s">
        <v>10285</v>
      </c>
      <c r="P7277" s="38"/>
    </row>
    <row r="7278" spans="11:16" x14ac:dyDescent="0.15">
      <c r="K7278" s="5" t="str">
        <f t="shared" si="169"/>
        <v>01636-13</v>
      </c>
      <c r="L7278" s="5" t="s">
        <v>7580</v>
      </c>
      <c r="M7278" s="43">
        <v>13</v>
      </c>
      <c r="N7278" s="38" t="s">
        <v>7591</v>
      </c>
      <c r="O7278" s="38" t="s">
        <v>10291</v>
      </c>
      <c r="P7278" s="38"/>
    </row>
    <row r="7279" spans="11:16" x14ac:dyDescent="0.15">
      <c r="K7279" s="5" t="str">
        <f t="shared" si="169"/>
        <v>01636-14</v>
      </c>
      <c r="L7279" s="5" t="s">
        <v>7580</v>
      </c>
      <c r="M7279" s="43">
        <v>14</v>
      </c>
      <c r="N7279" s="38" t="s">
        <v>7592</v>
      </c>
      <c r="O7279" s="38" t="s">
        <v>10285</v>
      </c>
      <c r="P7279" s="38"/>
    </row>
    <row r="7280" spans="11:16" x14ac:dyDescent="0.15">
      <c r="K7280" s="5" t="str">
        <f t="shared" si="169"/>
        <v>01636-15</v>
      </c>
      <c r="L7280" s="5" t="s">
        <v>7580</v>
      </c>
      <c r="M7280" s="43">
        <v>15</v>
      </c>
      <c r="N7280" s="38" t="s">
        <v>6100</v>
      </c>
      <c r="O7280" s="38" t="s">
        <v>10291</v>
      </c>
      <c r="P7280" s="38"/>
    </row>
    <row r="7281" spans="11:16" x14ac:dyDescent="0.15">
      <c r="K7281" s="5" t="str">
        <f t="shared" si="169"/>
        <v>01636-16</v>
      </c>
      <c r="L7281" s="5" t="s">
        <v>7580</v>
      </c>
      <c r="M7281" s="43">
        <v>16</v>
      </c>
      <c r="N7281" s="38" t="s">
        <v>7593</v>
      </c>
      <c r="O7281" s="38" t="s">
        <v>10295</v>
      </c>
      <c r="P7281" s="38"/>
    </row>
    <row r="7282" spans="11:16" x14ac:dyDescent="0.15">
      <c r="K7282" s="5" t="str">
        <f t="shared" si="169"/>
        <v>01636-17</v>
      </c>
      <c r="L7282" s="5" t="s">
        <v>7580</v>
      </c>
      <c r="M7282" s="43">
        <v>17</v>
      </c>
      <c r="N7282" s="38" t="s">
        <v>7594</v>
      </c>
      <c r="O7282" s="38" t="s">
        <v>10285</v>
      </c>
      <c r="P7282" s="38"/>
    </row>
    <row r="7283" spans="11:16" x14ac:dyDescent="0.15">
      <c r="K7283" s="5" t="str">
        <f t="shared" si="169"/>
        <v>01636-18</v>
      </c>
      <c r="L7283" s="5" t="s">
        <v>7580</v>
      </c>
      <c r="M7283" s="43">
        <v>18</v>
      </c>
      <c r="N7283" s="38" t="s">
        <v>2038</v>
      </c>
      <c r="O7283" s="38" t="s">
        <v>10291</v>
      </c>
      <c r="P7283" s="38"/>
    </row>
    <row r="7284" spans="11:16" x14ac:dyDescent="0.15">
      <c r="K7284" s="5" t="str">
        <f t="shared" si="169"/>
        <v>01636-19</v>
      </c>
      <c r="L7284" s="5" t="s">
        <v>7580</v>
      </c>
      <c r="M7284" s="43">
        <v>19</v>
      </c>
      <c r="N7284" s="38" t="s">
        <v>7595</v>
      </c>
      <c r="O7284" s="38" t="s">
        <v>10291</v>
      </c>
      <c r="P7284" s="38"/>
    </row>
    <row r="7285" spans="11:16" x14ac:dyDescent="0.15">
      <c r="K7285" s="5" t="str">
        <f t="shared" si="169"/>
        <v>01636-20</v>
      </c>
      <c r="L7285" s="5" t="s">
        <v>7580</v>
      </c>
      <c r="M7285" s="43">
        <v>20</v>
      </c>
      <c r="N7285" s="38" t="s">
        <v>7596</v>
      </c>
      <c r="O7285" s="38" t="s">
        <v>10293</v>
      </c>
      <c r="P7285" s="38"/>
    </row>
    <row r="7286" spans="11:16" x14ac:dyDescent="0.15">
      <c r="K7286" s="5" t="str">
        <f t="shared" si="169"/>
        <v>01636-21</v>
      </c>
      <c r="L7286" s="5" t="s">
        <v>7580</v>
      </c>
      <c r="M7286" s="43">
        <v>21</v>
      </c>
      <c r="N7286" s="38" t="s">
        <v>7597</v>
      </c>
      <c r="O7286" s="38" t="s">
        <v>10286</v>
      </c>
      <c r="P7286" s="38"/>
    </row>
    <row r="7287" spans="11:16" x14ac:dyDescent="0.15">
      <c r="K7287" s="5" t="str">
        <f t="shared" si="169"/>
        <v>01636-22</v>
      </c>
      <c r="L7287" s="5" t="s">
        <v>7580</v>
      </c>
      <c r="M7287" s="43">
        <v>22</v>
      </c>
      <c r="N7287" s="38" t="s">
        <v>1814</v>
      </c>
      <c r="O7287" s="38" t="s">
        <v>10284</v>
      </c>
      <c r="P7287" s="38"/>
    </row>
    <row r="7288" spans="11:16" x14ac:dyDescent="0.15">
      <c r="K7288" s="5" t="str">
        <f t="shared" si="169"/>
        <v>01636-23</v>
      </c>
      <c r="L7288" s="5" t="s">
        <v>7580</v>
      </c>
      <c r="M7288" s="43">
        <v>23</v>
      </c>
      <c r="N7288" s="38" t="s">
        <v>2492</v>
      </c>
      <c r="O7288" s="38" t="s">
        <v>10285</v>
      </c>
      <c r="P7288" s="38"/>
    </row>
    <row r="7289" spans="11:16" x14ac:dyDescent="0.15">
      <c r="K7289" s="5" t="str">
        <f t="shared" si="169"/>
        <v>01636-24</v>
      </c>
      <c r="L7289" s="5" t="s">
        <v>7580</v>
      </c>
      <c r="M7289" s="43">
        <v>24</v>
      </c>
      <c r="N7289" s="38" t="s">
        <v>3479</v>
      </c>
      <c r="O7289" s="38" t="s">
        <v>10285</v>
      </c>
      <c r="P7289" s="38"/>
    </row>
    <row r="7290" spans="11:16" x14ac:dyDescent="0.15">
      <c r="K7290" s="5" t="str">
        <f t="shared" si="169"/>
        <v>01636-25</v>
      </c>
      <c r="L7290" s="5" t="s">
        <v>7580</v>
      </c>
      <c r="M7290" s="43">
        <v>25</v>
      </c>
      <c r="N7290" s="38" t="s">
        <v>1877</v>
      </c>
      <c r="O7290" s="38" t="s">
        <v>10291</v>
      </c>
      <c r="P7290" s="38"/>
    </row>
    <row r="7291" spans="11:16" x14ac:dyDescent="0.15">
      <c r="K7291" s="5" t="str">
        <f t="shared" si="169"/>
        <v>01637-1</v>
      </c>
      <c r="L7291" s="5" t="s">
        <v>7598</v>
      </c>
      <c r="M7291" s="43">
        <v>1</v>
      </c>
      <c r="N7291" s="38" t="s">
        <v>7599</v>
      </c>
      <c r="O7291" s="38" t="s">
        <v>10283</v>
      </c>
      <c r="P7291" s="38"/>
    </row>
    <row r="7292" spans="11:16" x14ac:dyDescent="0.15">
      <c r="K7292" s="5" t="str">
        <f t="shared" si="169"/>
        <v>01637-2</v>
      </c>
      <c r="L7292" s="5" t="s">
        <v>7598</v>
      </c>
      <c r="M7292" s="43">
        <v>2</v>
      </c>
      <c r="N7292" s="38" t="s">
        <v>7600</v>
      </c>
      <c r="O7292" s="38" t="s">
        <v>10285</v>
      </c>
      <c r="P7292" s="38"/>
    </row>
    <row r="7293" spans="11:16" x14ac:dyDescent="0.15">
      <c r="K7293" s="5" t="str">
        <f t="shared" si="169"/>
        <v>01637-3</v>
      </c>
      <c r="L7293" s="5" t="s">
        <v>7598</v>
      </c>
      <c r="M7293" s="43">
        <v>3</v>
      </c>
      <c r="N7293" s="38" t="s">
        <v>7601</v>
      </c>
      <c r="O7293" s="38" t="s">
        <v>10282</v>
      </c>
      <c r="P7293" s="38"/>
    </row>
    <row r="7294" spans="11:16" x14ac:dyDescent="0.15">
      <c r="K7294" s="5" t="str">
        <f t="shared" si="169"/>
        <v>01637-4</v>
      </c>
      <c r="L7294" s="5" t="s">
        <v>7598</v>
      </c>
      <c r="M7294" s="43">
        <v>4</v>
      </c>
      <c r="N7294" s="38" t="s">
        <v>3329</v>
      </c>
      <c r="O7294" s="38" t="s">
        <v>10285</v>
      </c>
      <c r="P7294" s="38"/>
    </row>
    <row r="7295" spans="11:16" x14ac:dyDescent="0.15">
      <c r="K7295" s="5" t="str">
        <f t="shared" si="169"/>
        <v>01637-5</v>
      </c>
      <c r="L7295" s="5" t="s">
        <v>7598</v>
      </c>
      <c r="M7295" s="43">
        <v>5</v>
      </c>
      <c r="N7295" s="38" t="s">
        <v>7602</v>
      </c>
      <c r="O7295" s="38" t="s">
        <v>10284</v>
      </c>
      <c r="P7295" s="38"/>
    </row>
    <row r="7296" spans="11:16" x14ac:dyDescent="0.15">
      <c r="K7296" s="5" t="str">
        <f t="shared" si="169"/>
        <v>01637-6</v>
      </c>
      <c r="L7296" s="5" t="s">
        <v>7598</v>
      </c>
      <c r="M7296" s="43">
        <v>6</v>
      </c>
      <c r="N7296" s="38" t="s">
        <v>7603</v>
      </c>
      <c r="O7296" s="38" t="s">
        <v>10284</v>
      </c>
      <c r="P7296" s="38"/>
    </row>
    <row r="7297" spans="11:16" x14ac:dyDescent="0.15">
      <c r="K7297" s="5" t="str">
        <f t="shared" si="169"/>
        <v>01637-7</v>
      </c>
      <c r="L7297" s="5" t="s">
        <v>7598</v>
      </c>
      <c r="M7297" s="43">
        <v>7</v>
      </c>
      <c r="N7297" s="38" t="s">
        <v>7604</v>
      </c>
      <c r="O7297" s="38" t="s">
        <v>10285</v>
      </c>
      <c r="P7297" s="38"/>
    </row>
    <row r="7298" spans="11:16" x14ac:dyDescent="0.15">
      <c r="K7298" s="5" t="str">
        <f t="shared" si="169"/>
        <v>01637-8</v>
      </c>
      <c r="L7298" s="5" t="s">
        <v>7598</v>
      </c>
      <c r="M7298" s="43">
        <v>8</v>
      </c>
      <c r="N7298" s="38" t="s">
        <v>7605</v>
      </c>
      <c r="O7298" s="38" t="s">
        <v>10288</v>
      </c>
      <c r="P7298" s="38"/>
    </row>
    <row r="7299" spans="11:16" x14ac:dyDescent="0.15">
      <c r="K7299" s="5" t="str">
        <f t="shared" si="169"/>
        <v>01637-9</v>
      </c>
      <c r="L7299" s="5" t="s">
        <v>7598</v>
      </c>
      <c r="M7299" s="43">
        <v>9</v>
      </c>
      <c r="N7299" s="38" t="s">
        <v>7606</v>
      </c>
      <c r="O7299" s="38" t="s">
        <v>10287</v>
      </c>
      <c r="P7299" s="38"/>
    </row>
    <row r="7300" spans="11:16" x14ac:dyDescent="0.15">
      <c r="K7300" s="5" t="str">
        <f t="shared" ref="K7300:K7363" si="170">L7300&amp;"-"&amp;M7300</f>
        <v>01637-10</v>
      </c>
      <c r="L7300" s="5" t="s">
        <v>7598</v>
      </c>
      <c r="M7300" s="43">
        <v>10</v>
      </c>
      <c r="N7300" s="38" t="s">
        <v>7607</v>
      </c>
      <c r="O7300" s="38" t="s">
        <v>10288</v>
      </c>
      <c r="P7300" s="38"/>
    </row>
    <row r="7301" spans="11:16" x14ac:dyDescent="0.15">
      <c r="K7301" s="5" t="str">
        <f t="shared" si="170"/>
        <v>01637-11</v>
      </c>
      <c r="L7301" s="5" t="s">
        <v>7598</v>
      </c>
      <c r="M7301" s="43">
        <v>11</v>
      </c>
      <c r="N7301" s="38" t="s">
        <v>7608</v>
      </c>
      <c r="O7301" s="38" t="s">
        <v>10290</v>
      </c>
      <c r="P7301" s="38"/>
    </row>
    <row r="7302" spans="11:16" x14ac:dyDescent="0.15">
      <c r="K7302" s="5" t="str">
        <f t="shared" si="170"/>
        <v>01637-12</v>
      </c>
      <c r="L7302" s="5" t="s">
        <v>7598</v>
      </c>
      <c r="M7302" s="43">
        <v>12</v>
      </c>
      <c r="N7302" s="38" t="s">
        <v>7609</v>
      </c>
      <c r="O7302" s="38" t="s">
        <v>10290</v>
      </c>
      <c r="P7302" s="38"/>
    </row>
    <row r="7303" spans="11:16" x14ac:dyDescent="0.15">
      <c r="K7303" s="5" t="str">
        <f t="shared" si="170"/>
        <v>01637-13</v>
      </c>
      <c r="L7303" s="5" t="s">
        <v>7598</v>
      </c>
      <c r="M7303" s="43">
        <v>13</v>
      </c>
      <c r="N7303" s="38" t="s">
        <v>7610</v>
      </c>
      <c r="O7303" s="38" t="s">
        <v>10290</v>
      </c>
      <c r="P7303" s="38"/>
    </row>
    <row r="7304" spans="11:16" x14ac:dyDescent="0.15">
      <c r="K7304" s="5" t="str">
        <f t="shared" si="170"/>
        <v>01637-14</v>
      </c>
      <c r="L7304" s="5" t="s">
        <v>7598</v>
      </c>
      <c r="M7304" s="43">
        <v>14</v>
      </c>
      <c r="N7304" s="38" t="s">
        <v>7611</v>
      </c>
      <c r="O7304" s="38" t="s">
        <v>10285</v>
      </c>
      <c r="P7304" s="38"/>
    </row>
    <row r="7305" spans="11:16" x14ac:dyDescent="0.15">
      <c r="K7305" s="5" t="str">
        <f t="shared" si="170"/>
        <v>01637-15</v>
      </c>
      <c r="L7305" s="5" t="s">
        <v>7598</v>
      </c>
      <c r="M7305" s="43">
        <v>15</v>
      </c>
      <c r="N7305" s="38" t="s">
        <v>7612</v>
      </c>
      <c r="O7305" s="38" t="s">
        <v>10289</v>
      </c>
      <c r="P7305" s="38"/>
    </row>
    <row r="7306" spans="11:16" x14ac:dyDescent="0.15">
      <c r="K7306" s="5" t="str">
        <f t="shared" si="170"/>
        <v>01637-16</v>
      </c>
      <c r="L7306" s="5" t="s">
        <v>7598</v>
      </c>
      <c r="M7306" s="43">
        <v>16</v>
      </c>
      <c r="N7306" s="38" t="s">
        <v>7613</v>
      </c>
      <c r="O7306" s="38" t="s">
        <v>10289</v>
      </c>
      <c r="P7306" s="38"/>
    </row>
    <row r="7307" spans="11:16" x14ac:dyDescent="0.15">
      <c r="K7307" s="5" t="str">
        <f t="shared" si="170"/>
        <v>01637-17</v>
      </c>
      <c r="L7307" s="5" t="s">
        <v>7598</v>
      </c>
      <c r="M7307" s="43">
        <v>17</v>
      </c>
      <c r="N7307" s="38" t="s">
        <v>6104</v>
      </c>
      <c r="O7307" s="38" t="s">
        <v>10291</v>
      </c>
      <c r="P7307" s="38"/>
    </row>
    <row r="7308" spans="11:16" x14ac:dyDescent="0.15">
      <c r="K7308" s="5" t="str">
        <f t="shared" si="170"/>
        <v>01637-18</v>
      </c>
      <c r="L7308" s="5" t="s">
        <v>7598</v>
      </c>
      <c r="M7308" s="43">
        <v>18</v>
      </c>
      <c r="N7308" s="38" t="s">
        <v>7614</v>
      </c>
      <c r="O7308" s="38" t="s">
        <v>10291</v>
      </c>
      <c r="P7308" s="38"/>
    </row>
    <row r="7309" spans="11:16" x14ac:dyDescent="0.15">
      <c r="K7309" s="5" t="str">
        <f t="shared" si="170"/>
        <v>01637-19</v>
      </c>
      <c r="L7309" s="5" t="s">
        <v>7598</v>
      </c>
      <c r="M7309" s="43">
        <v>19</v>
      </c>
      <c r="N7309" s="38" t="s">
        <v>7615</v>
      </c>
      <c r="O7309" s="38" t="s">
        <v>10295</v>
      </c>
      <c r="P7309" s="38"/>
    </row>
    <row r="7310" spans="11:16" x14ac:dyDescent="0.15">
      <c r="K7310" s="5" t="str">
        <f t="shared" si="170"/>
        <v>01637-20</v>
      </c>
      <c r="L7310" s="5" t="s">
        <v>7598</v>
      </c>
      <c r="M7310" s="43">
        <v>20</v>
      </c>
      <c r="N7310" s="38" t="s">
        <v>3080</v>
      </c>
      <c r="O7310" s="38" t="s">
        <v>10291</v>
      </c>
      <c r="P7310" s="38"/>
    </row>
    <row r="7311" spans="11:16" x14ac:dyDescent="0.15">
      <c r="K7311" s="5" t="str">
        <f t="shared" si="170"/>
        <v>01637-21</v>
      </c>
      <c r="L7311" s="5" t="s">
        <v>7598</v>
      </c>
      <c r="M7311" s="43">
        <v>21</v>
      </c>
      <c r="N7311" s="38" t="s">
        <v>7616</v>
      </c>
      <c r="O7311" s="38" t="s">
        <v>10291</v>
      </c>
      <c r="P7311" s="38"/>
    </row>
    <row r="7312" spans="11:16" x14ac:dyDescent="0.15">
      <c r="K7312" s="5" t="str">
        <f t="shared" si="170"/>
        <v>01637-22</v>
      </c>
      <c r="L7312" s="5" t="s">
        <v>7598</v>
      </c>
      <c r="M7312" s="43">
        <v>22</v>
      </c>
      <c r="N7312" s="38" t="s">
        <v>5806</v>
      </c>
      <c r="O7312" s="38" t="s">
        <v>10284</v>
      </c>
      <c r="P7312" s="38"/>
    </row>
    <row r="7313" spans="11:16" x14ac:dyDescent="0.15">
      <c r="K7313" s="5" t="str">
        <f t="shared" si="170"/>
        <v>01637-23</v>
      </c>
      <c r="L7313" s="5" t="s">
        <v>7598</v>
      </c>
      <c r="M7313" s="43">
        <v>23</v>
      </c>
      <c r="N7313" s="38" t="s">
        <v>7617</v>
      </c>
      <c r="O7313" s="38" t="s">
        <v>10295</v>
      </c>
      <c r="P7313" s="38"/>
    </row>
    <row r="7314" spans="11:16" x14ac:dyDescent="0.15">
      <c r="K7314" s="5" t="str">
        <f t="shared" si="170"/>
        <v>01637-24</v>
      </c>
      <c r="L7314" s="5" t="s">
        <v>7598</v>
      </c>
      <c r="M7314" s="43">
        <v>24</v>
      </c>
      <c r="N7314" s="38" t="s">
        <v>7618</v>
      </c>
      <c r="O7314" s="38" t="s">
        <v>10295</v>
      </c>
      <c r="P7314" s="38"/>
    </row>
    <row r="7315" spans="11:16" x14ac:dyDescent="0.15">
      <c r="K7315" s="5" t="str">
        <f t="shared" si="170"/>
        <v>01637-25</v>
      </c>
      <c r="L7315" s="5" t="s">
        <v>7598</v>
      </c>
      <c r="M7315" s="43">
        <v>25</v>
      </c>
      <c r="N7315" s="38" t="s">
        <v>7619</v>
      </c>
      <c r="O7315" s="38" t="s">
        <v>10284</v>
      </c>
      <c r="P7315" s="38"/>
    </row>
    <row r="7316" spans="11:16" x14ac:dyDescent="0.15">
      <c r="K7316" s="5" t="str">
        <f t="shared" si="170"/>
        <v>01637-26</v>
      </c>
      <c r="L7316" s="5" t="s">
        <v>7598</v>
      </c>
      <c r="M7316" s="43">
        <v>26</v>
      </c>
      <c r="N7316" s="38" t="s">
        <v>7620</v>
      </c>
      <c r="O7316" s="38" t="s">
        <v>10289</v>
      </c>
      <c r="P7316" s="38"/>
    </row>
    <row r="7317" spans="11:16" x14ac:dyDescent="0.15">
      <c r="K7317" s="5" t="str">
        <f t="shared" si="170"/>
        <v>01637-27</v>
      </c>
      <c r="L7317" s="5" t="s">
        <v>7598</v>
      </c>
      <c r="M7317" s="43">
        <v>27</v>
      </c>
      <c r="N7317" s="38" t="s">
        <v>6907</v>
      </c>
      <c r="O7317" s="38" t="s">
        <v>10288</v>
      </c>
      <c r="P7317" s="38"/>
    </row>
    <row r="7318" spans="11:16" x14ac:dyDescent="0.15">
      <c r="K7318" s="5" t="str">
        <f t="shared" si="170"/>
        <v>01637-28</v>
      </c>
      <c r="L7318" s="5" t="s">
        <v>7598</v>
      </c>
      <c r="M7318" s="43">
        <v>28</v>
      </c>
      <c r="N7318" s="38" t="s">
        <v>7621</v>
      </c>
      <c r="O7318" s="38" t="s">
        <v>10295</v>
      </c>
      <c r="P7318" s="38"/>
    </row>
    <row r="7319" spans="11:16" x14ac:dyDescent="0.15">
      <c r="K7319" s="5" t="str">
        <f t="shared" si="170"/>
        <v>01637-29</v>
      </c>
      <c r="L7319" s="5" t="s">
        <v>7598</v>
      </c>
      <c r="M7319" s="43">
        <v>29</v>
      </c>
      <c r="N7319" s="38" t="s">
        <v>7622</v>
      </c>
      <c r="O7319" s="38" t="s">
        <v>10295</v>
      </c>
      <c r="P7319" s="38"/>
    </row>
    <row r="7320" spans="11:16" x14ac:dyDescent="0.15">
      <c r="K7320" s="5" t="str">
        <f t="shared" si="170"/>
        <v>01637-30</v>
      </c>
      <c r="L7320" s="5" t="s">
        <v>7598</v>
      </c>
      <c r="M7320" s="43">
        <v>30</v>
      </c>
      <c r="N7320" s="38" t="s">
        <v>7623</v>
      </c>
      <c r="O7320" s="38" t="s">
        <v>10285</v>
      </c>
      <c r="P7320" s="38"/>
    </row>
    <row r="7321" spans="11:16" x14ac:dyDescent="0.15">
      <c r="K7321" s="5" t="str">
        <f t="shared" si="170"/>
        <v>01637-31</v>
      </c>
      <c r="L7321" s="5" t="s">
        <v>7598</v>
      </c>
      <c r="M7321" s="43">
        <v>31</v>
      </c>
      <c r="N7321" s="38" t="s">
        <v>7532</v>
      </c>
      <c r="O7321" s="38" t="s">
        <v>10293</v>
      </c>
      <c r="P7321" s="38"/>
    </row>
    <row r="7322" spans="11:16" x14ac:dyDescent="0.15">
      <c r="K7322" s="5" t="str">
        <f t="shared" si="170"/>
        <v>01637-32</v>
      </c>
      <c r="L7322" s="5" t="s">
        <v>7598</v>
      </c>
      <c r="M7322" s="43">
        <v>32</v>
      </c>
      <c r="N7322" s="38" t="s">
        <v>7624</v>
      </c>
      <c r="O7322" s="38" t="s">
        <v>10293</v>
      </c>
      <c r="P7322" s="38"/>
    </row>
    <row r="7323" spans="11:16" x14ac:dyDescent="0.15">
      <c r="K7323" s="5" t="str">
        <f t="shared" si="170"/>
        <v>01637-33</v>
      </c>
      <c r="L7323" s="5" t="s">
        <v>7598</v>
      </c>
      <c r="M7323" s="43">
        <v>33</v>
      </c>
      <c r="N7323" s="38" t="s">
        <v>7625</v>
      </c>
      <c r="O7323" s="38" t="s">
        <v>10293</v>
      </c>
      <c r="P7323" s="38"/>
    </row>
    <row r="7324" spans="11:16" x14ac:dyDescent="0.15">
      <c r="K7324" s="5" t="str">
        <f t="shared" si="170"/>
        <v>01637-34</v>
      </c>
      <c r="L7324" s="5" t="s">
        <v>7598</v>
      </c>
      <c r="M7324" s="43">
        <v>34</v>
      </c>
      <c r="N7324" s="38" t="s">
        <v>7626</v>
      </c>
      <c r="O7324" s="38" t="s">
        <v>10291</v>
      </c>
      <c r="P7324" s="38"/>
    </row>
    <row r="7325" spans="11:16" x14ac:dyDescent="0.15">
      <c r="K7325" s="5" t="str">
        <f t="shared" si="170"/>
        <v>01637-35</v>
      </c>
      <c r="L7325" s="5" t="s">
        <v>7598</v>
      </c>
      <c r="M7325" s="43">
        <v>35</v>
      </c>
      <c r="N7325" s="38" t="s">
        <v>7627</v>
      </c>
      <c r="O7325" s="38" t="s">
        <v>10291</v>
      </c>
      <c r="P7325" s="38"/>
    </row>
    <row r="7326" spans="11:16" x14ac:dyDescent="0.15">
      <c r="K7326" s="5" t="str">
        <f t="shared" si="170"/>
        <v>01637-36</v>
      </c>
      <c r="L7326" s="5" t="s">
        <v>7598</v>
      </c>
      <c r="M7326" s="43">
        <v>36</v>
      </c>
      <c r="N7326" s="38" t="s">
        <v>7628</v>
      </c>
      <c r="O7326" s="38" t="s">
        <v>10291</v>
      </c>
      <c r="P7326" s="38"/>
    </row>
    <row r="7327" spans="11:16" x14ac:dyDescent="0.15">
      <c r="K7327" s="5" t="str">
        <f t="shared" si="170"/>
        <v>01637-37</v>
      </c>
      <c r="L7327" s="5" t="s">
        <v>7598</v>
      </c>
      <c r="M7327" s="43">
        <v>37</v>
      </c>
      <c r="N7327" s="38" t="s">
        <v>7629</v>
      </c>
      <c r="O7327" s="38" t="s">
        <v>10291</v>
      </c>
      <c r="P7327" s="38"/>
    </row>
    <row r="7328" spans="11:16" x14ac:dyDescent="0.15">
      <c r="K7328" s="5" t="str">
        <f t="shared" si="170"/>
        <v>01637-38</v>
      </c>
      <c r="L7328" s="5" t="s">
        <v>7598</v>
      </c>
      <c r="M7328" s="43">
        <v>38</v>
      </c>
      <c r="N7328" s="38" t="s">
        <v>7630</v>
      </c>
      <c r="O7328" s="38" t="s">
        <v>10284</v>
      </c>
      <c r="P7328" s="38"/>
    </row>
    <row r="7329" spans="11:16" x14ac:dyDescent="0.15">
      <c r="K7329" s="5" t="str">
        <f t="shared" si="170"/>
        <v>01637-39</v>
      </c>
      <c r="L7329" s="5" t="s">
        <v>7598</v>
      </c>
      <c r="M7329" s="43">
        <v>39</v>
      </c>
      <c r="N7329" s="38" t="s">
        <v>7631</v>
      </c>
      <c r="O7329" s="38" t="s">
        <v>10284</v>
      </c>
      <c r="P7329" s="38"/>
    </row>
    <row r="7330" spans="11:16" x14ac:dyDescent="0.15">
      <c r="K7330" s="5" t="str">
        <f t="shared" si="170"/>
        <v>01637-40</v>
      </c>
      <c r="L7330" s="5" t="s">
        <v>7598</v>
      </c>
      <c r="M7330" s="43">
        <v>40</v>
      </c>
      <c r="N7330" s="38" t="s">
        <v>7632</v>
      </c>
      <c r="O7330" s="38" t="s">
        <v>10284</v>
      </c>
      <c r="P7330" s="38"/>
    </row>
    <row r="7331" spans="11:16" x14ac:dyDescent="0.15">
      <c r="K7331" s="5" t="str">
        <f t="shared" si="170"/>
        <v>01637-41</v>
      </c>
      <c r="L7331" s="5" t="s">
        <v>7598</v>
      </c>
      <c r="M7331" s="43">
        <v>41</v>
      </c>
      <c r="N7331" s="38" t="s">
        <v>6647</v>
      </c>
      <c r="O7331" s="38" t="s">
        <v>10284</v>
      </c>
      <c r="P7331" s="38"/>
    </row>
    <row r="7332" spans="11:16" x14ac:dyDescent="0.15">
      <c r="K7332" s="5" t="str">
        <f t="shared" si="170"/>
        <v>01637-42</v>
      </c>
      <c r="L7332" s="5" t="s">
        <v>7598</v>
      </c>
      <c r="M7332" s="43">
        <v>42</v>
      </c>
      <c r="N7332" s="38" t="s">
        <v>7633</v>
      </c>
      <c r="O7332" s="38" t="s">
        <v>10293</v>
      </c>
      <c r="P7332" s="38"/>
    </row>
    <row r="7333" spans="11:16" x14ac:dyDescent="0.15">
      <c r="K7333" s="5" t="str">
        <f t="shared" si="170"/>
        <v>01637-43</v>
      </c>
      <c r="L7333" s="5" t="s">
        <v>7598</v>
      </c>
      <c r="M7333" s="43">
        <v>43</v>
      </c>
      <c r="N7333" s="38" t="s">
        <v>7634</v>
      </c>
      <c r="O7333" s="38" t="s">
        <v>10295</v>
      </c>
      <c r="P7333" s="38"/>
    </row>
    <row r="7334" spans="11:16" x14ac:dyDescent="0.15">
      <c r="K7334" s="5" t="str">
        <f t="shared" si="170"/>
        <v>01637-44</v>
      </c>
      <c r="L7334" s="5" t="s">
        <v>7598</v>
      </c>
      <c r="M7334" s="43">
        <v>44</v>
      </c>
      <c r="N7334" s="38" t="s">
        <v>7635</v>
      </c>
      <c r="O7334" s="38" t="s">
        <v>10293</v>
      </c>
      <c r="P7334" s="38"/>
    </row>
    <row r="7335" spans="11:16" x14ac:dyDescent="0.15">
      <c r="K7335" s="5" t="str">
        <f t="shared" si="170"/>
        <v>01637-45</v>
      </c>
      <c r="L7335" s="5" t="s">
        <v>7598</v>
      </c>
      <c r="M7335" s="43">
        <v>45</v>
      </c>
      <c r="N7335" s="38" t="s">
        <v>7636</v>
      </c>
      <c r="O7335" s="38" t="s">
        <v>10291</v>
      </c>
      <c r="P7335" s="38"/>
    </row>
    <row r="7336" spans="11:16" x14ac:dyDescent="0.15">
      <c r="K7336" s="5" t="str">
        <f t="shared" si="170"/>
        <v>01637-46</v>
      </c>
      <c r="L7336" s="5" t="s">
        <v>7598</v>
      </c>
      <c r="M7336" s="43">
        <v>46</v>
      </c>
      <c r="N7336" s="38" t="s">
        <v>6013</v>
      </c>
      <c r="O7336" s="38" t="s">
        <v>10291</v>
      </c>
      <c r="P7336" s="38"/>
    </row>
    <row r="7337" spans="11:16" x14ac:dyDescent="0.15">
      <c r="K7337" s="5" t="str">
        <f t="shared" si="170"/>
        <v>01637-47</v>
      </c>
      <c r="L7337" s="5" t="s">
        <v>7598</v>
      </c>
      <c r="M7337" s="43">
        <v>47</v>
      </c>
      <c r="N7337" s="38" t="s">
        <v>2038</v>
      </c>
      <c r="O7337" s="38" t="s">
        <v>10291</v>
      </c>
      <c r="P7337" s="38"/>
    </row>
    <row r="7338" spans="11:16" x14ac:dyDescent="0.15">
      <c r="K7338" s="5" t="str">
        <f t="shared" si="170"/>
        <v>01637-48</v>
      </c>
      <c r="L7338" s="5" t="s">
        <v>7598</v>
      </c>
      <c r="M7338" s="43">
        <v>48</v>
      </c>
      <c r="N7338" s="38" t="s">
        <v>7637</v>
      </c>
      <c r="O7338" s="38" t="s">
        <v>10285</v>
      </c>
      <c r="P7338" s="38"/>
    </row>
    <row r="7339" spans="11:16" x14ac:dyDescent="0.15">
      <c r="K7339" s="5" t="str">
        <f t="shared" si="170"/>
        <v>01637-49</v>
      </c>
      <c r="L7339" s="5" t="s">
        <v>7598</v>
      </c>
      <c r="M7339" s="43">
        <v>49</v>
      </c>
      <c r="N7339" s="38" t="s">
        <v>7638</v>
      </c>
      <c r="O7339" s="38" t="s">
        <v>10288</v>
      </c>
      <c r="P7339" s="38"/>
    </row>
    <row r="7340" spans="11:16" x14ac:dyDescent="0.15">
      <c r="K7340" s="5" t="str">
        <f t="shared" si="170"/>
        <v>01637-50</v>
      </c>
      <c r="L7340" s="5" t="s">
        <v>7598</v>
      </c>
      <c r="M7340" s="43">
        <v>50</v>
      </c>
      <c r="N7340" s="38" t="s">
        <v>2753</v>
      </c>
      <c r="O7340" s="38" t="s">
        <v>10285</v>
      </c>
      <c r="P7340" s="38"/>
    </row>
    <row r="7341" spans="11:16" x14ac:dyDescent="0.15">
      <c r="K7341" s="5" t="str">
        <f t="shared" si="170"/>
        <v>01637-51</v>
      </c>
      <c r="L7341" s="5" t="s">
        <v>7598</v>
      </c>
      <c r="M7341" s="43">
        <v>51</v>
      </c>
      <c r="N7341" s="38" t="s">
        <v>7639</v>
      </c>
      <c r="O7341" s="38" t="s">
        <v>10285</v>
      </c>
      <c r="P7341" s="38"/>
    </row>
    <row r="7342" spans="11:16" x14ac:dyDescent="0.15">
      <c r="K7342" s="5" t="str">
        <f t="shared" si="170"/>
        <v>01637-52</v>
      </c>
      <c r="L7342" s="5" t="s">
        <v>7598</v>
      </c>
      <c r="M7342" s="43">
        <v>52</v>
      </c>
      <c r="N7342" s="38" t="s">
        <v>7640</v>
      </c>
      <c r="O7342" s="38" t="s">
        <v>10288</v>
      </c>
      <c r="P7342" s="38"/>
    </row>
    <row r="7343" spans="11:16" x14ac:dyDescent="0.15">
      <c r="K7343" s="5" t="str">
        <f t="shared" si="170"/>
        <v>01637-53</v>
      </c>
      <c r="L7343" s="5" t="s">
        <v>7598</v>
      </c>
      <c r="M7343" s="43">
        <v>53</v>
      </c>
      <c r="N7343" s="38" t="s">
        <v>7641</v>
      </c>
      <c r="O7343" s="38" t="s">
        <v>10285</v>
      </c>
      <c r="P7343" s="38"/>
    </row>
    <row r="7344" spans="11:16" x14ac:dyDescent="0.15">
      <c r="K7344" s="5" t="str">
        <f t="shared" si="170"/>
        <v>01637-54</v>
      </c>
      <c r="L7344" s="5" t="s">
        <v>7598</v>
      </c>
      <c r="M7344" s="43">
        <v>54</v>
      </c>
      <c r="N7344" s="38" t="s">
        <v>7642</v>
      </c>
      <c r="O7344" s="38" t="s">
        <v>10282</v>
      </c>
      <c r="P7344" s="38"/>
    </row>
    <row r="7345" spans="11:16" x14ac:dyDescent="0.15">
      <c r="K7345" s="5" t="str">
        <f t="shared" si="170"/>
        <v>01637-55</v>
      </c>
      <c r="L7345" s="5" t="s">
        <v>7598</v>
      </c>
      <c r="M7345" s="43">
        <v>55</v>
      </c>
      <c r="N7345" s="38" t="s">
        <v>7643</v>
      </c>
      <c r="O7345" s="38" t="s">
        <v>10291</v>
      </c>
      <c r="P7345" s="38"/>
    </row>
    <row r="7346" spans="11:16" x14ac:dyDescent="0.15">
      <c r="K7346" s="5" t="str">
        <f t="shared" si="170"/>
        <v>01637-56</v>
      </c>
      <c r="L7346" s="5" t="s">
        <v>7598</v>
      </c>
      <c r="M7346" s="43">
        <v>56</v>
      </c>
      <c r="N7346" s="38" t="s">
        <v>7644</v>
      </c>
      <c r="O7346" s="38" t="s">
        <v>10290</v>
      </c>
      <c r="P7346" s="38"/>
    </row>
    <row r="7347" spans="11:16" x14ac:dyDescent="0.15">
      <c r="K7347" s="5" t="str">
        <f t="shared" si="170"/>
        <v>01637-57</v>
      </c>
      <c r="L7347" s="5" t="s">
        <v>7598</v>
      </c>
      <c r="M7347" s="43">
        <v>57</v>
      </c>
      <c r="N7347" s="38" t="s">
        <v>7645</v>
      </c>
      <c r="O7347" s="38" t="s">
        <v>10289</v>
      </c>
      <c r="P7347" s="38"/>
    </row>
    <row r="7348" spans="11:16" x14ac:dyDescent="0.15">
      <c r="K7348" s="5" t="str">
        <f t="shared" si="170"/>
        <v>01637-58</v>
      </c>
      <c r="L7348" s="5" t="s">
        <v>7598</v>
      </c>
      <c r="M7348" s="43">
        <v>58</v>
      </c>
      <c r="N7348" s="38" t="s">
        <v>7646</v>
      </c>
      <c r="O7348" s="38" t="s">
        <v>10290</v>
      </c>
      <c r="P7348" s="38"/>
    </row>
    <row r="7349" spans="11:16" x14ac:dyDescent="0.15">
      <c r="K7349" s="5" t="str">
        <f t="shared" si="170"/>
        <v>01637-59</v>
      </c>
      <c r="L7349" s="5" t="s">
        <v>7598</v>
      </c>
      <c r="M7349" s="43">
        <v>59</v>
      </c>
      <c r="N7349" s="38" t="s">
        <v>7647</v>
      </c>
      <c r="O7349" s="38" t="s">
        <v>10290</v>
      </c>
      <c r="P7349" s="38"/>
    </row>
    <row r="7350" spans="11:16" x14ac:dyDescent="0.15">
      <c r="K7350" s="5" t="str">
        <f t="shared" si="170"/>
        <v>01637-60</v>
      </c>
      <c r="L7350" s="5" t="s">
        <v>7598</v>
      </c>
      <c r="M7350" s="43">
        <v>60</v>
      </c>
      <c r="N7350" s="38" t="s">
        <v>7648</v>
      </c>
      <c r="O7350" s="38" t="s">
        <v>10295</v>
      </c>
      <c r="P7350" s="38"/>
    </row>
    <row r="7351" spans="11:16" x14ac:dyDescent="0.15">
      <c r="K7351" s="5" t="str">
        <f t="shared" si="170"/>
        <v>01637-61</v>
      </c>
      <c r="L7351" s="5" t="s">
        <v>7598</v>
      </c>
      <c r="M7351" s="43">
        <v>61</v>
      </c>
      <c r="N7351" s="38" t="s">
        <v>5119</v>
      </c>
      <c r="O7351" s="38" t="s">
        <v>10295</v>
      </c>
      <c r="P7351" s="38"/>
    </row>
    <row r="7352" spans="11:16" x14ac:dyDescent="0.15">
      <c r="K7352" s="5" t="str">
        <f t="shared" si="170"/>
        <v>01637-62</v>
      </c>
      <c r="L7352" s="5" t="s">
        <v>7598</v>
      </c>
      <c r="M7352" s="43">
        <v>62</v>
      </c>
      <c r="N7352" s="38" t="s">
        <v>7649</v>
      </c>
      <c r="O7352" s="38" t="s">
        <v>10291</v>
      </c>
      <c r="P7352" s="38"/>
    </row>
    <row r="7353" spans="11:16" x14ac:dyDescent="0.15">
      <c r="K7353" s="5" t="str">
        <f t="shared" si="170"/>
        <v>01637-63</v>
      </c>
      <c r="L7353" s="5" t="s">
        <v>7598</v>
      </c>
      <c r="M7353" s="43">
        <v>63</v>
      </c>
      <c r="N7353" s="38" t="s">
        <v>7650</v>
      </c>
      <c r="O7353" s="38" t="s">
        <v>10291</v>
      </c>
      <c r="P7353" s="38"/>
    </row>
    <row r="7354" spans="11:16" x14ac:dyDescent="0.15">
      <c r="K7354" s="5" t="str">
        <f t="shared" si="170"/>
        <v>01637-64</v>
      </c>
      <c r="L7354" s="5" t="s">
        <v>7598</v>
      </c>
      <c r="M7354" s="43">
        <v>64</v>
      </c>
      <c r="N7354" s="38" t="s">
        <v>7651</v>
      </c>
      <c r="O7354" s="38" t="s">
        <v>10295</v>
      </c>
      <c r="P7354" s="38"/>
    </row>
    <row r="7355" spans="11:16" x14ac:dyDescent="0.15">
      <c r="K7355" s="5" t="str">
        <f t="shared" si="170"/>
        <v>01637-65</v>
      </c>
      <c r="L7355" s="5" t="s">
        <v>7598</v>
      </c>
      <c r="M7355" s="43">
        <v>65</v>
      </c>
      <c r="N7355" s="38" t="s">
        <v>7313</v>
      </c>
      <c r="O7355" s="38" t="s">
        <v>10285</v>
      </c>
      <c r="P7355" s="38"/>
    </row>
    <row r="7356" spans="11:16" x14ac:dyDescent="0.15">
      <c r="K7356" s="5" t="str">
        <f t="shared" si="170"/>
        <v>01638-1</v>
      </c>
      <c r="L7356" s="5" t="s">
        <v>7652</v>
      </c>
      <c r="M7356" s="43">
        <v>1</v>
      </c>
      <c r="N7356" s="38" t="s">
        <v>2222</v>
      </c>
      <c r="O7356" s="38" t="s">
        <v>10285</v>
      </c>
      <c r="P7356" s="38"/>
    </row>
    <row r="7357" spans="11:16" x14ac:dyDescent="0.15">
      <c r="K7357" s="5" t="str">
        <f t="shared" si="170"/>
        <v>01638-2</v>
      </c>
      <c r="L7357" s="5" t="s">
        <v>7652</v>
      </c>
      <c r="M7357" s="43">
        <v>2</v>
      </c>
      <c r="N7357" s="38" t="s">
        <v>5339</v>
      </c>
      <c r="O7357" s="38" t="s">
        <v>10283</v>
      </c>
      <c r="P7357" s="38"/>
    </row>
    <row r="7358" spans="11:16" x14ac:dyDescent="0.15">
      <c r="K7358" s="5" t="str">
        <f t="shared" si="170"/>
        <v>01638-3</v>
      </c>
      <c r="L7358" s="5" t="s">
        <v>7652</v>
      </c>
      <c r="M7358" s="43">
        <v>3</v>
      </c>
      <c r="N7358" s="38" t="s">
        <v>2445</v>
      </c>
      <c r="O7358" s="38" t="s">
        <v>10285</v>
      </c>
      <c r="P7358" s="38"/>
    </row>
    <row r="7359" spans="11:16" x14ac:dyDescent="0.15">
      <c r="K7359" s="5" t="str">
        <f t="shared" si="170"/>
        <v>01638-4</v>
      </c>
      <c r="L7359" s="5" t="s">
        <v>7652</v>
      </c>
      <c r="M7359" s="43">
        <v>4</v>
      </c>
      <c r="N7359" s="38" t="s">
        <v>2541</v>
      </c>
      <c r="O7359" s="38" t="s">
        <v>10285</v>
      </c>
      <c r="P7359" s="38"/>
    </row>
    <row r="7360" spans="11:16" x14ac:dyDescent="0.15">
      <c r="K7360" s="5" t="str">
        <f t="shared" si="170"/>
        <v>01638-5</v>
      </c>
      <c r="L7360" s="5" t="s">
        <v>7652</v>
      </c>
      <c r="M7360" s="43">
        <v>5</v>
      </c>
      <c r="N7360" s="38" t="s">
        <v>7653</v>
      </c>
      <c r="O7360" s="38" t="s">
        <v>10288</v>
      </c>
      <c r="P7360" s="38"/>
    </row>
    <row r="7361" spans="11:16" x14ac:dyDescent="0.15">
      <c r="K7361" s="5" t="str">
        <f t="shared" si="170"/>
        <v>01638-6</v>
      </c>
      <c r="L7361" s="5" t="s">
        <v>7652</v>
      </c>
      <c r="M7361" s="43">
        <v>6</v>
      </c>
      <c r="N7361" s="38" t="s">
        <v>7654</v>
      </c>
      <c r="O7361" s="38" t="s">
        <v>10289</v>
      </c>
      <c r="P7361" s="38"/>
    </row>
    <row r="7362" spans="11:16" x14ac:dyDescent="0.15">
      <c r="K7362" s="5" t="str">
        <f t="shared" si="170"/>
        <v>01638-7</v>
      </c>
      <c r="L7362" s="5" t="s">
        <v>7652</v>
      </c>
      <c r="M7362" s="43">
        <v>7</v>
      </c>
      <c r="N7362" s="38" t="s">
        <v>4508</v>
      </c>
      <c r="O7362" s="38" t="s">
        <v>10291</v>
      </c>
      <c r="P7362" s="38"/>
    </row>
    <row r="7363" spans="11:16" x14ac:dyDescent="0.15">
      <c r="K7363" s="5" t="str">
        <f t="shared" si="170"/>
        <v>01638-8</v>
      </c>
      <c r="L7363" s="5" t="s">
        <v>7652</v>
      </c>
      <c r="M7363" s="43">
        <v>8</v>
      </c>
      <c r="N7363" s="38" t="s">
        <v>5502</v>
      </c>
      <c r="O7363" s="38" t="s">
        <v>10293</v>
      </c>
      <c r="P7363" s="38"/>
    </row>
    <row r="7364" spans="11:16" x14ac:dyDescent="0.15">
      <c r="K7364" s="5" t="str">
        <f t="shared" ref="K7364:K7427" si="171">L7364&amp;"-"&amp;M7364</f>
        <v>01638-9</v>
      </c>
      <c r="L7364" s="5" t="s">
        <v>7652</v>
      </c>
      <c r="M7364" s="43">
        <v>9</v>
      </c>
      <c r="N7364" s="38" t="s">
        <v>2984</v>
      </c>
      <c r="O7364" s="38" t="s">
        <v>10291</v>
      </c>
      <c r="P7364" s="38"/>
    </row>
    <row r="7365" spans="11:16" x14ac:dyDescent="0.15">
      <c r="K7365" s="5" t="str">
        <f t="shared" si="171"/>
        <v>01638-10</v>
      </c>
      <c r="L7365" s="5" t="s">
        <v>7652</v>
      </c>
      <c r="M7365" s="43">
        <v>10</v>
      </c>
      <c r="N7365" s="38" t="s">
        <v>7655</v>
      </c>
      <c r="O7365" s="38" t="s">
        <v>10285</v>
      </c>
      <c r="P7365" s="38"/>
    </row>
    <row r="7366" spans="11:16" x14ac:dyDescent="0.15">
      <c r="K7366" s="5" t="str">
        <f t="shared" si="171"/>
        <v>01638-11</v>
      </c>
      <c r="L7366" s="5" t="s">
        <v>7652</v>
      </c>
      <c r="M7366" s="43">
        <v>11</v>
      </c>
      <c r="N7366" s="38" t="s">
        <v>7656</v>
      </c>
      <c r="O7366" s="38" t="s">
        <v>10291</v>
      </c>
      <c r="P7366" s="38"/>
    </row>
    <row r="7367" spans="11:16" x14ac:dyDescent="0.15">
      <c r="K7367" s="5" t="str">
        <f t="shared" si="171"/>
        <v>01638-12</v>
      </c>
      <c r="L7367" s="5" t="s">
        <v>7652</v>
      </c>
      <c r="M7367" s="43">
        <v>12</v>
      </c>
      <c r="N7367" s="38" t="s">
        <v>7657</v>
      </c>
      <c r="O7367" s="38" t="s">
        <v>10291</v>
      </c>
      <c r="P7367" s="38"/>
    </row>
    <row r="7368" spans="11:16" x14ac:dyDescent="0.15">
      <c r="K7368" s="5" t="str">
        <f t="shared" si="171"/>
        <v>01638-13</v>
      </c>
      <c r="L7368" s="5" t="s">
        <v>7652</v>
      </c>
      <c r="M7368" s="43">
        <v>13</v>
      </c>
      <c r="N7368" s="38" t="s">
        <v>7658</v>
      </c>
      <c r="O7368" s="38" t="s">
        <v>10287</v>
      </c>
      <c r="P7368" s="38"/>
    </row>
    <row r="7369" spans="11:16" x14ac:dyDescent="0.15">
      <c r="K7369" s="5" t="str">
        <f t="shared" si="171"/>
        <v>01638-14</v>
      </c>
      <c r="L7369" s="5" t="s">
        <v>7652</v>
      </c>
      <c r="M7369" s="43">
        <v>14</v>
      </c>
      <c r="N7369" s="38" t="s">
        <v>7659</v>
      </c>
      <c r="O7369" s="38" t="s">
        <v>10287</v>
      </c>
      <c r="P7369" s="38"/>
    </row>
    <row r="7370" spans="11:16" x14ac:dyDescent="0.15">
      <c r="K7370" s="5" t="str">
        <f t="shared" si="171"/>
        <v>01638-15</v>
      </c>
      <c r="L7370" s="5" t="s">
        <v>7652</v>
      </c>
      <c r="M7370" s="43">
        <v>15</v>
      </c>
      <c r="N7370" s="38" t="s">
        <v>2038</v>
      </c>
      <c r="O7370" s="38" t="s">
        <v>10291</v>
      </c>
      <c r="P7370" s="38"/>
    </row>
    <row r="7371" spans="11:16" x14ac:dyDescent="0.15">
      <c r="K7371" s="5" t="str">
        <f t="shared" si="171"/>
        <v>01638-16</v>
      </c>
      <c r="L7371" s="5" t="s">
        <v>7652</v>
      </c>
      <c r="M7371" s="43">
        <v>16</v>
      </c>
      <c r="N7371" s="38" t="s">
        <v>1846</v>
      </c>
      <c r="O7371" s="38" t="s">
        <v>10285</v>
      </c>
      <c r="P7371" s="38"/>
    </row>
    <row r="7372" spans="11:16" x14ac:dyDescent="0.15">
      <c r="K7372" s="5" t="str">
        <f t="shared" si="171"/>
        <v>01638-17</v>
      </c>
      <c r="L7372" s="5" t="s">
        <v>7652</v>
      </c>
      <c r="M7372" s="43">
        <v>17</v>
      </c>
      <c r="N7372" s="38" t="s">
        <v>1846</v>
      </c>
      <c r="O7372" s="38" t="s">
        <v>10285</v>
      </c>
      <c r="P7372" s="38"/>
    </row>
    <row r="7373" spans="11:16" x14ac:dyDescent="0.15">
      <c r="K7373" s="5" t="str">
        <f t="shared" si="171"/>
        <v>01638-18</v>
      </c>
      <c r="L7373" s="5" t="s">
        <v>7652</v>
      </c>
      <c r="M7373" s="43">
        <v>18</v>
      </c>
      <c r="N7373" s="38" t="s">
        <v>1877</v>
      </c>
      <c r="O7373" s="38" t="s">
        <v>10291</v>
      </c>
      <c r="P7373" s="38"/>
    </row>
    <row r="7374" spans="11:16" x14ac:dyDescent="0.15">
      <c r="K7374" s="5" t="str">
        <f t="shared" si="171"/>
        <v>01638-19</v>
      </c>
      <c r="L7374" s="5" t="s">
        <v>7652</v>
      </c>
      <c r="M7374" s="43">
        <v>19</v>
      </c>
      <c r="N7374" s="38" t="s">
        <v>1877</v>
      </c>
      <c r="O7374" s="38" t="s">
        <v>10291</v>
      </c>
      <c r="P7374" s="38"/>
    </row>
    <row r="7375" spans="11:16" x14ac:dyDescent="0.15">
      <c r="K7375" s="5" t="str">
        <f t="shared" si="171"/>
        <v>01639-1</v>
      </c>
      <c r="L7375" s="5" t="s">
        <v>7660</v>
      </c>
      <c r="M7375" s="43">
        <v>1</v>
      </c>
      <c r="N7375" s="38" t="s">
        <v>2965</v>
      </c>
      <c r="O7375" s="38" t="s">
        <v>10290</v>
      </c>
      <c r="P7375" s="38"/>
    </row>
    <row r="7376" spans="11:16" x14ac:dyDescent="0.15">
      <c r="K7376" s="5" t="str">
        <f t="shared" si="171"/>
        <v>01639-2</v>
      </c>
      <c r="L7376" s="5" t="s">
        <v>7660</v>
      </c>
      <c r="M7376" s="43">
        <v>2</v>
      </c>
      <c r="N7376" s="38" t="s">
        <v>7661</v>
      </c>
      <c r="O7376" s="38" t="s">
        <v>10291</v>
      </c>
      <c r="P7376" s="38"/>
    </row>
    <row r="7377" spans="11:16" x14ac:dyDescent="0.15">
      <c r="K7377" s="5" t="str">
        <f t="shared" si="171"/>
        <v>01639-3</v>
      </c>
      <c r="L7377" s="5" t="s">
        <v>7660</v>
      </c>
      <c r="M7377" s="43">
        <v>3</v>
      </c>
      <c r="N7377" s="38" t="s">
        <v>7662</v>
      </c>
      <c r="O7377" s="38" t="s">
        <v>10282</v>
      </c>
      <c r="P7377" s="38"/>
    </row>
    <row r="7378" spans="11:16" x14ac:dyDescent="0.15">
      <c r="K7378" s="5" t="str">
        <f t="shared" si="171"/>
        <v>01639-4</v>
      </c>
      <c r="L7378" s="5" t="s">
        <v>7660</v>
      </c>
      <c r="M7378" s="43">
        <v>4</v>
      </c>
      <c r="N7378" s="38" t="s">
        <v>7663</v>
      </c>
      <c r="O7378" s="38" t="s">
        <v>10285</v>
      </c>
      <c r="P7378" s="38"/>
    </row>
    <row r="7379" spans="11:16" x14ac:dyDescent="0.15">
      <c r="K7379" s="5" t="str">
        <f t="shared" si="171"/>
        <v>01639-5</v>
      </c>
      <c r="L7379" s="5" t="s">
        <v>7660</v>
      </c>
      <c r="M7379" s="43">
        <v>5</v>
      </c>
      <c r="N7379" s="38" t="s">
        <v>2445</v>
      </c>
      <c r="O7379" s="38" t="s">
        <v>10285</v>
      </c>
      <c r="P7379" s="38"/>
    </row>
    <row r="7380" spans="11:16" x14ac:dyDescent="0.15">
      <c r="K7380" s="5" t="str">
        <f t="shared" si="171"/>
        <v>01639-6</v>
      </c>
      <c r="L7380" s="5" t="s">
        <v>7660</v>
      </c>
      <c r="M7380" s="43">
        <v>6</v>
      </c>
      <c r="N7380" s="38" t="s">
        <v>7664</v>
      </c>
      <c r="O7380" s="38" t="s">
        <v>10291</v>
      </c>
      <c r="P7380" s="38"/>
    </row>
    <row r="7381" spans="11:16" x14ac:dyDescent="0.15">
      <c r="K7381" s="5" t="str">
        <f t="shared" si="171"/>
        <v>01639-7</v>
      </c>
      <c r="L7381" s="5" t="s">
        <v>7660</v>
      </c>
      <c r="M7381" s="43">
        <v>7</v>
      </c>
      <c r="N7381" s="38" t="s">
        <v>7665</v>
      </c>
      <c r="O7381" s="38" t="s">
        <v>10291</v>
      </c>
      <c r="P7381" s="38"/>
    </row>
    <row r="7382" spans="11:16" x14ac:dyDescent="0.15">
      <c r="K7382" s="5" t="str">
        <f t="shared" si="171"/>
        <v>01639-8</v>
      </c>
      <c r="L7382" s="5" t="s">
        <v>7660</v>
      </c>
      <c r="M7382" s="43">
        <v>8</v>
      </c>
      <c r="N7382" s="38" t="s">
        <v>7666</v>
      </c>
      <c r="O7382" s="38" t="s">
        <v>10291</v>
      </c>
      <c r="P7382" s="38"/>
    </row>
    <row r="7383" spans="11:16" x14ac:dyDescent="0.15">
      <c r="K7383" s="5" t="str">
        <f t="shared" si="171"/>
        <v>01639-9</v>
      </c>
      <c r="L7383" s="5" t="s">
        <v>7660</v>
      </c>
      <c r="M7383" s="43">
        <v>9</v>
      </c>
      <c r="N7383" s="38" t="s">
        <v>2445</v>
      </c>
      <c r="O7383" s="38" t="s">
        <v>10285</v>
      </c>
      <c r="P7383" s="38"/>
    </row>
    <row r="7384" spans="11:16" x14ac:dyDescent="0.15">
      <c r="K7384" s="5" t="str">
        <f t="shared" si="171"/>
        <v>01639-10</v>
      </c>
      <c r="L7384" s="5" t="s">
        <v>7660</v>
      </c>
      <c r="M7384" s="43">
        <v>10</v>
      </c>
      <c r="N7384" s="38" t="s">
        <v>7667</v>
      </c>
      <c r="O7384" s="38" t="s">
        <v>10285</v>
      </c>
      <c r="P7384" s="38"/>
    </row>
    <row r="7385" spans="11:16" x14ac:dyDescent="0.15">
      <c r="K7385" s="5" t="str">
        <f t="shared" si="171"/>
        <v>01639-11</v>
      </c>
      <c r="L7385" s="5" t="s">
        <v>7660</v>
      </c>
      <c r="M7385" s="43">
        <v>11</v>
      </c>
      <c r="N7385" s="38" t="s">
        <v>7668</v>
      </c>
      <c r="O7385" s="38" t="s">
        <v>10285</v>
      </c>
      <c r="P7385" s="38"/>
    </row>
    <row r="7386" spans="11:16" x14ac:dyDescent="0.15">
      <c r="K7386" s="5" t="str">
        <f t="shared" si="171"/>
        <v>01639-12</v>
      </c>
      <c r="L7386" s="5" t="s">
        <v>7660</v>
      </c>
      <c r="M7386" s="43">
        <v>12</v>
      </c>
      <c r="N7386" s="38" t="s">
        <v>7669</v>
      </c>
      <c r="O7386" s="38" t="s">
        <v>10282</v>
      </c>
      <c r="P7386" s="38"/>
    </row>
    <row r="7387" spans="11:16" x14ac:dyDescent="0.15">
      <c r="K7387" s="5" t="str">
        <f t="shared" si="171"/>
        <v>01639-13</v>
      </c>
      <c r="L7387" s="5" t="s">
        <v>7660</v>
      </c>
      <c r="M7387" s="43">
        <v>13</v>
      </c>
      <c r="N7387" s="38" t="s">
        <v>7670</v>
      </c>
      <c r="O7387" s="38" t="s">
        <v>10282</v>
      </c>
      <c r="P7387" s="38"/>
    </row>
    <row r="7388" spans="11:16" x14ac:dyDescent="0.15">
      <c r="K7388" s="5" t="str">
        <f t="shared" si="171"/>
        <v>01639-14</v>
      </c>
      <c r="L7388" s="5" t="s">
        <v>7660</v>
      </c>
      <c r="M7388" s="43">
        <v>14</v>
      </c>
      <c r="N7388" s="38" t="s">
        <v>7671</v>
      </c>
      <c r="O7388" s="38" t="s">
        <v>10282</v>
      </c>
      <c r="P7388" s="38"/>
    </row>
    <row r="7389" spans="11:16" x14ac:dyDescent="0.15">
      <c r="K7389" s="5" t="str">
        <f t="shared" si="171"/>
        <v>01639-15</v>
      </c>
      <c r="L7389" s="5" t="s">
        <v>7660</v>
      </c>
      <c r="M7389" s="43">
        <v>15</v>
      </c>
      <c r="N7389" s="38" t="s">
        <v>7672</v>
      </c>
      <c r="O7389" s="38" t="s">
        <v>10291</v>
      </c>
      <c r="P7389" s="38"/>
    </row>
    <row r="7390" spans="11:16" x14ac:dyDescent="0.15">
      <c r="K7390" s="5" t="str">
        <f t="shared" si="171"/>
        <v>01639-16</v>
      </c>
      <c r="L7390" s="5" t="s">
        <v>7660</v>
      </c>
      <c r="M7390" s="43">
        <v>16</v>
      </c>
      <c r="N7390" s="38" t="s">
        <v>7673</v>
      </c>
      <c r="O7390" s="38" t="s">
        <v>10285</v>
      </c>
      <c r="P7390" s="38"/>
    </row>
    <row r="7391" spans="11:16" x14ac:dyDescent="0.15">
      <c r="K7391" s="5" t="str">
        <f t="shared" si="171"/>
        <v>01639-17</v>
      </c>
      <c r="L7391" s="5" t="s">
        <v>7660</v>
      </c>
      <c r="M7391" s="43">
        <v>17</v>
      </c>
      <c r="N7391" s="38" t="s">
        <v>7674</v>
      </c>
      <c r="O7391" s="38" t="s">
        <v>10285</v>
      </c>
      <c r="P7391" s="38"/>
    </row>
    <row r="7392" spans="11:16" x14ac:dyDescent="0.15">
      <c r="K7392" s="5" t="str">
        <f t="shared" si="171"/>
        <v>01639-18</v>
      </c>
      <c r="L7392" s="5" t="s">
        <v>7660</v>
      </c>
      <c r="M7392" s="43">
        <v>18</v>
      </c>
      <c r="N7392" s="38" t="s">
        <v>7675</v>
      </c>
      <c r="O7392" s="38" t="s">
        <v>10285</v>
      </c>
      <c r="P7392" s="38"/>
    </row>
    <row r="7393" spans="11:16" x14ac:dyDescent="0.15">
      <c r="K7393" s="5" t="str">
        <f t="shared" si="171"/>
        <v>01639-19</v>
      </c>
      <c r="L7393" s="5" t="s">
        <v>7660</v>
      </c>
      <c r="M7393" s="43">
        <v>19</v>
      </c>
      <c r="N7393" s="38" t="s">
        <v>7676</v>
      </c>
      <c r="O7393" s="38" t="s">
        <v>10285</v>
      </c>
      <c r="P7393" s="38"/>
    </row>
    <row r="7394" spans="11:16" x14ac:dyDescent="0.15">
      <c r="K7394" s="5" t="str">
        <f t="shared" si="171"/>
        <v>01639-20</v>
      </c>
      <c r="L7394" s="5" t="s">
        <v>7660</v>
      </c>
      <c r="M7394" s="43">
        <v>20</v>
      </c>
      <c r="N7394" s="38" t="s">
        <v>2068</v>
      </c>
      <c r="O7394" s="38" t="s">
        <v>10285</v>
      </c>
      <c r="P7394" s="38"/>
    </row>
    <row r="7395" spans="11:16" x14ac:dyDescent="0.15">
      <c r="K7395" s="5" t="str">
        <f t="shared" si="171"/>
        <v>01639-21</v>
      </c>
      <c r="L7395" s="5" t="s">
        <v>7660</v>
      </c>
      <c r="M7395" s="43">
        <v>21</v>
      </c>
      <c r="N7395" s="38" t="s">
        <v>7677</v>
      </c>
      <c r="O7395" s="38" t="s">
        <v>10291</v>
      </c>
      <c r="P7395" s="38"/>
    </row>
    <row r="7396" spans="11:16" x14ac:dyDescent="0.15">
      <c r="K7396" s="5" t="str">
        <f t="shared" si="171"/>
        <v>01639-22</v>
      </c>
      <c r="L7396" s="5" t="s">
        <v>7660</v>
      </c>
      <c r="M7396" s="43">
        <v>22</v>
      </c>
      <c r="N7396" s="38" t="s">
        <v>7678</v>
      </c>
      <c r="O7396" s="38" t="s">
        <v>10291</v>
      </c>
      <c r="P7396" s="38"/>
    </row>
    <row r="7397" spans="11:16" x14ac:dyDescent="0.15">
      <c r="K7397" s="5" t="str">
        <f t="shared" si="171"/>
        <v>01639-23</v>
      </c>
      <c r="L7397" s="5" t="s">
        <v>7660</v>
      </c>
      <c r="M7397" s="43">
        <v>23</v>
      </c>
      <c r="N7397" s="38" t="s">
        <v>7679</v>
      </c>
      <c r="O7397" s="38" t="s">
        <v>10285</v>
      </c>
      <c r="P7397" s="38"/>
    </row>
    <row r="7398" spans="11:16" x14ac:dyDescent="0.15">
      <c r="K7398" s="5" t="str">
        <f t="shared" si="171"/>
        <v>01639-24</v>
      </c>
      <c r="L7398" s="5" t="s">
        <v>7660</v>
      </c>
      <c r="M7398" s="43">
        <v>24</v>
      </c>
      <c r="N7398" s="38" t="s">
        <v>7680</v>
      </c>
      <c r="O7398" s="38" t="s">
        <v>10285</v>
      </c>
      <c r="P7398" s="38"/>
    </row>
    <row r="7399" spans="11:16" x14ac:dyDescent="0.15">
      <c r="K7399" s="5" t="str">
        <f t="shared" si="171"/>
        <v>01639-25</v>
      </c>
      <c r="L7399" s="5" t="s">
        <v>7660</v>
      </c>
      <c r="M7399" s="43">
        <v>25</v>
      </c>
      <c r="N7399" s="38" t="s">
        <v>7681</v>
      </c>
      <c r="O7399" s="38" t="s">
        <v>10285</v>
      </c>
      <c r="P7399" s="38"/>
    </row>
    <row r="7400" spans="11:16" x14ac:dyDescent="0.15">
      <c r="K7400" s="5" t="str">
        <f t="shared" si="171"/>
        <v>01639-26</v>
      </c>
      <c r="L7400" s="5" t="s">
        <v>7660</v>
      </c>
      <c r="M7400" s="43">
        <v>26</v>
      </c>
      <c r="N7400" s="38" t="s">
        <v>7682</v>
      </c>
      <c r="O7400" s="38" t="s">
        <v>10285</v>
      </c>
      <c r="P7400" s="38"/>
    </row>
    <row r="7401" spans="11:16" x14ac:dyDescent="0.15">
      <c r="K7401" s="5" t="str">
        <f t="shared" si="171"/>
        <v>01639-27</v>
      </c>
      <c r="L7401" s="5" t="s">
        <v>7660</v>
      </c>
      <c r="M7401" s="43">
        <v>27</v>
      </c>
      <c r="N7401" s="38" t="s">
        <v>7683</v>
      </c>
      <c r="O7401" s="38" t="s">
        <v>10281</v>
      </c>
      <c r="P7401" s="38"/>
    </row>
    <row r="7402" spans="11:16" x14ac:dyDescent="0.15">
      <c r="K7402" s="5" t="str">
        <f t="shared" si="171"/>
        <v>01639-28</v>
      </c>
      <c r="L7402" s="5" t="s">
        <v>7660</v>
      </c>
      <c r="M7402" s="43">
        <v>28</v>
      </c>
      <c r="N7402" s="38" t="s">
        <v>7684</v>
      </c>
      <c r="O7402" s="38" t="s">
        <v>10285</v>
      </c>
      <c r="P7402" s="38"/>
    </row>
    <row r="7403" spans="11:16" x14ac:dyDescent="0.15">
      <c r="K7403" s="5" t="str">
        <f t="shared" si="171"/>
        <v>01639-29</v>
      </c>
      <c r="L7403" s="5" t="s">
        <v>7660</v>
      </c>
      <c r="M7403" s="43">
        <v>29</v>
      </c>
      <c r="N7403" s="38" t="s">
        <v>7685</v>
      </c>
      <c r="O7403" s="38" t="s">
        <v>10285</v>
      </c>
      <c r="P7403" s="38"/>
    </row>
    <row r="7404" spans="11:16" x14ac:dyDescent="0.15">
      <c r="K7404" s="5" t="str">
        <f t="shared" si="171"/>
        <v>01639-30</v>
      </c>
      <c r="L7404" s="5" t="s">
        <v>7660</v>
      </c>
      <c r="M7404" s="43">
        <v>30</v>
      </c>
      <c r="N7404" s="38" t="s">
        <v>7686</v>
      </c>
      <c r="O7404" s="38" t="s">
        <v>10285</v>
      </c>
      <c r="P7404" s="38"/>
    </row>
    <row r="7405" spans="11:16" x14ac:dyDescent="0.15">
      <c r="K7405" s="5" t="str">
        <f t="shared" si="171"/>
        <v>01639-31</v>
      </c>
      <c r="L7405" s="5" t="s">
        <v>7660</v>
      </c>
      <c r="M7405" s="43">
        <v>31</v>
      </c>
      <c r="N7405" s="38" t="s">
        <v>7687</v>
      </c>
      <c r="O7405" s="38" t="s">
        <v>10285</v>
      </c>
      <c r="P7405" s="38"/>
    </row>
    <row r="7406" spans="11:16" x14ac:dyDescent="0.15">
      <c r="K7406" s="5" t="str">
        <f t="shared" si="171"/>
        <v>01639-32</v>
      </c>
      <c r="L7406" s="5" t="s">
        <v>7660</v>
      </c>
      <c r="M7406" s="43">
        <v>32</v>
      </c>
      <c r="N7406" s="38" t="s">
        <v>7688</v>
      </c>
      <c r="O7406" s="38" t="s">
        <v>10291</v>
      </c>
      <c r="P7406" s="38"/>
    </row>
    <row r="7407" spans="11:16" x14ac:dyDescent="0.15">
      <c r="K7407" s="5" t="str">
        <f t="shared" si="171"/>
        <v>01639-33</v>
      </c>
      <c r="L7407" s="5" t="s">
        <v>7660</v>
      </c>
      <c r="M7407" s="43">
        <v>33</v>
      </c>
      <c r="N7407" s="38" t="s">
        <v>7689</v>
      </c>
      <c r="O7407" s="38" t="s">
        <v>10285</v>
      </c>
      <c r="P7407" s="38"/>
    </row>
    <row r="7408" spans="11:16" x14ac:dyDescent="0.15">
      <c r="K7408" s="5" t="str">
        <f t="shared" si="171"/>
        <v>01639-35</v>
      </c>
      <c r="L7408" s="5" t="s">
        <v>7660</v>
      </c>
      <c r="M7408" s="43">
        <v>35</v>
      </c>
      <c r="N7408" s="38" t="s">
        <v>2222</v>
      </c>
      <c r="O7408" s="38" t="s">
        <v>10281</v>
      </c>
      <c r="P7408" s="38"/>
    </row>
    <row r="7409" spans="11:16" x14ac:dyDescent="0.15">
      <c r="K7409" s="5" t="str">
        <f t="shared" si="171"/>
        <v>01639-36</v>
      </c>
      <c r="L7409" s="5" t="s">
        <v>7660</v>
      </c>
      <c r="M7409" s="43">
        <v>36</v>
      </c>
      <c r="N7409" s="38" t="s">
        <v>7690</v>
      </c>
      <c r="O7409" s="38" t="s">
        <v>10282</v>
      </c>
      <c r="P7409" s="38"/>
    </row>
    <row r="7410" spans="11:16" x14ac:dyDescent="0.15">
      <c r="K7410" s="5" t="str">
        <f t="shared" si="171"/>
        <v>01639-37</v>
      </c>
      <c r="L7410" s="5" t="s">
        <v>7660</v>
      </c>
      <c r="M7410" s="43">
        <v>37</v>
      </c>
      <c r="N7410" s="38" t="s">
        <v>7691</v>
      </c>
      <c r="O7410" s="38" t="s">
        <v>10285</v>
      </c>
      <c r="P7410" s="38"/>
    </row>
    <row r="7411" spans="11:16" x14ac:dyDescent="0.15">
      <c r="K7411" s="5" t="str">
        <f t="shared" si="171"/>
        <v>01639-38</v>
      </c>
      <c r="L7411" s="5" t="s">
        <v>7660</v>
      </c>
      <c r="M7411" s="43">
        <v>38</v>
      </c>
      <c r="N7411" s="38" t="s">
        <v>2965</v>
      </c>
      <c r="O7411" s="38" t="s">
        <v>10290</v>
      </c>
      <c r="P7411" s="38"/>
    </row>
    <row r="7412" spans="11:16" x14ac:dyDescent="0.15">
      <c r="K7412" s="5" t="str">
        <f t="shared" si="171"/>
        <v>01639-39</v>
      </c>
      <c r="L7412" s="5" t="s">
        <v>7660</v>
      </c>
      <c r="M7412" s="43">
        <v>39</v>
      </c>
      <c r="N7412" s="38" t="s">
        <v>7692</v>
      </c>
      <c r="O7412" s="38" t="s">
        <v>10285</v>
      </c>
      <c r="P7412" s="38"/>
    </row>
    <row r="7413" spans="11:16" x14ac:dyDescent="0.15">
      <c r="K7413" s="5" t="str">
        <f t="shared" si="171"/>
        <v>01639-40</v>
      </c>
      <c r="L7413" s="5" t="s">
        <v>7660</v>
      </c>
      <c r="M7413" s="43">
        <v>40</v>
      </c>
      <c r="N7413" s="38" t="s">
        <v>7693</v>
      </c>
      <c r="O7413" s="38" t="s">
        <v>10281</v>
      </c>
      <c r="P7413" s="38"/>
    </row>
    <row r="7414" spans="11:16" x14ac:dyDescent="0.15">
      <c r="K7414" s="5" t="str">
        <f t="shared" si="171"/>
        <v>01639-41</v>
      </c>
      <c r="L7414" s="5" t="s">
        <v>7660</v>
      </c>
      <c r="M7414" s="43">
        <v>41</v>
      </c>
      <c r="N7414" s="38" t="s">
        <v>7694</v>
      </c>
      <c r="O7414" s="38" t="s">
        <v>10285</v>
      </c>
      <c r="P7414" s="38"/>
    </row>
    <row r="7415" spans="11:16" x14ac:dyDescent="0.15">
      <c r="K7415" s="5" t="str">
        <f t="shared" si="171"/>
        <v>01639-42</v>
      </c>
      <c r="L7415" s="5" t="s">
        <v>7660</v>
      </c>
      <c r="M7415" s="43">
        <v>42</v>
      </c>
      <c r="N7415" s="38" t="s">
        <v>1849</v>
      </c>
      <c r="O7415" s="38" t="s">
        <v>10284</v>
      </c>
      <c r="P7415" s="38"/>
    </row>
    <row r="7416" spans="11:16" x14ac:dyDescent="0.15">
      <c r="K7416" s="5" t="str">
        <f t="shared" si="171"/>
        <v>01639-43</v>
      </c>
      <c r="L7416" s="5" t="s">
        <v>7660</v>
      </c>
      <c r="M7416" s="43">
        <v>43</v>
      </c>
      <c r="N7416" s="38" t="s">
        <v>1846</v>
      </c>
      <c r="O7416" s="38" t="s">
        <v>10285</v>
      </c>
      <c r="P7416" s="38"/>
    </row>
    <row r="7417" spans="11:16" x14ac:dyDescent="0.15">
      <c r="K7417" s="5" t="str">
        <f t="shared" si="171"/>
        <v>01639-44</v>
      </c>
      <c r="L7417" s="5" t="s">
        <v>7660</v>
      </c>
      <c r="M7417" s="43">
        <v>44</v>
      </c>
      <c r="N7417" s="38" t="s">
        <v>1846</v>
      </c>
      <c r="O7417" s="38" t="s">
        <v>10285</v>
      </c>
      <c r="P7417" s="38"/>
    </row>
    <row r="7418" spans="11:16" x14ac:dyDescent="0.15">
      <c r="K7418" s="5" t="str">
        <f t="shared" si="171"/>
        <v>01639-45</v>
      </c>
      <c r="L7418" s="5" t="s">
        <v>7660</v>
      </c>
      <c r="M7418" s="43">
        <v>45</v>
      </c>
      <c r="N7418" s="38" t="s">
        <v>3080</v>
      </c>
      <c r="O7418" s="38" t="s">
        <v>10291</v>
      </c>
      <c r="P7418" s="38"/>
    </row>
    <row r="7419" spans="11:16" x14ac:dyDescent="0.15">
      <c r="K7419" s="5" t="str">
        <f t="shared" si="171"/>
        <v>01639-46</v>
      </c>
      <c r="L7419" s="5" t="s">
        <v>7660</v>
      </c>
      <c r="M7419" s="43">
        <v>46</v>
      </c>
      <c r="N7419" s="38" t="s">
        <v>1877</v>
      </c>
      <c r="O7419" s="38" t="s">
        <v>10291</v>
      </c>
      <c r="P7419" s="38"/>
    </row>
    <row r="7420" spans="11:16" x14ac:dyDescent="0.15">
      <c r="K7420" s="5" t="str">
        <f t="shared" si="171"/>
        <v>01639-47</v>
      </c>
      <c r="L7420" s="5" t="s">
        <v>7660</v>
      </c>
      <c r="M7420" s="43">
        <v>47</v>
      </c>
      <c r="N7420" s="38" t="s">
        <v>1877</v>
      </c>
      <c r="O7420" s="38" t="s">
        <v>10291</v>
      </c>
      <c r="P7420" s="38"/>
    </row>
    <row r="7421" spans="11:16" x14ac:dyDescent="0.15">
      <c r="K7421" s="5" t="str">
        <f t="shared" si="171"/>
        <v>01639-48</v>
      </c>
      <c r="L7421" s="5" t="s">
        <v>7660</v>
      </c>
      <c r="M7421" s="43">
        <v>48</v>
      </c>
      <c r="N7421" s="38" t="s">
        <v>2143</v>
      </c>
      <c r="O7421" s="38" t="s">
        <v>10291</v>
      </c>
      <c r="P7421" s="38"/>
    </row>
    <row r="7422" spans="11:16" x14ac:dyDescent="0.15">
      <c r="K7422" s="5" t="str">
        <f t="shared" si="171"/>
        <v>01639-49</v>
      </c>
      <c r="L7422" s="5" t="s">
        <v>7660</v>
      </c>
      <c r="M7422" s="43">
        <v>49</v>
      </c>
      <c r="N7422" s="38" t="s">
        <v>1814</v>
      </c>
      <c r="O7422" s="38" t="s">
        <v>10284</v>
      </c>
      <c r="P7422" s="38"/>
    </row>
    <row r="7423" spans="11:16" x14ac:dyDescent="0.15">
      <c r="K7423" s="5" t="str">
        <f t="shared" si="171"/>
        <v>01639-50</v>
      </c>
      <c r="L7423" s="5" t="s">
        <v>7660</v>
      </c>
      <c r="M7423" s="43">
        <v>50</v>
      </c>
      <c r="N7423" s="38" t="s">
        <v>2038</v>
      </c>
      <c r="O7423" s="38" t="s">
        <v>10295</v>
      </c>
      <c r="P7423" s="38"/>
    </row>
    <row r="7424" spans="11:16" x14ac:dyDescent="0.15">
      <c r="K7424" s="5" t="str">
        <f t="shared" si="171"/>
        <v>01639-51</v>
      </c>
      <c r="L7424" s="5" t="s">
        <v>7660</v>
      </c>
      <c r="M7424" s="43">
        <v>51</v>
      </c>
      <c r="N7424" s="38" t="s">
        <v>7695</v>
      </c>
      <c r="O7424" s="38" t="s">
        <v>10285</v>
      </c>
      <c r="P7424" s="38"/>
    </row>
    <row r="7425" spans="11:16" x14ac:dyDescent="0.15">
      <c r="K7425" s="5" t="str">
        <f t="shared" si="171"/>
        <v>01639-52</v>
      </c>
      <c r="L7425" s="5" t="s">
        <v>7660</v>
      </c>
      <c r="M7425" s="43">
        <v>52</v>
      </c>
      <c r="N7425" s="38" t="s">
        <v>7696</v>
      </c>
      <c r="O7425" s="38" t="s">
        <v>10285</v>
      </c>
      <c r="P7425" s="38"/>
    </row>
    <row r="7426" spans="11:16" x14ac:dyDescent="0.15">
      <c r="K7426" s="5" t="str">
        <f t="shared" si="171"/>
        <v>01639-53</v>
      </c>
      <c r="L7426" s="5" t="s">
        <v>7660</v>
      </c>
      <c r="M7426" s="43">
        <v>53</v>
      </c>
      <c r="N7426" s="38" t="s">
        <v>7697</v>
      </c>
      <c r="O7426" s="38" t="s">
        <v>10291</v>
      </c>
      <c r="P7426" s="38"/>
    </row>
    <row r="7427" spans="11:16" x14ac:dyDescent="0.15">
      <c r="K7427" s="5" t="str">
        <f t="shared" si="171"/>
        <v>01639-54</v>
      </c>
      <c r="L7427" s="5" t="s">
        <v>7660</v>
      </c>
      <c r="M7427" s="43">
        <v>54</v>
      </c>
      <c r="N7427" s="38" t="s">
        <v>7698</v>
      </c>
      <c r="O7427" s="38" t="s">
        <v>10291</v>
      </c>
      <c r="P7427" s="38"/>
    </row>
    <row r="7428" spans="11:16" x14ac:dyDescent="0.15">
      <c r="K7428" s="5" t="str">
        <f t="shared" ref="K7428:K7491" si="172">L7428&amp;"-"&amp;M7428</f>
        <v>01639-55</v>
      </c>
      <c r="L7428" s="5" t="s">
        <v>7660</v>
      </c>
      <c r="M7428" s="43">
        <v>55</v>
      </c>
      <c r="N7428" s="38" t="s">
        <v>7699</v>
      </c>
      <c r="O7428" s="38" t="s">
        <v>10287</v>
      </c>
      <c r="P7428" s="38"/>
    </row>
    <row r="7429" spans="11:16" x14ac:dyDescent="0.15">
      <c r="K7429" s="5" t="str">
        <f t="shared" si="172"/>
        <v>01639-56</v>
      </c>
      <c r="L7429" s="5" t="s">
        <v>7660</v>
      </c>
      <c r="M7429" s="43">
        <v>56</v>
      </c>
      <c r="N7429" s="38" t="s">
        <v>1846</v>
      </c>
      <c r="O7429" s="38" t="s">
        <v>10291</v>
      </c>
      <c r="P7429" s="38"/>
    </row>
    <row r="7430" spans="11:16" x14ac:dyDescent="0.15">
      <c r="K7430" s="5" t="str">
        <f t="shared" si="172"/>
        <v>01639-57</v>
      </c>
      <c r="L7430" s="5" t="s">
        <v>7660</v>
      </c>
      <c r="M7430" s="43">
        <v>57</v>
      </c>
      <c r="N7430" s="38" t="s">
        <v>7700</v>
      </c>
      <c r="O7430" s="38" t="s">
        <v>10301</v>
      </c>
      <c r="P7430" s="38"/>
    </row>
    <row r="7431" spans="11:16" x14ac:dyDescent="0.15">
      <c r="K7431" s="5" t="str">
        <f t="shared" si="172"/>
        <v>01639-58</v>
      </c>
      <c r="L7431" s="5" t="s">
        <v>7660</v>
      </c>
      <c r="M7431" s="43">
        <v>58</v>
      </c>
      <c r="N7431" s="38" t="s">
        <v>7701</v>
      </c>
      <c r="O7431" s="38" t="s">
        <v>10287</v>
      </c>
      <c r="P7431" s="38"/>
    </row>
    <row r="7432" spans="11:16" x14ac:dyDescent="0.15">
      <c r="K7432" s="5" t="str">
        <f t="shared" si="172"/>
        <v>01641-1</v>
      </c>
      <c r="L7432" s="5" t="s">
        <v>7702</v>
      </c>
      <c r="M7432" s="43">
        <v>1</v>
      </c>
      <c r="N7432" s="38" t="s">
        <v>7703</v>
      </c>
      <c r="O7432" s="38" t="s">
        <v>10288</v>
      </c>
      <c r="P7432" s="38"/>
    </row>
    <row r="7433" spans="11:16" x14ac:dyDescent="0.15">
      <c r="K7433" s="5" t="str">
        <f t="shared" si="172"/>
        <v>01641-2</v>
      </c>
      <c r="L7433" s="5" t="s">
        <v>7702</v>
      </c>
      <c r="M7433" s="43">
        <v>2</v>
      </c>
      <c r="N7433" s="38" t="s">
        <v>7704</v>
      </c>
      <c r="O7433" s="38" t="s">
        <v>10288</v>
      </c>
      <c r="P7433" s="38"/>
    </row>
    <row r="7434" spans="11:16" x14ac:dyDescent="0.15">
      <c r="K7434" s="5" t="str">
        <f t="shared" si="172"/>
        <v>01641-3</v>
      </c>
      <c r="L7434" s="5" t="s">
        <v>7702</v>
      </c>
      <c r="M7434" s="43">
        <v>3</v>
      </c>
      <c r="N7434" s="38" t="s">
        <v>7705</v>
      </c>
      <c r="O7434" s="38" t="s">
        <v>10287</v>
      </c>
      <c r="P7434" s="38"/>
    </row>
    <row r="7435" spans="11:16" x14ac:dyDescent="0.15">
      <c r="K7435" s="5" t="str">
        <f t="shared" si="172"/>
        <v>01641-4</v>
      </c>
      <c r="L7435" s="5" t="s">
        <v>7702</v>
      </c>
      <c r="M7435" s="43">
        <v>4</v>
      </c>
      <c r="N7435" s="38" t="s">
        <v>7706</v>
      </c>
      <c r="O7435" s="38" t="s">
        <v>10288</v>
      </c>
      <c r="P7435" s="38"/>
    </row>
    <row r="7436" spans="11:16" x14ac:dyDescent="0.15">
      <c r="K7436" s="5" t="str">
        <f t="shared" si="172"/>
        <v>01641-5</v>
      </c>
      <c r="L7436" s="5" t="s">
        <v>7702</v>
      </c>
      <c r="M7436" s="43">
        <v>5</v>
      </c>
      <c r="N7436" s="38" t="s">
        <v>7707</v>
      </c>
      <c r="O7436" s="38" t="s">
        <v>10288</v>
      </c>
      <c r="P7436" s="38"/>
    </row>
    <row r="7437" spans="11:16" x14ac:dyDescent="0.15">
      <c r="K7437" s="5" t="str">
        <f t="shared" si="172"/>
        <v>01641-6</v>
      </c>
      <c r="L7437" s="5" t="s">
        <v>7702</v>
      </c>
      <c r="M7437" s="43">
        <v>6</v>
      </c>
      <c r="N7437" s="38" t="s">
        <v>3005</v>
      </c>
      <c r="O7437" s="38" t="s">
        <v>10285</v>
      </c>
      <c r="P7437" s="38"/>
    </row>
    <row r="7438" spans="11:16" x14ac:dyDescent="0.15">
      <c r="K7438" s="5" t="str">
        <f t="shared" si="172"/>
        <v>01641-7</v>
      </c>
      <c r="L7438" s="5" t="s">
        <v>7702</v>
      </c>
      <c r="M7438" s="43">
        <v>7</v>
      </c>
      <c r="N7438" s="38" t="s">
        <v>7708</v>
      </c>
      <c r="O7438" s="38" t="s">
        <v>10288</v>
      </c>
      <c r="P7438" s="38"/>
    </row>
    <row r="7439" spans="11:16" x14ac:dyDescent="0.15">
      <c r="K7439" s="5" t="str">
        <f t="shared" si="172"/>
        <v>01641-8</v>
      </c>
      <c r="L7439" s="5" t="s">
        <v>7702</v>
      </c>
      <c r="M7439" s="43">
        <v>8</v>
      </c>
      <c r="N7439" s="38" t="s">
        <v>7709</v>
      </c>
      <c r="O7439" s="38" t="s">
        <v>10282</v>
      </c>
      <c r="P7439" s="38"/>
    </row>
    <row r="7440" spans="11:16" x14ac:dyDescent="0.15">
      <c r="K7440" s="5" t="str">
        <f t="shared" si="172"/>
        <v>01641-9</v>
      </c>
      <c r="L7440" s="5" t="s">
        <v>7702</v>
      </c>
      <c r="M7440" s="43">
        <v>9</v>
      </c>
      <c r="N7440" s="38" t="s">
        <v>7709</v>
      </c>
      <c r="O7440" s="38" t="s">
        <v>10282</v>
      </c>
      <c r="P7440" s="38"/>
    </row>
    <row r="7441" spans="11:16" x14ac:dyDescent="0.15">
      <c r="K7441" s="5" t="str">
        <f t="shared" si="172"/>
        <v>01641-10</v>
      </c>
      <c r="L7441" s="5" t="s">
        <v>7702</v>
      </c>
      <c r="M7441" s="43">
        <v>10</v>
      </c>
      <c r="N7441" s="38" t="s">
        <v>7710</v>
      </c>
      <c r="O7441" s="38" t="s">
        <v>10285</v>
      </c>
      <c r="P7441" s="38"/>
    </row>
    <row r="7442" spans="11:16" x14ac:dyDescent="0.15">
      <c r="K7442" s="5" t="str">
        <f t="shared" si="172"/>
        <v>01641-11</v>
      </c>
      <c r="L7442" s="5" t="s">
        <v>7702</v>
      </c>
      <c r="M7442" s="43">
        <v>11</v>
      </c>
      <c r="N7442" s="38" t="s">
        <v>7711</v>
      </c>
      <c r="O7442" s="38" t="s">
        <v>10285</v>
      </c>
      <c r="P7442" s="38"/>
    </row>
    <row r="7443" spans="11:16" x14ac:dyDescent="0.15">
      <c r="K7443" s="5" t="str">
        <f t="shared" si="172"/>
        <v>01641-12</v>
      </c>
      <c r="L7443" s="5" t="s">
        <v>7702</v>
      </c>
      <c r="M7443" s="43">
        <v>12</v>
      </c>
      <c r="N7443" s="38" t="s">
        <v>7712</v>
      </c>
      <c r="O7443" s="38" t="s">
        <v>10285</v>
      </c>
      <c r="P7443" s="38"/>
    </row>
    <row r="7444" spans="11:16" x14ac:dyDescent="0.15">
      <c r="K7444" s="5" t="str">
        <f t="shared" si="172"/>
        <v>01641-13</v>
      </c>
      <c r="L7444" s="5" t="s">
        <v>7702</v>
      </c>
      <c r="M7444" s="43">
        <v>13</v>
      </c>
      <c r="N7444" s="38" t="s">
        <v>7713</v>
      </c>
      <c r="O7444" s="38" t="s">
        <v>10285</v>
      </c>
      <c r="P7444" s="38"/>
    </row>
    <row r="7445" spans="11:16" x14ac:dyDescent="0.15">
      <c r="K7445" s="5" t="str">
        <f t="shared" si="172"/>
        <v>01641-14</v>
      </c>
      <c r="L7445" s="5" t="s">
        <v>7702</v>
      </c>
      <c r="M7445" s="43">
        <v>14</v>
      </c>
      <c r="N7445" s="38" t="s">
        <v>7714</v>
      </c>
      <c r="O7445" s="38" t="s">
        <v>10291</v>
      </c>
      <c r="P7445" s="38"/>
    </row>
    <row r="7446" spans="11:16" x14ac:dyDescent="0.15">
      <c r="K7446" s="5" t="str">
        <f t="shared" si="172"/>
        <v>01641-15</v>
      </c>
      <c r="L7446" s="5" t="s">
        <v>7702</v>
      </c>
      <c r="M7446" s="43">
        <v>15</v>
      </c>
      <c r="N7446" s="38" t="s">
        <v>7715</v>
      </c>
      <c r="O7446" s="38" t="s">
        <v>10291</v>
      </c>
      <c r="P7446" s="38"/>
    </row>
    <row r="7447" spans="11:16" x14ac:dyDescent="0.15">
      <c r="K7447" s="5" t="str">
        <f t="shared" si="172"/>
        <v>01641-16</v>
      </c>
      <c r="L7447" s="5" t="s">
        <v>7702</v>
      </c>
      <c r="M7447" s="43">
        <v>16</v>
      </c>
      <c r="N7447" s="38" t="s">
        <v>7716</v>
      </c>
      <c r="O7447" s="38" t="s">
        <v>10290</v>
      </c>
      <c r="P7447" s="38"/>
    </row>
    <row r="7448" spans="11:16" x14ac:dyDescent="0.15">
      <c r="K7448" s="5" t="str">
        <f t="shared" si="172"/>
        <v>01641-17</v>
      </c>
      <c r="L7448" s="5" t="s">
        <v>7702</v>
      </c>
      <c r="M7448" s="43">
        <v>17</v>
      </c>
      <c r="N7448" s="38" t="s">
        <v>7717</v>
      </c>
      <c r="O7448" s="38" t="s">
        <v>10288</v>
      </c>
      <c r="P7448" s="38"/>
    </row>
    <row r="7449" spans="11:16" x14ac:dyDescent="0.15">
      <c r="K7449" s="5" t="str">
        <f t="shared" si="172"/>
        <v>01641-18</v>
      </c>
      <c r="L7449" s="5" t="s">
        <v>7702</v>
      </c>
      <c r="M7449" s="43">
        <v>18</v>
      </c>
      <c r="N7449" s="38" t="s">
        <v>7718</v>
      </c>
      <c r="O7449" s="38" t="s">
        <v>10285</v>
      </c>
      <c r="P7449" s="38"/>
    </row>
    <row r="7450" spans="11:16" x14ac:dyDescent="0.15">
      <c r="K7450" s="5" t="str">
        <f t="shared" si="172"/>
        <v>01641-19</v>
      </c>
      <c r="L7450" s="5" t="s">
        <v>7702</v>
      </c>
      <c r="M7450" s="43">
        <v>19</v>
      </c>
      <c r="N7450" s="38" t="s">
        <v>7719</v>
      </c>
      <c r="O7450" s="38" t="s">
        <v>10285</v>
      </c>
      <c r="P7450" s="38"/>
    </row>
    <row r="7451" spans="11:16" x14ac:dyDescent="0.15">
      <c r="K7451" s="5" t="str">
        <f t="shared" si="172"/>
        <v>01641-20</v>
      </c>
      <c r="L7451" s="5" t="s">
        <v>7702</v>
      </c>
      <c r="M7451" s="43">
        <v>20</v>
      </c>
      <c r="N7451" s="38" t="s">
        <v>7720</v>
      </c>
      <c r="O7451" s="38" t="s">
        <v>10290</v>
      </c>
      <c r="P7451" s="38"/>
    </row>
    <row r="7452" spans="11:16" x14ac:dyDescent="0.15">
      <c r="K7452" s="5" t="str">
        <f t="shared" si="172"/>
        <v>01641-21</v>
      </c>
      <c r="L7452" s="5" t="s">
        <v>7702</v>
      </c>
      <c r="M7452" s="43">
        <v>21</v>
      </c>
      <c r="N7452" s="38" t="s">
        <v>7721</v>
      </c>
      <c r="O7452" s="38" t="s">
        <v>10290</v>
      </c>
      <c r="P7452" s="38"/>
    </row>
    <row r="7453" spans="11:16" x14ac:dyDescent="0.15">
      <c r="K7453" s="5" t="str">
        <f t="shared" si="172"/>
        <v>01641-22</v>
      </c>
      <c r="L7453" s="5" t="s">
        <v>7702</v>
      </c>
      <c r="M7453" s="43">
        <v>22</v>
      </c>
      <c r="N7453" s="38" t="s">
        <v>7722</v>
      </c>
      <c r="O7453" s="38" t="s">
        <v>10290</v>
      </c>
      <c r="P7453" s="38"/>
    </row>
    <row r="7454" spans="11:16" x14ac:dyDescent="0.15">
      <c r="K7454" s="5" t="str">
        <f t="shared" si="172"/>
        <v>01641-23</v>
      </c>
      <c r="L7454" s="5" t="s">
        <v>7702</v>
      </c>
      <c r="M7454" s="43">
        <v>23</v>
      </c>
      <c r="N7454" s="38" t="s">
        <v>7723</v>
      </c>
      <c r="O7454" s="38" t="s">
        <v>10285</v>
      </c>
      <c r="P7454" s="38"/>
    </row>
    <row r="7455" spans="11:16" x14ac:dyDescent="0.15">
      <c r="K7455" s="5" t="str">
        <f t="shared" si="172"/>
        <v>01641-24</v>
      </c>
      <c r="L7455" s="5" t="s">
        <v>7702</v>
      </c>
      <c r="M7455" s="43">
        <v>24</v>
      </c>
      <c r="N7455" s="38" t="s">
        <v>7724</v>
      </c>
      <c r="O7455" s="38" t="s">
        <v>10285</v>
      </c>
      <c r="P7455" s="38"/>
    </row>
    <row r="7456" spans="11:16" x14ac:dyDescent="0.15">
      <c r="K7456" s="5" t="str">
        <f t="shared" si="172"/>
        <v>01641-25</v>
      </c>
      <c r="L7456" s="5" t="s">
        <v>7702</v>
      </c>
      <c r="M7456" s="43">
        <v>25</v>
      </c>
      <c r="N7456" s="38" t="s">
        <v>7725</v>
      </c>
      <c r="O7456" s="38" t="s">
        <v>10285</v>
      </c>
      <c r="P7456" s="38"/>
    </row>
    <row r="7457" spans="11:16" x14ac:dyDescent="0.15">
      <c r="K7457" s="5" t="str">
        <f t="shared" si="172"/>
        <v>01641-26</v>
      </c>
      <c r="L7457" s="5" t="s">
        <v>7702</v>
      </c>
      <c r="M7457" s="43">
        <v>26</v>
      </c>
      <c r="N7457" s="38" t="s">
        <v>7726</v>
      </c>
      <c r="O7457" s="38" t="s">
        <v>10285</v>
      </c>
      <c r="P7457" s="38"/>
    </row>
    <row r="7458" spans="11:16" x14ac:dyDescent="0.15">
      <c r="K7458" s="5" t="str">
        <f t="shared" si="172"/>
        <v>01641-27</v>
      </c>
      <c r="L7458" s="5" t="s">
        <v>7702</v>
      </c>
      <c r="M7458" s="43">
        <v>27</v>
      </c>
      <c r="N7458" s="38" t="s">
        <v>7727</v>
      </c>
      <c r="O7458" s="38" t="s">
        <v>10285</v>
      </c>
      <c r="P7458" s="38"/>
    </row>
    <row r="7459" spans="11:16" x14ac:dyDescent="0.15">
      <c r="K7459" s="5" t="str">
        <f t="shared" si="172"/>
        <v>01641-28</v>
      </c>
      <c r="L7459" s="5" t="s">
        <v>7702</v>
      </c>
      <c r="M7459" s="43">
        <v>28</v>
      </c>
      <c r="N7459" s="38" t="s">
        <v>7728</v>
      </c>
      <c r="O7459" s="38" t="s">
        <v>10291</v>
      </c>
      <c r="P7459" s="38"/>
    </row>
    <row r="7460" spans="11:16" x14ac:dyDescent="0.15">
      <c r="K7460" s="5" t="str">
        <f t="shared" si="172"/>
        <v>01641-29</v>
      </c>
      <c r="L7460" s="5" t="s">
        <v>7702</v>
      </c>
      <c r="M7460" s="43">
        <v>29</v>
      </c>
      <c r="N7460" s="38" t="s">
        <v>7729</v>
      </c>
      <c r="O7460" s="38" t="s">
        <v>10291</v>
      </c>
      <c r="P7460" s="38"/>
    </row>
    <row r="7461" spans="11:16" x14ac:dyDescent="0.15">
      <c r="K7461" s="5" t="str">
        <f t="shared" si="172"/>
        <v>01641-30</v>
      </c>
      <c r="L7461" s="5" t="s">
        <v>7702</v>
      </c>
      <c r="M7461" s="43">
        <v>30</v>
      </c>
      <c r="N7461" s="38" t="s">
        <v>7730</v>
      </c>
      <c r="O7461" s="38" t="s">
        <v>10291</v>
      </c>
      <c r="P7461" s="38"/>
    </row>
    <row r="7462" spans="11:16" x14ac:dyDescent="0.15">
      <c r="K7462" s="5" t="str">
        <f t="shared" si="172"/>
        <v>01641-31</v>
      </c>
      <c r="L7462" s="5" t="s">
        <v>7702</v>
      </c>
      <c r="M7462" s="43">
        <v>31</v>
      </c>
      <c r="N7462" s="38" t="s">
        <v>1846</v>
      </c>
      <c r="O7462" s="38" t="s">
        <v>10285</v>
      </c>
      <c r="P7462" s="38"/>
    </row>
    <row r="7463" spans="11:16" x14ac:dyDescent="0.15">
      <c r="K7463" s="5" t="str">
        <f t="shared" si="172"/>
        <v>01641-32</v>
      </c>
      <c r="L7463" s="5" t="s">
        <v>7702</v>
      </c>
      <c r="M7463" s="43">
        <v>32</v>
      </c>
      <c r="N7463" s="38" t="s">
        <v>1846</v>
      </c>
      <c r="O7463" s="38" t="s">
        <v>10285</v>
      </c>
      <c r="P7463" s="38"/>
    </row>
    <row r="7464" spans="11:16" x14ac:dyDescent="0.15">
      <c r="K7464" s="5" t="str">
        <f t="shared" si="172"/>
        <v>01641-33</v>
      </c>
      <c r="L7464" s="5" t="s">
        <v>7702</v>
      </c>
      <c r="M7464" s="43">
        <v>33</v>
      </c>
      <c r="N7464" s="38" t="s">
        <v>7731</v>
      </c>
      <c r="O7464" s="38" t="s">
        <v>10285</v>
      </c>
      <c r="P7464" s="38"/>
    </row>
    <row r="7465" spans="11:16" x14ac:dyDescent="0.15">
      <c r="K7465" s="5" t="str">
        <f t="shared" si="172"/>
        <v>01641-34</v>
      </c>
      <c r="L7465" s="5" t="s">
        <v>7702</v>
      </c>
      <c r="M7465" s="43">
        <v>34</v>
      </c>
      <c r="N7465" s="38" t="s">
        <v>2658</v>
      </c>
      <c r="O7465" s="38" t="s">
        <v>10284</v>
      </c>
      <c r="P7465" s="38"/>
    </row>
    <row r="7466" spans="11:16" x14ac:dyDescent="0.15">
      <c r="K7466" s="5" t="str">
        <f t="shared" si="172"/>
        <v>01641-35</v>
      </c>
      <c r="L7466" s="5" t="s">
        <v>7702</v>
      </c>
      <c r="M7466" s="43">
        <v>35</v>
      </c>
      <c r="N7466" s="38" t="s">
        <v>7732</v>
      </c>
      <c r="O7466" s="38" t="s">
        <v>10290</v>
      </c>
      <c r="P7466" s="38"/>
    </row>
    <row r="7467" spans="11:16" x14ac:dyDescent="0.15">
      <c r="K7467" s="5" t="str">
        <f t="shared" si="172"/>
        <v>01641-36</v>
      </c>
      <c r="L7467" s="5" t="s">
        <v>7702</v>
      </c>
      <c r="M7467" s="43">
        <v>36</v>
      </c>
      <c r="N7467" s="38" t="s">
        <v>7733</v>
      </c>
      <c r="O7467" s="38" t="s">
        <v>10285</v>
      </c>
      <c r="P7467" s="38"/>
    </row>
    <row r="7468" spans="11:16" x14ac:dyDescent="0.15">
      <c r="K7468" s="5" t="str">
        <f t="shared" si="172"/>
        <v>01641-37</v>
      </c>
      <c r="L7468" s="5" t="s">
        <v>7702</v>
      </c>
      <c r="M7468" s="43">
        <v>37</v>
      </c>
      <c r="N7468" s="38" t="s">
        <v>7734</v>
      </c>
      <c r="O7468" s="38" t="s">
        <v>10293</v>
      </c>
      <c r="P7468" s="38"/>
    </row>
    <row r="7469" spans="11:16" x14ac:dyDescent="0.15">
      <c r="K7469" s="5" t="str">
        <f t="shared" si="172"/>
        <v>01641-38</v>
      </c>
      <c r="L7469" s="5" t="s">
        <v>7702</v>
      </c>
      <c r="M7469" s="43">
        <v>38</v>
      </c>
      <c r="N7469" s="38" t="s">
        <v>7735</v>
      </c>
      <c r="O7469" s="38" t="s">
        <v>10285</v>
      </c>
      <c r="P7469" s="38"/>
    </row>
    <row r="7470" spans="11:16" x14ac:dyDescent="0.15">
      <c r="K7470" s="5" t="str">
        <f t="shared" si="172"/>
        <v>01641-39</v>
      </c>
      <c r="L7470" s="5" t="s">
        <v>7702</v>
      </c>
      <c r="M7470" s="43">
        <v>39</v>
      </c>
      <c r="N7470" s="38" t="s">
        <v>7736</v>
      </c>
      <c r="O7470" s="38" t="s">
        <v>10285</v>
      </c>
      <c r="P7470" s="38"/>
    </row>
    <row r="7471" spans="11:16" x14ac:dyDescent="0.15">
      <c r="K7471" s="5" t="str">
        <f t="shared" si="172"/>
        <v>01641-40</v>
      </c>
      <c r="L7471" s="5" t="s">
        <v>7702</v>
      </c>
      <c r="M7471" s="43">
        <v>40</v>
      </c>
      <c r="N7471" s="38" t="s">
        <v>7737</v>
      </c>
      <c r="O7471" s="38" t="s">
        <v>10285</v>
      </c>
      <c r="P7471" s="38"/>
    </row>
    <row r="7472" spans="11:16" x14ac:dyDescent="0.15">
      <c r="K7472" s="5" t="str">
        <f t="shared" si="172"/>
        <v>01641-41</v>
      </c>
      <c r="L7472" s="5" t="s">
        <v>7702</v>
      </c>
      <c r="M7472" s="43">
        <v>41</v>
      </c>
      <c r="N7472" s="38" t="s">
        <v>7709</v>
      </c>
      <c r="O7472" s="38" t="s">
        <v>10285</v>
      </c>
      <c r="P7472" s="38"/>
    </row>
    <row r="7473" spans="11:16" x14ac:dyDescent="0.15">
      <c r="K7473" s="5" t="str">
        <f t="shared" si="172"/>
        <v>01641-42</v>
      </c>
      <c r="L7473" s="5" t="s">
        <v>7702</v>
      </c>
      <c r="M7473" s="43">
        <v>42</v>
      </c>
      <c r="N7473" s="38" t="s">
        <v>7738</v>
      </c>
      <c r="O7473" s="38" t="s">
        <v>10291</v>
      </c>
      <c r="P7473" s="38"/>
    </row>
    <row r="7474" spans="11:16" x14ac:dyDescent="0.15">
      <c r="K7474" s="5" t="str">
        <f t="shared" si="172"/>
        <v>01641-43</v>
      </c>
      <c r="L7474" s="5" t="s">
        <v>7702</v>
      </c>
      <c r="M7474" s="43">
        <v>43</v>
      </c>
      <c r="N7474" s="38" t="s">
        <v>7739</v>
      </c>
      <c r="O7474" s="38" t="s">
        <v>10291</v>
      </c>
      <c r="P7474" s="38"/>
    </row>
    <row r="7475" spans="11:16" x14ac:dyDescent="0.15">
      <c r="K7475" s="5" t="str">
        <f t="shared" si="172"/>
        <v>01641-44</v>
      </c>
      <c r="L7475" s="5" t="s">
        <v>7702</v>
      </c>
      <c r="M7475" s="43">
        <v>44</v>
      </c>
      <c r="N7475" s="38" t="s">
        <v>7709</v>
      </c>
      <c r="O7475" s="38" t="s">
        <v>10282</v>
      </c>
      <c r="P7475" s="38"/>
    </row>
    <row r="7476" spans="11:16" x14ac:dyDescent="0.15">
      <c r="K7476" s="5" t="str">
        <f t="shared" si="172"/>
        <v>01641-45</v>
      </c>
      <c r="L7476" s="5" t="s">
        <v>7702</v>
      </c>
      <c r="M7476" s="43">
        <v>45</v>
      </c>
      <c r="N7476" s="38" t="s">
        <v>7709</v>
      </c>
      <c r="O7476" s="38" t="s">
        <v>10282</v>
      </c>
      <c r="P7476" s="38"/>
    </row>
    <row r="7477" spans="11:16" x14ac:dyDescent="0.15">
      <c r="K7477" s="5" t="str">
        <f t="shared" si="172"/>
        <v>01641-46</v>
      </c>
      <c r="L7477" s="5" t="s">
        <v>7702</v>
      </c>
      <c r="M7477" s="43">
        <v>46</v>
      </c>
      <c r="N7477" s="38" t="s">
        <v>7740</v>
      </c>
      <c r="O7477" s="38" t="s">
        <v>10285</v>
      </c>
      <c r="P7477" s="38"/>
    </row>
    <row r="7478" spans="11:16" x14ac:dyDescent="0.15">
      <c r="K7478" s="5" t="str">
        <f t="shared" si="172"/>
        <v>01641-47</v>
      </c>
      <c r="L7478" s="5" t="s">
        <v>7702</v>
      </c>
      <c r="M7478" s="43">
        <v>47</v>
      </c>
      <c r="N7478" s="38" t="s">
        <v>7741</v>
      </c>
      <c r="O7478" s="38" t="s">
        <v>10285</v>
      </c>
      <c r="P7478" s="38"/>
    </row>
    <row r="7479" spans="11:16" x14ac:dyDescent="0.15">
      <c r="K7479" s="5" t="str">
        <f t="shared" si="172"/>
        <v>01641-48</v>
      </c>
      <c r="L7479" s="5" t="s">
        <v>7702</v>
      </c>
      <c r="M7479" s="43">
        <v>48</v>
      </c>
      <c r="N7479" s="38" t="s">
        <v>2038</v>
      </c>
      <c r="O7479" s="38" t="s">
        <v>10291</v>
      </c>
      <c r="P7479" s="38"/>
    </row>
    <row r="7480" spans="11:16" x14ac:dyDescent="0.15">
      <c r="K7480" s="5" t="str">
        <f t="shared" si="172"/>
        <v>01641-49</v>
      </c>
      <c r="L7480" s="5" t="s">
        <v>7702</v>
      </c>
      <c r="M7480" s="43">
        <v>49</v>
      </c>
      <c r="N7480" s="38" t="s">
        <v>3544</v>
      </c>
      <c r="O7480" s="38" t="s">
        <v>10291</v>
      </c>
      <c r="P7480" s="38"/>
    </row>
    <row r="7481" spans="11:16" x14ac:dyDescent="0.15">
      <c r="K7481" s="5" t="str">
        <f t="shared" si="172"/>
        <v>01642-1</v>
      </c>
      <c r="L7481" s="5" t="s">
        <v>7742</v>
      </c>
      <c r="M7481" s="43">
        <v>1</v>
      </c>
      <c r="N7481" s="38" t="s">
        <v>7743</v>
      </c>
      <c r="O7481" s="38" t="s">
        <v>10288</v>
      </c>
      <c r="P7481" s="38"/>
    </row>
    <row r="7482" spans="11:16" x14ac:dyDescent="0.15">
      <c r="K7482" s="5" t="str">
        <f t="shared" si="172"/>
        <v>01642-2</v>
      </c>
      <c r="L7482" s="5" t="s">
        <v>7742</v>
      </c>
      <c r="M7482" s="43">
        <v>2</v>
      </c>
      <c r="N7482" s="38" t="s">
        <v>7744</v>
      </c>
      <c r="O7482" s="38" t="s">
        <v>10288</v>
      </c>
      <c r="P7482" s="38"/>
    </row>
    <row r="7483" spans="11:16" x14ac:dyDescent="0.15">
      <c r="K7483" s="5" t="str">
        <f t="shared" si="172"/>
        <v>01642-3</v>
      </c>
      <c r="L7483" s="5" t="s">
        <v>7742</v>
      </c>
      <c r="M7483" s="43">
        <v>3</v>
      </c>
      <c r="N7483" s="38" t="s">
        <v>7745</v>
      </c>
      <c r="O7483" s="38" t="s">
        <v>10288</v>
      </c>
      <c r="P7483" s="38"/>
    </row>
    <row r="7484" spans="11:16" x14ac:dyDescent="0.15">
      <c r="K7484" s="5" t="str">
        <f t="shared" si="172"/>
        <v>01642-4</v>
      </c>
      <c r="L7484" s="5" t="s">
        <v>7742</v>
      </c>
      <c r="M7484" s="43">
        <v>4</v>
      </c>
      <c r="N7484" s="38" t="s">
        <v>7746</v>
      </c>
      <c r="O7484" s="38" t="s">
        <v>10288</v>
      </c>
      <c r="P7484" s="38"/>
    </row>
    <row r="7485" spans="11:16" x14ac:dyDescent="0.15">
      <c r="K7485" s="5" t="str">
        <f t="shared" si="172"/>
        <v>01642-5</v>
      </c>
      <c r="L7485" s="5" t="s">
        <v>7742</v>
      </c>
      <c r="M7485" s="43">
        <v>5</v>
      </c>
      <c r="N7485" s="38" t="s">
        <v>7747</v>
      </c>
      <c r="O7485" s="38" t="s">
        <v>10285</v>
      </c>
      <c r="P7485" s="38"/>
    </row>
    <row r="7486" spans="11:16" x14ac:dyDescent="0.15">
      <c r="K7486" s="5" t="str">
        <f t="shared" si="172"/>
        <v>01642-6</v>
      </c>
      <c r="L7486" s="5" t="s">
        <v>7742</v>
      </c>
      <c r="M7486" s="43">
        <v>6</v>
      </c>
      <c r="N7486" s="38" t="s">
        <v>7748</v>
      </c>
      <c r="O7486" s="38" t="s">
        <v>10287</v>
      </c>
      <c r="P7486" s="38"/>
    </row>
    <row r="7487" spans="11:16" x14ac:dyDescent="0.15">
      <c r="K7487" s="5" t="str">
        <f t="shared" si="172"/>
        <v>01642-7</v>
      </c>
      <c r="L7487" s="5" t="s">
        <v>7742</v>
      </c>
      <c r="M7487" s="43">
        <v>7</v>
      </c>
      <c r="N7487" s="38" t="s">
        <v>7749</v>
      </c>
      <c r="O7487" s="38" t="s">
        <v>10287</v>
      </c>
      <c r="P7487" s="38"/>
    </row>
    <row r="7488" spans="11:16" x14ac:dyDescent="0.15">
      <c r="K7488" s="5" t="str">
        <f t="shared" si="172"/>
        <v>01642-8</v>
      </c>
      <c r="L7488" s="5" t="s">
        <v>7742</v>
      </c>
      <c r="M7488" s="43">
        <v>8</v>
      </c>
      <c r="N7488" s="38" t="s">
        <v>3915</v>
      </c>
      <c r="O7488" s="38" t="s">
        <v>10288</v>
      </c>
      <c r="P7488" s="38"/>
    </row>
    <row r="7489" spans="11:16" x14ac:dyDescent="0.15">
      <c r="K7489" s="5" t="str">
        <f t="shared" si="172"/>
        <v>01642-9</v>
      </c>
      <c r="L7489" s="5" t="s">
        <v>7742</v>
      </c>
      <c r="M7489" s="43">
        <v>9</v>
      </c>
      <c r="N7489" s="38" t="s">
        <v>7750</v>
      </c>
      <c r="O7489" s="38" t="s">
        <v>10288</v>
      </c>
      <c r="P7489" s="38"/>
    </row>
    <row r="7490" spans="11:16" x14ac:dyDescent="0.15">
      <c r="K7490" s="5" t="str">
        <f t="shared" si="172"/>
        <v>01642-10</v>
      </c>
      <c r="L7490" s="5" t="s">
        <v>7742</v>
      </c>
      <c r="M7490" s="43">
        <v>10</v>
      </c>
      <c r="N7490" s="38" t="s">
        <v>7751</v>
      </c>
      <c r="O7490" s="38" t="s">
        <v>10288</v>
      </c>
      <c r="P7490" s="38"/>
    </row>
    <row r="7491" spans="11:16" x14ac:dyDescent="0.15">
      <c r="K7491" s="5" t="str">
        <f t="shared" si="172"/>
        <v>01642-11</v>
      </c>
      <c r="L7491" s="5" t="s">
        <v>7742</v>
      </c>
      <c r="M7491" s="43">
        <v>11</v>
      </c>
      <c r="N7491" s="38" t="s">
        <v>7752</v>
      </c>
      <c r="O7491" s="38" t="s">
        <v>10288</v>
      </c>
      <c r="P7491" s="38"/>
    </row>
    <row r="7492" spans="11:16" x14ac:dyDescent="0.15">
      <c r="K7492" s="5" t="str">
        <f t="shared" ref="K7492:K7555" si="173">L7492&amp;"-"&amp;M7492</f>
        <v>01642-12</v>
      </c>
      <c r="L7492" s="5" t="s">
        <v>7742</v>
      </c>
      <c r="M7492" s="43">
        <v>12</v>
      </c>
      <c r="N7492" s="38" t="s">
        <v>7753</v>
      </c>
      <c r="O7492" s="38" t="s">
        <v>10285</v>
      </c>
      <c r="P7492" s="38"/>
    </row>
    <row r="7493" spans="11:16" x14ac:dyDescent="0.15">
      <c r="K7493" s="5" t="str">
        <f t="shared" si="173"/>
        <v>01642-13</v>
      </c>
      <c r="L7493" s="5" t="s">
        <v>7742</v>
      </c>
      <c r="M7493" s="43">
        <v>13</v>
      </c>
      <c r="N7493" s="38" t="s">
        <v>6684</v>
      </c>
      <c r="O7493" s="38" t="s">
        <v>10285</v>
      </c>
      <c r="P7493" s="38"/>
    </row>
    <row r="7494" spans="11:16" x14ac:dyDescent="0.15">
      <c r="K7494" s="5" t="str">
        <f t="shared" si="173"/>
        <v>01642-14</v>
      </c>
      <c r="L7494" s="5" t="s">
        <v>7742</v>
      </c>
      <c r="M7494" s="43">
        <v>14</v>
      </c>
      <c r="N7494" s="38" t="s">
        <v>7754</v>
      </c>
      <c r="O7494" s="38" t="s">
        <v>10286</v>
      </c>
      <c r="P7494" s="38"/>
    </row>
    <row r="7495" spans="11:16" x14ac:dyDescent="0.15">
      <c r="K7495" s="5" t="str">
        <f t="shared" si="173"/>
        <v>01642-15</v>
      </c>
      <c r="L7495" s="5" t="s">
        <v>7742</v>
      </c>
      <c r="M7495" s="43">
        <v>15</v>
      </c>
      <c r="N7495" s="38" t="s">
        <v>7755</v>
      </c>
      <c r="O7495" s="38" t="s">
        <v>10288</v>
      </c>
      <c r="P7495" s="38"/>
    </row>
    <row r="7496" spans="11:16" x14ac:dyDescent="0.15">
      <c r="K7496" s="5" t="str">
        <f t="shared" si="173"/>
        <v>01642-16</v>
      </c>
      <c r="L7496" s="5" t="s">
        <v>7742</v>
      </c>
      <c r="M7496" s="43">
        <v>16</v>
      </c>
      <c r="N7496" s="38" t="s">
        <v>7756</v>
      </c>
      <c r="O7496" s="38" t="s">
        <v>10285</v>
      </c>
      <c r="P7496" s="38"/>
    </row>
    <row r="7497" spans="11:16" x14ac:dyDescent="0.15">
      <c r="K7497" s="5" t="str">
        <f t="shared" si="173"/>
        <v>01642-17</v>
      </c>
      <c r="L7497" s="5" t="s">
        <v>7742</v>
      </c>
      <c r="M7497" s="43">
        <v>17</v>
      </c>
      <c r="N7497" s="38" t="s">
        <v>2475</v>
      </c>
      <c r="O7497" s="38" t="s">
        <v>10291</v>
      </c>
      <c r="P7497" s="38"/>
    </row>
    <row r="7498" spans="11:16" x14ac:dyDescent="0.15">
      <c r="K7498" s="5" t="str">
        <f t="shared" si="173"/>
        <v>01642-18</v>
      </c>
      <c r="L7498" s="5" t="s">
        <v>7742</v>
      </c>
      <c r="M7498" s="43">
        <v>18</v>
      </c>
      <c r="N7498" s="38" t="s">
        <v>7757</v>
      </c>
      <c r="O7498" s="38" t="s">
        <v>10291</v>
      </c>
      <c r="P7498" s="38"/>
    </row>
    <row r="7499" spans="11:16" x14ac:dyDescent="0.15">
      <c r="K7499" s="5" t="str">
        <f t="shared" si="173"/>
        <v>01642-19</v>
      </c>
      <c r="L7499" s="5" t="s">
        <v>7742</v>
      </c>
      <c r="M7499" s="43">
        <v>19</v>
      </c>
      <c r="N7499" s="38" t="s">
        <v>7758</v>
      </c>
      <c r="O7499" s="38" t="s">
        <v>10291</v>
      </c>
      <c r="P7499" s="38"/>
    </row>
    <row r="7500" spans="11:16" x14ac:dyDescent="0.15">
      <c r="K7500" s="5" t="str">
        <f t="shared" si="173"/>
        <v>01642-20</v>
      </c>
      <c r="L7500" s="5" t="s">
        <v>7742</v>
      </c>
      <c r="M7500" s="43">
        <v>20</v>
      </c>
      <c r="N7500" s="38" t="s">
        <v>7759</v>
      </c>
      <c r="O7500" s="38" t="s">
        <v>10286</v>
      </c>
      <c r="P7500" s="38"/>
    </row>
    <row r="7501" spans="11:16" x14ac:dyDescent="0.15">
      <c r="K7501" s="5" t="str">
        <f t="shared" si="173"/>
        <v>01642-21</v>
      </c>
      <c r="L7501" s="5" t="s">
        <v>7742</v>
      </c>
      <c r="M7501" s="43">
        <v>21</v>
      </c>
      <c r="N7501" s="38" t="s">
        <v>2222</v>
      </c>
      <c r="O7501" s="38" t="s">
        <v>10285</v>
      </c>
      <c r="P7501" s="38"/>
    </row>
    <row r="7502" spans="11:16" x14ac:dyDescent="0.15">
      <c r="K7502" s="5" t="str">
        <f t="shared" si="173"/>
        <v>01642-22</v>
      </c>
      <c r="L7502" s="5" t="s">
        <v>7742</v>
      </c>
      <c r="M7502" s="43">
        <v>22</v>
      </c>
      <c r="N7502" s="38" t="s">
        <v>7760</v>
      </c>
      <c r="O7502" s="38" t="s">
        <v>10291</v>
      </c>
      <c r="P7502" s="38"/>
    </row>
    <row r="7503" spans="11:16" x14ac:dyDescent="0.15">
      <c r="K7503" s="5" t="str">
        <f t="shared" si="173"/>
        <v>01642-23</v>
      </c>
      <c r="L7503" s="5" t="s">
        <v>7742</v>
      </c>
      <c r="M7503" s="43">
        <v>23</v>
      </c>
      <c r="N7503" s="38" t="s">
        <v>3294</v>
      </c>
      <c r="O7503" s="38" t="s">
        <v>10293</v>
      </c>
      <c r="P7503" s="38"/>
    </row>
    <row r="7504" spans="11:16" x14ac:dyDescent="0.15">
      <c r="K7504" s="5" t="str">
        <f t="shared" si="173"/>
        <v>01642-24</v>
      </c>
      <c r="L7504" s="5" t="s">
        <v>7742</v>
      </c>
      <c r="M7504" s="43">
        <v>24</v>
      </c>
      <c r="N7504" s="38" t="s">
        <v>7761</v>
      </c>
      <c r="O7504" s="38" t="s">
        <v>10285</v>
      </c>
      <c r="P7504" s="38"/>
    </row>
    <row r="7505" spans="11:16" x14ac:dyDescent="0.15">
      <c r="K7505" s="5" t="str">
        <f t="shared" si="173"/>
        <v>01642-25</v>
      </c>
      <c r="L7505" s="5" t="s">
        <v>7742</v>
      </c>
      <c r="M7505" s="43">
        <v>25</v>
      </c>
      <c r="N7505" s="38" t="s">
        <v>1846</v>
      </c>
      <c r="O7505" s="38" t="s">
        <v>10285</v>
      </c>
      <c r="P7505" s="38"/>
    </row>
    <row r="7506" spans="11:16" x14ac:dyDescent="0.15">
      <c r="K7506" s="5" t="str">
        <f t="shared" si="173"/>
        <v>01642-26</v>
      </c>
      <c r="L7506" s="5" t="s">
        <v>7742</v>
      </c>
      <c r="M7506" s="43">
        <v>26</v>
      </c>
      <c r="N7506" s="38" t="s">
        <v>1877</v>
      </c>
      <c r="O7506" s="38" t="s">
        <v>10291</v>
      </c>
      <c r="P7506" s="38"/>
    </row>
    <row r="7507" spans="11:16" x14ac:dyDescent="0.15">
      <c r="K7507" s="5" t="str">
        <f t="shared" si="173"/>
        <v>01642-27</v>
      </c>
      <c r="L7507" s="5" t="s">
        <v>7742</v>
      </c>
      <c r="M7507" s="43">
        <v>27</v>
      </c>
      <c r="N7507" s="38" t="s">
        <v>1815</v>
      </c>
      <c r="O7507" s="38" t="s">
        <v>10285</v>
      </c>
      <c r="P7507" s="38"/>
    </row>
    <row r="7508" spans="11:16" x14ac:dyDescent="0.15">
      <c r="K7508" s="5" t="str">
        <f t="shared" si="173"/>
        <v>01642-28</v>
      </c>
      <c r="L7508" s="5" t="s">
        <v>7742</v>
      </c>
      <c r="M7508" s="43">
        <v>28</v>
      </c>
      <c r="N7508" s="38" t="s">
        <v>2038</v>
      </c>
      <c r="O7508" s="38" t="s">
        <v>10291</v>
      </c>
      <c r="P7508" s="38"/>
    </row>
    <row r="7509" spans="11:16" x14ac:dyDescent="0.15">
      <c r="K7509" s="5" t="str">
        <f t="shared" si="173"/>
        <v>01642-29</v>
      </c>
      <c r="L7509" s="5" t="s">
        <v>7742</v>
      </c>
      <c r="M7509" s="43">
        <v>29</v>
      </c>
      <c r="N7509" s="38" t="s">
        <v>4633</v>
      </c>
      <c r="O7509" s="38" t="s">
        <v>10291</v>
      </c>
      <c r="P7509" s="38"/>
    </row>
    <row r="7510" spans="11:16" x14ac:dyDescent="0.15">
      <c r="K7510" s="5" t="str">
        <f t="shared" si="173"/>
        <v>01642-30</v>
      </c>
      <c r="L7510" s="5" t="s">
        <v>7742</v>
      </c>
      <c r="M7510" s="43">
        <v>30</v>
      </c>
      <c r="N7510" s="38" t="s">
        <v>3545</v>
      </c>
      <c r="O7510" s="38" t="s">
        <v>10291</v>
      </c>
      <c r="P7510" s="38"/>
    </row>
    <row r="7511" spans="11:16" x14ac:dyDescent="0.15">
      <c r="K7511" s="5" t="str">
        <f t="shared" si="173"/>
        <v>01642-31</v>
      </c>
      <c r="L7511" s="5" t="s">
        <v>7742</v>
      </c>
      <c r="M7511" s="43">
        <v>31</v>
      </c>
      <c r="N7511" s="38" t="s">
        <v>7762</v>
      </c>
      <c r="O7511" s="38" t="s">
        <v>10282</v>
      </c>
      <c r="P7511" s="38"/>
    </row>
    <row r="7512" spans="11:16" x14ac:dyDescent="0.15">
      <c r="K7512" s="5" t="str">
        <f t="shared" si="173"/>
        <v>01642-32</v>
      </c>
      <c r="L7512" s="5" t="s">
        <v>7742</v>
      </c>
      <c r="M7512" s="43">
        <v>32</v>
      </c>
      <c r="N7512" s="38" t="s">
        <v>7763</v>
      </c>
      <c r="O7512" s="38" t="s">
        <v>10289</v>
      </c>
      <c r="P7512" s="38"/>
    </row>
    <row r="7513" spans="11:16" x14ac:dyDescent="0.15">
      <c r="K7513" s="5" t="str">
        <f t="shared" si="173"/>
        <v>01642-33</v>
      </c>
      <c r="L7513" s="5" t="s">
        <v>7742</v>
      </c>
      <c r="M7513" s="43">
        <v>33</v>
      </c>
      <c r="N7513" s="38" t="s">
        <v>7764</v>
      </c>
      <c r="O7513" s="38" t="s">
        <v>10281</v>
      </c>
      <c r="P7513" s="38"/>
    </row>
    <row r="7514" spans="11:16" x14ac:dyDescent="0.15">
      <c r="K7514" s="5" t="str">
        <f t="shared" si="173"/>
        <v>01642-34</v>
      </c>
      <c r="L7514" s="5" t="s">
        <v>7742</v>
      </c>
      <c r="M7514" s="43">
        <v>34</v>
      </c>
      <c r="N7514" s="38" t="s">
        <v>7765</v>
      </c>
      <c r="O7514" s="38" t="s">
        <v>10289</v>
      </c>
      <c r="P7514" s="38"/>
    </row>
    <row r="7515" spans="11:16" x14ac:dyDescent="0.15">
      <c r="K7515" s="5" t="str">
        <f t="shared" si="173"/>
        <v>01642-35</v>
      </c>
      <c r="L7515" s="5" t="s">
        <v>7742</v>
      </c>
      <c r="M7515" s="43">
        <v>35</v>
      </c>
      <c r="N7515" s="38" t="s">
        <v>7766</v>
      </c>
      <c r="O7515" s="38" t="s">
        <v>10288</v>
      </c>
      <c r="P7515" s="38"/>
    </row>
    <row r="7516" spans="11:16" x14ac:dyDescent="0.15">
      <c r="K7516" s="5" t="str">
        <f t="shared" si="173"/>
        <v>01642-36</v>
      </c>
      <c r="L7516" s="5" t="s">
        <v>7742</v>
      </c>
      <c r="M7516" s="43">
        <v>36</v>
      </c>
      <c r="N7516" s="38" t="s">
        <v>7767</v>
      </c>
      <c r="O7516" s="38" t="s">
        <v>10288</v>
      </c>
      <c r="P7516" s="38"/>
    </row>
    <row r="7517" spans="11:16" x14ac:dyDescent="0.15">
      <c r="K7517" s="5" t="str">
        <f t="shared" si="173"/>
        <v>01642-37</v>
      </c>
      <c r="L7517" s="5" t="s">
        <v>7742</v>
      </c>
      <c r="M7517" s="43">
        <v>37</v>
      </c>
      <c r="N7517" s="38" t="s">
        <v>7768</v>
      </c>
      <c r="O7517" s="38" t="s">
        <v>10285</v>
      </c>
      <c r="P7517" s="38"/>
    </row>
    <row r="7518" spans="11:16" x14ac:dyDescent="0.15">
      <c r="K7518" s="5" t="str">
        <f t="shared" si="173"/>
        <v>01642-38</v>
      </c>
      <c r="L7518" s="5" t="s">
        <v>7742</v>
      </c>
      <c r="M7518" s="43">
        <v>38</v>
      </c>
      <c r="N7518" s="38" t="s">
        <v>1846</v>
      </c>
      <c r="O7518" s="38" t="s">
        <v>10285</v>
      </c>
      <c r="P7518" s="38"/>
    </row>
    <row r="7519" spans="11:16" x14ac:dyDescent="0.15">
      <c r="K7519" s="5" t="str">
        <f t="shared" si="173"/>
        <v>01643-1</v>
      </c>
      <c r="L7519" s="5" t="s">
        <v>7769</v>
      </c>
      <c r="M7519" s="43">
        <v>1</v>
      </c>
      <c r="N7519" s="38" t="s">
        <v>7770</v>
      </c>
      <c r="O7519" s="38" t="s">
        <v>10285</v>
      </c>
      <c r="P7519" s="38"/>
    </row>
    <row r="7520" spans="11:16" x14ac:dyDescent="0.15">
      <c r="K7520" s="5" t="str">
        <f t="shared" si="173"/>
        <v>01643-2</v>
      </c>
      <c r="L7520" s="5" t="s">
        <v>7769</v>
      </c>
      <c r="M7520" s="43">
        <v>2</v>
      </c>
      <c r="N7520" s="38" t="s">
        <v>7771</v>
      </c>
      <c r="O7520" s="38" t="s">
        <v>10288</v>
      </c>
      <c r="P7520" s="38"/>
    </row>
    <row r="7521" spans="11:16" x14ac:dyDescent="0.15">
      <c r="K7521" s="5" t="str">
        <f t="shared" si="173"/>
        <v>01643-3</v>
      </c>
      <c r="L7521" s="5" t="s">
        <v>7769</v>
      </c>
      <c r="M7521" s="43">
        <v>3</v>
      </c>
      <c r="N7521" s="38" t="s">
        <v>7772</v>
      </c>
      <c r="O7521" s="38" t="s">
        <v>10288</v>
      </c>
      <c r="P7521" s="38"/>
    </row>
    <row r="7522" spans="11:16" x14ac:dyDescent="0.15">
      <c r="K7522" s="5" t="str">
        <f t="shared" si="173"/>
        <v>01643-4</v>
      </c>
      <c r="L7522" s="5" t="s">
        <v>7769</v>
      </c>
      <c r="M7522" s="43">
        <v>4</v>
      </c>
      <c r="N7522" s="38" t="s">
        <v>7773</v>
      </c>
      <c r="O7522" s="38" t="s">
        <v>10288</v>
      </c>
      <c r="P7522" s="38"/>
    </row>
    <row r="7523" spans="11:16" x14ac:dyDescent="0.15">
      <c r="K7523" s="5" t="str">
        <f t="shared" si="173"/>
        <v>01643-5</v>
      </c>
      <c r="L7523" s="5" t="s">
        <v>7769</v>
      </c>
      <c r="M7523" s="43">
        <v>5</v>
      </c>
      <c r="N7523" s="38" t="s">
        <v>7774</v>
      </c>
      <c r="O7523" s="38" t="s">
        <v>10287</v>
      </c>
      <c r="P7523" s="38"/>
    </row>
    <row r="7524" spans="11:16" x14ac:dyDescent="0.15">
      <c r="K7524" s="5" t="str">
        <f t="shared" si="173"/>
        <v>01643-6</v>
      </c>
      <c r="L7524" s="5" t="s">
        <v>7769</v>
      </c>
      <c r="M7524" s="43">
        <v>6</v>
      </c>
      <c r="N7524" s="38" t="s">
        <v>2712</v>
      </c>
      <c r="O7524" s="38" t="s">
        <v>10289</v>
      </c>
      <c r="P7524" s="38"/>
    </row>
    <row r="7525" spans="11:16" x14ac:dyDescent="0.15">
      <c r="K7525" s="5" t="str">
        <f t="shared" si="173"/>
        <v>01643-7</v>
      </c>
      <c r="L7525" s="5" t="s">
        <v>7769</v>
      </c>
      <c r="M7525" s="43">
        <v>7</v>
      </c>
      <c r="N7525" s="38" t="s">
        <v>5925</v>
      </c>
      <c r="O7525" s="38" t="s">
        <v>10291</v>
      </c>
      <c r="P7525" s="38"/>
    </row>
    <row r="7526" spans="11:16" x14ac:dyDescent="0.15">
      <c r="K7526" s="5" t="str">
        <f t="shared" si="173"/>
        <v>01643-8</v>
      </c>
      <c r="L7526" s="5" t="s">
        <v>7769</v>
      </c>
      <c r="M7526" s="43">
        <v>8</v>
      </c>
      <c r="N7526" s="38" t="s">
        <v>7775</v>
      </c>
      <c r="O7526" s="38" t="s">
        <v>10285</v>
      </c>
      <c r="P7526" s="38"/>
    </row>
    <row r="7527" spans="11:16" x14ac:dyDescent="0.15">
      <c r="K7527" s="5" t="str">
        <f t="shared" si="173"/>
        <v>01643-9</v>
      </c>
      <c r="L7527" s="5" t="s">
        <v>7769</v>
      </c>
      <c r="M7527" s="43">
        <v>9</v>
      </c>
      <c r="N7527" s="38" t="s">
        <v>7776</v>
      </c>
      <c r="O7527" s="38" t="s">
        <v>10285</v>
      </c>
      <c r="P7527" s="38"/>
    </row>
    <row r="7528" spans="11:16" x14ac:dyDescent="0.15">
      <c r="K7528" s="5" t="str">
        <f t="shared" si="173"/>
        <v>01643-10</v>
      </c>
      <c r="L7528" s="5" t="s">
        <v>7769</v>
      </c>
      <c r="M7528" s="43">
        <v>10</v>
      </c>
      <c r="N7528" s="38" t="s">
        <v>7777</v>
      </c>
      <c r="O7528" s="38" t="s">
        <v>10289</v>
      </c>
      <c r="P7528" s="38"/>
    </row>
    <row r="7529" spans="11:16" x14ac:dyDescent="0.15">
      <c r="K7529" s="5" t="str">
        <f t="shared" si="173"/>
        <v>01643-11</v>
      </c>
      <c r="L7529" s="5" t="s">
        <v>7769</v>
      </c>
      <c r="M7529" s="43">
        <v>11</v>
      </c>
      <c r="N7529" s="38" t="s">
        <v>7778</v>
      </c>
      <c r="O7529" s="38" t="s">
        <v>10293</v>
      </c>
      <c r="P7529" s="38"/>
    </row>
    <row r="7530" spans="11:16" x14ac:dyDescent="0.15">
      <c r="K7530" s="5" t="str">
        <f t="shared" si="173"/>
        <v>01643-12</v>
      </c>
      <c r="L7530" s="5" t="s">
        <v>7769</v>
      </c>
      <c r="M7530" s="43">
        <v>12</v>
      </c>
      <c r="N7530" s="38" t="s">
        <v>7779</v>
      </c>
      <c r="O7530" s="38" t="s">
        <v>10285</v>
      </c>
      <c r="P7530" s="38"/>
    </row>
    <row r="7531" spans="11:16" x14ac:dyDescent="0.15">
      <c r="K7531" s="5" t="str">
        <f t="shared" si="173"/>
        <v>01643-13</v>
      </c>
      <c r="L7531" s="5" t="s">
        <v>7769</v>
      </c>
      <c r="M7531" s="43">
        <v>13</v>
      </c>
      <c r="N7531" s="38" t="s">
        <v>3329</v>
      </c>
      <c r="O7531" s="38" t="s">
        <v>10283</v>
      </c>
      <c r="P7531" s="38"/>
    </row>
    <row r="7532" spans="11:16" x14ac:dyDescent="0.15">
      <c r="K7532" s="5" t="str">
        <f t="shared" si="173"/>
        <v>01643-14</v>
      </c>
      <c r="L7532" s="5" t="s">
        <v>7769</v>
      </c>
      <c r="M7532" s="43">
        <v>14</v>
      </c>
      <c r="N7532" s="38" t="s">
        <v>7780</v>
      </c>
      <c r="O7532" s="38" t="s">
        <v>10293</v>
      </c>
      <c r="P7532" s="38"/>
    </row>
    <row r="7533" spans="11:16" x14ac:dyDescent="0.15">
      <c r="K7533" s="5" t="str">
        <f t="shared" si="173"/>
        <v>01643-15</v>
      </c>
      <c r="L7533" s="5" t="s">
        <v>7769</v>
      </c>
      <c r="M7533" s="43">
        <v>15</v>
      </c>
      <c r="N7533" s="38" t="s">
        <v>2222</v>
      </c>
      <c r="O7533" s="38" t="s">
        <v>10285</v>
      </c>
      <c r="P7533" s="38"/>
    </row>
    <row r="7534" spans="11:16" x14ac:dyDescent="0.15">
      <c r="K7534" s="5" t="str">
        <f t="shared" si="173"/>
        <v>01643-16</v>
      </c>
      <c r="L7534" s="5" t="s">
        <v>7769</v>
      </c>
      <c r="M7534" s="43">
        <v>16</v>
      </c>
      <c r="N7534" s="38" t="s">
        <v>7781</v>
      </c>
      <c r="O7534" s="38" t="s">
        <v>10285</v>
      </c>
      <c r="P7534" s="38"/>
    </row>
    <row r="7535" spans="11:16" x14ac:dyDescent="0.15">
      <c r="K7535" s="5" t="str">
        <f t="shared" si="173"/>
        <v>01643-17</v>
      </c>
      <c r="L7535" s="5" t="s">
        <v>7769</v>
      </c>
      <c r="M7535" s="43">
        <v>17</v>
      </c>
      <c r="N7535" s="38" t="s">
        <v>3602</v>
      </c>
      <c r="O7535" s="38" t="s">
        <v>10285</v>
      </c>
      <c r="P7535" s="38"/>
    </row>
    <row r="7536" spans="11:16" x14ac:dyDescent="0.15">
      <c r="K7536" s="5" t="str">
        <f t="shared" si="173"/>
        <v>01643-18</v>
      </c>
      <c r="L7536" s="5" t="s">
        <v>7769</v>
      </c>
      <c r="M7536" s="43">
        <v>18</v>
      </c>
      <c r="N7536" s="38" t="s">
        <v>7782</v>
      </c>
      <c r="O7536" s="38" t="s">
        <v>10284</v>
      </c>
      <c r="P7536" s="38"/>
    </row>
    <row r="7537" spans="11:16" x14ac:dyDescent="0.15">
      <c r="K7537" s="5" t="str">
        <f t="shared" si="173"/>
        <v>01643-19</v>
      </c>
      <c r="L7537" s="5" t="s">
        <v>7769</v>
      </c>
      <c r="M7537" s="43">
        <v>19</v>
      </c>
      <c r="N7537" s="38" t="s">
        <v>7783</v>
      </c>
      <c r="O7537" s="38" t="s">
        <v>10291</v>
      </c>
      <c r="P7537" s="38"/>
    </row>
    <row r="7538" spans="11:16" x14ac:dyDescent="0.15">
      <c r="K7538" s="5" t="str">
        <f t="shared" si="173"/>
        <v>01643-20</v>
      </c>
      <c r="L7538" s="5" t="s">
        <v>7769</v>
      </c>
      <c r="M7538" s="43">
        <v>20</v>
      </c>
      <c r="N7538" s="38" t="s">
        <v>7784</v>
      </c>
      <c r="O7538" s="38" t="s">
        <v>10288</v>
      </c>
      <c r="P7538" s="38"/>
    </row>
    <row r="7539" spans="11:16" x14ac:dyDescent="0.15">
      <c r="K7539" s="5" t="str">
        <f t="shared" si="173"/>
        <v>01643-21</v>
      </c>
      <c r="L7539" s="5" t="s">
        <v>7769</v>
      </c>
      <c r="M7539" s="43">
        <v>21</v>
      </c>
      <c r="N7539" s="38" t="s">
        <v>7785</v>
      </c>
      <c r="O7539" s="38" t="s">
        <v>10289</v>
      </c>
      <c r="P7539" s="38"/>
    </row>
    <row r="7540" spans="11:16" x14ac:dyDescent="0.15">
      <c r="K7540" s="5" t="str">
        <f t="shared" si="173"/>
        <v>01643-22</v>
      </c>
      <c r="L7540" s="5" t="s">
        <v>7769</v>
      </c>
      <c r="M7540" s="43">
        <v>22</v>
      </c>
      <c r="N7540" s="38" t="s">
        <v>7786</v>
      </c>
      <c r="O7540" s="38" t="s">
        <v>10285</v>
      </c>
      <c r="P7540" s="38"/>
    </row>
    <row r="7541" spans="11:16" x14ac:dyDescent="0.15">
      <c r="K7541" s="5" t="str">
        <f t="shared" si="173"/>
        <v>01643-23</v>
      </c>
      <c r="L7541" s="5" t="s">
        <v>7769</v>
      </c>
      <c r="M7541" s="43">
        <v>23</v>
      </c>
      <c r="N7541" s="38" t="s">
        <v>7787</v>
      </c>
      <c r="O7541" s="38" t="s">
        <v>10291</v>
      </c>
      <c r="P7541" s="38"/>
    </row>
    <row r="7542" spans="11:16" x14ac:dyDescent="0.15">
      <c r="K7542" s="5" t="str">
        <f t="shared" si="173"/>
        <v>01643-24</v>
      </c>
      <c r="L7542" s="5" t="s">
        <v>7769</v>
      </c>
      <c r="M7542" s="43">
        <v>24</v>
      </c>
      <c r="N7542" s="38" t="s">
        <v>7788</v>
      </c>
      <c r="O7542" s="38" t="s">
        <v>10293</v>
      </c>
      <c r="P7542" s="38"/>
    </row>
    <row r="7543" spans="11:16" x14ac:dyDescent="0.15">
      <c r="K7543" s="5" t="str">
        <f t="shared" si="173"/>
        <v>01643-25</v>
      </c>
      <c r="L7543" s="5" t="s">
        <v>7769</v>
      </c>
      <c r="M7543" s="43">
        <v>25</v>
      </c>
      <c r="N7543" s="38" t="s">
        <v>7789</v>
      </c>
      <c r="O7543" s="38" t="s">
        <v>10284</v>
      </c>
      <c r="P7543" s="38"/>
    </row>
    <row r="7544" spans="11:16" x14ac:dyDescent="0.15">
      <c r="K7544" s="5" t="str">
        <f t="shared" si="173"/>
        <v>01643-26</v>
      </c>
      <c r="L7544" s="5" t="s">
        <v>7769</v>
      </c>
      <c r="M7544" s="43">
        <v>26</v>
      </c>
      <c r="N7544" s="38" t="s">
        <v>2475</v>
      </c>
      <c r="O7544" s="38" t="s">
        <v>10285</v>
      </c>
      <c r="P7544" s="38"/>
    </row>
    <row r="7545" spans="11:16" x14ac:dyDescent="0.15">
      <c r="K7545" s="5" t="str">
        <f t="shared" si="173"/>
        <v>01643-27</v>
      </c>
      <c r="L7545" s="5" t="s">
        <v>7769</v>
      </c>
      <c r="M7545" s="43">
        <v>27</v>
      </c>
      <c r="N7545" s="38" t="s">
        <v>7790</v>
      </c>
      <c r="O7545" s="38" t="s">
        <v>10285</v>
      </c>
      <c r="P7545" s="38"/>
    </row>
    <row r="7546" spans="11:16" x14ac:dyDescent="0.15">
      <c r="K7546" s="5" t="str">
        <f t="shared" si="173"/>
        <v>01643-28</v>
      </c>
      <c r="L7546" s="5" t="s">
        <v>7769</v>
      </c>
      <c r="M7546" s="43">
        <v>28</v>
      </c>
      <c r="N7546" s="38" t="s">
        <v>7791</v>
      </c>
      <c r="O7546" s="38" t="s">
        <v>10285</v>
      </c>
      <c r="P7546" s="38"/>
    </row>
    <row r="7547" spans="11:16" x14ac:dyDescent="0.15">
      <c r="K7547" s="5" t="str">
        <f t="shared" si="173"/>
        <v>01643-29</v>
      </c>
      <c r="L7547" s="5" t="s">
        <v>7769</v>
      </c>
      <c r="M7547" s="43">
        <v>29</v>
      </c>
      <c r="N7547" s="38" t="s">
        <v>7792</v>
      </c>
      <c r="O7547" s="38" t="s">
        <v>10287</v>
      </c>
      <c r="P7547" s="38"/>
    </row>
    <row r="7548" spans="11:16" x14ac:dyDescent="0.15">
      <c r="K7548" s="5" t="str">
        <f t="shared" si="173"/>
        <v>01643-30</v>
      </c>
      <c r="L7548" s="5" t="s">
        <v>7769</v>
      </c>
      <c r="M7548" s="43">
        <v>30</v>
      </c>
      <c r="N7548" s="38" t="s">
        <v>7793</v>
      </c>
      <c r="O7548" s="38" t="s">
        <v>10290</v>
      </c>
      <c r="P7548" s="38"/>
    </row>
    <row r="7549" spans="11:16" x14ac:dyDescent="0.15">
      <c r="K7549" s="5" t="str">
        <f t="shared" si="173"/>
        <v>01643-31</v>
      </c>
      <c r="L7549" s="5" t="s">
        <v>7769</v>
      </c>
      <c r="M7549" s="43">
        <v>31</v>
      </c>
      <c r="N7549" s="38" t="s">
        <v>5689</v>
      </c>
      <c r="O7549" s="38" t="s">
        <v>10285</v>
      </c>
      <c r="P7549" s="38"/>
    </row>
    <row r="7550" spans="11:16" x14ac:dyDescent="0.15">
      <c r="K7550" s="5" t="str">
        <f t="shared" si="173"/>
        <v>01643-32</v>
      </c>
      <c r="L7550" s="5" t="s">
        <v>7769</v>
      </c>
      <c r="M7550" s="43">
        <v>32</v>
      </c>
      <c r="N7550" s="38" t="s">
        <v>7794</v>
      </c>
      <c r="O7550" s="38" t="s">
        <v>10284</v>
      </c>
      <c r="P7550" s="38"/>
    </row>
    <row r="7551" spans="11:16" x14ac:dyDescent="0.15">
      <c r="K7551" s="5" t="str">
        <f t="shared" si="173"/>
        <v>01643-33</v>
      </c>
      <c r="L7551" s="5" t="s">
        <v>7769</v>
      </c>
      <c r="M7551" s="43">
        <v>33</v>
      </c>
      <c r="N7551" s="38" t="s">
        <v>1849</v>
      </c>
      <c r="O7551" s="38" t="s">
        <v>10284</v>
      </c>
      <c r="P7551" s="38"/>
    </row>
    <row r="7552" spans="11:16" x14ac:dyDescent="0.15">
      <c r="K7552" s="5" t="str">
        <f t="shared" si="173"/>
        <v>01643-34</v>
      </c>
      <c r="L7552" s="5" t="s">
        <v>7769</v>
      </c>
      <c r="M7552" s="43">
        <v>34</v>
      </c>
      <c r="N7552" s="38" t="s">
        <v>1846</v>
      </c>
      <c r="O7552" s="38" t="s">
        <v>10285</v>
      </c>
      <c r="P7552" s="38"/>
    </row>
    <row r="7553" spans="11:16" x14ac:dyDescent="0.15">
      <c r="K7553" s="5" t="str">
        <f t="shared" si="173"/>
        <v>01643-35</v>
      </c>
      <c r="L7553" s="5" t="s">
        <v>7769</v>
      </c>
      <c r="M7553" s="43">
        <v>35</v>
      </c>
      <c r="N7553" s="38" t="s">
        <v>7446</v>
      </c>
      <c r="O7553" s="38" t="s">
        <v>10285</v>
      </c>
      <c r="P7553" s="38"/>
    </row>
    <row r="7554" spans="11:16" x14ac:dyDescent="0.15">
      <c r="K7554" s="5" t="str">
        <f t="shared" si="173"/>
        <v>01643-36</v>
      </c>
      <c r="L7554" s="5" t="s">
        <v>7769</v>
      </c>
      <c r="M7554" s="43">
        <v>36</v>
      </c>
      <c r="N7554" s="38" t="s">
        <v>1846</v>
      </c>
      <c r="O7554" s="38" t="s">
        <v>10285</v>
      </c>
      <c r="P7554" s="38"/>
    </row>
    <row r="7555" spans="11:16" x14ac:dyDescent="0.15">
      <c r="K7555" s="5" t="str">
        <f t="shared" si="173"/>
        <v>01643-37</v>
      </c>
      <c r="L7555" s="5" t="s">
        <v>7769</v>
      </c>
      <c r="M7555" s="43">
        <v>37</v>
      </c>
      <c r="N7555" s="38" t="s">
        <v>7446</v>
      </c>
      <c r="O7555" s="38" t="s">
        <v>10285</v>
      </c>
      <c r="P7555" s="38"/>
    </row>
    <row r="7556" spans="11:16" x14ac:dyDescent="0.15">
      <c r="K7556" s="5" t="str">
        <f t="shared" ref="K7556:K7619" si="174">L7556&amp;"-"&amp;M7556</f>
        <v>01643-38</v>
      </c>
      <c r="L7556" s="5" t="s">
        <v>7769</v>
      </c>
      <c r="M7556" s="43">
        <v>38</v>
      </c>
      <c r="N7556" s="38" t="s">
        <v>1871</v>
      </c>
      <c r="O7556" s="38" t="s">
        <v>10285</v>
      </c>
      <c r="P7556" s="38"/>
    </row>
    <row r="7557" spans="11:16" x14ac:dyDescent="0.15">
      <c r="K7557" s="5" t="str">
        <f t="shared" si="174"/>
        <v>01643-39</v>
      </c>
      <c r="L7557" s="5" t="s">
        <v>7769</v>
      </c>
      <c r="M7557" s="43">
        <v>39</v>
      </c>
      <c r="N7557" s="38" t="s">
        <v>7795</v>
      </c>
      <c r="O7557" s="38" t="s">
        <v>10285</v>
      </c>
      <c r="P7557" s="38"/>
    </row>
    <row r="7558" spans="11:16" x14ac:dyDescent="0.15">
      <c r="K7558" s="5" t="str">
        <f t="shared" si="174"/>
        <v>01643-40</v>
      </c>
      <c r="L7558" s="5" t="s">
        <v>7769</v>
      </c>
      <c r="M7558" s="43">
        <v>40</v>
      </c>
      <c r="N7558" s="38" t="s">
        <v>2143</v>
      </c>
      <c r="O7558" s="38" t="s">
        <v>10291</v>
      </c>
      <c r="P7558" s="38"/>
    </row>
    <row r="7559" spans="11:16" x14ac:dyDescent="0.15">
      <c r="K7559" s="5" t="str">
        <f t="shared" si="174"/>
        <v>01643-41</v>
      </c>
      <c r="L7559" s="5" t="s">
        <v>7769</v>
      </c>
      <c r="M7559" s="43">
        <v>41</v>
      </c>
      <c r="N7559" s="38" t="s">
        <v>6004</v>
      </c>
      <c r="O7559" s="38" t="s">
        <v>10294</v>
      </c>
      <c r="P7559" s="38"/>
    </row>
    <row r="7560" spans="11:16" x14ac:dyDescent="0.15">
      <c r="K7560" s="5" t="str">
        <f t="shared" si="174"/>
        <v>01643-43</v>
      </c>
      <c r="L7560" s="5" t="s">
        <v>7769</v>
      </c>
      <c r="M7560" s="43">
        <v>43</v>
      </c>
      <c r="N7560" s="38" t="s">
        <v>2038</v>
      </c>
      <c r="O7560" s="38" t="s">
        <v>10291</v>
      </c>
      <c r="P7560" s="38"/>
    </row>
    <row r="7561" spans="11:16" x14ac:dyDescent="0.15">
      <c r="K7561" s="5" t="str">
        <f t="shared" si="174"/>
        <v>01643-44</v>
      </c>
      <c r="L7561" s="5" t="s">
        <v>7769</v>
      </c>
      <c r="M7561" s="43">
        <v>44</v>
      </c>
      <c r="N7561" s="38" t="s">
        <v>7796</v>
      </c>
      <c r="O7561" s="38" t="s">
        <v>10291</v>
      </c>
      <c r="P7561" s="38"/>
    </row>
    <row r="7562" spans="11:16" x14ac:dyDescent="0.15">
      <c r="K7562" s="5" t="str">
        <f t="shared" si="174"/>
        <v>01643-45</v>
      </c>
      <c r="L7562" s="5" t="s">
        <v>7769</v>
      </c>
      <c r="M7562" s="43">
        <v>45</v>
      </c>
      <c r="N7562" s="38" t="s">
        <v>1877</v>
      </c>
      <c r="O7562" s="38" t="s">
        <v>10291</v>
      </c>
      <c r="P7562" s="38"/>
    </row>
    <row r="7563" spans="11:16" x14ac:dyDescent="0.15">
      <c r="K7563" s="5" t="str">
        <f t="shared" si="174"/>
        <v>01643-46</v>
      </c>
      <c r="L7563" s="5" t="s">
        <v>7769</v>
      </c>
      <c r="M7563" s="43">
        <v>46</v>
      </c>
      <c r="N7563" s="38" t="s">
        <v>1877</v>
      </c>
      <c r="O7563" s="38" t="s">
        <v>10291</v>
      </c>
      <c r="P7563" s="38"/>
    </row>
    <row r="7564" spans="11:16" x14ac:dyDescent="0.15">
      <c r="K7564" s="5" t="str">
        <f t="shared" si="174"/>
        <v>01643-47</v>
      </c>
      <c r="L7564" s="5" t="s">
        <v>7769</v>
      </c>
      <c r="M7564" s="43">
        <v>47</v>
      </c>
      <c r="N7564" s="38" t="s">
        <v>7797</v>
      </c>
      <c r="O7564" s="38" t="s">
        <v>10289</v>
      </c>
      <c r="P7564" s="38"/>
    </row>
    <row r="7565" spans="11:16" x14ac:dyDescent="0.15">
      <c r="K7565" s="5" t="str">
        <f t="shared" si="174"/>
        <v>01643-48</v>
      </c>
      <c r="L7565" s="5" t="s">
        <v>7769</v>
      </c>
      <c r="M7565" s="43">
        <v>48</v>
      </c>
      <c r="N7565" s="38" t="s">
        <v>7798</v>
      </c>
      <c r="O7565" s="38" t="s">
        <v>10288</v>
      </c>
      <c r="P7565" s="38"/>
    </row>
    <row r="7566" spans="11:16" x14ac:dyDescent="0.15">
      <c r="K7566" s="5" t="str">
        <f t="shared" si="174"/>
        <v>01644-1</v>
      </c>
      <c r="L7566" s="5" t="s">
        <v>7799</v>
      </c>
      <c r="M7566" s="43">
        <v>1</v>
      </c>
      <c r="N7566" s="38" t="s">
        <v>7800</v>
      </c>
      <c r="O7566" s="38" t="s">
        <v>10285</v>
      </c>
      <c r="P7566" s="38"/>
    </row>
    <row r="7567" spans="11:16" x14ac:dyDescent="0.15">
      <c r="K7567" s="5" t="str">
        <f t="shared" si="174"/>
        <v>01644-2</v>
      </c>
      <c r="L7567" s="5" t="s">
        <v>7799</v>
      </c>
      <c r="M7567" s="43">
        <v>2</v>
      </c>
      <c r="N7567" s="38" t="s">
        <v>7801</v>
      </c>
      <c r="O7567" s="38" t="s">
        <v>10286</v>
      </c>
      <c r="P7567" s="38"/>
    </row>
    <row r="7568" spans="11:16" x14ac:dyDescent="0.15">
      <c r="K7568" s="5" t="str">
        <f t="shared" si="174"/>
        <v>01644-3</v>
      </c>
      <c r="L7568" s="5" t="s">
        <v>7799</v>
      </c>
      <c r="M7568" s="43">
        <v>3</v>
      </c>
      <c r="N7568" s="38" t="s">
        <v>7802</v>
      </c>
      <c r="O7568" s="38" t="s">
        <v>10288</v>
      </c>
      <c r="P7568" s="38"/>
    </row>
    <row r="7569" spans="11:16" x14ac:dyDescent="0.15">
      <c r="K7569" s="5" t="str">
        <f t="shared" si="174"/>
        <v>01644-4</v>
      </c>
      <c r="L7569" s="5" t="s">
        <v>7799</v>
      </c>
      <c r="M7569" s="43">
        <v>4</v>
      </c>
      <c r="N7569" s="38" t="s">
        <v>7803</v>
      </c>
      <c r="O7569" s="38" t="s">
        <v>10287</v>
      </c>
      <c r="P7569" s="38"/>
    </row>
    <row r="7570" spans="11:16" x14ac:dyDescent="0.15">
      <c r="K7570" s="5" t="str">
        <f t="shared" si="174"/>
        <v>01644-5</v>
      </c>
      <c r="L7570" s="5" t="s">
        <v>7799</v>
      </c>
      <c r="M7570" s="43">
        <v>5</v>
      </c>
      <c r="N7570" s="38" t="s">
        <v>7804</v>
      </c>
      <c r="O7570" s="38" t="s">
        <v>10293</v>
      </c>
      <c r="P7570" s="38"/>
    </row>
    <row r="7571" spans="11:16" x14ac:dyDescent="0.15">
      <c r="K7571" s="5" t="str">
        <f t="shared" si="174"/>
        <v>01644-6</v>
      </c>
      <c r="L7571" s="5" t="s">
        <v>7799</v>
      </c>
      <c r="M7571" s="43">
        <v>6</v>
      </c>
      <c r="N7571" s="38" t="s">
        <v>7805</v>
      </c>
      <c r="O7571" s="38" t="s">
        <v>10284</v>
      </c>
      <c r="P7571" s="38"/>
    </row>
    <row r="7572" spans="11:16" x14ac:dyDescent="0.15">
      <c r="K7572" s="5" t="str">
        <f t="shared" si="174"/>
        <v>01644-7</v>
      </c>
      <c r="L7572" s="5" t="s">
        <v>7799</v>
      </c>
      <c r="M7572" s="43">
        <v>7</v>
      </c>
      <c r="N7572" s="38" t="s">
        <v>7806</v>
      </c>
      <c r="O7572" s="38" t="s">
        <v>10285</v>
      </c>
      <c r="P7572" s="38"/>
    </row>
    <row r="7573" spans="11:16" x14ac:dyDescent="0.15">
      <c r="K7573" s="5" t="str">
        <f t="shared" si="174"/>
        <v>01644-9</v>
      </c>
      <c r="L7573" s="5" t="s">
        <v>7799</v>
      </c>
      <c r="M7573" s="43">
        <v>9</v>
      </c>
      <c r="N7573" s="38" t="s">
        <v>7807</v>
      </c>
      <c r="O7573" s="38" t="s">
        <v>10285</v>
      </c>
      <c r="P7573" s="38"/>
    </row>
    <row r="7574" spans="11:16" x14ac:dyDescent="0.15">
      <c r="K7574" s="5" t="str">
        <f t="shared" si="174"/>
        <v>01644-11</v>
      </c>
      <c r="L7574" s="5" t="s">
        <v>7799</v>
      </c>
      <c r="M7574" s="43">
        <v>11</v>
      </c>
      <c r="N7574" s="38" t="s">
        <v>7808</v>
      </c>
      <c r="O7574" s="38" t="s">
        <v>10281</v>
      </c>
      <c r="P7574" s="38"/>
    </row>
    <row r="7575" spans="11:16" x14ac:dyDescent="0.15">
      <c r="K7575" s="5" t="str">
        <f t="shared" si="174"/>
        <v>01644-12</v>
      </c>
      <c r="L7575" s="5" t="s">
        <v>7799</v>
      </c>
      <c r="M7575" s="43">
        <v>12</v>
      </c>
      <c r="N7575" s="38" t="s">
        <v>7809</v>
      </c>
      <c r="O7575" s="38" t="s">
        <v>10285</v>
      </c>
      <c r="P7575" s="38"/>
    </row>
    <row r="7576" spans="11:16" x14ac:dyDescent="0.15">
      <c r="K7576" s="5" t="str">
        <f t="shared" si="174"/>
        <v>01644-13</v>
      </c>
      <c r="L7576" s="5" t="s">
        <v>7799</v>
      </c>
      <c r="M7576" s="43">
        <v>13</v>
      </c>
      <c r="N7576" s="38" t="s">
        <v>7810</v>
      </c>
      <c r="O7576" s="38" t="s">
        <v>10285</v>
      </c>
      <c r="P7576" s="38"/>
    </row>
    <row r="7577" spans="11:16" x14ac:dyDescent="0.15">
      <c r="K7577" s="5" t="str">
        <f t="shared" si="174"/>
        <v>01644-14</v>
      </c>
      <c r="L7577" s="5" t="s">
        <v>7799</v>
      </c>
      <c r="M7577" s="43">
        <v>14</v>
      </c>
      <c r="N7577" s="38" t="s">
        <v>7811</v>
      </c>
      <c r="O7577" s="38" t="s">
        <v>10291</v>
      </c>
      <c r="P7577" s="38"/>
    </row>
    <row r="7578" spans="11:16" x14ac:dyDescent="0.15">
      <c r="K7578" s="5" t="str">
        <f t="shared" si="174"/>
        <v>01644-15</v>
      </c>
      <c r="L7578" s="5" t="s">
        <v>7799</v>
      </c>
      <c r="M7578" s="43">
        <v>15</v>
      </c>
      <c r="N7578" s="38" t="s">
        <v>5070</v>
      </c>
      <c r="O7578" s="38" t="s">
        <v>10290</v>
      </c>
      <c r="P7578" s="38"/>
    </row>
    <row r="7579" spans="11:16" x14ac:dyDescent="0.15">
      <c r="K7579" s="5" t="str">
        <f t="shared" si="174"/>
        <v>01644-16</v>
      </c>
      <c r="L7579" s="5" t="s">
        <v>7799</v>
      </c>
      <c r="M7579" s="43">
        <v>16</v>
      </c>
      <c r="N7579" s="38" t="s">
        <v>7812</v>
      </c>
      <c r="O7579" s="38" t="s">
        <v>10290</v>
      </c>
      <c r="P7579" s="38"/>
    </row>
    <row r="7580" spans="11:16" x14ac:dyDescent="0.15">
      <c r="K7580" s="5" t="str">
        <f t="shared" si="174"/>
        <v>01644-17</v>
      </c>
      <c r="L7580" s="5" t="s">
        <v>7799</v>
      </c>
      <c r="M7580" s="43">
        <v>17</v>
      </c>
      <c r="N7580" s="38" t="s">
        <v>7813</v>
      </c>
      <c r="O7580" s="38" t="s">
        <v>10290</v>
      </c>
      <c r="P7580" s="38"/>
    </row>
    <row r="7581" spans="11:16" x14ac:dyDescent="0.15">
      <c r="K7581" s="5" t="str">
        <f t="shared" si="174"/>
        <v>01644-18</v>
      </c>
      <c r="L7581" s="5" t="s">
        <v>7799</v>
      </c>
      <c r="M7581" s="43">
        <v>18</v>
      </c>
      <c r="N7581" s="38" t="s">
        <v>7814</v>
      </c>
      <c r="O7581" s="38" t="s">
        <v>10290</v>
      </c>
      <c r="P7581" s="38"/>
    </row>
    <row r="7582" spans="11:16" x14ac:dyDescent="0.15">
      <c r="K7582" s="5" t="str">
        <f t="shared" si="174"/>
        <v>01644-19</v>
      </c>
      <c r="L7582" s="5" t="s">
        <v>7799</v>
      </c>
      <c r="M7582" s="43">
        <v>19</v>
      </c>
      <c r="N7582" s="38" t="s">
        <v>7815</v>
      </c>
      <c r="O7582" s="38" t="s">
        <v>10286</v>
      </c>
      <c r="P7582" s="38"/>
    </row>
    <row r="7583" spans="11:16" x14ac:dyDescent="0.15">
      <c r="K7583" s="5" t="str">
        <f t="shared" si="174"/>
        <v>01644-20</v>
      </c>
      <c r="L7583" s="5" t="s">
        <v>7799</v>
      </c>
      <c r="M7583" s="43">
        <v>20</v>
      </c>
      <c r="N7583" s="38" t="s">
        <v>7816</v>
      </c>
      <c r="O7583" s="38" t="s">
        <v>10288</v>
      </c>
      <c r="P7583" s="38"/>
    </row>
    <row r="7584" spans="11:16" x14ac:dyDescent="0.15">
      <c r="K7584" s="5" t="str">
        <f t="shared" si="174"/>
        <v>01644-21</v>
      </c>
      <c r="L7584" s="5" t="s">
        <v>7799</v>
      </c>
      <c r="M7584" s="43">
        <v>21</v>
      </c>
      <c r="N7584" s="38" t="s">
        <v>7817</v>
      </c>
      <c r="O7584" s="38" t="s">
        <v>10293</v>
      </c>
      <c r="P7584" s="38"/>
    </row>
    <row r="7585" spans="11:16" x14ac:dyDescent="0.15">
      <c r="K7585" s="5" t="str">
        <f t="shared" si="174"/>
        <v>01644-22</v>
      </c>
      <c r="L7585" s="5" t="s">
        <v>7799</v>
      </c>
      <c r="M7585" s="43">
        <v>22</v>
      </c>
      <c r="N7585" s="38" t="s">
        <v>3846</v>
      </c>
      <c r="O7585" s="38" t="s">
        <v>10288</v>
      </c>
      <c r="P7585" s="38"/>
    </row>
    <row r="7586" spans="11:16" x14ac:dyDescent="0.15">
      <c r="K7586" s="5" t="str">
        <f t="shared" si="174"/>
        <v>01644-23</v>
      </c>
      <c r="L7586" s="5" t="s">
        <v>7799</v>
      </c>
      <c r="M7586" s="43">
        <v>23</v>
      </c>
      <c r="N7586" s="38" t="s">
        <v>7818</v>
      </c>
      <c r="O7586" s="38" t="s">
        <v>10285</v>
      </c>
      <c r="P7586" s="38"/>
    </row>
    <row r="7587" spans="11:16" x14ac:dyDescent="0.15">
      <c r="K7587" s="5" t="str">
        <f t="shared" si="174"/>
        <v>01644-24</v>
      </c>
      <c r="L7587" s="5" t="s">
        <v>7799</v>
      </c>
      <c r="M7587" s="43">
        <v>24</v>
      </c>
      <c r="N7587" s="38" t="s">
        <v>1846</v>
      </c>
      <c r="O7587" s="38" t="s">
        <v>10285</v>
      </c>
      <c r="P7587" s="38"/>
    </row>
    <row r="7588" spans="11:16" x14ac:dyDescent="0.15">
      <c r="K7588" s="5" t="str">
        <f t="shared" si="174"/>
        <v>01644-25</v>
      </c>
      <c r="L7588" s="5" t="s">
        <v>7799</v>
      </c>
      <c r="M7588" s="43">
        <v>25</v>
      </c>
      <c r="N7588" s="38" t="s">
        <v>1877</v>
      </c>
      <c r="O7588" s="38" t="s">
        <v>10291</v>
      </c>
      <c r="P7588" s="38"/>
    </row>
    <row r="7589" spans="11:16" x14ac:dyDescent="0.15">
      <c r="K7589" s="5" t="str">
        <f t="shared" si="174"/>
        <v>01644-26</v>
      </c>
      <c r="L7589" s="5" t="s">
        <v>7799</v>
      </c>
      <c r="M7589" s="43">
        <v>26</v>
      </c>
      <c r="N7589" s="38" t="s">
        <v>7819</v>
      </c>
      <c r="O7589" s="38" t="s">
        <v>10291</v>
      </c>
      <c r="P7589" s="38"/>
    </row>
    <row r="7590" spans="11:16" x14ac:dyDescent="0.15">
      <c r="K7590" s="5" t="str">
        <f t="shared" si="174"/>
        <v>01644-27</v>
      </c>
      <c r="L7590" s="5" t="s">
        <v>7799</v>
      </c>
      <c r="M7590" s="43">
        <v>27</v>
      </c>
      <c r="N7590" s="38" t="s">
        <v>1877</v>
      </c>
      <c r="O7590" s="38" t="s">
        <v>10291</v>
      </c>
      <c r="P7590" s="38"/>
    </row>
    <row r="7591" spans="11:16" x14ac:dyDescent="0.15">
      <c r="K7591" s="5" t="str">
        <f t="shared" si="174"/>
        <v>01644-29</v>
      </c>
      <c r="L7591" s="5" t="s">
        <v>7799</v>
      </c>
      <c r="M7591" s="43">
        <v>29</v>
      </c>
      <c r="N7591" s="38" t="s">
        <v>7820</v>
      </c>
      <c r="O7591" s="38" t="s">
        <v>10291</v>
      </c>
      <c r="P7591" s="38"/>
    </row>
    <row r="7592" spans="11:16" x14ac:dyDescent="0.15">
      <c r="K7592" s="5" t="str">
        <f t="shared" si="174"/>
        <v>01644-30</v>
      </c>
      <c r="L7592" s="5" t="s">
        <v>7799</v>
      </c>
      <c r="M7592" s="43">
        <v>30</v>
      </c>
      <c r="N7592" s="38" t="s">
        <v>4246</v>
      </c>
      <c r="O7592" s="38" t="s">
        <v>10290</v>
      </c>
      <c r="P7592" s="38"/>
    </row>
    <row r="7593" spans="11:16" x14ac:dyDescent="0.15">
      <c r="K7593" s="5" t="str">
        <f t="shared" si="174"/>
        <v>01644-31</v>
      </c>
      <c r="L7593" s="5" t="s">
        <v>7799</v>
      </c>
      <c r="M7593" s="43">
        <v>31</v>
      </c>
      <c r="N7593" s="38" t="s">
        <v>7821</v>
      </c>
      <c r="O7593" s="38" t="s">
        <v>10290</v>
      </c>
      <c r="P7593" s="38"/>
    </row>
    <row r="7594" spans="11:16" x14ac:dyDescent="0.15">
      <c r="K7594" s="5" t="str">
        <f t="shared" si="174"/>
        <v>01644-32</v>
      </c>
      <c r="L7594" s="5" t="s">
        <v>7799</v>
      </c>
      <c r="M7594" s="43">
        <v>32</v>
      </c>
      <c r="N7594" s="38" t="s">
        <v>7822</v>
      </c>
      <c r="O7594" s="38" t="s">
        <v>10293</v>
      </c>
      <c r="P7594" s="38"/>
    </row>
    <row r="7595" spans="11:16" x14ac:dyDescent="0.15">
      <c r="K7595" s="5" t="str">
        <f t="shared" si="174"/>
        <v>01644-33</v>
      </c>
      <c r="L7595" s="5" t="s">
        <v>7799</v>
      </c>
      <c r="M7595" s="43">
        <v>33</v>
      </c>
      <c r="N7595" s="38" t="s">
        <v>1871</v>
      </c>
      <c r="O7595" s="38" t="s">
        <v>10285</v>
      </c>
      <c r="P7595" s="38"/>
    </row>
    <row r="7596" spans="11:16" x14ac:dyDescent="0.15">
      <c r="K7596" s="5" t="str">
        <f t="shared" si="174"/>
        <v>01644-34</v>
      </c>
      <c r="L7596" s="5" t="s">
        <v>7799</v>
      </c>
      <c r="M7596" s="43">
        <v>34</v>
      </c>
      <c r="N7596" s="38" t="s">
        <v>7823</v>
      </c>
      <c r="O7596" s="38" t="s">
        <v>10285</v>
      </c>
      <c r="P7596" s="38"/>
    </row>
    <row r="7597" spans="11:16" x14ac:dyDescent="0.15">
      <c r="K7597" s="5" t="str">
        <f t="shared" si="174"/>
        <v>01644-35</v>
      </c>
      <c r="L7597" s="5" t="s">
        <v>7799</v>
      </c>
      <c r="M7597" s="43">
        <v>35</v>
      </c>
      <c r="N7597" s="38" t="s">
        <v>5925</v>
      </c>
      <c r="O7597" s="38" t="s">
        <v>10291</v>
      </c>
      <c r="P7597" s="38"/>
    </row>
    <row r="7598" spans="11:16" x14ac:dyDescent="0.15">
      <c r="K7598" s="5" t="str">
        <f t="shared" si="174"/>
        <v>01644-36</v>
      </c>
      <c r="L7598" s="5" t="s">
        <v>7799</v>
      </c>
      <c r="M7598" s="43">
        <v>36</v>
      </c>
      <c r="N7598" s="38" t="s">
        <v>7824</v>
      </c>
      <c r="O7598" s="38" t="s">
        <v>10285</v>
      </c>
      <c r="P7598" s="38"/>
    </row>
    <row r="7599" spans="11:16" x14ac:dyDescent="0.15">
      <c r="K7599" s="5" t="str">
        <f t="shared" si="174"/>
        <v>01644-37</v>
      </c>
      <c r="L7599" s="5" t="s">
        <v>7799</v>
      </c>
      <c r="M7599" s="43">
        <v>37</v>
      </c>
      <c r="N7599" s="38" t="s">
        <v>7825</v>
      </c>
      <c r="O7599" s="38" t="s">
        <v>10290</v>
      </c>
      <c r="P7599" s="38"/>
    </row>
    <row r="7600" spans="11:16" x14ac:dyDescent="0.15">
      <c r="K7600" s="5" t="str">
        <f t="shared" si="174"/>
        <v>01644-38</v>
      </c>
      <c r="L7600" s="5" t="s">
        <v>7799</v>
      </c>
      <c r="M7600" s="43">
        <v>38</v>
      </c>
      <c r="N7600" s="38" t="s">
        <v>3122</v>
      </c>
      <c r="O7600" s="38" t="s">
        <v>10291</v>
      </c>
      <c r="P7600" s="38"/>
    </row>
    <row r="7601" spans="11:16" x14ac:dyDescent="0.15">
      <c r="K7601" s="5" t="str">
        <f t="shared" si="174"/>
        <v>01644-39</v>
      </c>
      <c r="L7601" s="5" t="s">
        <v>7799</v>
      </c>
      <c r="M7601" s="43">
        <v>39</v>
      </c>
      <c r="N7601" s="38" t="s">
        <v>7826</v>
      </c>
      <c r="O7601" s="38" t="s">
        <v>10282</v>
      </c>
      <c r="P7601" s="38"/>
    </row>
    <row r="7602" spans="11:16" x14ac:dyDescent="0.15">
      <c r="K7602" s="5" t="str">
        <f t="shared" si="174"/>
        <v>01644-40</v>
      </c>
      <c r="L7602" s="5" t="s">
        <v>7799</v>
      </c>
      <c r="M7602" s="43">
        <v>40</v>
      </c>
      <c r="N7602" s="38" t="s">
        <v>7827</v>
      </c>
      <c r="O7602" s="38" t="s">
        <v>10285</v>
      </c>
      <c r="P7602" s="38"/>
    </row>
    <row r="7603" spans="11:16" x14ac:dyDescent="0.15">
      <c r="K7603" s="5" t="str">
        <f t="shared" si="174"/>
        <v>01644-41</v>
      </c>
      <c r="L7603" s="5" t="s">
        <v>7799</v>
      </c>
      <c r="M7603" s="43">
        <v>41</v>
      </c>
      <c r="N7603" s="38" t="s">
        <v>7828</v>
      </c>
      <c r="O7603" s="38" t="s">
        <v>10293</v>
      </c>
      <c r="P7603" s="38"/>
    </row>
    <row r="7604" spans="11:16" x14ac:dyDescent="0.15">
      <c r="K7604" s="5" t="str">
        <f t="shared" si="174"/>
        <v>01644-42</v>
      </c>
      <c r="L7604" s="5" t="s">
        <v>7799</v>
      </c>
      <c r="M7604" s="43">
        <v>42</v>
      </c>
      <c r="N7604" s="38" t="s">
        <v>7829</v>
      </c>
      <c r="O7604" s="38" t="s">
        <v>10285</v>
      </c>
      <c r="P7604" s="38"/>
    </row>
    <row r="7605" spans="11:16" x14ac:dyDescent="0.15">
      <c r="K7605" s="5" t="str">
        <f t="shared" si="174"/>
        <v>01644-43</v>
      </c>
      <c r="L7605" s="5" t="s">
        <v>7799</v>
      </c>
      <c r="M7605" s="43">
        <v>43</v>
      </c>
      <c r="N7605" s="38" t="s">
        <v>7830</v>
      </c>
      <c r="O7605" s="38" t="s">
        <v>10287</v>
      </c>
      <c r="P7605" s="38"/>
    </row>
    <row r="7606" spans="11:16" x14ac:dyDescent="0.15">
      <c r="K7606" s="5" t="str">
        <f t="shared" si="174"/>
        <v>01644-44</v>
      </c>
      <c r="L7606" s="5" t="s">
        <v>7799</v>
      </c>
      <c r="M7606" s="43">
        <v>44</v>
      </c>
      <c r="N7606" s="38" t="s">
        <v>7831</v>
      </c>
      <c r="O7606" s="38" t="s">
        <v>10285</v>
      </c>
      <c r="P7606" s="38"/>
    </row>
    <row r="7607" spans="11:16" x14ac:dyDescent="0.15">
      <c r="K7607" s="5" t="str">
        <f t="shared" si="174"/>
        <v>01644-45</v>
      </c>
      <c r="L7607" s="5" t="s">
        <v>7799</v>
      </c>
      <c r="M7607" s="43">
        <v>45</v>
      </c>
      <c r="N7607" s="38" t="s">
        <v>7832</v>
      </c>
      <c r="O7607" s="38" t="s">
        <v>10285</v>
      </c>
      <c r="P7607" s="38"/>
    </row>
    <row r="7608" spans="11:16" x14ac:dyDescent="0.15">
      <c r="K7608" s="5" t="str">
        <f t="shared" si="174"/>
        <v>01644-46</v>
      </c>
      <c r="L7608" s="5" t="s">
        <v>7799</v>
      </c>
      <c r="M7608" s="43">
        <v>46</v>
      </c>
      <c r="N7608" s="38" t="s">
        <v>1846</v>
      </c>
      <c r="O7608" s="38" t="s">
        <v>10285</v>
      </c>
      <c r="P7608" s="38"/>
    </row>
    <row r="7609" spans="11:16" x14ac:dyDescent="0.15">
      <c r="K7609" s="5" t="str">
        <f t="shared" si="174"/>
        <v>01644-47</v>
      </c>
      <c r="L7609" s="5" t="s">
        <v>7799</v>
      </c>
      <c r="M7609" s="43">
        <v>47</v>
      </c>
      <c r="N7609" s="38" t="s">
        <v>7833</v>
      </c>
      <c r="O7609" s="38" t="s">
        <v>10285</v>
      </c>
      <c r="P7609" s="38"/>
    </row>
    <row r="7610" spans="11:16" x14ac:dyDescent="0.15">
      <c r="K7610" s="5" t="str">
        <f t="shared" si="174"/>
        <v>01644-48</v>
      </c>
      <c r="L7610" s="5" t="s">
        <v>7799</v>
      </c>
      <c r="M7610" s="43">
        <v>48</v>
      </c>
      <c r="N7610" s="38" t="s">
        <v>7834</v>
      </c>
      <c r="O7610" s="38" t="s">
        <v>10285</v>
      </c>
      <c r="P7610" s="38"/>
    </row>
    <row r="7611" spans="11:16" x14ac:dyDescent="0.15">
      <c r="K7611" s="5" t="str">
        <f t="shared" si="174"/>
        <v>01644-49</v>
      </c>
      <c r="L7611" s="5" t="s">
        <v>7799</v>
      </c>
      <c r="M7611" s="43">
        <v>49</v>
      </c>
      <c r="N7611" s="38" t="s">
        <v>7835</v>
      </c>
      <c r="O7611" s="38" t="s">
        <v>10285</v>
      </c>
      <c r="P7611" s="38"/>
    </row>
    <row r="7612" spans="11:16" x14ac:dyDescent="0.15">
      <c r="K7612" s="5" t="str">
        <f t="shared" si="174"/>
        <v>01644-50</v>
      </c>
      <c r="L7612" s="5" t="s">
        <v>7799</v>
      </c>
      <c r="M7612" s="43">
        <v>50</v>
      </c>
      <c r="N7612" s="38" t="s">
        <v>7836</v>
      </c>
      <c r="O7612" s="38" t="s">
        <v>10285</v>
      </c>
      <c r="P7612" s="38"/>
    </row>
    <row r="7613" spans="11:16" x14ac:dyDescent="0.15">
      <c r="K7613" s="5" t="str">
        <f t="shared" si="174"/>
        <v>01644-51</v>
      </c>
      <c r="L7613" s="5" t="s">
        <v>7799</v>
      </c>
      <c r="M7613" s="43">
        <v>51</v>
      </c>
      <c r="N7613" s="38" t="s">
        <v>7837</v>
      </c>
      <c r="O7613" s="38" t="s">
        <v>10291</v>
      </c>
      <c r="P7613" s="38"/>
    </row>
    <row r="7614" spans="11:16" x14ac:dyDescent="0.15">
      <c r="K7614" s="5" t="str">
        <f t="shared" si="174"/>
        <v>01644-52</v>
      </c>
      <c r="L7614" s="5" t="s">
        <v>7799</v>
      </c>
      <c r="M7614" s="43">
        <v>52</v>
      </c>
      <c r="N7614" s="38" t="s">
        <v>7838</v>
      </c>
      <c r="O7614" s="38" t="s">
        <v>10285</v>
      </c>
      <c r="P7614" s="38"/>
    </row>
    <row r="7615" spans="11:16" x14ac:dyDescent="0.15">
      <c r="K7615" s="5" t="str">
        <f t="shared" si="174"/>
        <v>01644-53</v>
      </c>
      <c r="L7615" s="5" t="s">
        <v>7799</v>
      </c>
      <c r="M7615" s="43">
        <v>53</v>
      </c>
      <c r="N7615" s="38" t="s">
        <v>7839</v>
      </c>
      <c r="O7615" s="38" t="s">
        <v>10285</v>
      </c>
      <c r="P7615" s="38"/>
    </row>
    <row r="7616" spans="11:16" x14ac:dyDescent="0.15">
      <c r="K7616" s="5" t="str">
        <f t="shared" si="174"/>
        <v>01644-54</v>
      </c>
      <c r="L7616" s="5" t="s">
        <v>7799</v>
      </c>
      <c r="M7616" s="43">
        <v>54</v>
      </c>
      <c r="N7616" s="38" t="s">
        <v>7840</v>
      </c>
      <c r="O7616" s="38" t="s">
        <v>10285</v>
      </c>
      <c r="P7616" s="38"/>
    </row>
    <row r="7617" spans="11:16" x14ac:dyDescent="0.15">
      <c r="K7617" s="5" t="str">
        <f t="shared" si="174"/>
        <v>01644-55</v>
      </c>
      <c r="L7617" s="5" t="s">
        <v>7799</v>
      </c>
      <c r="M7617" s="43">
        <v>55</v>
      </c>
      <c r="N7617" s="38" t="s">
        <v>7841</v>
      </c>
      <c r="O7617" s="38" t="s">
        <v>10285</v>
      </c>
      <c r="P7617" s="38"/>
    </row>
    <row r="7618" spans="11:16" x14ac:dyDescent="0.15">
      <c r="K7618" s="5" t="str">
        <f t="shared" si="174"/>
        <v>01644-56</v>
      </c>
      <c r="L7618" s="5" t="s">
        <v>7799</v>
      </c>
      <c r="M7618" s="43">
        <v>56</v>
      </c>
      <c r="N7618" s="38" t="s">
        <v>7842</v>
      </c>
      <c r="O7618" s="38" t="s">
        <v>10285</v>
      </c>
      <c r="P7618" s="38"/>
    </row>
    <row r="7619" spans="11:16" x14ac:dyDescent="0.15">
      <c r="K7619" s="5" t="str">
        <f t="shared" si="174"/>
        <v>01644-57</v>
      </c>
      <c r="L7619" s="5" t="s">
        <v>7799</v>
      </c>
      <c r="M7619" s="43">
        <v>57</v>
      </c>
      <c r="N7619" s="38" t="s">
        <v>7843</v>
      </c>
      <c r="O7619" s="38" t="s">
        <v>10285</v>
      </c>
      <c r="P7619" s="38"/>
    </row>
    <row r="7620" spans="11:16" x14ac:dyDescent="0.15">
      <c r="K7620" s="5" t="str">
        <f t="shared" ref="K7620:K7683" si="175">L7620&amp;"-"&amp;M7620</f>
        <v>01644-58</v>
      </c>
      <c r="L7620" s="5" t="s">
        <v>7799</v>
      </c>
      <c r="M7620" s="43">
        <v>58</v>
      </c>
      <c r="N7620" s="38" t="s">
        <v>7844</v>
      </c>
      <c r="O7620" s="38" t="s">
        <v>10291</v>
      </c>
      <c r="P7620" s="38"/>
    </row>
    <row r="7621" spans="11:16" x14ac:dyDescent="0.15">
      <c r="K7621" s="5" t="str">
        <f t="shared" si="175"/>
        <v>01644-59</v>
      </c>
      <c r="L7621" s="5" t="s">
        <v>7799</v>
      </c>
      <c r="M7621" s="43">
        <v>59</v>
      </c>
      <c r="N7621" s="38" t="s">
        <v>1846</v>
      </c>
      <c r="O7621" s="38" t="s">
        <v>10285</v>
      </c>
      <c r="P7621" s="38"/>
    </row>
    <row r="7622" spans="11:16" x14ac:dyDescent="0.15">
      <c r="K7622" s="5" t="str">
        <f t="shared" si="175"/>
        <v>01644-60</v>
      </c>
      <c r="L7622" s="5" t="s">
        <v>7799</v>
      </c>
      <c r="M7622" s="43">
        <v>60</v>
      </c>
      <c r="N7622" s="38" t="s">
        <v>7845</v>
      </c>
      <c r="O7622" s="38" t="s">
        <v>10285</v>
      </c>
      <c r="P7622" s="38"/>
    </row>
    <row r="7623" spans="11:16" x14ac:dyDescent="0.15">
      <c r="K7623" s="5" t="str">
        <f t="shared" si="175"/>
        <v>01644-61</v>
      </c>
      <c r="L7623" s="5" t="s">
        <v>7799</v>
      </c>
      <c r="M7623" s="43">
        <v>61</v>
      </c>
      <c r="N7623" s="38" t="s">
        <v>7846</v>
      </c>
      <c r="O7623" s="38" t="s">
        <v>10288</v>
      </c>
      <c r="P7623" s="38"/>
    </row>
    <row r="7624" spans="11:16" x14ac:dyDescent="0.15">
      <c r="K7624" s="5" t="str">
        <f t="shared" si="175"/>
        <v>01644-62</v>
      </c>
      <c r="L7624" s="5" t="s">
        <v>7799</v>
      </c>
      <c r="M7624" s="43">
        <v>62</v>
      </c>
      <c r="N7624" s="38" t="s">
        <v>7847</v>
      </c>
      <c r="O7624" s="38" t="s">
        <v>10291</v>
      </c>
      <c r="P7624" s="38"/>
    </row>
    <row r="7625" spans="11:16" x14ac:dyDescent="0.15">
      <c r="K7625" s="5" t="str">
        <f t="shared" si="175"/>
        <v>01645-1</v>
      </c>
      <c r="L7625" s="5" t="s">
        <v>7848</v>
      </c>
      <c r="M7625" s="43">
        <v>1</v>
      </c>
      <c r="N7625" s="38" t="s">
        <v>7849</v>
      </c>
      <c r="O7625" s="38" t="s">
        <v>10288</v>
      </c>
      <c r="P7625" s="38"/>
    </row>
    <row r="7626" spans="11:16" x14ac:dyDescent="0.15">
      <c r="K7626" s="5" t="str">
        <f t="shared" si="175"/>
        <v>01645-2</v>
      </c>
      <c r="L7626" s="5" t="s">
        <v>7848</v>
      </c>
      <c r="M7626" s="43">
        <v>2</v>
      </c>
      <c r="N7626" s="38" t="s">
        <v>7850</v>
      </c>
      <c r="O7626" s="38" t="s">
        <v>10288</v>
      </c>
      <c r="P7626" s="38"/>
    </row>
    <row r="7627" spans="11:16" x14ac:dyDescent="0.15">
      <c r="K7627" s="5" t="str">
        <f t="shared" si="175"/>
        <v>01645-3</v>
      </c>
      <c r="L7627" s="5" t="s">
        <v>7848</v>
      </c>
      <c r="M7627" s="43">
        <v>3</v>
      </c>
      <c r="N7627" s="38" t="s">
        <v>7851</v>
      </c>
      <c r="O7627" s="38" t="s">
        <v>10285</v>
      </c>
      <c r="P7627" s="38"/>
    </row>
    <row r="7628" spans="11:16" x14ac:dyDescent="0.15">
      <c r="K7628" s="5" t="str">
        <f t="shared" si="175"/>
        <v>01645-4</v>
      </c>
      <c r="L7628" s="5" t="s">
        <v>7848</v>
      </c>
      <c r="M7628" s="43">
        <v>4</v>
      </c>
      <c r="N7628" s="38" t="s">
        <v>7852</v>
      </c>
      <c r="O7628" s="38" t="s">
        <v>10290</v>
      </c>
      <c r="P7628" s="38"/>
    </row>
    <row r="7629" spans="11:16" x14ac:dyDescent="0.15">
      <c r="K7629" s="5" t="str">
        <f t="shared" si="175"/>
        <v>01645-5</v>
      </c>
      <c r="L7629" s="5" t="s">
        <v>7848</v>
      </c>
      <c r="M7629" s="43">
        <v>5</v>
      </c>
      <c r="N7629" s="38" t="s">
        <v>7853</v>
      </c>
      <c r="O7629" s="38" t="s">
        <v>10291</v>
      </c>
      <c r="P7629" s="38"/>
    </row>
    <row r="7630" spans="11:16" x14ac:dyDescent="0.15">
      <c r="K7630" s="5" t="str">
        <f t="shared" si="175"/>
        <v>01645-6</v>
      </c>
      <c r="L7630" s="5" t="s">
        <v>7848</v>
      </c>
      <c r="M7630" s="43">
        <v>6</v>
      </c>
      <c r="N7630" s="38" t="s">
        <v>7854</v>
      </c>
      <c r="O7630" s="38" t="s">
        <v>10290</v>
      </c>
      <c r="P7630" s="38"/>
    </row>
    <row r="7631" spans="11:16" x14ac:dyDescent="0.15">
      <c r="K7631" s="5" t="str">
        <f t="shared" si="175"/>
        <v>01645-7</v>
      </c>
      <c r="L7631" s="5" t="s">
        <v>7848</v>
      </c>
      <c r="M7631" s="43">
        <v>7</v>
      </c>
      <c r="N7631" s="38" t="s">
        <v>7855</v>
      </c>
      <c r="O7631" s="38" t="s">
        <v>10285</v>
      </c>
      <c r="P7631" s="38"/>
    </row>
    <row r="7632" spans="11:16" x14ac:dyDescent="0.15">
      <c r="K7632" s="5" t="str">
        <f t="shared" si="175"/>
        <v>01645-8</v>
      </c>
      <c r="L7632" s="5" t="s">
        <v>7848</v>
      </c>
      <c r="M7632" s="43">
        <v>8</v>
      </c>
      <c r="N7632" s="38" t="s">
        <v>7856</v>
      </c>
      <c r="O7632" s="38" t="s">
        <v>10285</v>
      </c>
      <c r="P7632" s="38"/>
    </row>
    <row r="7633" spans="11:16" x14ac:dyDescent="0.15">
      <c r="K7633" s="5" t="str">
        <f t="shared" si="175"/>
        <v>01645-9</v>
      </c>
      <c r="L7633" s="5" t="s">
        <v>7848</v>
      </c>
      <c r="M7633" s="43">
        <v>9</v>
      </c>
      <c r="N7633" s="38" t="s">
        <v>7857</v>
      </c>
      <c r="O7633" s="38" t="s">
        <v>10294</v>
      </c>
      <c r="P7633" s="38"/>
    </row>
    <row r="7634" spans="11:16" x14ac:dyDescent="0.15">
      <c r="K7634" s="5" t="str">
        <f t="shared" si="175"/>
        <v>01645-10</v>
      </c>
      <c r="L7634" s="5" t="s">
        <v>7848</v>
      </c>
      <c r="M7634" s="43">
        <v>10</v>
      </c>
      <c r="N7634" s="38" t="s">
        <v>7858</v>
      </c>
      <c r="O7634" s="38" t="s">
        <v>10285</v>
      </c>
      <c r="P7634" s="38"/>
    </row>
    <row r="7635" spans="11:16" x14ac:dyDescent="0.15">
      <c r="K7635" s="5" t="str">
        <f t="shared" si="175"/>
        <v>01645-11</v>
      </c>
      <c r="L7635" s="5" t="s">
        <v>7848</v>
      </c>
      <c r="M7635" s="43">
        <v>11</v>
      </c>
      <c r="N7635" s="38" t="s">
        <v>7859</v>
      </c>
      <c r="O7635" s="38" t="s">
        <v>10291</v>
      </c>
      <c r="P7635" s="38"/>
    </row>
    <row r="7636" spans="11:16" x14ac:dyDescent="0.15">
      <c r="K7636" s="5" t="str">
        <f t="shared" si="175"/>
        <v>01645-12</v>
      </c>
      <c r="L7636" s="5" t="s">
        <v>7848</v>
      </c>
      <c r="M7636" s="43">
        <v>12</v>
      </c>
      <c r="N7636" s="38" t="s">
        <v>7860</v>
      </c>
      <c r="O7636" s="38" t="s">
        <v>10281</v>
      </c>
      <c r="P7636" s="38"/>
    </row>
    <row r="7637" spans="11:16" x14ac:dyDescent="0.15">
      <c r="K7637" s="5" t="str">
        <f t="shared" si="175"/>
        <v>01645-14</v>
      </c>
      <c r="L7637" s="5" t="s">
        <v>7848</v>
      </c>
      <c r="M7637" s="43">
        <v>14</v>
      </c>
      <c r="N7637" s="38" t="s">
        <v>7861</v>
      </c>
      <c r="O7637" s="38" t="s">
        <v>10295</v>
      </c>
      <c r="P7637" s="38"/>
    </row>
    <row r="7638" spans="11:16" x14ac:dyDescent="0.15">
      <c r="K7638" s="5" t="str">
        <f t="shared" si="175"/>
        <v>01645-15</v>
      </c>
      <c r="L7638" s="5" t="s">
        <v>7848</v>
      </c>
      <c r="M7638" s="43">
        <v>15</v>
      </c>
      <c r="N7638" s="38" t="s">
        <v>7862</v>
      </c>
      <c r="O7638" s="38" t="s">
        <v>10295</v>
      </c>
      <c r="P7638" s="38"/>
    </row>
    <row r="7639" spans="11:16" x14ac:dyDescent="0.15">
      <c r="K7639" s="5" t="str">
        <f t="shared" si="175"/>
        <v>01645-17</v>
      </c>
      <c r="L7639" s="5" t="s">
        <v>7848</v>
      </c>
      <c r="M7639" s="43">
        <v>17</v>
      </c>
      <c r="N7639" s="38" t="s">
        <v>7863</v>
      </c>
      <c r="O7639" s="38" t="s">
        <v>10295</v>
      </c>
      <c r="P7639" s="38"/>
    </row>
    <row r="7640" spans="11:16" x14ac:dyDescent="0.15">
      <c r="K7640" s="5" t="str">
        <f t="shared" si="175"/>
        <v>01645-18</v>
      </c>
      <c r="L7640" s="5" t="s">
        <v>7848</v>
      </c>
      <c r="M7640" s="43">
        <v>18</v>
      </c>
      <c r="N7640" s="38" t="s">
        <v>7864</v>
      </c>
      <c r="O7640" s="38" t="s">
        <v>10295</v>
      </c>
      <c r="P7640" s="38"/>
    </row>
    <row r="7641" spans="11:16" x14ac:dyDescent="0.15">
      <c r="K7641" s="5" t="str">
        <f t="shared" si="175"/>
        <v>01645-19</v>
      </c>
      <c r="L7641" s="5" t="s">
        <v>7848</v>
      </c>
      <c r="M7641" s="43">
        <v>19</v>
      </c>
      <c r="N7641" s="38" t="s">
        <v>7865</v>
      </c>
      <c r="O7641" s="38" t="s">
        <v>10290</v>
      </c>
      <c r="P7641" s="38"/>
    </row>
    <row r="7642" spans="11:16" x14ac:dyDescent="0.15">
      <c r="K7642" s="5" t="str">
        <f t="shared" si="175"/>
        <v>01645-26</v>
      </c>
      <c r="L7642" s="5" t="s">
        <v>7848</v>
      </c>
      <c r="M7642" s="43">
        <v>26</v>
      </c>
      <c r="N7642" s="38" t="s">
        <v>7866</v>
      </c>
      <c r="O7642" s="38" t="s">
        <v>10295</v>
      </c>
      <c r="P7642" s="38"/>
    </row>
    <row r="7643" spans="11:16" x14ac:dyDescent="0.15">
      <c r="K7643" s="5" t="str">
        <f t="shared" si="175"/>
        <v>01645-27</v>
      </c>
      <c r="L7643" s="5" t="s">
        <v>7848</v>
      </c>
      <c r="M7643" s="43">
        <v>27</v>
      </c>
      <c r="N7643" s="38" t="s">
        <v>7867</v>
      </c>
      <c r="O7643" s="38" t="s">
        <v>10290</v>
      </c>
      <c r="P7643" s="38"/>
    </row>
    <row r="7644" spans="11:16" x14ac:dyDescent="0.15">
      <c r="K7644" s="5" t="str">
        <f t="shared" si="175"/>
        <v>01645-33</v>
      </c>
      <c r="L7644" s="5" t="s">
        <v>7848</v>
      </c>
      <c r="M7644" s="43">
        <v>33</v>
      </c>
      <c r="N7644" s="38" t="s">
        <v>1846</v>
      </c>
      <c r="O7644" s="38" t="s">
        <v>10284</v>
      </c>
      <c r="P7644" s="38"/>
    </row>
    <row r="7645" spans="11:16" x14ac:dyDescent="0.15">
      <c r="K7645" s="5" t="str">
        <f t="shared" si="175"/>
        <v>01645-34</v>
      </c>
      <c r="L7645" s="5" t="s">
        <v>7848</v>
      </c>
      <c r="M7645" s="43">
        <v>34</v>
      </c>
      <c r="N7645" s="38" t="s">
        <v>1846</v>
      </c>
      <c r="O7645" s="38" t="s">
        <v>10284</v>
      </c>
      <c r="P7645" s="38"/>
    </row>
    <row r="7646" spans="11:16" x14ac:dyDescent="0.15">
      <c r="K7646" s="5" t="str">
        <f t="shared" si="175"/>
        <v>01645-35</v>
      </c>
      <c r="L7646" s="5" t="s">
        <v>7848</v>
      </c>
      <c r="M7646" s="43">
        <v>35</v>
      </c>
      <c r="N7646" s="38" t="s">
        <v>1877</v>
      </c>
      <c r="O7646" s="38" t="s">
        <v>10284</v>
      </c>
      <c r="P7646" s="38"/>
    </row>
    <row r="7647" spans="11:16" x14ac:dyDescent="0.15">
      <c r="K7647" s="5" t="str">
        <f t="shared" si="175"/>
        <v>01646-1</v>
      </c>
      <c r="L7647" s="5" t="s">
        <v>7868</v>
      </c>
      <c r="M7647" s="43">
        <v>1</v>
      </c>
      <c r="N7647" s="38" t="s">
        <v>7869</v>
      </c>
      <c r="O7647" s="38" t="s">
        <v>10285</v>
      </c>
      <c r="P7647" s="38"/>
    </row>
    <row r="7648" spans="11:16" x14ac:dyDescent="0.15">
      <c r="K7648" s="5" t="str">
        <f t="shared" si="175"/>
        <v>01646-2</v>
      </c>
      <c r="L7648" s="5" t="s">
        <v>7868</v>
      </c>
      <c r="M7648" s="43">
        <v>2</v>
      </c>
      <c r="N7648" s="38" t="s">
        <v>7870</v>
      </c>
      <c r="O7648" s="38" t="s">
        <v>10285</v>
      </c>
      <c r="P7648" s="38"/>
    </row>
    <row r="7649" spans="11:16" x14ac:dyDescent="0.15">
      <c r="K7649" s="5" t="str">
        <f t="shared" si="175"/>
        <v>01646-3</v>
      </c>
      <c r="L7649" s="5" t="s">
        <v>7868</v>
      </c>
      <c r="M7649" s="43">
        <v>3</v>
      </c>
      <c r="N7649" s="38" t="s">
        <v>7871</v>
      </c>
      <c r="O7649" s="38" t="s">
        <v>10284</v>
      </c>
      <c r="P7649" s="38"/>
    </row>
    <row r="7650" spans="11:16" x14ac:dyDescent="0.15">
      <c r="K7650" s="5" t="str">
        <f t="shared" si="175"/>
        <v>01646-4</v>
      </c>
      <c r="L7650" s="5" t="s">
        <v>7868</v>
      </c>
      <c r="M7650" s="43">
        <v>4</v>
      </c>
      <c r="N7650" s="38" t="s">
        <v>1815</v>
      </c>
      <c r="O7650" s="38" t="s">
        <v>10291</v>
      </c>
      <c r="P7650" s="38"/>
    </row>
    <row r="7651" spans="11:16" x14ac:dyDescent="0.15">
      <c r="K7651" s="5" t="str">
        <f t="shared" si="175"/>
        <v>01646-5</v>
      </c>
      <c r="L7651" s="5" t="s">
        <v>7868</v>
      </c>
      <c r="M7651" s="43">
        <v>5</v>
      </c>
      <c r="N7651" s="38" t="s">
        <v>7872</v>
      </c>
      <c r="O7651" s="38" t="s">
        <v>10283</v>
      </c>
      <c r="P7651" s="38"/>
    </row>
    <row r="7652" spans="11:16" x14ac:dyDescent="0.15">
      <c r="K7652" s="5" t="str">
        <f t="shared" si="175"/>
        <v>01646-6</v>
      </c>
      <c r="L7652" s="5" t="s">
        <v>7868</v>
      </c>
      <c r="M7652" s="43">
        <v>6</v>
      </c>
      <c r="N7652" s="38" t="s">
        <v>7873</v>
      </c>
      <c r="O7652" s="38" t="s">
        <v>10285</v>
      </c>
      <c r="P7652" s="38"/>
    </row>
    <row r="7653" spans="11:16" x14ac:dyDescent="0.15">
      <c r="K7653" s="5" t="str">
        <f t="shared" si="175"/>
        <v>01646-7</v>
      </c>
      <c r="L7653" s="5" t="s">
        <v>7868</v>
      </c>
      <c r="M7653" s="43">
        <v>7</v>
      </c>
      <c r="N7653" s="38" t="s">
        <v>3816</v>
      </c>
      <c r="O7653" s="38" t="s">
        <v>10290</v>
      </c>
      <c r="P7653" s="38"/>
    </row>
    <row r="7654" spans="11:16" x14ac:dyDescent="0.15">
      <c r="K7654" s="5" t="str">
        <f t="shared" si="175"/>
        <v>01646-8</v>
      </c>
      <c r="L7654" s="5" t="s">
        <v>7868</v>
      </c>
      <c r="M7654" s="43">
        <v>8</v>
      </c>
      <c r="N7654" s="38" t="s">
        <v>7874</v>
      </c>
      <c r="O7654" s="38" t="s">
        <v>10283</v>
      </c>
      <c r="P7654" s="38"/>
    </row>
    <row r="7655" spans="11:16" x14ac:dyDescent="0.15">
      <c r="K7655" s="5" t="str">
        <f t="shared" si="175"/>
        <v>01646-9</v>
      </c>
      <c r="L7655" s="5" t="s">
        <v>7868</v>
      </c>
      <c r="M7655" s="43">
        <v>9</v>
      </c>
      <c r="N7655" s="38" t="s">
        <v>7875</v>
      </c>
      <c r="O7655" s="38" t="s">
        <v>10288</v>
      </c>
      <c r="P7655" s="38"/>
    </row>
    <row r="7656" spans="11:16" x14ac:dyDescent="0.15">
      <c r="K7656" s="5" t="str">
        <f t="shared" si="175"/>
        <v>01646-10</v>
      </c>
      <c r="L7656" s="5" t="s">
        <v>7868</v>
      </c>
      <c r="M7656" s="43">
        <v>10</v>
      </c>
      <c r="N7656" s="38" t="s">
        <v>7876</v>
      </c>
      <c r="O7656" s="38" t="s">
        <v>10288</v>
      </c>
      <c r="P7656" s="38"/>
    </row>
    <row r="7657" spans="11:16" x14ac:dyDescent="0.15">
      <c r="K7657" s="5" t="str">
        <f t="shared" si="175"/>
        <v>01646-11</v>
      </c>
      <c r="L7657" s="5" t="s">
        <v>7868</v>
      </c>
      <c r="M7657" s="43">
        <v>11</v>
      </c>
      <c r="N7657" s="38" t="s">
        <v>7877</v>
      </c>
      <c r="O7657" s="38" t="s">
        <v>10282</v>
      </c>
      <c r="P7657" s="38"/>
    </row>
    <row r="7658" spans="11:16" x14ac:dyDescent="0.15">
      <c r="K7658" s="5" t="str">
        <f t="shared" si="175"/>
        <v>01646-12</v>
      </c>
      <c r="L7658" s="5" t="s">
        <v>7868</v>
      </c>
      <c r="M7658" s="43">
        <v>12</v>
      </c>
      <c r="N7658" s="38" t="s">
        <v>7878</v>
      </c>
      <c r="O7658" s="38" t="s">
        <v>10290</v>
      </c>
      <c r="P7658" s="38"/>
    </row>
    <row r="7659" spans="11:16" x14ac:dyDescent="0.15">
      <c r="K7659" s="5" t="str">
        <f t="shared" si="175"/>
        <v>01646-13</v>
      </c>
      <c r="L7659" s="5" t="s">
        <v>7868</v>
      </c>
      <c r="M7659" s="43">
        <v>13</v>
      </c>
      <c r="N7659" s="38" t="s">
        <v>7879</v>
      </c>
      <c r="O7659" s="38" t="s">
        <v>10288</v>
      </c>
      <c r="P7659" s="38"/>
    </row>
    <row r="7660" spans="11:16" x14ac:dyDescent="0.15">
      <c r="K7660" s="5" t="str">
        <f t="shared" si="175"/>
        <v>01646-14</v>
      </c>
      <c r="L7660" s="5" t="s">
        <v>7868</v>
      </c>
      <c r="M7660" s="43">
        <v>14</v>
      </c>
      <c r="N7660" s="38" t="s">
        <v>7880</v>
      </c>
      <c r="O7660" s="38" t="s">
        <v>10282</v>
      </c>
      <c r="P7660" s="38"/>
    </row>
    <row r="7661" spans="11:16" x14ac:dyDescent="0.15">
      <c r="K7661" s="5" t="str">
        <f t="shared" si="175"/>
        <v>01646-15</v>
      </c>
      <c r="L7661" s="5" t="s">
        <v>7868</v>
      </c>
      <c r="M7661" s="43">
        <v>15</v>
      </c>
      <c r="N7661" s="38" t="s">
        <v>7881</v>
      </c>
      <c r="O7661" s="38" t="s">
        <v>10285</v>
      </c>
      <c r="P7661" s="38"/>
    </row>
    <row r="7662" spans="11:16" x14ac:dyDescent="0.15">
      <c r="K7662" s="5" t="str">
        <f t="shared" si="175"/>
        <v>01646-16</v>
      </c>
      <c r="L7662" s="5" t="s">
        <v>7868</v>
      </c>
      <c r="M7662" s="43">
        <v>16</v>
      </c>
      <c r="N7662" s="38" t="s">
        <v>7882</v>
      </c>
      <c r="O7662" s="38" t="s">
        <v>10288</v>
      </c>
      <c r="P7662" s="38"/>
    </row>
    <row r="7663" spans="11:16" x14ac:dyDescent="0.15">
      <c r="K7663" s="5" t="str">
        <f t="shared" si="175"/>
        <v>01646-17</v>
      </c>
      <c r="L7663" s="5" t="s">
        <v>7868</v>
      </c>
      <c r="M7663" s="43">
        <v>17</v>
      </c>
      <c r="N7663" s="38" t="s">
        <v>7883</v>
      </c>
      <c r="O7663" s="38" t="s">
        <v>10282</v>
      </c>
      <c r="P7663" s="38"/>
    </row>
    <row r="7664" spans="11:16" x14ac:dyDescent="0.15">
      <c r="K7664" s="5" t="str">
        <f t="shared" si="175"/>
        <v>01646-18</v>
      </c>
      <c r="L7664" s="5" t="s">
        <v>7868</v>
      </c>
      <c r="M7664" s="43">
        <v>18</v>
      </c>
      <c r="N7664" s="38" t="s">
        <v>7884</v>
      </c>
      <c r="O7664" s="38" t="s">
        <v>10284</v>
      </c>
      <c r="P7664" s="38"/>
    </row>
    <row r="7665" spans="11:16" x14ac:dyDescent="0.15">
      <c r="K7665" s="5" t="str">
        <f t="shared" si="175"/>
        <v>01646-19</v>
      </c>
      <c r="L7665" s="5" t="s">
        <v>7868</v>
      </c>
      <c r="M7665" s="43">
        <v>19</v>
      </c>
      <c r="N7665" s="38" t="s">
        <v>7885</v>
      </c>
      <c r="O7665" s="38" t="s">
        <v>10284</v>
      </c>
      <c r="P7665" s="38"/>
    </row>
    <row r="7666" spans="11:16" x14ac:dyDescent="0.15">
      <c r="K7666" s="5" t="str">
        <f t="shared" si="175"/>
        <v>01646-20</v>
      </c>
      <c r="L7666" s="5" t="s">
        <v>7868</v>
      </c>
      <c r="M7666" s="43">
        <v>20</v>
      </c>
      <c r="N7666" s="38" t="s">
        <v>7323</v>
      </c>
      <c r="O7666" s="38" t="s">
        <v>10283</v>
      </c>
      <c r="P7666" s="38"/>
    </row>
    <row r="7667" spans="11:16" x14ac:dyDescent="0.15">
      <c r="K7667" s="5" t="str">
        <f t="shared" si="175"/>
        <v>01646-21</v>
      </c>
      <c r="L7667" s="5" t="s">
        <v>7868</v>
      </c>
      <c r="M7667" s="43">
        <v>21</v>
      </c>
      <c r="N7667" s="38" t="s">
        <v>7886</v>
      </c>
      <c r="O7667" s="38" t="s">
        <v>10282</v>
      </c>
      <c r="P7667" s="38"/>
    </row>
    <row r="7668" spans="11:16" x14ac:dyDescent="0.15">
      <c r="K7668" s="5" t="str">
        <f t="shared" si="175"/>
        <v>01646-22</v>
      </c>
      <c r="L7668" s="5" t="s">
        <v>7868</v>
      </c>
      <c r="M7668" s="43">
        <v>22</v>
      </c>
      <c r="N7668" s="38" t="s">
        <v>7781</v>
      </c>
      <c r="O7668" s="38" t="s">
        <v>10284</v>
      </c>
      <c r="P7668" s="38"/>
    </row>
    <row r="7669" spans="11:16" x14ac:dyDescent="0.15">
      <c r="K7669" s="5" t="str">
        <f t="shared" si="175"/>
        <v>01646-23</v>
      </c>
      <c r="L7669" s="5" t="s">
        <v>7868</v>
      </c>
      <c r="M7669" s="43">
        <v>23</v>
      </c>
      <c r="N7669" s="38" t="s">
        <v>7887</v>
      </c>
      <c r="O7669" s="38" t="s">
        <v>10284</v>
      </c>
      <c r="P7669" s="38"/>
    </row>
    <row r="7670" spans="11:16" x14ac:dyDescent="0.15">
      <c r="K7670" s="5" t="str">
        <f t="shared" si="175"/>
        <v>01646-24</v>
      </c>
      <c r="L7670" s="5" t="s">
        <v>7868</v>
      </c>
      <c r="M7670" s="43">
        <v>24</v>
      </c>
      <c r="N7670" s="38" t="s">
        <v>7888</v>
      </c>
      <c r="O7670" s="38" t="s">
        <v>10283</v>
      </c>
      <c r="P7670" s="38"/>
    </row>
    <row r="7671" spans="11:16" x14ac:dyDescent="0.15">
      <c r="K7671" s="5" t="str">
        <f t="shared" si="175"/>
        <v>01646-25</v>
      </c>
      <c r="L7671" s="5" t="s">
        <v>7868</v>
      </c>
      <c r="M7671" s="43">
        <v>25</v>
      </c>
      <c r="N7671" s="38" t="s">
        <v>7889</v>
      </c>
      <c r="O7671" s="38" t="s">
        <v>10284</v>
      </c>
      <c r="P7671" s="38"/>
    </row>
    <row r="7672" spans="11:16" x14ac:dyDescent="0.15">
      <c r="K7672" s="5" t="str">
        <f t="shared" si="175"/>
        <v>01646-26</v>
      </c>
      <c r="L7672" s="5" t="s">
        <v>7868</v>
      </c>
      <c r="M7672" s="43">
        <v>26</v>
      </c>
      <c r="N7672" s="38" t="s">
        <v>1877</v>
      </c>
      <c r="O7672" s="38" t="s">
        <v>10291</v>
      </c>
      <c r="P7672" s="38"/>
    </row>
    <row r="7673" spans="11:16" x14ac:dyDescent="0.15">
      <c r="K7673" s="5" t="str">
        <f t="shared" si="175"/>
        <v>01646-27</v>
      </c>
      <c r="L7673" s="5" t="s">
        <v>7868</v>
      </c>
      <c r="M7673" s="43">
        <v>27</v>
      </c>
      <c r="N7673" s="38" t="s">
        <v>7890</v>
      </c>
      <c r="O7673" s="38" t="s">
        <v>10291</v>
      </c>
      <c r="P7673" s="38"/>
    </row>
    <row r="7674" spans="11:16" x14ac:dyDescent="0.15">
      <c r="K7674" s="5" t="str">
        <f t="shared" si="175"/>
        <v>01646-28</v>
      </c>
      <c r="L7674" s="5" t="s">
        <v>7868</v>
      </c>
      <c r="M7674" s="43">
        <v>28</v>
      </c>
      <c r="N7674" s="38" t="s">
        <v>7891</v>
      </c>
      <c r="O7674" s="38" t="s">
        <v>10285</v>
      </c>
      <c r="P7674" s="38"/>
    </row>
    <row r="7675" spans="11:16" x14ac:dyDescent="0.15">
      <c r="K7675" s="5" t="str">
        <f t="shared" si="175"/>
        <v>01646-29</v>
      </c>
      <c r="L7675" s="5" t="s">
        <v>7868</v>
      </c>
      <c r="M7675" s="43">
        <v>29</v>
      </c>
      <c r="N7675" s="38" t="s">
        <v>7892</v>
      </c>
      <c r="O7675" s="38" t="s">
        <v>10285</v>
      </c>
      <c r="P7675" s="38"/>
    </row>
    <row r="7676" spans="11:16" x14ac:dyDescent="0.15">
      <c r="K7676" s="5" t="str">
        <f t="shared" si="175"/>
        <v>01646-30</v>
      </c>
      <c r="L7676" s="5" t="s">
        <v>7868</v>
      </c>
      <c r="M7676" s="43">
        <v>30</v>
      </c>
      <c r="N7676" s="38" t="s">
        <v>4858</v>
      </c>
      <c r="O7676" s="38" t="s">
        <v>10291</v>
      </c>
      <c r="P7676" s="38"/>
    </row>
    <row r="7677" spans="11:16" x14ac:dyDescent="0.15">
      <c r="K7677" s="5" t="str">
        <f t="shared" si="175"/>
        <v>01646-31</v>
      </c>
      <c r="L7677" s="5" t="s">
        <v>7868</v>
      </c>
      <c r="M7677" s="43">
        <v>31</v>
      </c>
      <c r="N7677" s="38" t="s">
        <v>7893</v>
      </c>
      <c r="O7677" s="38" t="s">
        <v>10288</v>
      </c>
      <c r="P7677" s="38"/>
    </row>
    <row r="7678" spans="11:16" x14ac:dyDescent="0.15">
      <c r="K7678" s="5" t="str">
        <f t="shared" si="175"/>
        <v>01646-32</v>
      </c>
      <c r="L7678" s="5" t="s">
        <v>7868</v>
      </c>
      <c r="M7678" s="43">
        <v>32</v>
      </c>
      <c r="N7678" s="38" t="s">
        <v>7894</v>
      </c>
      <c r="O7678" s="38" t="s">
        <v>10288</v>
      </c>
      <c r="P7678" s="38"/>
    </row>
    <row r="7679" spans="11:16" x14ac:dyDescent="0.15">
      <c r="K7679" s="5" t="str">
        <f t="shared" si="175"/>
        <v>01646-33</v>
      </c>
      <c r="L7679" s="5" t="s">
        <v>7868</v>
      </c>
      <c r="M7679" s="43">
        <v>33</v>
      </c>
      <c r="N7679" s="38" t="s">
        <v>7895</v>
      </c>
      <c r="O7679" s="38" t="s">
        <v>10290</v>
      </c>
      <c r="P7679" s="38"/>
    </row>
    <row r="7680" spans="11:16" x14ac:dyDescent="0.15">
      <c r="K7680" s="5" t="str">
        <f t="shared" si="175"/>
        <v>01646-34</v>
      </c>
      <c r="L7680" s="5" t="s">
        <v>7868</v>
      </c>
      <c r="M7680" s="43">
        <v>34</v>
      </c>
      <c r="N7680" s="38" t="s">
        <v>7896</v>
      </c>
      <c r="O7680" s="38" t="s">
        <v>10285</v>
      </c>
      <c r="P7680" s="38"/>
    </row>
    <row r="7681" spans="11:16" x14ac:dyDescent="0.15">
      <c r="K7681" s="5" t="str">
        <f t="shared" si="175"/>
        <v>01646-35</v>
      </c>
      <c r="L7681" s="5" t="s">
        <v>7868</v>
      </c>
      <c r="M7681" s="43">
        <v>35</v>
      </c>
      <c r="N7681" s="38" t="s">
        <v>2790</v>
      </c>
      <c r="O7681" s="38" t="s">
        <v>10291</v>
      </c>
      <c r="P7681" s="38"/>
    </row>
    <row r="7682" spans="11:16" x14ac:dyDescent="0.15">
      <c r="K7682" s="5" t="str">
        <f t="shared" si="175"/>
        <v>01646-36</v>
      </c>
      <c r="L7682" s="5" t="s">
        <v>7868</v>
      </c>
      <c r="M7682" s="43">
        <v>36</v>
      </c>
      <c r="N7682" s="38" t="s">
        <v>7897</v>
      </c>
      <c r="O7682" s="38" t="s">
        <v>10284</v>
      </c>
      <c r="P7682" s="38"/>
    </row>
    <row r="7683" spans="11:16" x14ac:dyDescent="0.15">
      <c r="K7683" s="5" t="str">
        <f t="shared" si="175"/>
        <v>01646-37</v>
      </c>
      <c r="L7683" s="5" t="s">
        <v>7868</v>
      </c>
      <c r="M7683" s="43">
        <v>37</v>
      </c>
      <c r="N7683" s="38" t="s">
        <v>7898</v>
      </c>
      <c r="O7683" s="38" t="s">
        <v>10282</v>
      </c>
      <c r="P7683" s="38"/>
    </row>
    <row r="7684" spans="11:16" x14ac:dyDescent="0.15">
      <c r="K7684" s="5" t="str">
        <f t="shared" ref="K7684:K7747" si="176">L7684&amp;"-"&amp;M7684</f>
        <v>01646-38</v>
      </c>
      <c r="L7684" s="5" t="s">
        <v>7868</v>
      </c>
      <c r="M7684" s="43">
        <v>38</v>
      </c>
      <c r="N7684" s="38" t="s">
        <v>7899</v>
      </c>
      <c r="O7684" s="38" t="s">
        <v>10290</v>
      </c>
      <c r="P7684" s="38"/>
    </row>
    <row r="7685" spans="11:16" x14ac:dyDescent="0.15">
      <c r="K7685" s="5" t="str">
        <f t="shared" si="176"/>
        <v>01646-39</v>
      </c>
      <c r="L7685" s="5" t="s">
        <v>7868</v>
      </c>
      <c r="M7685" s="43">
        <v>39</v>
      </c>
      <c r="N7685" s="38" t="s">
        <v>7900</v>
      </c>
      <c r="O7685" s="38" t="s">
        <v>10284</v>
      </c>
      <c r="P7685" s="38"/>
    </row>
    <row r="7686" spans="11:16" x14ac:dyDescent="0.15">
      <c r="K7686" s="5" t="str">
        <f t="shared" si="176"/>
        <v>01646-40</v>
      </c>
      <c r="L7686" s="5" t="s">
        <v>7868</v>
      </c>
      <c r="M7686" s="43">
        <v>40</v>
      </c>
      <c r="N7686" s="38" t="s">
        <v>7901</v>
      </c>
      <c r="O7686" s="38" t="s">
        <v>10282</v>
      </c>
      <c r="P7686" s="38"/>
    </row>
    <row r="7687" spans="11:16" x14ac:dyDescent="0.15">
      <c r="K7687" s="5" t="str">
        <f t="shared" si="176"/>
        <v>01646-41</v>
      </c>
      <c r="L7687" s="5" t="s">
        <v>7868</v>
      </c>
      <c r="M7687" s="43">
        <v>41</v>
      </c>
      <c r="N7687" s="38" t="s">
        <v>7902</v>
      </c>
      <c r="O7687" s="38" t="s">
        <v>10282</v>
      </c>
      <c r="P7687" s="38"/>
    </row>
    <row r="7688" spans="11:16" x14ac:dyDescent="0.15">
      <c r="K7688" s="5" t="str">
        <f t="shared" si="176"/>
        <v>01646-42</v>
      </c>
      <c r="L7688" s="5" t="s">
        <v>7868</v>
      </c>
      <c r="M7688" s="43">
        <v>42</v>
      </c>
      <c r="N7688" s="38" t="s">
        <v>7903</v>
      </c>
      <c r="O7688" s="38" t="s">
        <v>10281</v>
      </c>
      <c r="P7688" s="38"/>
    </row>
    <row r="7689" spans="11:16" x14ac:dyDescent="0.15">
      <c r="K7689" s="5" t="str">
        <f t="shared" si="176"/>
        <v>01646-43</v>
      </c>
      <c r="L7689" s="5" t="s">
        <v>7868</v>
      </c>
      <c r="M7689" s="43">
        <v>43</v>
      </c>
      <c r="N7689" s="38" t="s">
        <v>7904</v>
      </c>
      <c r="O7689" s="38" t="s">
        <v>10290</v>
      </c>
      <c r="P7689" s="38"/>
    </row>
    <row r="7690" spans="11:16" x14ac:dyDescent="0.15">
      <c r="K7690" s="5" t="str">
        <f t="shared" si="176"/>
        <v>01646-44</v>
      </c>
      <c r="L7690" s="5" t="s">
        <v>7868</v>
      </c>
      <c r="M7690" s="43">
        <v>44</v>
      </c>
      <c r="N7690" s="38" t="s">
        <v>7905</v>
      </c>
      <c r="O7690" s="38" t="s">
        <v>10290</v>
      </c>
      <c r="P7690" s="38"/>
    </row>
    <row r="7691" spans="11:16" x14ac:dyDescent="0.15">
      <c r="K7691" s="5" t="str">
        <f t="shared" si="176"/>
        <v>01646-45</v>
      </c>
      <c r="L7691" s="5" t="s">
        <v>7868</v>
      </c>
      <c r="M7691" s="43">
        <v>45</v>
      </c>
      <c r="N7691" s="38" t="s">
        <v>7906</v>
      </c>
      <c r="O7691" s="38" t="s">
        <v>10284</v>
      </c>
      <c r="P7691" s="38"/>
    </row>
    <row r="7692" spans="11:16" x14ac:dyDescent="0.15">
      <c r="K7692" s="5" t="str">
        <f t="shared" si="176"/>
        <v>01646-46</v>
      </c>
      <c r="L7692" s="5" t="s">
        <v>7868</v>
      </c>
      <c r="M7692" s="43">
        <v>46</v>
      </c>
      <c r="N7692" s="38" t="s">
        <v>7907</v>
      </c>
      <c r="O7692" s="38" t="s">
        <v>10288</v>
      </c>
      <c r="P7692" s="38"/>
    </row>
    <row r="7693" spans="11:16" x14ac:dyDescent="0.15">
      <c r="K7693" s="5" t="str">
        <f t="shared" si="176"/>
        <v>01646-47</v>
      </c>
      <c r="L7693" s="5" t="s">
        <v>7868</v>
      </c>
      <c r="M7693" s="43">
        <v>47</v>
      </c>
      <c r="N7693" s="38" t="s">
        <v>7908</v>
      </c>
      <c r="O7693" s="38" t="s">
        <v>10284</v>
      </c>
      <c r="P7693" s="38"/>
    </row>
    <row r="7694" spans="11:16" x14ac:dyDescent="0.15">
      <c r="K7694" s="5" t="str">
        <f t="shared" si="176"/>
        <v>01646-48</v>
      </c>
      <c r="L7694" s="5" t="s">
        <v>7868</v>
      </c>
      <c r="M7694" s="43">
        <v>48</v>
      </c>
      <c r="N7694" s="38" t="s">
        <v>7909</v>
      </c>
      <c r="O7694" s="38" t="s">
        <v>10284</v>
      </c>
      <c r="P7694" s="38"/>
    </row>
    <row r="7695" spans="11:16" x14ac:dyDescent="0.15">
      <c r="K7695" s="5" t="str">
        <f t="shared" si="176"/>
        <v>01646-49</v>
      </c>
      <c r="L7695" s="5" t="s">
        <v>7868</v>
      </c>
      <c r="M7695" s="43">
        <v>49</v>
      </c>
      <c r="N7695" s="38" t="s">
        <v>7910</v>
      </c>
      <c r="O7695" s="38" t="s">
        <v>10284</v>
      </c>
      <c r="P7695" s="38"/>
    </row>
    <row r="7696" spans="11:16" x14ac:dyDescent="0.15">
      <c r="K7696" s="5" t="str">
        <f t="shared" si="176"/>
        <v>01646-50</v>
      </c>
      <c r="L7696" s="5" t="s">
        <v>7868</v>
      </c>
      <c r="M7696" s="43">
        <v>50</v>
      </c>
      <c r="N7696" s="38" t="s">
        <v>7911</v>
      </c>
      <c r="O7696" s="38" t="s">
        <v>10284</v>
      </c>
      <c r="P7696" s="38"/>
    </row>
    <row r="7697" spans="11:16" x14ac:dyDescent="0.15">
      <c r="K7697" s="5" t="str">
        <f t="shared" si="176"/>
        <v>01646-51</v>
      </c>
      <c r="L7697" s="5" t="s">
        <v>7868</v>
      </c>
      <c r="M7697" s="43">
        <v>51</v>
      </c>
      <c r="N7697" s="38" t="s">
        <v>5618</v>
      </c>
      <c r="O7697" s="38" t="s">
        <v>10284</v>
      </c>
      <c r="P7697" s="38"/>
    </row>
    <row r="7698" spans="11:16" x14ac:dyDescent="0.15">
      <c r="K7698" s="5" t="str">
        <f t="shared" si="176"/>
        <v>01646-52</v>
      </c>
      <c r="L7698" s="5" t="s">
        <v>7868</v>
      </c>
      <c r="M7698" s="43">
        <v>52</v>
      </c>
      <c r="N7698" s="38" t="s">
        <v>7912</v>
      </c>
      <c r="O7698" s="38" t="s">
        <v>10284</v>
      </c>
      <c r="P7698" s="38"/>
    </row>
    <row r="7699" spans="11:16" x14ac:dyDescent="0.15">
      <c r="K7699" s="5" t="str">
        <f t="shared" si="176"/>
        <v>01646-53</v>
      </c>
      <c r="L7699" s="5" t="s">
        <v>7868</v>
      </c>
      <c r="M7699" s="43">
        <v>53</v>
      </c>
      <c r="N7699" s="38" t="s">
        <v>7913</v>
      </c>
      <c r="O7699" s="38" t="s">
        <v>10281</v>
      </c>
      <c r="P7699" s="38"/>
    </row>
    <row r="7700" spans="11:16" x14ac:dyDescent="0.15">
      <c r="K7700" s="5" t="str">
        <f t="shared" si="176"/>
        <v>01647-1</v>
      </c>
      <c r="L7700" s="5" t="s">
        <v>7914</v>
      </c>
      <c r="M7700" s="43">
        <v>1</v>
      </c>
      <c r="N7700" s="38" t="s">
        <v>7915</v>
      </c>
      <c r="O7700" s="38" t="s">
        <v>10282</v>
      </c>
      <c r="P7700" s="38"/>
    </row>
    <row r="7701" spans="11:16" x14ac:dyDescent="0.15">
      <c r="K7701" s="5" t="str">
        <f t="shared" si="176"/>
        <v>01647-2</v>
      </c>
      <c r="L7701" s="5" t="s">
        <v>7914</v>
      </c>
      <c r="M7701" s="43">
        <v>2</v>
      </c>
      <c r="N7701" s="38" t="s">
        <v>7916</v>
      </c>
      <c r="O7701" s="38" t="s">
        <v>10282</v>
      </c>
      <c r="P7701" s="38"/>
    </row>
    <row r="7702" spans="11:16" x14ac:dyDescent="0.15">
      <c r="K7702" s="5" t="str">
        <f t="shared" si="176"/>
        <v>01647-3</v>
      </c>
      <c r="L7702" s="5" t="s">
        <v>7914</v>
      </c>
      <c r="M7702" s="43">
        <v>3</v>
      </c>
      <c r="N7702" s="38" t="s">
        <v>7917</v>
      </c>
      <c r="O7702" s="38" t="s">
        <v>10285</v>
      </c>
      <c r="P7702" s="38"/>
    </row>
    <row r="7703" spans="11:16" x14ac:dyDescent="0.15">
      <c r="K7703" s="5" t="str">
        <f t="shared" si="176"/>
        <v>01647-4</v>
      </c>
      <c r="L7703" s="5" t="s">
        <v>7914</v>
      </c>
      <c r="M7703" s="43">
        <v>4</v>
      </c>
      <c r="N7703" s="38" t="s">
        <v>7918</v>
      </c>
      <c r="O7703" s="38" t="s">
        <v>10285</v>
      </c>
      <c r="P7703" s="38"/>
    </row>
    <row r="7704" spans="11:16" x14ac:dyDescent="0.15">
      <c r="K7704" s="5" t="str">
        <f t="shared" si="176"/>
        <v>01647-5</v>
      </c>
      <c r="L7704" s="5" t="s">
        <v>7914</v>
      </c>
      <c r="M7704" s="43">
        <v>5</v>
      </c>
      <c r="N7704" s="38" t="s">
        <v>7919</v>
      </c>
      <c r="O7704" s="38" t="s">
        <v>10285</v>
      </c>
      <c r="P7704" s="38"/>
    </row>
    <row r="7705" spans="11:16" x14ac:dyDescent="0.15">
      <c r="K7705" s="5" t="str">
        <f t="shared" si="176"/>
        <v>01647-6</v>
      </c>
      <c r="L7705" s="5" t="s">
        <v>7914</v>
      </c>
      <c r="M7705" s="43">
        <v>6</v>
      </c>
      <c r="N7705" s="38" t="s">
        <v>7920</v>
      </c>
      <c r="O7705" s="38" t="s">
        <v>10288</v>
      </c>
      <c r="P7705" s="38"/>
    </row>
    <row r="7706" spans="11:16" x14ac:dyDescent="0.15">
      <c r="K7706" s="5" t="str">
        <f t="shared" si="176"/>
        <v>01647-7</v>
      </c>
      <c r="L7706" s="5" t="s">
        <v>7914</v>
      </c>
      <c r="M7706" s="43">
        <v>7</v>
      </c>
      <c r="N7706" s="38" t="s">
        <v>7921</v>
      </c>
      <c r="O7706" s="38" t="s">
        <v>10288</v>
      </c>
      <c r="P7706" s="38"/>
    </row>
    <row r="7707" spans="11:16" x14ac:dyDescent="0.15">
      <c r="K7707" s="5" t="str">
        <f t="shared" si="176"/>
        <v>01647-8</v>
      </c>
      <c r="L7707" s="5" t="s">
        <v>7914</v>
      </c>
      <c r="M7707" s="43">
        <v>8</v>
      </c>
      <c r="N7707" s="38" t="s">
        <v>7922</v>
      </c>
      <c r="O7707" s="38" t="s">
        <v>10290</v>
      </c>
      <c r="P7707" s="38"/>
    </row>
    <row r="7708" spans="11:16" x14ac:dyDescent="0.15">
      <c r="K7708" s="5" t="str">
        <f t="shared" si="176"/>
        <v>01647-9</v>
      </c>
      <c r="L7708" s="5" t="s">
        <v>7914</v>
      </c>
      <c r="M7708" s="43">
        <v>9</v>
      </c>
      <c r="N7708" s="38" t="s">
        <v>7923</v>
      </c>
      <c r="O7708" s="38" t="s">
        <v>10288</v>
      </c>
      <c r="P7708" s="38"/>
    </row>
    <row r="7709" spans="11:16" x14ac:dyDescent="0.15">
      <c r="K7709" s="5" t="str">
        <f t="shared" si="176"/>
        <v>01647-10</v>
      </c>
      <c r="L7709" s="5" t="s">
        <v>7914</v>
      </c>
      <c r="M7709" s="43">
        <v>10</v>
      </c>
      <c r="N7709" s="38" t="s">
        <v>7890</v>
      </c>
      <c r="O7709" s="38" t="s">
        <v>10284</v>
      </c>
      <c r="P7709" s="38"/>
    </row>
    <row r="7710" spans="11:16" x14ac:dyDescent="0.15">
      <c r="K7710" s="5" t="str">
        <f t="shared" si="176"/>
        <v>01647-11</v>
      </c>
      <c r="L7710" s="5" t="s">
        <v>7914</v>
      </c>
      <c r="M7710" s="43">
        <v>11</v>
      </c>
      <c r="N7710" s="38" t="s">
        <v>2613</v>
      </c>
      <c r="O7710" s="38" t="s">
        <v>10285</v>
      </c>
      <c r="P7710" s="38"/>
    </row>
    <row r="7711" spans="11:16" x14ac:dyDescent="0.15">
      <c r="K7711" s="5" t="str">
        <f t="shared" si="176"/>
        <v>01647-12</v>
      </c>
      <c r="L7711" s="5" t="s">
        <v>7914</v>
      </c>
      <c r="M7711" s="43">
        <v>12</v>
      </c>
      <c r="N7711" s="38" t="s">
        <v>7771</v>
      </c>
      <c r="O7711" s="38" t="s">
        <v>10285</v>
      </c>
      <c r="P7711" s="38"/>
    </row>
    <row r="7712" spans="11:16" x14ac:dyDescent="0.15">
      <c r="K7712" s="5" t="str">
        <f t="shared" si="176"/>
        <v>01647-13</v>
      </c>
      <c r="L7712" s="5" t="s">
        <v>7914</v>
      </c>
      <c r="M7712" s="43">
        <v>13</v>
      </c>
      <c r="N7712" s="38" t="s">
        <v>7924</v>
      </c>
      <c r="O7712" s="38" t="s">
        <v>10284</v>
      </c>
      <c r="P7712" s="38"/>
    </row>
    <row r="7713" spans="11:16" x14ac:dyDescent="0.15">
      <c r="K7713" s="5" t="str">
        <f t="shared" si="176"/>
        <v>01647-14</v>
      </c>
      <c r="L7713" s="5" t="s">
        <v>7914</v>
      </c>
      <c r="M7713" s="43">
        <v>14</v>
      </c>
      <c r="N7713" s="38" t="s">
        <v>7925</v>
      </c>
      <c r="O7713" s="38" t="s">
        <v>10285</v>
      </c>
      <c r="P7713" s="38"/>
    </row>
    <row r="7714" spans="11:16" x14ac:dyDescent="0.15">
      <c r="K7714" s="5" t="str">
        <f t="shared" si="176"/>
        <v>01647-15</v>
      </c>
      <c r="L7714" s="5" t="s">
        <v>7914</v>
      </c>
      <c r="M7714" s="43">
        <v>15</v>
      </c>
      <c r="N7714" s="38" t="s">
        <v>7926</v>
      </c>
      <c r="O7714" s="38" t="s">
        <v>10285</v>
      </c>
      <c r="P7714" s="38"/>
    </row>
    <row r="7715" spans="11:16" x14ac:dyDescent="0.15">
      <c r="K7715" s="5" t="str">
        <f t="shared" si="176"/>
        <v>01647-16</v>
      </c>
      <c r="L7715" s="5" t="s">
        <v>7914</v>
      </c>
      <c r="M7715" s="43">
        <v>16</v>
      </c>
      <c r="N7715" s="38" t="s">
        <v>7927</v>
      </c>
      <c r="O7715" s="38" t="s">
        <v>10285</v>
      </c>
      <c r="P7715" s="38"/>
    </row>
    <row r="7716" spans="11:16" x14ac:dyDescent="0.15">
      <c r="K7716" s="5" t="str">
        <f t="shared" si="176"/>
        <v>01647-17</v>
      </c>
      <c r="L7716" s="5" t="s">
        <v>7914</v>
      </c>
      <c r="M7716" s="43">
        <v>17</v>
      </c>
      <c r="N7716" s="38" t="s">
        <v>7928</v>
      </c>
      <c r="O7716" s="38" t="s">
        <v>10289</v>
      </c>
      <c r="P7716" s="38"/>
    </row>
    <row r="7717" spans="11:16" x14ac:dyDescent="0.15">
      <c r="K7717" s="5" t="str">
        <f t="shared" si="176"/>
        <v>01647-18</v>
      </c>
      <c r="L7717" s="5" t="s">
        <v>7914</v>
      </c>
      <c r="M7717" s="43">
        <v>18</v>
      </c>
      <c r="N7717" s="38" t="s">
        <v>7929</v>
      </c>
      <c r="O7717" s="38" t="s">
        <v>10289</v>
      </c>
      <c r="P7717" s="38"/>
    </row>
    <row r="7718" spans="11:16" x14ac:dyDescent="0.15">
      <c r="K7718" s="5" t="str">
        <f t="shared" si="176"/>
        <v>01647-19</v>
      </c>
      <c r="L7718" s="5" t="s">
        <v>7914</v>
      </c>
      <c r="M7718" s="43">
        <v>19</v>
      </c>
      <c r="N7718" s="38" t="s">
        <v>7930</v>
      </c>
      <c r="O7718" s="38" t="s">
        <v>10289</v>
      </c>
      <c r="P7718" s="38"/>
    </row>
    <row r="7719" spans="11:16" x14ac:dyDescent="0.15">
      <c r="K7719" s="5" t="str">
        <f t="shared" si="176"/>
        <v>01647-20</v>
      </c>
      <c r="L7719" s="5" t="s">
        <v>7914</v>
      </c>
      <c r="M7719" s="43">
        <v>20</v>
      </c>
      <c r="N7719" s="38" t="s">
        <v>7931</v>
      </c>
      <c r="O7719" s="38" t="s">
        <v>10285</v>
      </c>
      <c r="P7719" s="38"/>
    </row>
    <row r="7720" spans="11:16" x14ac:dyDescent="0.15">
      <c r="K7720" s="5" t="str">
        <f t="shared" si="176"/>
        <v>01647-21</v>
      </c>
      <c r="L7720" s="5" t="s">
        <v>7914</v>
      </c>
      <c r="M7720" s="43">
        <v>21</v>
      </c>
      <c r="N7720" s="38" t="s">
        <v>7932</v>
      </c>
      <c r="O7720" s="38" t="s">
        <v>10289</v>
      </c>
      <c r="P7720" s="38"/>
    </row>
    <row r="7721" spans="11:16" x14ac:dyDescent="0.15">
      <c r="K7721" s="5" t="str">
        <f t="shared" si="176"/>
        <v>01647-22</v>
      </c>
      <c r="L7721" s="5" t="s">
        <v>7914</v>
      </c>
      <c r="M7721" s="43">
        <v>22</v>
      </c>
      <c r="N7721" s="38" t="s">
        <v>7933</v>
      </c>
      <c r="O7721" s="38" t="s">
        <v>10290</v>
      </c>
      <c r="P7721" s="38"/>
    </row>
    <row r="7722" spans="11:16" x14ac:dyDescent="0.15">
      <c r="K7722" s="5" t="str">
        <f t="shared" si="176"/>
        <v>01647-23</v>
      </c>
      <c r="L7722" s="5" t="s">
        <v>7914</v>
      </c>
      <c r="M7722" s="43">
        <v>23</v>
      </c>
      <c r="N7722" s="38" t="s">
        <v>7934</v>
      </c>
      <c r="O7722" s="38" t="s">
        <v>10289</v>
      </c>
      <c r="P7722" s="38"/>
    </row>
    <row r="7723" spans="11:16" x14ac:dyDescent="0.15">
      <c r="K7723" s="5" t="str">
        <f t="shared" si="176"/>
        <v>01647-24</v>
      </c>
      <c r="L7723" s="5" t="s">
        <v>7914</v>
      </c>
      <c r="M7723" s="43">
        <v>24</v>
      </c>
      <c r="N7723" s="38" t="s">
        <v>7935</v>
      </c>
      <c r="O7723" s="38" t="s">
        <v>10288</v>
      </c>
      <c r="P7723" s="38"/>
    </row>
    <row r="7724" spans="11:16" x14ac:dyDescent="0.15">
      <c r="K7724" s="5" t="str">
        <f t="shared" si="176"/>
        <v>01647-25</v>
      </c>
      <c r="L7724" s="5" t="s">
        <v>7914</v>
      </c>
      <c r="M7724" s="43">
        <v>25</v>
      </c>
      <c r="N7724" s="38" t="s">
        <v>7936</v>
      </c>
      <c r="O7724" s="38" t="s">
        <v>10289</v>
      </c>
      <c r="P7724" s="38"/>
    </row>
    <row r="7725" spans="11:16" x14ac:dyDescent="0.15">
      <c r="K7725" s="5" t="str">
        <f t="shared" si="176"/>
        <v>01647-26</v>
      </c>
      <c r="L7725" s="5" t="s">
        <v>7914</v>
      </c>
      <c r="M7725" s="43">
        <v>26</v>
      </c>
      <c r="N7725" s="38" t="s">
        <v>7937</v>
      </c>
      <c r="O7725" s="38" t="s">
        <v>10285</v>
      </c>
      <c r="P7725" s="38"/>
    </row>
    <row r="7726" spans="11:16" x14ac:dyDescent="0.15">
      <c r="K7726" s="5" t="str">
        <f t="shared" si="176"/>
        <v>01647-27</v>
      </c>
      <c r="L7726" s="5" t="s">
        <v>7914</v>
      </c>
      <c r="M7726" s="43">
        <v>27</v>
      </c>
      <c r="N7726" s="38" t="s">
        <v>7938</v>
      </c>
      <c r="O7726" s="38" t="s">
        <v>10285</v>
      </c>
      <c r="P7726" s="38"/>
    </row>
    <row r="7727" spans="11:16" x14ac:dyDescent="0.15">
      <c r="K7727" s="5" t="str">
        <f t="shared" si="176"/>
        <v>01647-28</v>
      </c>
      <c r="L7727" s="5" t="s">
        <v>7914</v>
      </c>
      <c r="M7727" s="43">
        <v>28</v>
      </c>
      <c r="N7727" s="38" t="s">
        <v>7939</v>
      </c>
      <c r="O7727" s="38" t="s">
        <v>10285</v>
      </c>
      <c r="P7727" s="38"/>
    </row>
    <row r="7728" spans="11:16" x14ac:dyDescent="0.15">
      <c r="K7728" s="5" t="str">
        <f t="shared" si="176"/>
        <v>01647-29</v>
      </c>
      <c r="L7728" s="5" t="s">
        <v>7914</v>
      </c>
      <c r="M7728" s="43">
        <v>29</v>
      </c>
      <c r="N7728" s="38" t="s">
        <v>7940</v>
      </c>
      <c r="O7728" s="38" t="s">
        <v>10285</v>
      </c>
      <c r="P7728" s="38"/>
    </row>
    <row r="7729" spans="11:16" x14ac:dyDescent="0.15">
      <c r="K7729" s="5" t="str">
        <f t="shared" si="176"/>
        <v>01647-30</v>
      </c>
      <c r="L7729" s="5" t="s">
        <v>7914</v>
      </c>
      <c r="M7729" s="43">
        <v>30</v>
      </c>
      <c r="N7729" s="38" t="s">
        <v>7941</v>
      </c>
      <c r="O7729" s="38" t="s">
        <v>10291</v>
      </c>
      <c r="P7729" s="38"/>
    </row>
    <row r="7730" spans="11:16" x14ac:dyDescent="0.15">
      <c r="K7730" s="5" t="str">
        <f t="shared" si="176"/>
        <v>01647-31</v>
      </c>
      <c r="L7730" s="5" t="s">
        <v>7914</v>
      </c>
      <c r="M7730" s="43">
        <v>31</v>
      </c>
      <c r="N7730" s="38" t="s">
        <v>7942</v>
      </c>
      <c r="O7730" s="38" t="s">
        <v>10291</v>
      </c>
      <c r="P7730" s="38"/>
    </row>
    <row r="7731" spans="11:16" x14ac:dyDescent="0.15">
      <c r="K7731" s="5" t="str">
        <f t="shared" si="176"/>
        <v>01647-32</v>
      </c>
      <c r="L7731" s="5" t="s">
        <v>7914</v>
      </c>
      <c r="M7731" s="43">
        <v>32</v>
      </c>
      <c r="N7731" s="38" t="s">
        <v>7943</v>
      </c>
      <c r="O7731" s="38" t="s">
        <v>10291</v>
      </c>
      <c r="P7731" s="38"/>
    </row>
    <row r="7732" spans="11:16" x14ac:dyDescent="0.15">
      <c r="K7732" s="5" t="str">
        <f t="shared" si="176"/>
        <v>01647-33</v>
      </c>
      <c r="L7732" s="5" t="s">
        <v>7914</v>
      </c>
      <c r="M7732" s="43">
        <v>33</v>
      </c>
      <c r="N7732" s="38" t="s">
        <v>7944</v>
      </c>
      <c r="O7732" s="38" t="s">
        <v>10291</v>
      </c>
      <c r="P7732" s="38"/>
    </row>
    <row r="7733" spans="11:16" x14ac:dyDescent="0.15">
      <c r="K7733" s="5" t="str">
        <f t="shared" si="176"/>
        <v>01647-34</v>
      </c>
      <c r="L7733" s="5" t="s">
        <v>7914</v>
      </c>
      <c r="M7733" s="43">
        <v>34</v>
      </c>
      <c r="N7733" s="38" t="s">
        <v>1846</v>
      </c>
      <c r="O7733" s="38" t="s">
        <v>10285</v>
      </c>
      <c r="P7733" s="38"/>
    </row>
    <row r="7734" spans="11:16" x14ac:dyDescent="0.15">
      <c r="K7734" s="5" t="str">
        <f t="shared" si="176"/>
        <v>01647-35</v>
      </c>
      <c r="L7734" s="5" t="s">
        <v>7914</v>
      </c>
      <c r="M7734" s="43">
        <v>35</v>
      </c>
      <c r="N7734" s="38" t="s">
        <v>2038</v>
      </c>
      <c r="O7734" s="38" t="s">
        <v>10291</v>
      </c>
      <c r="P7734" s="38"/>
    </row>
    <row r="7735" spans="11:16" x14ac:dyDescent="0.15">
      <c r="K7735" s="5" t="str">
        <f t="shared" si="176"/>
        <v>01647-36</v>
      </c>
      <c r="L7735" s="5" t="s">
        <v>7914</v>
      </c>
      <c r="M7735" s="43">
        <v>36</v>
      </c>
      <c r="N7735" s="38" t="s">
        <v>7945</v>
      </c>
      <c r="O7735" s="38" t="s">
        <v>10291</v>
      </c>
      <c r="P7735" s="38"/>
    </row>
    <row r="7736" spans="11:16" x14ac:dyDescent="0.15">
      <c r="K7736" s="5" t="str">
        <f t="shared" si="176"/>
        <v>01647-37</v>
      </c>
      <c r="L7736" s="5" t="s">
        <v>7914</v>
      </c>
      <c r="M7736" s="43">
        <v>37</v>
      </c>
      <c r="N7736" s="38" t="s">
        <v>7946</v>
      </c>
      <c r="O7736" s="38" t="s">
        <v>10285</v>
      </c>
      <c r="P7736" s="38"/>
    </row>
    <row r="7737" spans="11:16" x14ac:dyDescent="0.15">
      <c r="K7737" s="5" t="str">
        <f t="shared" si="176"/>
        <v>01647-38</v>
      </c>
      <c r="L7737" s="5" t="s">
        <v>7914</v>
      </c>
      <c r="M7737" s="43">
        <v>38</v>
      </c>
      <c r="N7737" s="38" t="s">
        <v>7947</v>
      </c>
      <c r="O7737" s="38" t="s">
        <v>10295</v>
      </c>
      <c r="P7737" s="38"/>
    </row>
    <row r="7738" spans="11:16" x14ac:dyDescent="0.15">
      <c r="K7738" s="5" t="str">
        <f t="shared" si="176"/>
        <v>01647-39</v>
      </c>
      <c r="L7738" s="5" t="s">
        <v>7914</v>
      </c>
      <c r="M7738" s="43">
        <v>39</v>
      </c>
      <c r="N7738" s="38" t="s">
        <v>7948</v>
      </c>
      <c r="O7738" s="38" t="s">
        <v>10288</v>
      </c>
      <c r="P7738" s="38"/>
    </row>
    <row r="7739" spans="11:16" x14ac:dyDescent="0.15">
      <c r="K7739" s="5" t="str">
        <f t="shared" si="176"/>
        <v>01647-40</v>
      </c>
      <c r="L7739" s="5" t="s">
        <v>7914</v>
      </c>
      <c r="M7739" s="43">
        <v>40</v>
      </c>
      <c r="N7739" s="38" t="s">
        <v>7949</v>
      </c>
      <c r="O7739" s="38" t="s">
        <v>10288</v>
      </c>
      <c r="P7739" s="38"/>
    </row>
    <row r="7740" spans="11:16" x14ac:dyDescent="0.15">
      <c r="K7740" s="5" t="str">
        <f t="shared" si="176"/>
        <v>01648-1</v>
      </c>
      <c r="L7740" s="5" t="s">
        <v>7950</v>
      </c>
      <c r="M7740" s="43">
        <v>1</v>
      </c>
      <c r="N7740" s="38" t="s">
        <v>7951</v>
      </c>
      <c r="O7740" s="38" t="s">
        <v>10285</v>
      </c>
      <c r="P7740" s="38"/>
    </row>
    <row r="7741" spans="11:16" x14ac:dyDescent="0.15">
      <c r="K7741" s="5" t="str">
        <f t="shared" si="176"/>
        <v>01648-2</v>
      </c>
      <c r="L7741" s="5" t="s">
        <v>7950</v>
      </c>
      <c r="M7741" s="43">
        <v>2</v>
      </c>
      <c r="N7741" s="38" t="s">
        <v>7951</v>
      </c>
      <c r="O7741" s="38" t="s">
        <v>10285</v>
      </c>
      <c r="P7741" s="38"/>
    </row>
    <row r="7742" spans="11:16" x14ac:dyDescent="0.15">
      <c r="K7742" s="5" t="str">
        <f t="shared" si="176"/>
        <v>01648-3</v>
      </c>
      <c r="L7742" s="5" t="s">
        <v>7950</v>
      </c>
      <c r="M7742" s="43">
        <v>3</v>
      </c>
      <c r="N7742" s="38" t="s">
        <v>2092</v>
      </c>
      <c r="O7742" s="38" t="s">
        <v>10283</v>
      </c>
      <c r="P7742" s="38"/>
    </row>
    <row r="7743" spans="11:16" x14ac:dyDescent="0.15">
      <c r="K7743" s="5" t="str">
        <f t="shared" si="176"/>
        <v>01648-4</v>
      </c>
      <c r="L7743" s="5" t="s">
        <v>7950</v>
      </c>
      <c r="M7743" s="43">
        <v>4</v>
      </c>
      <c r="N7743" s="38" t="s">
        <v>7952</v>
      </c>
      <c r="O7743" s="38" t="s">
        <v>10284</v>
      </c>
      <c r="P7743" s="38"/>
    </row>
    <row r="7744" spans="11:16" x14ac:dyDescent="0.15">
      <c r="K7744" s="5" t="str">
        <f t="shared" si="176"/>
        <v>01648-5</v>
      </c>
      <c r="L7744" s="5" t="s">
        <v>7950</v>
      </c>
      <c r="M7744" s="43">
        <v>5</v>
      </c>
      <c r="N7744" s="38" t="s">
        <v>7953</v>
      </c>
      <c r="O7744" s="38" t="s">
        <v>10288</v>
      </c>
      <c r="P7744" s="38"/>
    </row>
    <row r="7745" spans="11:16" x14ac:dyDescent="0.15">
      <c r="K7745" s="5" t="str">
        <f t="shared" si="176"/>
        <v>01648-6</v>
      </c>
      <c r="L7745" s="5" t="s">
        <v>7950</v>
      </c>
      <c r="M7745" s="43">
        <v>6</v>
      </c>
      <c r="N7745" s="38" t="s">
        <v>4017</v>
      </c>
      <c r="O7745" s="38" t="s">
        <v>10285</v>
      </c>
      <c r="P7745" s="38"/>
    </row>
    <row r="7746" spans="11:16" x14ac:dyDescent="0.15">
      <c r="K7746" s="5" t="str">
        <f t="shared" si="176"/>
        <v>01648-7</v>
      </c>
      <c r="L7746" s="5" t="s">
        <v>7950</v>
      </c>
      <c r="M7746" s="43">
        <v>7</v>
      </c>
      <c r="N7746" s="38" t="s">
        <v>7954</v>
      </c>
      <c r="O7746" s="38" t="s">
        <v>10285</v>
      </c>
      <c r="P7746" s="38"/>
    </row>
    <row r="7747" spans="11:16" x14ac:dyDescent="0.15">
      <c r="K7747" s="5" t="str">
        <f t="shared" si="176"/>
        <v>01648-8</v>
      </c>
      <c r="L7747" s="5" t="s">
        <v>7950</v>
      </c>
      <c r="M7747" s="43">
        <v>8</v>
      </c>
      <c r="N7747" s="38" t="s">
        <v>7954</v>
      </c>
      <c r="O7747" s="38" t="s">
        <v>10285</v>
      </c>
      <c r="P7747" s="38"/>
    </row>
    <row r="7748" spans="11:16" x14ac:dyDescent="0.15">
      <c r="K7748" s="5" t="str">
        <f t="shared" ref="K7748:K7811" si="177">L7748&amp;"-"&amp;M7748</f>
        <v>01648-9</v>
      </c>
      <c r="L7748" s="5" t="s">
        <v>7950</v>
      </c>
      <c r="M7748" s="43">
        <v>9</v>
      </c>
      <c r="N7748" s="38" t="s">
        <v>1993</v>
      </c>
      <c r="O7748" s="38" t="s">
        <v>10285</v>
      </c>
      <c r="P7748" s="38"/>
    </row>
    <row r="7749" spans="11:16" x14ac:dyDescent="0.15">
      <c r="K7749" s="5" t="str">
        <f t="shared" si="177"/>
        <v>01648-10</v>
      </c>
      <c r="L7749" s="5" t="s">
        <v>7950</v>
      </c>
      <c r="M7749" s="43">
        <v>10</v>
      </c>
      <c r="N7749" s="38" t="s">
        <v>7955</v>
      </c>
      <c r="O7749" s="38" t="s">
        <v>10285</v>
      </c>
      <c r="P7749" s="38"/>
    </row>
    <row r="7750" spans="11:16" x14ac:dyDescent="0.15">
      <c r="K7750" s="5" t="str">
        <f t="shared" si="177"/>
        <v>01648-11</v>
      </c>
      <c r="L7750" s="5" t="s">
        <v>7950</v>
      </c>
      <c r="M7750" s="43">
        <v>11</v>
      </c>
      <c r="N7750" s="38" t="s">
        <v>7956</v>
      </c>
      <c r="O7750" s="38" t="s">
        <v>10285</v>
      </c>
      <c r="P7750" s="38"/>
    </row>
    <row r="7751" spans="11:16" x14ac:dyDescent="0.15">
      <c r="K7751" s="5" t="str">
        <f t="shared" si="177"/>
        <v>01648-12</v>
      </c>
      <c r="L7751" s="5" t="s">
        <v>7950</v>
      </c>
      <c r="M7751" s="43">
        <v>12</v>
      </c>
      <c r="N7751" s="38" t="s">
        <v>7957</v>
      </c>
      <c r="O7751" s="38" t="s">
        <v>10285</v>
      </c>
      <c r="P7751" s="38"/>
    </row>
    <row r="7752" spans="11:16" x14ac:dyDescent="0.15">
      <c r="K7752" s="5" t="str">
        <f t="shared" si="177"/>
        <v>01648-13</v>
      </c>
      <c r="L7752" s="5" t="s">
        <v>7950</v>
      </c>
      <c r="M7752" s="43">
        <v>13</v>
      </c>
      <c r="N7752" s="38" t="s">
        <v>7958</v>
      </c>
      <c r="O7752" s="38" t="s">
        <v>10287</v>
      </c>
      <c r="P7752" s="38"/>
    </row>
    <row r="7753" spans="11:16" x14ac:dyDescent="0.15">
      <c r="K7753" s="5" t="str">
        <f t="shared" si="177"/>
        <v>01648-14</v>
      </c>
      <c r="L7753" s="5" t="s">
        <v>7950</v>
      </c>
      <c r="M7753" s="43">
        <v>14</v>
      </c>
      <c r="N7753" s="38" t="s">
        <v>7959</v>
      </c>
      <c r="O7753" s="38" t="s">
        <v>10287</v>
      </c>
      <c r="P7753" s="38"/>
    </row>
    <row r="7754" spans="11:16" x14ac:dyDescent="0.15">
      <c r="K7754" s="5" t="str">
        <f t="shared" si="177"/>
        <v>01648-15</v>
      </c>
      <c r="L7754" s="5" t="s">
        <v>7950</v>
      </c>
      <c r="M7754" s="43">
        <v>15</v>
      </c>
      <c r="N7754" s="38" t="s">
        <v>2712</v>
      </c>
      <c r="O7754" s="38" t="s">
        <v>10290</v>
      </c>
      <c r="P7754" s="38"/>
    </row>
    <row r="7755" spans="11:16" x14ac:dyDescent="0.15">
      <c r="K7755" s="5" t="str">
        <f t="shared" si="177"/>
        <v>01648-16</v>
      </c>
      <c r="L7755" s="5" t="s">
        <v>7950</v>
      </c>
      <c r="M7755" s="43">
        <v>16</v>
      </c>
      <c r="N7755" s="38" t="s">
        <v>2712</v>
      </c>
      <c r="O7755" s="38" t="s">
        <v>10290</v>
      </c>
      <c r="P7755" s="38"/>
    </row>
    <row r="7756" spans="11:16" x14ac:dyDescent="0.15">
      <c r="K7756" s="5" t="str">
        <f t="shared" si="177"/>
        <v>01648-17</v>
      </c>
      <c r="L7756" s="5" t="s">
        <v>7950</v>
      </c>
      <c r="M7756" s="43">
        <v>17</v>
      </c>
      <c r="N7756" s="38" t="s">
        <v>7960</v>
      </c>
      <c r="O7756" s="38" t="s">
        <v>10289</v>
      </c>
      <c r="P7756" s="38"/>
    </row>
    <row r="7757" spans="11:16" x14ac:dyDescent="0.15">
      <c r="K7757" s="5" t="str">
        <f t="shared" si="177"/>
        <v>01648-18</v>
      </c>
      <c r="L7757" s="5" t="s">
        <v>7950</v>
      </c>
      <c r="M7757" s="43">
        <v>18</v>
      </c>
      <c r="N7757" s="38" t="s">
        <v>7961</v>
      </c>
      <c r="O7757" s="38" t="s">
        <v>10289</v>
      </c>
      <c r="P7757" s="38"/>
    </row>
    <row r="7758" spans="11:16" x14ac:dyDescent="0.15">
      <c r="K7758" s="5" t="str">
        <f t="shared" si="177"/>
        <v>01648-19</v>
      </c>
      <c r="L7758" s="5" t="s">
        <v>7950</v>
      </c>
      <c r="M7758" s="43">
        <v>19</v>
      </c>
      <c r="N7758" s="38" t="s">
        <v>7962</v>
      </c>
      <c r="O7758" s="38" t="s">
        <v>10289</v>
      </c>
      <c r="P7758" s="38"/>
    </row>
    <row r="7759" spans="11:16" x14ac:dyDescent="0.15">
      <c r="K7759" s="5" t="str">
        <f t="shared" si="177"/>
        <v>01648-20</v>
      </c>
      <c r="L7759" s="5" t="s">
        <v>7950</v>
      </c>
      <c r="M7759" s="43">
        <v>20</v>
      </c>
      <c r="N7759" s="38" t="s">
        <v>7963</v>
      </c>
      <c r="O7759" s="38" t="s">
        <v>10290</v>
      </c>
      <c r="P7759" s="38"/>
    </row>
    <row r="7760" spans="11:16" x14ac:dyDescent="0.15">
      <c r="K7760" s="5" t="str">
        <f t="shared" si="177"/>
        <v>01648-21</v>
      </c>
      <c r="L7760" s="5" t="s">
        <v>7950</v>
      </c>
      <c r="M7760" s="43">
        <v>21</v>
      </c>
      <c r="N7760" s="38" t="s">
        <v>7964</v>
      </c>
      <c r="O7760" s="38" t="s">
        <v>10290</v>
      </c>
      <c r="P7760" s="38"/>
    </row>
    <row r="7761" spans="11:16" x14ac:dyDescent="0.15">
      <c r="K7761" s="5" t="str">
        <f t="shared" si="177"/>
        <v>01648-22</v>
      </c>
      <c r="L7761" s="5" t="s">
        <v>7950</v>
      </c>
      <c r="M7761" s="43">
        <v>22</v>
      </c>
      <c r="N7761" s="38" t="s">
        <v>7965</v>
      </c>
      <c r="O7761" s="38" t="s">
        <v>10290</v>
      </c>
      <c r="P7761" s="38"/>
    </row>
    <row r="7762" spans="11:16" x14ac:dyDescent="0.15">
      <c r="K7762" s="5" t="str">
        <f t="shared" si="177"/>
        <v>01648-23</v>
      </c>
      <c r="L7762" s="5" t="s">
        <v>7950</v>
      </c>
      <c r="M7762" s="43">
        <v>23</v>
      </c>
      <c r="N7762" s="38" t="s">
        <v>3026</v>
      </c>
      <c r="O7762" s="38" t="s">
        <v>10291</v>
      </c>
      <c r="P7762" s="38"/>
    </row>
    <row r="7763" spans="11:16" x14ac:dyDescent="0.15">
      <c r="K7763" s="5" t="str">
        <f t="shared" si="177"/>
        <v>01648-24</v>
      </c>
      <c r="L7763" s="5" t="s">
        <v>7950</v>
      </c>
      <c r="M7763" s="43">
        <v>24</v>
      </c>
      <c r="N7763" s="38" t="s">
        <v>2608</v>
      </c>
      <c r="O7763" s="38" t="s">
        <v>10293</v>
      </c>
      <c r="P7763" s="38"/>
    </row>
    <row r="7764" spans="11:16" x14ac:dyDescent="0.15">
      <c r="K7764" s="5" t="str">
        <f t="shared" si="177"/>
        <v>01648-25</v>
      </c>
      <c r="L7764" s="5" t="s">
        <v>7950</v>
      </c>
      <c r="M7764" s="43">
        <v>25</v>
      </c>
      <c r="N7764" s="38" t="s">
        <v>7966</v>
      </c>
      <c r="O7764" s="38" t="s">
        <v>10293</v>
      </c>
      <c r="P7764" s="38"/>
    </row>
    <row r="7765" spans="11:16" x14ac:dyDescent="0.15">
      <c r="K7765" s="5" t="str">
        <f t="shared" si="177"/>
        <v>01648-26</v>
      </c>
      <c r="L7765" s="5" t="s">
        <v>7950</v>
      </c>
      <c r="M7765" s="43">
        <v>26</v>
      </c>
      <c r="N7765" s="38" t="s">
        <v>7967</v>
      </c>
      <c r="O7765" s="38" t="s">
        <v>10287</v>
      </c>
      <c r="P7765" s="38"/>
    </row>
    <row r="7766" spans="11:16" x14ac:dyDescent="0.15">
      <c r="K7766" s="5" t="str">
        <f t="shared" si="177"/>
        <v>01648-27</v>
      </c>
      <c r="L7766" s="5" t="s">
        <v>7950</v>
      </c>
      <c r="M7766" s="43">
        <v>27</v>
      </c>
      <c r="N7766" s="38" t="s">
        <v>7968</v>
      </c>
      <c r="O7766" s="38" t="s">
        <v>10288</v>
      </c>
      <c r="P7766" s="38"/>
    </row>
    <row r="7767" spans="11:16" x14ac:dyDescent="0.15">
      <c r="K7767" s="5" t="str">
        <f t="shared" si="177"/>
        <v>01648-28</v>
      </c>
      <c r="L7767" s="5" t="s">
        <v>7950</v>
      </c>
      <c r="M7767" s="43">
        <v>28</v>
      </c>
      <c r="N7767" s="38" t="s">
        <v>1846</v>
      </c>
      <c r="O7767" s="38" t="s">
        <v>10281</v>
      </c>
      <c r="P7767" s="38"/>
    </row>
    <row r="7768" spans="11:16" x14ac:dyDescent="0.15">
      <c r="K7768" s="5" t="str">
        <f t="shared" si="177"/>
        <v>01649-1</v>
      </c>
      <c r="L7768" s="5" t="s">
        <v>7969</v>
      </c>
      <c r="M7768" s="43">
        <v>1</v>
      </c>
      <c r="N7768" s="38" t="s">
        <v>7970</v>
      </c>
      <c r="O7768" s="38" t="s">
        <v>10290</v>
      </c>
      <c r="P7768" s="38"/>
    </row>
    <row r="7769" spans="11:16" x14ac:dyDescent="0.15">
      <c r="K7769" s="5" t="str">
        <f t="shared" si="177"/>
        <v>01649-2</v>
      </c>
      <c r="L7769" s="5" t="s">
        <v>7969</v>
      </c>
      <c r="M7769" s="43">
        <v>2</v>
      </c>
      <c r="N7769" s="38" t="s">
        <v>7971</v>
      </c>
      <c r="O7769" s="38" t="s">
        <v>10285</v>
      </c>
      <c r="P7769" s="38"/>
    </row>
    <row r="7770" spans="11:16" x14ac:dyDescent="0.15">
      <c r="K7770" s="5" t="str">
        <f t="shared" si="177"/>
        <v>01649-3</v>
      </c>
      <c r="L7770" s="5" t="s">
        <v>7969</v>
      </c>
      <c r="M7770" s="43">
        <v>3</v>
      </c>
      <c r="N7770" s="38" t="s">
        <v>7972</v>
      </c>
      <c r="O7770" s="38" t="s">
        <v>10288</v>
      </c>
      <c r="P7770" s="38"/>
    </row>
    <row r="7771" spans="11:16" x14ac:dyDescent="0.15">
      <c r="K7771" s="5" t="str">
        <f t="shared" si="177"/>
        <v>01649-4</v>
      </c>
      <c r="L7771" s="5" t="s">
        <v>7969</v>
      </c>
      <c r="M7771" s="43">
        <v>4</v>
      </c>
      <c r="N7771" s="38" t="s">
        <v>7973</v>
      </c>
      <c r="O7771" s="38" t="s">
        <v>10288</v>
      </c>
      <c r="P7771" s="38"/>
    </row>
    <row r="7772" spans="11:16" x14ac:dyDescent="0.15">
      <c r="K7772" s="5" t="str">
        <f t="shared" si="177"/>
        <v>01649-5</v>
      </c>
      <c r="L7772" s="5" t="s">
        <v>7969</v>
      </c>
      <c r="M7772" s="43">
        <v>5</v>
      </c>
      <c r="N7772" s="38" t="s">
        <v>2965</v>
      </c>
      <c r="O7772" s="38" t="s">
        <v>10290</v>
      </c>
      <c r="P7772" s="38"/>
    </row>
    <row r="7773" spans="11:16" x14ac:dyDescent="0.15">
      <c r="K7773" s="5" t="str">
        <f t="shared" si="177"/>
        <v>01649-6</v>
      </c>
      <c r="L7773" s="5" t="s">
        <v>7969</v>
      </c>
      <c r="M7773" s="43">
        <v>6</v>
      </c>
      <c r="N7773" s="38" t="s">
        <v>7974</v>
      </c>
      <c r="O7773" s="38" t="s">
        <v>10287</v>
      </c>
      <c r="P7773" s="38"/>
    </row>
    <row r="7774" spans="11:16" x14ac:dyDescent="0.15">
      <c r="K7774" s="5" t="str">
        <f t="shared" si="177"/>
        <v>01649-7</v>
      </c>
      <c r="L7774" s="5" t="s">
        <v>7969</v>
      </c>
      <c r="M7774" s="43">
        <v>7</v>
      </c>
      <c r="N7774" s="38" t="s">
        <v>3740</v>
      </c>
      <c r="O7774" s="38" t="s">
        <v>10285</v>
      </c>
      <c r="P7774" s="38"/>
    </row>
    <row r="7775" spans="11:16" x14ac:dyDescent="0.15">
      <c r="K7775" s="5" t="str">
        <f t="shared" si="177"/>
        <v>01649-8</v>
      </c>
      <c r="L7775" s="5" t="s">
        <v>7969</v>
      </c>
      <c r="M7775" s="43">
        <v>8</v>
      </c>
      <c r="N7775" s="38" t="s">
        <v>7975</v>
      </c>
      <c r="O7775" s="38" t="s">
        <v>10283</v>
      </c>
      <c r="P7775" s="38"/>
    </row>
    <row r="7776" spans="11:16" x14ac:dyDescent="0.15">
      <c r="K7776" s="5" t="str">
        <f t="shared" si="177"/>
        <v>01649-9</v>
      </c>
      <c r="L7776" s="5" t="s">
        <v>7969</v>
      </c>
      <c r="M7776" s="43">
        <v>9</v>
      </c>
      <c r="N7776" s="38" t="s">
        <v>7976</v>
      </c>
      <c r="O7776" s="38" t="s">
        <v>10291</v>
      </c>
      <c r="P7776" s="38"/>
    </row>
    <row r="7777" spans="11:16" x14ac:dyDescent="0.15">
      <c r="K7777" s="5" t="str">
        <f t="shared" si="177"/>
        <v>01649-10</v>
      </c>
      <c r="L7777" s="5" t="s">
        <v>7969</v>
      </c>
      <c r="M7777" s="43">
        <v>10</v>
      </c>
      <c r="N7777" s="38" t="s">
        <v>1892</v>
      </c>
      <c r="O7777" s="38" t="s">
        <v>10288</v>
      </c>
      <c r="P7777" s="38"/>
    </row>
    <row r="7778" spans="11:16" x14ac:dyDescent="0.15">
      <c r="K7778" s="5" t="str">
        <f t="shared" si="177"/>
        <v>01649-11</v>
      </c>
      <c r="L7778" s="5" t="s">
        <v>7969</v>
      </c>
      <c r="M7778" s="43">
        <v>11</v>
      </c>
      <c r="N7778" s="38" t="s">
        <v>7977</v>
      </c>
      <c r="O7778" s="38" t="s">
        <v>10293</v>
      </c>
      <c r="P7778" s="38"/>
    </row>
    <row r="7779" spans="11:16" x14ac:dyDescent="0.15">
      <c r="K7779" s="5" t="str">
        <f t="shared" si="177"/>
        <v>01649-12</v>
      </c>
      <c r="L7779" s="5" t="s">
        <v>7969</v>
      </c>
      <c r="M7779" s="43">
        <v>12</v>
      </c>
      <c r="N7779" s="38" t="s">
        <v>7978</v>
      </c>
      <c r="O7779" s="38" t="s">
        <v>10285</v>
      </c>
      <c r="P7779" s="38"/>
    </row>
    <row r="7780" spans="11:16" x14ac:dyDescent="0.15">
      <c r="K7780" s="5" t="str">
        <f t="shared" si="177"/>
        <v>01649-13</v>
      </c>
      <c r="L7780" s="5" t="s">
        <v>7969</v>
      </c>
      <c r="M7780" s="43">
        <v>13</v>
      </c>
      <c r="N7780" s="38" t="s">
        <v>7979</v>
      </c>
      <c r="O7780" s="38" t="s">
        <v>10285</v>
      </c>
      <c r="P7780" s="38"/>
    </row>
    <row r="7781" spans="11:16" x14ac:dyDescent="0.15">
      <c r="K7781" s="5" t="str">
        <f t="shared" si="177"/>
        <v>01649-14</v>
      </c>
      <c r="L7781" s="5" t="s">
        <v>7969</v>
      </c>
      <c r="M7781" s="43">
        <v>14</v>
      </c>
      <c r="N7781" s="38" t="s">
        <v>7980</v>
      </c>
      <c r="O7781" s="38" t="s">
        <v>10285</v>
      </c>
      <c r="P7781" s="38"/>
    </row>
    <row r="7782" spans="11:16" x14ac:dyDescent="0.15">
      <c r="K7782" s="5" t="str">
        <f t="shared" si="177"/>
        <v>01649-15</v>
      </c>
      <c r="L7782" s="5" t="s">
        <v>7969</v>
      </c>
      <c r="M7782" s="43">
        <v>15</v>
      </c>
      <c r="N7782" s="38" t="s">
        <v>7981</v>
      </c>
      <c r="O7782" s="38" t="s">
        <v>10285</v>
      </c>
      <c r="P7782" s="38"/>
    </row>
    <row r="7783" spans="11:16" x14ac:dyDescent="0.15">
      <c r="K7783" s="5" t="str">
        <f t="shared" si="177"/>
        <v>01649-16</v>
      </c>
      <c r="L7783" s="5" t="s">
        <v>7969</v>
      </c>
      <c r="M7783" s="43">
        <v>16</v>
      </c>
      <c r="N7783" s="38" t="s">
        <v>7982</v>
      </c>
      <c r="O7783" s="38" t="s">
        <v>10288</v>
      </c>
      <c r="P7783" s="38"/>
    </row>
    <row r="7784" spans="11:16" x14ac:dyDescent="0.15">
      <c r="K7784" s="5" t="str">
        <f t="shared" si="177"/>
        <v>01649-17</v>
      </c>
      <c r="L7784" s="5" t="s">
        <v>7969</v>
      </c>
      <c r="M7784" s="43">
        <v>17</v>
      </c>
      <c r="N7784" s="38" t="s">
        <v>7983</v>
      </c>
      <c r="O7784" s="38" t="s">
        <v>10290</v>
      </c>
      <c r="P7784" s="38"/>
    </row>
    <row r="7785" spans="11:16" x14ac:dyDescent="0.15">
      <c r="K7785" s="5" t="str">
        <f t="shared" si="177"/>
        <v>01649-18</v>
      </c>
      <c r="L7785" s="5" t="s">
        <v>7969</v>
      </c>
      <c r="M7785" s="43">
        <v>18</v>
      </c>
      <c r="N7785" s="38" t="s">
        <v>7984</v>
      </c>
      <c r="O7785" s="38" t="s">
        <v>10290</v>
      </c>
      <c r="P7785" s="38"/>
    </row>
    <row r="7786" spans="11:16" x14ac:dyDescent="0.15">
      <c r="K7786" s="5" t="str">
        <f t="shared" si="177"/>
        <v>01649-19</v>
      </c>
      <c r="L7786" s="5" t="s">
        <v>7969</v>
      </c>
      <c r="M7786" s="43">
        <v>19</v>
      </c>
      <c r="N7786" s="38" t="s">
        <v>7985</v>
      </c>
      <c r="O7786" s="38" t="s">
        <v>10285</v>
      </c>
      <c r="P7786" s="38"/>
    </row>
    <row r="7787" spans="11:16" x14ac:dyDescent="0.15">
      <c r="K7787" s="5" t="str">
        <f t="shared" si="177"/>
        <v>01649-20</v>
      </c>
      <c r="L7787" s="5" t="s">
        <v>7969</v>
      </c>
      <c r="M7787" s="43">
        <v>20</v>
      </c>
      <c r="N7787" s="38" t="s">
        <v>7986</v>
      </c>
      <c r="O7787" s="38" t="s">
        <v>10285</v>
      </c>
      <c r="P7787" s="38"/>
    </row>
    <row r="7788" spans="11:16" x14ac:dyDescent="0.15">
      <c r="K7788" s="5" t="str">
        <f t="shared" si="177"/>
        <v>01649-21</v>
      </c>
      <c r="L7788" s="5" t="s">
        <v>7969</v>
      </c>
      <c r="M7788" s="43">
        <v>21</v>
      </c>
      <c r="N7788" s="38" t="s">
        <v>7987</v>
      </c>
      <c r="O7788" s="38" t="s">
        <v>10284</v>
      </c>
      <c r="P7788" s="38"/>
    </row>
    <row r="7789" spans="11:16" x14ac:dyDescent="0.15">
      <c r="K7789" s="5" t="str">
        <f t="shared" si="177"/>
        <v>01649-22</v>
      </c>
      <c r="L7789" s="5" t="s">
        <v>7969</v>
      </c>
      <c r="M7789" s="43">
        <v>22</v>
      </c>
      <c r="N7789" s="38" t="s">
        <v>1877</v>
      </c>
      <c r="O7789" s="38" t="s">
        <v>10284</v>
      </c>
      <c r="P7789" s="38"/>
    </row>
    <row r="7790" spans="11:16" x14ac:dyDescent="0.15">
      <c r="K7790" s="5" t="str">
        <f t="shared" si="177"/>
        <v>01649-23</v>
      </c>
      <c r="L7790" s="5" t="s">
        <v>7969</v>
      </c>
      <c r="M7790" s="43">
        <v>23</v>
      </c>
      <c r="N7790" s="38" t="s">
        <v>7988</v>
      </c>
      <c r="O7790" s="38" t="s">
        <v>10284</v>
      </c>
      <c r="P7790" s="38"/>
    </row>
    <row r="7791" spans="11:16" x14ac:dyDescent="0.15">
      <c r="K7791" s="5" t="str">
        <f t="shared" si="177"/>
        <v>01649-24</v>
      </c>
      <c r="L7791" s="5" t="s">
        <v>7969</v>
      </c>
      <c r="M7791" s="43">
        <v>24</v>
      </c>
      <c r="N7791" s="38" t="s">
        <v>1846</v>
      </c>
      <c r="O7791" s="38" t="s">
        <v>10284</v>
      </c>
      <c r="P7791" s="38"/>
    </row>
    <row r="7792" spans="11:16" x14ac:dyDescent="0.15">
      <c r="K7792" s="5" t="str">
        <f t="shared" si="177"/>
        <v>01649-25</v>
      </c>
      <c r="L7792" s="5" t="s">
        <v>7969</v>
      </c>
      <c r="M7792" s="43">
        <v>25</v>
      </c>
      <c r="N7792" s="38" t="s">
        <v>7989</v>
      </c>
      <c r="O7792" s="38" t="s">
        <v>10285</v>
      </c>
      <c r="P7792" s="38"/>
    </row>
    <row r="7793" spans="11:16" x14ac:dyDescent="0.15">
      <c r="K7793" s="5" t="str">
        <f t="shared" si="177"/>
        <v>01649-26</v>
      </c>
      <c r="L7793" s="5" t="s">
        <v>7969</v>
      </c>
      <c r="M7793" s="43">
        <v>26</v>
      </c>
      <c r="N7793" s="38" t="s">
        <v>7990</v>
      </c>
      <c r="O7793" s="38" t="s">
        <v>10288</v>
      </c>
      <c r="P7793" s="38"/>
    </row>
    <row r="7794" spans="11:16" x14ac:dyDescent="0.15">
      <c r="K7794" s="5" t="str">
        <f t="shared" si="177"/>
        <v>01649-27</v>
      </c>
      <c r="L7794" s="5" t="s">
        <v>7969</v>
      </c>
      <c r="M7794" s="43">
        <v>27</v>
      </c>
      <c r="N7794" s="38" t="s">
        <v>7991</v>
      </c>
      <c r="O7794" s="38" t="s">
        <v>10285</v>
      </c>
      <c r="P7794" s="38"/>
    </row>
    <row r="7795" spans="11:16" x14ac:dyDescent="0.15">
      <c r="K7795" s="5" t="str">
        <f t="shared" si="177"/>
        <v>01649-28</v>
      </c>
      <c r="L7795" s="5" t="s">
        <v>7969</v>
      </c>
      <c r="M7795" s="43">
        <v>28</v>
      </c>
      <c r="N7795" s="38" t="s">
        <v>7992</v>
      </c>
      <c r="O7795" s="38" t="s">
        <v>10285</v>
      </c>
      <c r="P7795" s="38"/>
    </row>
    <row r="7796" spans="11:16" x14ac:dyDescent="0.15">
      <c r="K7796" s="5" t="str">
        <f t="shared" si="177"/>
        <v>01649-29</v>
      </c>
      <c r="L7796" s="5" t="s">
        <v>7969</v>
      </c>
      <c r="M7796" s="43">
        <v>29</v>
      </c>
      <c r="N7796" s="38" t="s">
        <v>7993</v>
      </c>
      <c r="O7796" s="38" t="s">
        <v>10288</v>
      </c>
      <c r="P7796" s="38"/>
    </row>
    <row r="7797" spans="11:16" x14ac:dyDescent="0.15">
      <c r="K7797" s="5" t="str">
        <f t="shared" si="177"/>
        <v>01649-30</v>
      </c>
      <c r="L7797" s="5" t="s">
        <v>7969</v>
      </c>
      <c r="M7797" s="43">
        <v>30</v>
      </c>
      <c r="N7797" s="38" t="s">
        <v>7994</v>
      </c>
      <c r="O7797" s="38" t="s">
        <v>10288</v>
      </c>
      <c r="P7797" s="38"/>
    </row>
    <row r="7798" spans="11:16" x14ac:dyDescent="0.15">
      <c r="K7798" s="5" t="str">
        <f t="shared" si="177"/>
        <v>01661-1</v>
      </c>
      <c r="L7798" s="5" t="s">
        <v>7995</v>
      </c>
      <c r="M7798" s="43">
        <v>1</v>
      </c>
      <c r="N7798" s="38" t="s">
        <v>7996</v>
      </c>
      <c r="O7798" s="38" t="s">
        <v>10293</v>
      </c>
      <c r="P7798" s="38"/>
    </row>
    <row r="7799" spans="11:16" x14ac:dyDescent="0.15">
      <c r="K7799" s="5" t="str">
        <f t="shared" si="177"/>
        <v>01661-2</v>
      </c>
      <c r="L7799" s="5" t="s">
        <v>7995</v>
      </c>
      <c r="M7799" s="43">
        <v>2</v>
      </c>
      <c r="N7799" s="38" t="s">
        <v>7997</v>
      </c>
      <c r="O7799" s="38" t="s">
        <v>10288</v>
      </c>
      <c r="P7799" s="38"/>
    </row>
    <row r="7800" spans="11:16" x14ac:dyDescent="0.15">
      <c r="K7800" s="5" t="str">
        <f t="shared" si="177"/>
        <v>01661-3</v>
      </c>
      <c r="L7800" s="5" t="s">
        <v>7995</v>
      </c>
      <c r="M7800" s="43">
        <v>3</v>
      </c>
      <c r="N7800" s="38" t="s">
        <v>7998</v>
      </c>
      <c r="O7800" s="38" t="s">
        <v>10290</v>
      </c>
      <c r="P7800" s="38"/>
    </row>
    <row r="7801" spans="11:16" x14ac:dyDescent="0.15">
      <c r="K7801" s="5" t="str">
        <f t="shared" si="177"/>
        <v>01661-4</v>
      </c>
      <c r="L7801" s="5" t="s">
        <v>7995</v>
      </c>
      <c r="M7801" s="43">
        <v>4</v>
      </c>
      <c r="N7801" s="38" t="s">
        <v>7999</v>
      </c>
      <c r="O7801" s="38" t="s">
        <v>10290</v>
      </c>
      <c r="P7801" s="38"/>
    </row>
    <row r="7802" spans="11:16" x14ac:dyDescent="0.15">
      <c r="K7802" s="5" t="str">
        <f t="shared" si="177"/>
        <v>01661-5</v>
      </c>
      <c r="L7802" s="5" t="s">
        <v>7995</v>
      </c>
      <c r="M7802" s="43">
        <v>5</v>
      </c>
      <c r="N7802" s="38" t="s">
        <v>8000</v>
      </c>
      <c r="O7802" s="38" t="s">
        <v>10287</v>
      </c>
      <c r="P7802" s="38"/>
    </row>
    <row r="7803" spans="11:16" x14ac:dyDescent="0.15">
      <c r="K7803" s="5" t="str">
        <f t="shared" si="177"/>
        <v>01661-6</v>
      </c>
      <c r="L7803" s="5" t="s">
        <v>7995</v>
      </c>
      <c r="M7803" s="43">
        <v>6</v>
      </c>
      <c r="N7803" s="38" t="s">
        <v>2222</v>
      </c>
      <c r="O7803" s="38" t="s">
        <v>10285</v>
      </c>
      <c r="P7803" s="38"/>
    </row>
    <row r="7804" spans="11:16" x14ac:dyDescent="0.15">
      <c r="K7804" s="5" t="str">
        <f t="shared" si="177"/>
        <v>01661-7</v>
      </c>
      <c r="L7804" s="5" t="s">
        <v>7995</v>
      </c>
      <c r="M7804" s="43">
        <v>7</v>
      </c>
      <c r="N7804" s="38" t="s">
        <v>8001</v>
      </c>
      <c r="O7804" s="38" t="s">
        <v>10284</v>
      </c>
      <c r="P7804" s="38"/>
    </row>
    <row r="7805" spans="11:16" x14ac:dyDescent="0.15">
      <c r="K7805" s="5" t="str">
        <f t="shared" si="177"/>
        <v>01661-8</v>
      </c>
      <c r="L7805" s="5" t="s">
        <v>7995</v>
      </c>
      <c r="M7805" s="43">
        <v>8</v>
      </c>
      <c r="N7805" s="38" t="s">
        <v>8002</v>
      </c>
      <c r="O7805" s="38" t="s">
        <v>10289</v>
      </c>
      <c r="P7805" s="38"/>
    </row>
    <row r="7806" spans="11:16" x14ac:dyDescent="0.15">
      <c r="K7806" s="5" t="str">
        <f t="shared" si="177"/>
        <v>01661-9</v>
      </c>
      <c r="L7806" s="5" t="s">
        <v>7995</v>
      </c>
      <c r="M7806" s="43">
        <v>9</v>
      </c>
      <c r="N7806" s="38" t="s">
        <v>8003</v>
      </c>
      <c r="O7806" s="38" t="s">
        <v>10288</v>
      </c>
      <c r="P7806" s="38"/>
    </row>
    <row r="7807" spans="11:16" x14ac:dyDescent="0.15">
      <c r="K7807" s="5" t="str">
        <f t="shared" si="177"/>
        <v>01661-10</v>
      </c>
      <c r="L7807" s="5" t="s">
        <v>7995</v>
      </c>
      <c r="M7807" s="43">
        <v>10</v>
      </c>
      <c r="N7807" s="38" t="s">
        <v>8004</v>
      </c>
      <c r="O7807" s="38" t="s">
        <v>10288</v>
      </c>
      <c r="P7807" s="38"/>
    </row>
    <row r="7808" spans="11:16" x14ac:dyDescent="0.15">
      <c r="K7808" s="5" t="str">
        <f t="shared" si="177"/>
        <v>01661-11</v>
      </c>
      <c r="L7808" s="5" t="s">
        <v>7995</v>
      </c>
      <c r="M7808" s="43">
        <v>11</v>
      </c>
      <c r="N7808" s="38" t="s">
        <v>8005</v>
      </c>
      <c r="O7808" s="38" t="s">
        <v>10289</v>
      </c>
      <c r="P7808" s="38"/>
    </row>
    <row r="7809" spans="11:16" x14ac:dyDescent="0.15">
      <c r="K7809" s="5" t="str">
        <f t="shared" si="177"/>
        <v>01661-12</v>
      </c>
      <c r="L7809" s="5" t="s">
        <v>7995</v>
      </c>
      <c r="M7809" s="43">
        <v>12</v>
      </c>
      <c r="N7809" s="38" t="s">
        <v>8006</v>
      </c>
      <c r="O7809" s="38" t="s">
        <v>10290</v>
      </c>
      <c r="P7809" s="38"/>
    </row>
    <row r="7810" spans="11:16" x14ac:dyDescent="0.15">
      <c r="K7810" s="5" t="str">
        <f t="shared" si="177"/>
        <v>01661-13</v>
      </c>
      <c r="L7810" s="5" t="s">
        <v>7995</v>
      </c>
      <c r="M7810" s="43">
        <v>13</v>
      </c>
      <c r="N7810" s="38" t="s">
        <v>8007</v>
      </c>
      <c r="O7810" s="38" t="s">
        <v>10289</v>
      </c>
      <c r="P7810" s="38"/>
    </row>
    <row r="7811" spans="11:16" x14ac:dyDescent="0.15">
      <c r="K7811" s="5" t="str">
        <f t="shared" si="177"/>
        <v>01661-14</v>
      </c>
      <c r="L7811" s="5" t="s">
        <v>7995</v>
      </c>
      <c r="M7811" s="43">
        <v>14</v>
      </c>
      <c r="N7811" s="38" t="s">
        <v>3617</v>
      </c>
      <c r="O7811" s="38" t="s">
        <v>10291</v>
      </c>
      <c r="P7811" s="38"/>
    </row>
    <row r="7812" spans="11:16" x14ac:dyDescent="0.15">
      <c r="K7812" s="5" t="str">
        <f t="shared" ref="K7812:K7875" si="178">L7812&amp;"-"&amp;M7812</f>
        <v>01661-15</v>
      </c>
      <c r="L7812" s="5" t="s">
        <v>7995</v>
      </c>
      <c r="M7812" s="43">
        <v>15</v>
      </c>
      <c r="N7812" s="38" t="s">
        <v>8001</v>
      </c>
      <c r="O7812" s="38" t="s">
        <v>10284</v>
      </c>
      <c r="P7812" s="38"/>
    </row>
    <row r="7813" spans="11:16" x14ac:dyDescent="0.15">
      <c r="K7813" s="5" t="str">
        <f t="shared" si="178"/>
        <v>01661-16</v>
      </c>
      <c r="L7813" s="5" t="s">
        <v>7995</v>
      </c>
      <c r="M7813" s="43">
        <v>16</v>
      </c>
      <c r="N7813" s="38" t="s">
        <v>8008</v>
      </c>
      <c r="O7813" s="38" t="s">
        <v>10284</v>
      </c>
      <c r="P7813" s="38"/>
    </row>
    <row r="7814" spans="11:16" x14ac:dyDescent="0.15">
      <c r="K7814" s="5" t="str">
        <f t="shared" si="178"/>
        <v>01661-17</v>
      </c>
      <c r="L7814" s="5" t="s">
        <v>7995</v>
      </c>
      <c r="M7814" s="43">
        <v>17</v>
      </c>
      <c r="N7814" s="38" t="s">
        <v>1846</v>
      </c>
      <c r="O7814" s="38" t="s">
        <v>10284</v>
      </c>
      <c r="P7814" s="38"/>
    </row>
    <row r="7815" spans="11:16" x14ac:dyDescent="0.15">
      <c r="K7815" s="5" t="str">
        <f t="shared" si="178"/>
        <v>01661-18</v>
      </c>
      <c r="L7815" s="5" t="s">
        <v>7995</v>
      </c>
      <c r="M7815" s="43">
        <v>18</v>
      </c>
      <c r="N7815" s="38" t="s">
        <v>1846</v>
      </c>
      <c r="O7815" s="38" t="s">
        <v>10284</v>
      </c>
      <c r="P7815" s="38"/>
    </row>
    <row r="7816" spans="11:16" x14ac:dyDescent="0.15">
      <c r="K7816" s="5" t="str">
        <f t="shared" si="178"/>
        <v>01661-19</v>
      </c>
      <c r="L7816" s="5" t="s">
        <v>7995</v>
      </c>
      <c r="M7816" s="43">
        <v>19</v>
      </c>
      <c r="N7816" s="38" t="s">
        <v>8009</v>
      </c>
      <c r="O7816" s="38" t="s">
        <v>10285</v>
      </c>
      <c r="P7816" s="38"/>
    </row>
    <row r="7817" spans="11:16" x14ac:dyDescent="0.15">
      <c r="K7817" s="5" t="str">
        <f t="shared" si="178"/>
        <v>01661-20</v>
      </c>
      <c r="L7817" s="5" t="s">
        <v>7995</v>
      </c>
      <c r="M7817" s="43">
        <v>20</v>
      </c>
      <c r="N7817" s="38" t="s">
        <v>8010</v>
      </c>
      <c r="O7817" s="38" t="s">
        <v>10291</v>
      </c>
      <c r="P7817" s="38"/>
    </row>
    <row r="7818" spans="11:16" x14ac:dyDescent="0.15">
      <c r="K7818" s="5" t="str">
        <f t="shared" si="178"/>
        <v>01661-21</v>
      </c>
      <c r="L7818" s="5" t="s">
        <v>7995</v>
      </c>
      <c r="M7818" s="43">
        <v>21</v>
      </c>
      <c r="N7818" s="38" t="s">
        <v>8011</v>
      </c>
      <c r="O7818" s="38" t="s">
        <v>10285</v>
      </c>
      <c r="P7818" s="38"/>
    </row>
    <row r="7819" spans="11:16" x14ac:dyDescent="0.15">
      <c r="K7819" s="5" t="str">
        <f t="shared" si="178"/>
        <v>01661-22</v>
      </c>
      <c r="L7819" s="5" t="s">
        <v>7995</v>
      </c>
      <c r="M7819" s="43">
        <v>22</v>
      </c>
      <c r="N7819" s="38" t="s">
        <v>8012</v>
      </c>
      <c r="O7819" s="38" t="s">
        <v>10285</v>
      </c>
      <c r="P7819" s="38"/>
    </row>
    <row r="7820" spans="11:16" x14ac:dyDescent="0.15">
      <c r="K7820" s="5" t="str">
        <f t="shared" si="178"/>
        <v>01661-23</v>
      </c>
      <c r="L7820" s="5" t="s">
        <v>7995</v>
      </c>
      <c r="M7820" s="43">
        <v>23</v>
      </c>
      <c r="N7820" s="38" t="s">
        <v>8013</v>
      </c>
      <c r="O7820" s="38" t="s">
        <v>10291</v>
      </c>
      <c r="P7820" s="38"/>
    </row>
    <row r="7821" spans="11:16" x14ac:dyDescent="0.15">
      <c r="K7821" s="5" t="str">
        <f t="shared" si="178"/>
        <v>01661-24</v>
      </c>
      <c r="L7821" s="5" t="s">
        <v>7995</v>
      </c>
      <c r="M7821" s="43">
        <v>24</v>
      </c>
      <c r="N7821" s="38" t="s">
        <v>5895</v>
      </c>
      <c r="O7821" s="38" t="s">
        <v>10291</v>
      </c>
      <c r="P7821" s="38"/>
    </row>
    <row r="7822" spans="11:16" x14ac:dyDescent="0.15">
      <c r="K7822" s="5" t="str">
        <f t="shared" si="178"/>
        <v>01661-25</v>
      </c>
      <c r="L7822" s="5" t="s">
        <v>7995</v>
      </c>
      <c r="M7822" s="43">
        <v>25</v>
      </c>
      <c r="N7822" s="38" t="s">
        <v>1877</v>
      </c>
      <c r="O7822" s="38" t="s">
        <v>10291</v>
      </c>
      <c r="P7822" s="38"/>
    </row>
    <row r="7823" spans="11:16" x14ac:dyDescent="0.15">
      <c r="K7823" s="5" t="str">
        <f t="shared" si="178"/>
        <v>01661-26</v>
      </c>
      <c r="L7823" s="5" t="s">
        <v>7995</v>
      </c>
      <c r="M7823" s="43">
        <v>26</v>
      </c>
      <c r="N7823" s="38" t="s">
        <v>8014</v>
      </c>
      <c r="O7823" s="38" t="s">
        <v>10293</v>
      </c>
      <c r="P7823" s="38"/>
    </row>
    <row r="7824" spans="11:16" x14ac:dyDescent="0.15">
      <c r="K7824" s="5" t="str">
        <f t="shared" si="178"/>
        <v>01661-27</v>
      </c>
      <c r="L7824" s="5" t="s">
        <v>7995</v>
      </c>
      <c r="M7824" s="43">
        <v>27</v>
      </c>
      <c r="N7824" s="38" t="s">
        <v>8015</v>
      </c>
      <c r="O7824" s="38" t="s">
        <v>10293</v>
      </c>
      <c r="P7824" s="38"/>
    </row>
    <row r="7825" spans="11:16" x14ac:dyDescent="0.15">
      <c r="K7825" s="5" t="str">
        <f t="shared" si="178"/>
        <v>01661-28</v>
      </c>
      <c r="L7825" s="5" t="s">
        <v>7995</v>
      </c>
      <c r="M7825" s="43">
        <v>28</v>
      </c>
      <c r="N7825" s="38" t="s">
        <v>1849</v>
      </c>
      <c r="O7825" s="38" t="s">
        <v>10293</v>
      </c>
      <c r="P7825" s="38"/>
    </row>
    <row r="7826" spans="11:16" x14ac:dyDescent="0.15">
      <c r="K7826" s="5" t="str">
        <f t="shared" si="178"/>
        <v>01661-29</v>
      </c>
      <c r="L7826" s="5" t="s">
        <v>7995</v>
      </c>
      <c r="M7826" s="43">
        <v>29</v>
      </c>
      <c r="N7826" s="38" t="s">
        <v>8016</v>
      </c>
      <c r="O7826" s="38" t="s">
        <v>10284</v>
      </c>
      <c r="P7826" s="38"/>
    </row>
    <row r="7827" spans="11:16" x14ac:dyDescent="0.15">
      <c r="K7827" s="5" t="str">
        <f t="shared" si="178"/>
        <v>01662-1</v>
      </c>
      <c r="L7827" s="5" t="s">
        <v>8017</v>
      </c>
      <c r="M7827" s="43">
        <v>1</v>
      </c>
      <c r="N7827" s="38" t="s">
        <v>8018</v>
      </c>
      <c r="O7827" s="38" t="s">
        <v>10285</v>
      </c>
      <c r="P7827" s="38"/>
    </row>
    <row r="7828" spans="11:16" x14ac:dyDescent="0.15">
      <c r="K7828" s="5" t="str">
        <f t="shared" si="178"/>
        <v>01662-2</v>
      </c>
      <c r="L7828" s="5" t="s">
        <v>8017</v>
      </c>
      <c r="M7828" s="43">
        <v>2</v>
      </c>
      <c r="N7828" s="38" t="s">
        <v>8019</v>
      </c>
      <c r="O7828" s="38" t="s">
        <v>10287</v>
      </c>
      <c r="P7828" s="38"/>
    </row>
    <row r="7829" spans="11:16" x14ac:dyDescent="0.15">
      <c r="K7829" s="5" t="str">
        <f t="shared" si="178"/>
        <v>01662-3</v>
      </c>
      <c r="L7829" s="5" t="s">
        <v>8017</v>
      </c>
      <c r="M7829" s="43">
        <v>3</v>
      </c>
      <c r="N7829" s="38" t="s">
        <v>8020</v>
      </c>
      <c r="O7829" s="38" t="s">
        <v>10287</v>
      </c>
      <c r="P7829" s="38"/>
    </row>
    <row r="7830" spans="11:16" x14ac:dyDescent="0.15">
      <c r="K7830" s="5" t="str">
        <f t="shared" si="178"/>
        <v>01662-4</v>
      </c>
      <c r="L7830" s="5" t="s">
        <v>8017</v>
      </c>
      <c r="M7830" s="43">
        <v>4</v>
      </c>
      <c r="N7830" s="38" t="s">
        <v>8021</v>
      </c>
      <c r="O7830" s="38" t="s">
        <v>10288</v>
      </c>
      <c r="P7830" s="38"/>
    </row>
    <row r="7831" spans="11:16" x14ac:dyDescent="0.15">
      <c r="K7831" s="5" t="str">
        <f t="shared" si="178"/>
        <v>01662-5</v>
      </c>
      <c r="L7831" s="5" t="s">
        <v>8017</v>
      </c>
      <c r="M7831" s="43">
        <v>5</v>
      </c>
      <c r="N7831" s="38" t="s">
        <v>8022</v>
      </c>
      <c r="O7831" s="38" t="s">
        <v>10290</v>
      </c>
      <c r="P7831" s="38"/>
    </row>
    <row r="7832" spans="11:16" x14ac:dyDescent="0.15">
      <c r="K7832" s="5" t="str">
        <f t="shared" si="178"/>
        <v>01662-6</v>
      </c>
      <c r="L7832" s="5" t="s">
        <v>8017</v>
      </c>
      <c r="M7832" s="43">
        <v>6</v>
      </c>
      <c r="N7832" s="38" t="s">
        <v>8023</v>
      </c>
      <c r="O7832" s="38" t="s">
        <v>10290</v>
      </c>
      <c r="P7832" s="38"/>
    </row>
    <row r="7833" spans="11:16" x14ac:dyDescent="0.15">
      <c r="K7833" s="5" t="str">
        <f t="shared" si="178"/>
        <v>01662-7</v>
      </c>
      <c r="L7833" s="5" t="s">
        <v>8017</v>
      </c>
      <c r="M7833" s="43">
        <v>7</v>
      </c>
      <c r="N7833" s="38" t="s">
        <v>8024</v>
      </c>
      <c r="O7833" s="38" t="s">
        <v>10293</v>
      </c>
      <c r="P7833" s="38"/>
    </row>
    <row r="7834" spans="11:16" x14ac:dyDescent="0.15">
      <c r="K7834" s="5" t="str">
        <f t="shared" si="178"/>
        <v>01662-8</v>
      </c>
      <c r="L7834" s="5" t="s">
        <v>8017</v>
      </c>
      <c r="M7834" s="43">
        <v>8</v>
      </c>
      <c r="N7834" s="38" t="s">
        <v>8025</v>
      </c>
      <c r="O7834" s="38" t="s">
        <v>10288</v>
      </c>
      <c r="P7834" s="38"/>
    </row>
    <row r="7835" spans="11:16" x14ac:dyDescent="0.15">
      <c r="K7835" s="5" t="str">
        <f t="shared" si="178"/>
        <v>01662-9</v>
      </c>
      <c r="L7835" s="5" t="s">
        <v>8017</v>
      </c>
      <c r="M7835" s="43">
        <v>9</v>
      </c>
      <c r="N7835" s="38" t="s">
        <v>8026</v>
      </c>
      <c r="O7835" s="38" t="s">
        <v>10288</v>
      </c>
      <c r="P7835" s="38"/>
    </row>
    <row r="7836" spans="11:16" x14ac:dyDescent="0.15">
      <c r="K7836" s="5" t="str">
        <f t="shared" si="178"/>
        <v>01662-10</v>
      </c>
      <c r="L7836" s="5" t="s">
        <v>8017</v>
      </c>
      <c r="M7836" s="43">
        <v>10</v>
      </c>
      <c r="N7836" s="38" t="s">
        <v>8027</v>
      </c>
      <c r="O7836" s="38" t="s">
        <v>10288</v>
      </c>
      <c r="P7836" s="38"/>
    </row>
    <row r="7837" spans="11:16" x14ac:dyDescent="0.15">
      <c r="K7837" s="5" t="str">
        <f t="shared" si="178"/>
        <v>01662-11</v>
      </c>
      <c r="L7837" s="5" t="s">
        <v>8017</v>
      </c>
      <c r="M7837" s="43">
        <v>11</v>
      </c>
      <c r="N7837" s="38" t="s">
        <v>8028</v>
      </c>
      <c r="O7837" s="38" t="s">
        <v>10288</v>
      </c>
      <c r="P7837" s="38"/>
    </row>
    <row r="7838" spans="11:16" x14ac:dyDescent="0.15">
      <c r="K7838" s="5" t="str">
        <f t="shared" si="178"/>
        <v>01662-12</v>
      </c>
      <c r="L7838" s="5" t="s">
        <v>8017</v>
      </c>
      <c r="M7838" s="43">
        <v>12</v>
      </c>
      <c r="N7838" s="38" t="s">
        <v>8029</v>
      </c>
      <c r="O7838" s="38" t="s">
        <v>10285</v>
      </c>
      <c r="P7838" s="38"/>
    </row>
    <row r="7839" spans="11:16" x14ac:dyDescent="0.15">
      <c r="K7839" s="5" t="str">
        <f t="shared" si="178"/>
        <v>01662-13</v>
      </c>
      <c r="L7839" s="5" t="s">
        <v>8017</v>
      </c>
      <c r="M7839" s="43">
        <v>13</v>
      </c>
      <c r="N7839" s="38" t="s">
        <v>8030</v>
      </c>
      <c r="O7839" s="38" t="s">
        <v>10285</v>
      </c>
      <c r="P7839" s="38"/>
    </row>
    <row r="7840" spans="11:16" x14ac:dyDescent="0.15">
      <c r="K7840" s="5" t="str">
        <f t="shared" si="178"/>
        <v>01662-14</v>
      </c>
      <c r="L7840" s="5" t="s">
        <v>8017</v>
      </c>
      <c r="M7840" s="43">
        <v>14</v>
      </c>
      <c r="N7840" s="38" t="s">
        <v>8031</v>
      </c>
      <c r="O7840" s="38" t="s">
        <v>10282</v>
      </c>
      <c r="P7840" s="38"/>
    </row>
    <row r="7841" spans="11:16" x14ac:dyDescent="0.15">
      <c r="K7841" s="5" t="str">
        <f t="shared" si="178"/>
        <v>01662-15</v>
      </c>
      <c r="L7841" s="5" t="s">
        <v>8017</v>
      </c>
      <c r="M7841" s="43">
        <v>15</v>
      </c>
      <c r="N7841" s="38" t="s">
        <v>2143</v>
      </c>
      <c r="O7841" s="38" t="s">
        <v>10291</v>
      </c>
      <c r="P7841" s="38"/>
    </row>
    <row r="7842" spans="11:16" x14ac:dyDescent="0.15">
      <c r="K7842" s="5" t="str">
        <f t="shared" si="178"/>
        <v>01662-16</v>
      </c>
      <c r="L7842" s="5" t="s">
        <v>8017</v>
      </c>
      <c r="M7842" s="43">
        <v>16</v>
      </c>
      <c r="N7842" s="38" t="s">
        <v>8032</v>
      </c>
      <c r="O7842" s="38" t="s">
        <v>10288</v>
      </c>
      <c r="P7842" s="38"/>
    </row>
    <row r="7843" spans="11:16" x14ac:dyDescent="0.15">
      <c r="K7843" s="5" t="str">
        <f t="shared" si="178"/>
        <v>01662-17</v>
      </c>
      <c r="L7843" s="5" t="s">
        <v>8017</v>
      </c>
      <c r="M7843" s="43">
        <v>17</v>
      </c>
      <c r="N7843" s="38" t="s">
        <v>8033</v>
      </c>
      <c r="O7843" s="38" t="s">
        <v>10288</v>
      </c>
      <c r="P7843" s="38"/>
    </row>
    <row r="7844" spans="11:16" x14ac:dyDescent="0.15">
      <c r="K7844" s="5" t="str">
        <f t="shared" si="178"/>
        <v>01662-18</v>
      </c>
      <c r="L7844" s="5" t="s">
        <v>8017</v>
      </c>
      <c r="M7844" s="43">
        <v>18</v>
      </c>
      <c r="N7844" s="38" t="s">
        <v>8034</v>
      </c>
      <c r="O7844" s="38" t="s">
        <v>10288</v>
      </c>
      <c r="P7844" s="38"/>
    </row>
    <row r="7845" spans="11:16" x14ac:dyDescent="0.15">
      <c r="K7845" s="5" t="str">
        <f t="shared" si="178"/>
        <v>01662-19</v>
      </c>
      <c r="L7845" s="5" t="s">
        <v>8017</v>
      </c>
      <c r="M7845" s="43">
        <v>19</v>
      </c>
      <c r="N7845" s="38" t="s">
        <v>8035</v>
      </c>
      <c r="O7845" s="38" t="s">
        <v>10288</v>
      </c>
      <c r="P7845" s="38"/>
    </row>
    <row r="7846" spans="11:16" x14ac:dyDescent="0.15">
      <c r="K7846" s="5" t="str">
        <f t="shared" si="178"/>
        <v>01662-20</v>
      </c>
      <c r="L7846" s="5" t="s">
        <v>8017</v>
      </c>
      <c r="M7846" s="43">
        <v>20</v>
      </c>
      <c r="N7846" s="38" t="s">
        <v>8036</v>
      </c>
      <c r="O7846" s="38" t="s">
        <v>10288</v>
      </c>
      <c r="P7846" s="38"/>
    </row>
    <row r="7847" spans="11:16" x14ac:dyDescent="0.15">
      <c r="K7847" s="5" t="str">
        <f t="shared" si="178"/>
        <v>01662-21</v>
      </c>
      <c r="L7847" s="5" t="s">
        <v>8017</v>
      </c>
      <c r="M7847" s="43">
        <v>21</v>
      </c>
      <c r="N7847" s="38" t="s">
        <v>8037</v>
      </c>
      <c r="O7847" s="38" t="s">
        <v>10289</v>
      </c>
      <c r="P7847" s="38"/>
    </row>
    <row r="7848" spans="11:16" x14ac:dyDescent="0.15">
      <c r="K7848" s="5" t="str">
        <f t="shared" si="178"/>
        <v>01662-22</v>
      </c>
      <c r="L7848" s="5" t="s">
        <v>8017</v>
      </c>
      <c r="M7848" s="43">
        <v>22</v>
      </c>
      <c r="N7848" s="38" t="s">
        <v>8037</v>
      </c>
      <c r="O7848" s="38" t="s">
        <v>10289</v>
      </c>
      <c r="P7848" s="38"/>
    </row>
    <row r="7849" spans="11:16" x14ac:dyDescent="0.15">
      <c r="K7849" s="5" t="str">
        <f t="shared" si="178"/>
        <v>01662-23</v>
      </c>
      <c r="L7849" s="5" t="s">
        <v>8017</v>
      </c>
      <c r="M7849" s="43">
        <v>23</v>
      </c>
      <c r="N7849" s="38" t="s">
        <v>8038</v>
      </c>
      <c r="O7849" s="38" t="s">
        <v>10289</v>
      </c>
      <c r="P7849" s="38"/>
    </row>
    <row r="7850" spans="11:16" x14ac:dyDescent="0.15">
      <c r="K7850" s="5" t="str">
        <f t="shared" si="178"/>
        <v>01662-24</v>
      </c>
      <c r="L7850" s="5" t="s">
        <v>8017</v>
      </c>
      <c r="M7850" s="43">
        <v>24</v>
      </c>
      <c r="N7850" s="38" t="s">
        <v>8039</v>
      </c>
      <c r="O7850" s="38" t="s">
        <v>10288</v>
      </c>
      <c r="P7850" s="38"/>
    </row>
    <row r="7851" spans="11:16" x14ac:dyDescent="0.15">
      <c r="K7851" s="5" t="str">
        <f t="shared" si="178"/>
        <v>01662-26</v>
      </c>
      <c r="L7851" s="5" t="s">
        <v>8017</v>
      </c>
      <c r="M7851" s="43">
        <v>26</v>
      </c>
      <c r="N7851" s="38" t="s">
        <v>8040</v>
      </c>
      <c r="O7851" s="38" t="s">
        <v>10289</v>
      </c>
      <c r="P7851" s="38"/>
    </row>
    <row r="7852" spans="11:16" x14ac:dyDescent="0.15">
      <c r="K7852" s="5" t="str">
        <f t="shared" si="178"/>
        <v>01662-27</v>
      </c>
      <c r="L7852" s="5" t="s">
        <v>8017</v>
      </c>
      <c r="M7852" s="43">
        <v>27</v>
      </c>
      <c r="N7852" s="38" t="s">
        <v>1846</v>
      </c>
      <c r="O7852" s="38" t="s">
        <v>10285</v>
      </c>
      <c r="P7852" s="38"/>
    </row>
    <row r="7853" spans="11:16" x14ac:dyDescent="0.15">
      <c r="K7853" s="5" t="str">
        <f t="shared" si="178"/>
        <v>01662-28</v>
      </c>
      <c r="L7853" s="5" t="s">
        <v>8017</v>
      </c>
      <c r="M7853" s="43">
        <v>28</v>
      </c>
      <c r="N7853" s="38" t="s">
        <v>1846</v>
      </c>
      <c r="O7853" s="38" t="s">
        <v>10285</v>
      </c>
      <c r="P7853" s="38"/>
    </row>
    <row r="7854" spans="11:16" x14ac:dyDescent="0.15">
      <c r="K7854" s="5" t="str">
        <f t="shared" si="178"/>
        <v>01662-29</v>
      </c>
      <c r="L7854" s="5" t="s">
        <v>8017</v>
      </c>
      <c r="M7854" s="43">
        <v>29</v>
      </c>
      <c r="N7854" s="38" t="s">
        <v>3052</v>
      </c>
      <c r="O7854" s="38" t="s">
        <v>10284</v>
      </c>
      <c r="P7854" s="38"/>
    </row>
    <row r="7855" spans="11:16" x14ac:dyDescent="0.15">
      <c r="K7855" s="5" t="str">
        <f t="shared" si="178"/>
        <v>01662-30</v>
      </c>
      <c r="L7855" s="5" t="s">
        <v>8017</v>
      </c>
      <c r="M7855" s="43">
        <v>30</v>
      </c>
      <c r="N7855" s="38" t="s">
        <v>1877</v>
      </c>
      <c r="O7855" s="38" t="s">
        <v>10284</v>
      </c>
      <c r="P7855" s="38"/>
    </row>
    <row r="7856" spans="11:16" x14ac:dyDescent="0.15">
      <c r="K7856" s="5" t="str">
        <f t="shared" si="178"/>
        <v>01662-31</v>
      </c>
      <c r="L7856" s="5" t="s">
        <v>8017</v>
      </c>
      <c r="M7856" s="43">
        <v>31</v>
      </c>
      <c r="N7856" s="38" t="s">
        <v>2790</v>
      </c>
      <c r="O7856" s="38" t="s">
        <v>10284</v>
      </c>
      <c r="P7856" s="38"/>
    </row>
    <row r="7857" spans="11:16" x14ac:dyDescent="0.15">
      <c r="K7857" s="5" t="str">
        <f t="shared" si="178"/>
        <v>01662-32</v>
      </c>
      <c r="L7857" s="5" t="s">
        <v>8017</v>
      </c>
      <c r="M7857" s="43">
        <v>32</v>
      </c>
      <c r="N7857" s="38" t="s">
        <v>1877</v>
      </c>
      <c r="O7857" s="38" t="s">
        <v>10284</v>
      </c>
      <c r="P7857" s="38"/>
    </row>
    <row r="7858" spans="11:16" x14ac:dyDescent="0.15">
      <c r="K7858" s="5" t="str">
        <f t="shared" si="178"/>
        <v>01662-33</v>
      </c>
      <c r="L7858" s="5" t="s">
        <v>8017</v>
      </c>
      <c r="M7858" s="43">
        <v>33</v>
      </c>
      <c r="N7858" s="38" t="s">
        <v>8041</v>
      </c>
      <c r="O7858" s="38" t="s">
        <v>10285</v>
      </c>
      <c r="P7858" s="38"/>
    </row>
    <row r="7859" spans="11:16" x14ac:dyDescent="0.15">
      <c r="K7859" s="5" t="str">
        <f t="shared" si="178"/>
        <v>01662-34</v>
      </c>
      <c r="L7859" s="5" t="s">
        <v>8017</v>
      </c>
      <c r="M7859" s="43">
        <v>34</v>
      </c>
      <c r="N7859" s="38" t="s">
        <v>8042</v>
      </c>
      <c r="O7859" s="38" t="s">
        <v>10285</v>
      </c>
      <c r="P7859" s="38"/>
    </row>
    <row r="7860" spans="11:16" x14ac:dyDescent="0.15">
      <c r="K7860" s="5" t="str">
        <f t="shared" si="178"/>
        <v>01662-35</v>
      </c>
      <c r="L7860" s="5" t="s">
        <v>8017</v>
      </c>
      <c r="M7860" s="43">
        <v>35</v>
      </c>
      <c r="N7860" s="38" t="s">
        <v>8043</v>
      </c>
      <c r="O7860" s="38" t="s">
        <v>10285</v>
      </c>
      <c r="P7860" s="38"/>
    </row>
    <row r="7861" spans="11:16" x14ac:dyDescent="0.15">
      <c r="K7861" s="5" t="str">
        <f t="shared" si="178"/>
        <v>01663-1</v>
      </c>
      <c r="L7861" s="5" t="s">
        <v>8044</v>
      </c>
      <c r="M7861" s="43">
        <v>1</v>
      </c>
      <c r="N7861" s="38" t="s">
        <v>8045</v>
      </c>
      <c r="O7861" s="38" t="s">
        <v>10288</v>
      </c>
      <c r="P7861" s="38"/>
    </row>
    <row r="7862" spans="11:16" x14ac:dyDescent="0.15">
      <c r="K7862" s="5" t="str">
        <f t="shared" si="178"/>
        <v>01663-2</v>
      </c>
      <c r="L7862" s="5" t="s">
        <v>8044</v>
      </c>
      <c r="M7862" s="43">
        <v>2</v>
      </c>
      <c r="N7862" s="38" t="s">
        <v>8046</v>
      </c>
      <c r="O7862" s="38" t="s">
        <v>10287</v>
      </c>
      <c r="P7862" s="38"/>
    </row>
    <row r="7863" spans="11:16" x14ac:dyDescent="0.15">
      <c r="K7863" s="5" t="str">
        <f t="shared" si="178"/>
        <v>01663-3</v>
      </c>
      <c r="L7863" s="5" t="s">
        <v>8044</v>
      </c>
      <c r="M7863" s="43">
        <v>3</v>
      </c>
      <c r="N7863" s="38" t="s">
        <v>5332</v>
      </c>
      <c r="O7863" s="38" t="s">
        <v>10290</v>
      </c>
      <c r="P7863" s="38"/>
    </row>
    <row r="7864" spans="11:16" x14ac:dyDescent="0.15">
      <c r="K7864" s="5" t="str">
        <f t="shared" si="178"/>
        <v>01663-4</v>
      </c>
      <c r="L7864" s="5" t="s">
        <v>8044</v>
      </c>
      <c r="M7864" s="43">
        <v>4</v>
      </c>
      <c r="N7864" s="38" t="s">
        <v>2587</v>
      </c>
      <c r="O7864" s="38" t="s">
        <v>10285</v>
      </c>
      <c r="P7864" s="38"/>
    </row>
    <row r="7865" spans="11:16" x14ac:dyDescent="0.15">
      <c r="K7865" s="5" t="str">
        <f t="shared" si="178"/>
        <v>01663-5</v>
      </c>
      <c r="L7865" s="5" t="s">
        <v>8044</v>
      </c>
      <c r="M7865" s="43">
        <v>5</v>
      </c>
      <c r="N7865" s="38" t="s">
        <v>8047</v>
      </c>
      <c r="O7865" s="38" t="s">
        <v>10285</v>
      </c>
      <c r="P7865" s="38"/>
    </row>
    <row r="7866" spans="11:16" x14ac:dyDescent="0.15">
      <c r="K7866" s="5" t="str">
        <f t="shared" si="178"/>
        <v>01663-6</v>
      </c>
      <c r="L7866" s="5" t="s">
        <v>8044</v>
      </c>
      <c r="M7866" s="43">
        <v>6</v>
      </c>
      <c r="N7866" s="38" t="s">
        <v>8048</v>
      </c>
      <c r="O7866" s="38" t="s">
        <v>10293</v>
      </c>
      <c r="P7866" s="38"/>
    </row>
    <row r="7867" spans="11:16" x14ac:dyDescent="0.15">
      <c r="K7867" s="5" t="str">
        <f t="shared" si="178"/>
        <v>01663-7</v>
      </c>
      <c r="L7867" s="5" t="s">
        <v>8044</v>
      </c>
      <c r="M7867" s="43">
        <v>7</v>
      </c>
      <c r="N7867" s="38" t="s">
        <v>8049</v>
      </c>
      <c r="O7867" s="38" t="s">
        <v>10285</v>
      </c>
      <c r="P7867" s="38"/>
    </row>
    <row r="7868" spans="11:16" x14ac:dyDescent="0.15">
      <c r="K7868" s="5" t="str">
        <f t="shared" si="178"/>
        <v>01663-8</v>
      </c>
      <c r="L7868" s="5" t="s">
        <v>8044</v>
      </c>
      <c r="M7868" s="43">
        <v>8</v>
      </c>
      <c r="N7868" s="38" t="s">
        <v>5622</v>
      </c>
      <c r="O7868" s="38" t="s">
        <v>10285</v>
      </c>
      <c r="P7868" s="38"/>
    </row>
    <row r="7869" spans="11:16" x14ac:dyDescent="0.15">
      <c r="K7869" s="5" t="str">
        <f t="shared" si="178"/>
        <v>01663-9</v>
      </c>
      <c r="L7869" s="5" t="s">
        <v>8044</v>
      </c>
      <c r="M7869" s="43">
        <v>9</v>
      </c>
      <c r="N7869" s="38" t="s">
        <v>8050</v>
      </c>
      <c r="O7869" s="38" t="s">
        <v>10284</v>
      </c>
      <c r="P7869" s="38"/>
    </row>
    <row r="7870" spans="11:16" x14ac:dyDescent="0.15">
      <c r="K7870" s="5" t="str">
        <f t="shared" si="178"/>
        <v>01663-10</v>
      </c>
      <c r="L7870" s="5" t="s">
        <v>8044</v>
      </c>
      <c r="M7870" s="43">
        <v>10</v>
      </c>
      <c r="N7870" s="38" t="s">
        <v>8051</v>
      </c>
      <c r="O7870" s="38" t="s">
        <v>10285</v>
      </c>
      <c r="P7870" s="38"/>
    </row>
    <row r="7871" spans="11:16" x14ac:dyDescent="0.15">
      <c r="K7871" s="5" t="str">
        <f t="shared" si="178"/>
        <v>01663-11</v>
      </c>
      <c r="L7871" s="5" t="s">
        <v>8044</v>
      </c>
      <c r="M7871" s="43">
        <v>11</v>
      </c>
      <c r="N7871" s="38" t="s">
        <v>4282</v>
      </c>
      <c r="O7871" s="38" t="s">
        <v>10290</v>
      </c>
      <c r="P7871" s="38"/>
    </row>
    <row r="7872" spans="11:16" x14ac:dyDescent="0.15">
      <c r="K7872" s="5" t="str">
        <f t="shared" si="178"/>
        <v>01663-12</v>
      </c>
      <c r="L7872" s="5" t="s">
        <v>8044</v>
      </c>
      <c r="M7872" s="43">
        <v>12</v>
      </c>
      <c r="N7872" s="38" t="s">
        <v>8052</v>
      </c>
      <c r="O7872" s="38" t="s">
        <v>10290</v>
      </c>
      <c r="P7872" s="38"/>
    </row>
    <row r="7873" spans="11:16" x14ac:dyDescent="0.15">
      <c r="K7873" s="5" t="str">
        <f t="shared" si="178"/>
        <v>01663-13</v>
      </c>
      <c r="L7873" s="5" t="s">
        <v>8044</v>
      </c>
      <c r="M7873" s="43">
        <v>13</v>
      </c>
      <c r="N7873" s="38" t="s">
        <v>8053</v>
      </c>
      <c r="O7873" s="38" t="s">
        <v>10292</v>
      </c>
      <c r="P7873" s="38"/>
    </row>
    <row r="7874" spans="11:16" x14ac:dyDescent="0.15">
      <c r="K7874" s="5" t="str">
        <f t="shared" si="178"/>
        <v>01663-14</v>
      </c>
      <c r="L7874" s="5" t="s">
        <v>8044</v>
      </c>
      <c r="M7874" s="43">
        <v>14</v>
      </c>
      <c r="N7874" s="38" t="s">
        <v>8054</v>
      </c>
      <c r="O7874" s="38" t="s">
        <v>10288</v>
      </c>
      <c r="P7874" s="38"/>
    </row>
    <row r="7875" spans="11:16" x14ac:dyDescent="0.15">
      <c r="K7875" s="5" t="str">
        <f t="shared" si="178"/>
        <v>01663-15</v>
      </c>
      <c r="L7875" s="5" t="s">
        <v>8044</v>
      </c>
      <c r="M7875" s="43">
        <v>15</v>
      </c>
      <c r="N7875" s="38" t="s">
        <v>8055</v>
      </c>
      <c r="O7875" s="38" t="s">
        <v>10290</v>
      </c>
      <c r="P7875" s="38"/>
    </row>
    <row r="7876" spans="11:16" x14ac:dyDescent="0.15">
      <c r="K7876" s="5" t="str">
        <f t="shared" ref="K7876:K7939" si="179">L7876&amp;"-"&amp;M7876</f>
        <v>01663-16</v>
      </c>
      <c r="L7876" s="5" t="s">
        <v>8044</v>
      </c>
      <c r="M7876" s="43">
        <v>16</v>
      </c>
      <c r="N7876" s="38" t="s">
        <v>3722</v>
      </c>
      <c r="O7876" s="38" t="s">
        <v>10288</v>
      </c>
      <c r="P7876" s="38"/>
    </row>
    <row r="7877" spans="11:16" x14ac:dyDescent="0.15">
      <c r="K7877" s="5" t="str">
        <f t="shared" si="179"/>
        <v>01663-17</v>
      </c>
      <c r="L7877" s="5" t="s">
        <v>8044</v>
      </c>
      <c r="M7877" s="43">
        <v>17</v>
      </c>
      <c r="N7877" s="38" t="s">
        <v>8056</v>
      </c>
      <c r="O7877" s="38" t="s">
        <v>10287</v>
      </c>
      <c r="P7877" s="38"/>
    </row>
    <row r="7878" spans="11:16" x14ac:dyDescent="0.15">
      <c r="K7878" s="5" t="str">
        <f t="shared" si="179"/>
        <v>01663-18</v>
      </c>
      <c r="L7878" s="5" t="s">
        <v>8044</v>
      </c>
      <c r="M7878" s="43">
        <v>18</v>
      </c>
      <c r="N7878" s="38" t="s">
        <v>8057</v>
      </c>
      <c r="O7878" s="38" t="s">
        <v>10288</v>
      </c>
      <c r="P7878" s="38"/>
    </row>
    <row r="7879" spans="11:16" x14ac:dyDescent="0.15">
      <c r="K7879" s="5" t="str">
        <f t="shared" si="179"/>
        <v>01663-19</v>
      </c>
      <c r="L7879" s="5" t="s">
        <v>8044</v>
      </c>
      <c r="M7879" s="43">
        <v>19</v>
      </c>
      <c r="N7879" s="38" t="s">
        <v>5302</v>
      </c>
      <c r="O7879" s="38" t="s">
        <v>10290</v>
      </c>
      <c r="P7879" s="38"/>
    </row>
    <row r="7880" spans="11:16" x14ac:dyDescent="0.15">
      <c r="K7880" s="5" t="str">
        <f t="shared" si="179"/>
        <v>01663-20</v>
      </c>
      <c r="L7880" s="5" t="s">
        <v>8044</v>
      </c>
      <c r="M7880" s="43">
        <v>20</v>
      </c>
      <c r="N7880" s="38" t="s">
        <v>8058</v>
      </c>
      <c r="O7880" s="38" t="s">
        <v>10290</v>
      </c>
      <c r="P7880" s="38"/>
    </row>
    <row r="7881" spans="11:16" x14ac:dyDescent="0.15">
      <c r="K7881" s="5" t="str">
        <f t="shared" si="179"/>
        <v>01663-21</v>
      </c>
      <c r="L7881" s="5" t="s">
        <v>8044</v>
      </c>
      <c r="M7881" s="43">
        <v>21</v>
      </c>
      <c r="N7881" s="38" t="s">
        <v>8059</v>
      </c>
      <c r="O7881" s="38" t="s">
        <v>10290</v>
      </c>
      <c r="P7881" s="38"/>
    </row>
    <row r="7882" spans="11:16" x14ac:dyDescent="0.15">
      <c r="K7882" s="5" t="str">
        <f t="shared" si="179"/>
        <v>01663-22</v>
      </c>
      <c r="L7882" s="5" t="s">
        <v>8044</v>
      </c>
      <c r="M7882" s="43">
        <v>22</v>
      </c>
      <c r="N7882" s="38" t="s">
        <v>8060</v>
      </c>
      <c r="O7882" s="38" t="s">
        <v>10281</v>
      </c>
      <c r="P7882" s="38"/>
    </row>
    <row r="7883" spans="11:16" x14ac:dyDescent="0.15">
      <c r="K7883" s="5" t="str">
        <f t="shared" si="179"/>
        <v>01663-23</v>
      </c>
      <c r="L7883" s="5" t="s">
        <v>8044</v>
      </c>
      <c r="M7883" s="43">
        <v>23</v>
      </c>
      <c r="N7883" s="38" t="s">
        <v>8061</v>
      </c>
      <c r="O7883" s="38" t="s">
        <v>10293</v>
      </c>
      <c r="P7883" s="38"/>
    </row>
    <row r="7884" spans="11:16" x14ac:dyDescent="0.15">
      <c r="K7884" s="5" t="str">
        <f t="shared" si="179"/>
        <v>01663-24</v>
      </c>
      <c r="L7884" s="5" t="s">
        <v>8044</v>
      </c>
      <c r="M7884" s="43">
        <v>24</v>
      </c>
      <c r="N7884" s="38" t="s">
        <v>8062</v>
      </c>
      <c r="O7884" s="38" t="s">
        <v>10285</v>
      </c>
      <c r="P7884" s="38"/>
    </row>
    <row r="7885" spans="11:16" x14ac:dyDescent="0.15">
      <c r="K7885" s="5" t="str">
        <f t="shared" si="179"/>
        <v>01663-25</v>
      </c>
      <c r="L7885" s="5" t="s">
        <v>8044</v>
      </c>
      <c r="M7885" s="43">
        <v>25</v>
      </c>
      <c r="N7885" s="38" t="s">
        <v>8063</v>
      </c>
      <c r="O7885" s="38" t="s">
        <v>10281</v>
      </c>
      <c r="P7885" s="38"/>
    </row>
    <row r="7886" spans="11:16" x14ac:dyDescent="0.15">
      <c r="K7886" s="5" t="str">
        <f t="shared" si="179"/>
        <v>01663-26</v>
      </c>
      <c r="L7886" s="5" t="s">
        <v>8044</v>
      </c>
      <c r="M7886" s="43">
        <v>26</v>
      </c>
      <c r="N7886" s="38" t="s">
        <v>8064</v>
      </c>
      <c r="O7886" s="38" t="s">
        <v>10285</v>
      </c>
      <c r="P7886" s="38"/>
    </row>
    <row r="7887" spans="11:16" x14ac:dyDescent="0.15">
      <c r="K7887" s="5" t="str">
        <f t="shared" si="179"/>
        <v>01663-27</v>
      </c>
      <c r="L7887" s="5" t="s">
        <v>8044</v>
      </c>
      <c r="M7887" s="43">
        <v>27</v>
      </c>
      <c r="N7887" s="38" t="s">
        <v>8065</v>
      </c>
      <c r="O7887" s="38" t="s">
        <v>10290</v>
      </c>
      <c r="P7887" s="38"/>
    </row>
    <row r="7888" spans="11:16" x14ac:dyDescent="0.15">
      <c r="K7888" s="5" t="str">
        <f t="shared" si="179"/>
        <v>01663-28</v>
      </c>
      <c r="L7888" s="5" t="s">
        <v>8044</v>
      </c>
      <c r="M7888" s="43">
        <v>28</v>
      </c>
      <c r="N7888" s="38" t="s">
        <v>8066</v>
      </c>
      <c r="O7888" s="38" t="s">
        <v>10282</v>
      </c>
      <c r="P7888" s="38"/>
    </row>
    <row r="7889" spans="11:16" x14ac:dyDescent="0.15">
      <c r="K7889" s="5" t="str">
        <f t="shared" si="179"/>
        <v>01663-29</v>
      </c>
      <c r="L7889" s="5" t="s">
        <v>8044</v>
      </c>
      <c r="M7889" s="43">
        <v>29</v>
      </c>
      <c r="N7889" s="38" t="s">
        <v>8067</v>
      </c>
      <c r="O7889" s="38" t="s">
        <v>10288</v>
      </c>
      <c r="P7889" s="38"/>
    </row>
    <row r="7890" spans="11:16" x14ac:dyDescent="0.15">
      <c r="K7890" s="5" t="str">
        <f t="shared" si="179"/>
        <v>01663-30</v>
      </c>
      <c r="L7890" s="5" t="s">
        <v>8044</v>
      </c>
      <c r="M7890" s="43">
        <v>30</v>
      </c>
      <c r="N7890" s="38" t="s">
        <v>8068</v>
      </c>
      <c r="O7890" s="38" t="s">
        <v>10293</v>
      </c>
      <c r="P7890" s="38"/>
    </row>
    <row r="7891" spans="11:16" x14ac:dyDescent="0.15">
      <c r="K7891" s="5" t="str">
        <f t="shared" si="179"/>
        <v>01663-31</v>
      </c>
      <c r="L7891" s="5" t="s">
        <v>8044</v>
      </c>
      <c r="M7891" s="43">
        <v>31</v>
      </c>
      <c r="N7891" s="38" t="s">
        <v>8069</v>
      </c>
      <c r="O7891" s="38" t="s">
        <v>10285</v>
      </c>
      <c r="P7891" s="38"/>
    </row>
    <row r="7892" spans="11:16" x14ac:dyDescent="0.15">
      <c r="K7892" s="5" t="str">
        <f t="shared" si="179"/>
        <v>01663-32</v>
      </c>
      <c r="L7892" s="5" t="s">
        <v>8044</v>
      </c>
      <c r="M7892" s="43">
        <v>32</v>
      </c>
      <c r="N7892" s="38" t="s">
        <v>8070</v>
      </c>
      <c r="O7892" s="38" t="s">
        <v>10285</v>
      </c>
      <c r="P7892" s="38"/>
    </row>
    <row r="7893" spans="11:16" x14ac:dyDescent="0.15">
      <c r="K7893" s="5" t="str">
        <f t="shared" si="179"/>
        <v>01663-33</v>
      </c>
      <c r="L7893" s="5" t="s">
        <v>8044</v>
      </c>
      <c r="M7893" s="43">
        <v>33</v>
      </c>
      <c r="N7893" s="38" t="s">
        <v>8071</v>
      </c>
      <c r="O7893" s="38" t="s">
        <v>10282</v>
      </c>
      <c r="P7893" s="38"/>
    </row>
    <row r="7894" spans="11:16" x14ac:dyDescent="0.15">
      <c r="K7894" s="5" t="str">
        <f t="shared" si="179"/>
        <v>01663-34</v>
      </c>
      <c r="L7894" s="5" t="s">
        <v>8044</v>
      </c>
      <c r="M7894" s="43">
        <v>34</v>
      </c>
      <c r="N7894" s="38" t="s">
        <v>8072</v>
      </c>
      <c r="O7894" s="38" t="s">
        <v>10282</v>
      </c>
      <c r="P7894" s="38"/>
    </row>
    <row r="7895" spans="11:16" x14ac:dyDescent="0.15">
      <c r="K7895" s="5" t="str">
        <f t="shared" si="179"/>
        <v>01663-35</v>
      </c>
      <c r="L7895" s="5" t="s">
        <v>8044</v>
      </c>
      <c r="M7895" s="43">
        <v>35</v>
      </c>
      <c r="N7895" s="38" t="s">
        <v>8049</v>
      </c>
      <c r="O7895" s="38" t="s">
        <v>10285</v>
      </c>
      <c r="P7895" s="38"/>
    </row>
    <row r="7896" spans="11:16" x14ac:dyDescent="0.15">
      <c r="K7896" s="5" t="str">
        <f t="shared" si="179"/>
        <v>01663-36</v>
      </c>
      <c r="L7896" s="5" t="s">
        <v>8044</v>
      </c>
      <c r="M7896" s="43">
        <v>36</v>
      </c>
      <c r="N7896" s="38" t="s">
        <v>8073</v>
      </c>
      <c r="O7896" s="38" t="s">
        <v>10284</v>
      </c>
      <c r="P7896" s="38"/>
    </row>
    <row r="7897" spans="11:16" x14ac:dyDescent="0.15">
      <c r="K7897" s="5" t="str">
        <f t="shared" si="179"/>
        <v>01663-37</v>
      </c>
      <c r="L7897" s="5" t="s">
        <v>8044</v>
      </c>
      <c r="M7897" s="43">
        <v>37</v>
      </c>
      <c r="N7897" s="38" t="s">
        <v>8074</v>
      </c>
      <c r="O7897" s="38" t="s">
        <v>10284</v>
      </c>
      <c r="P7897" s="38"/>
    </row>
    <row r="7898" spans="11:16" x14ac:dyDescent="0.15">
      <c r="K7898" s="5" t="str">
        <f t="shared" si="179"/>
        <v>01663-38</v>
      </c>
      <c r="L7898" s="5" t="s">
        <v>8044</v>
      </c>
      <c r="M7898" s="43">
        <v>38</v>
      </c>
      <c r="N7898" s="38" t="s">
        <v>8075</v>
      </c>
      <c r="O7898" s="38" t="s">
        <v>10284</v>
      </c>
      <c r="P7898" s="38"/>
    </row>
    <row r="7899" spans="11:16" x14ac:dyDescent="0.15">
      <c r="K7899" s="5" t="str">
        <f t="shared" si="179"/>
        <v>01663-39</v>
      </c>
      <c r="L7899" s="5" t="s">
        <v>8044</v>
      </c>
      <c r="M7899" s="43">
        <v>39</v>
      </c>
      <c r="N7899" s="38" t="s">
        <v>8076</v>
      </c>
      <c r="O7899" s="38" t="s">
        <v>10290</v>
      </c>
      <c r="P7899" s="38"/>
    </row>
    <row r="7900" spans="11:16" x14ac:dyDescent="0.15">
      <c r="K7900" s="5" t="str">
        <f t="shared" si="179"/>
        <v>01663-40</v>
      </c>
      <c r="L7900" s="5" t="s">
        <v>8044</v>
      </c>
      <c r="M7900" s="43">
        <v>40</v>
      </c>
      <c r="N7900" s="38" t="s">
        <v>8077</v>
      </c>
      <c r="O7900" s="38" t="s">
        <v>10282</v>
      </c>
      <c r="P7900" s="38"/>
    </row>
    <row r="7901" spans="11:16" x14ac:dyDescent="0.15">
      <c r="K7901" s="5" t="str">
        <f t="shared" si="179"/>
        <v>01663-41</v>
      </c>
      <c r="L7901" s="5" t="s">
        <v>8044</v>
      </c>
      <c r="M7901" s="43">
        <v>41</v>
      </c>
      <c r="N7901" s="38" t="s">
        <v>1849</v>
      </c>
      <c r="O7901" s="38" t="s">
        <v>10284</v>
      </c>
      <c r="P7901" s="38"/>
    </row>
    <row r="7902" spans="11:16" x14ac:dyDescent="0.15">
      <c r="K7902" s="5" t="str">
        <f t="shared" si="179"/>
        <v>01663-42</v>
      </c>
      <c r="L7902" s="5" t="s">
        <v>8044</v>
      </c>
      <c r="M7902" s="43">
        <v>42</v>
      </c>
      <c r="N7902" s="38" t="s">
        <v>1846</v>
      </c>
      <c r="O7902" s="38" t="s">
        <v>10285</v>
      </c>
      <c r="P7902" s="38"/>
    </row>
    <row r="7903" spans="11:16" x14ac:dyDescent="0.15">
      <c r="K7903" s="5" t="str">
        <f t="shared" si="179"/>
        <v>01663-43</v>
      </c>
      <c r="L7903" s="5" t="s">
        <v>8044</v>
      </c>
      <c r="M7903" s="43">
        <v>43</v>
      </c>
      <c r="N7903" s="38" t="s">
        <v>2038</v>
      </c>
      <c r="O7903" s="38" t="s">
        <v>10291</v>
      </c>
      <c r="P7903" s="38"/>
    </row>
    <row r="7904" spans="11:16" x14ac:dyDescent="0.15">
      <c r="K7904" s="5" t="str">
        <f t="shared" si="179"/>
        <v>01663-44</v>
      </c>
      <c r="L7904" s="5" t="s">
        <v>8044</v>
      </c>
      <c r="M7904" s="43">
        <v>44</v>
      </c>
      <c r="N7904" s="38" t="s">
        <v>8078</v>
      </c>
      <c r="O7904" s="38" t="s">
        <v>10291</v>
      </c>
      <c r="P7904" s="38"/>
    </row>
    <row r="7905" spans="11:16" x14ac:dyDescent="0.15">
      <c r="K7905" s="5" t="str">
        <f t="shared" si="179"/>
        <v>01663-45</v>
      </c>
      <c r="L7905" s="5" t="s">
        <v>8044</v>
      </c>
      <c r="M7905" s="43">
        <v>45</v>
      </c>
      <c r="N7905" s="38" t="s">
        <v>1814</v>
      </c>
      <c r="O7905" s="38" t="s">
        <v>10284</v>
      </c>
      <c r="P7905" s="38"/>
    </row>
    <row r="7906" spans="11:16" x14ac:dyDescent="0.15">
      <c r="K7906" s="5" t="str">
        <f t="shared" si="179"/>
        <v>01664-1</v>
      </c>
      <c r="L7906" s="5" t="s">
        <v>8079</v>
      </c>
      <c r="M7906" s="43">
        <v>1</v>
      </c>
      <c r="N7906" s="38" t="s">
        <v>8080</v>
      </c>
      <c r="O7906" s="38" t="s">
        <v>10288</v>
      </c>
      <c r="P7906" s="38"/>
    </row>
    <row r="7907" spans="11:16" x14ac:dyDescent="0.15">
      <c r="K7907" s="5" t="str">
        <f t="shared" si="179"/>
        <v>01664-2</v>
      </c>
      <c r="L7907" s="5" t="s">
        <v>8079</v>
      </c>
      <c r="M7907" s="43">
        <v>2</v>
      </c>
      <c r="N7907" s="38" t="s">
        <v>8081</v>
      </c>
      <c r="O7907" s="38" t="s">
        <v>10285</v>
      </c>
      <c r="P7907" s="38"/>
    </row>
    <row r="7908" spans="11:16" x14ac:dyDescent="0.15">
      <c r="K7908" s="5" t="str">
        <f t="shared" si="179"/>
        <v>01664-3</v>
      </c>
      <c r="L7908" s="5" t="s">
        <v>8079</v>
      </c>
      <c r="M7908" s="43">
        <v>3</v>
      </c>
      <c r="N7908" s="38" t="s">
        <v>8082</v>
      </c>
      <c r="O7908" s="38" t="s">
        <v>10298</v>
      </c>
      <c r="P7908" s="38"/>
    </row>
    <row r="7909" spans="11:16" x14ac:dyDescent="0.15">
      <c r="K7909" s="5" t="str">
        <f t="shared" si="179"/>
        <v>01664-4</v>
      </c>
      <c r="L7909" s="5" t="s">
        <v>8079</v>
      </c>
      <c r="M7909" s="43">
        <v>4</v>
      </c>
      <c r="N7909" s="38" t="s">
        <v>5334</v>
      </c>
      <c r="O7909" s="38" t="s">
        <v>10287</v>
      </c>
      <c r="P7909" s="38"/>
    </row>
    <row r="7910" spans="11:16" x14ac:dyDescent="0.15">
      <c r="K7910" s="5" t="str">
        <f t="shared" si="179"/>
        <v>01664-5</v>
      </c>
      <c r="L7910" s="5" t="s">
        <v>8079</v>
      </c>
      <c r="M7910" s="43">
        <v>5</v>
      </c>
      <c r="N7910" s="38" t="s">
        <v>8083</v>
      </c>
      <c r="O7910" s="38" t="s">
        <v>10290</v>
      </c>
      <c r="P7910" s="38"/>
    </row>
    <row r="7911" spans="11:16" x14ac:dyDescent="0.15">
      <c r="K7911" s="5" t="str">
        <f t="shared" si="179"/>
        <v>01664-6</v>
      </c>
      <c r="L7911" s="5" t="s">
        <v>8079</v>
      </c>
      <c r="M7911" s="43">
        <v>6</v>
      </c>
      <c r="N7911" s="38" t="s">
        <v>5339</v>
      </c>
      <c r="O7911" s="38" t="s">
        <v>10283</v>
      </c>
      <c r="P7911" s="38"/>
    </row>
    <row r="7912" spans="11:16" x14ac:dyDescent="0.15">
      <c r="K7912" s="5" t="str">
        <f t="shared" si="179"/>
        <v>01664-7</v>
      </c>
      <c r="L7912" s="5" t="s">
        <v>8079</v>
      </c>
      <c r="M7912" s="43">
        <v>7</v>
      </c>
      <c r="N7912" s="38" t="s">
        <v>8084</v>
      </c>
      <c r="O7912" s="38" t="s">
        <v>10285</v>
      </c>
      <c r="P7912" s="38"/>
    </row>
    <row r="7913" spans="11:16" x14ac:dyDescent="0.15">
      <c r="K7913" s="5" t="str">
        <f t="shared" si="179"/>
        <v>01664-8</v>
      </c>
      <c r="L7913" s="5" t="s">
        <v>8079</v>
      </c>
      <c r="M7913" s="43">
        <v>8</v>
      </c>
      <c r="N7913" s="38" t="s">
        <v>8085</v>
      </c>
      <c r="O7913" s="38" t="s">
        <v>10285</v>
      </c>
      <c r="P7913" s="38"/>
    </row>
    <row r="7914" spans="11:16" x14ac:dyDescent="0.15">
      <c r="K7914" s="5" t="str">
        <f t="shared" si="179"/>
        <v>01664-9</v>
      </c>
      <c r="L7914" s="5" t="s">
        <v>8079</v>
      </c>
      <c r="M7914" s="43">
        <v>9</v>
      </c>
      <c r="N7914" s="38" t="s">
        <v>8086</v>
      </c>
      <c r="O7914" s="38" t="s">
        <v>10289</v>
      </c>
      <c r="P7914" s="38"/>
    </row>
    <row r="7915" spans="11:16" x14ac:dyDescent="0.15">
      <c r="K7915" s="5" t="str">
        <f t="shared" si="179"/>
        <v>01664-10</v>
      </c>
      <c r="L7915" s="5" t="s">
        <v>8079</v>
      </c>
      <c r="M7915" s="43">
        <v>10</v>
      </c>
      <c r="N7915" s="38" t="s">
        <v>1955</v>
      </c>
      <c r="O7915" s="38" t="s">
        <v>10289</v>
      </c>
      <c r="P7915" s="38"/>
    </row>
    <row r="7916" spans="11:16" x14ac:dyDescent="0.15">
      <c r="K7916" s="5" t="str">
        <f t="shared" si="179"/>
        <v>01664-11</v>
      </c>
      <c r="L7916" s="5" t="s">
        <v>8079</v>
      </c>
      <c r="M7916" s="43">
        <v>11</v>
      </c>
      <c r="N7916" s="38" t="s">
        <v>8087</v>
      </c>
      <c r="O7916" s="38" t="s">
        <v>10288</v>
      </c>
      <c r="P7916" s="38"/>
    </row>
    <row r="7917" spans="11:16" x14ac:dyDescent="0.15">
      <c r="K7917" s="5" t="str">
        <f t="shared" si="179"/>
        <v>01664-12</v>
      </c>
      <c r="L7917" s="5" t="s">
        <v>8079</v>
      </c>
      <c r="M7917" s="43">
        <v>12</v>
      </c>
      <c r="N7917" s="38" t="s">
        <v>8088</v>
      </c>
      <c r="O7917" s="38" t="s">
        <v>10284</v>
      </c>
      <c r="P7917" s="38"/>
    </row>
    <row r="7918" spans="11:16" x14ac:dyDescent="0.15">
      <c r="K7918" s="5" t="str">
        <f t="shared" si="179"/>
        <v>01664-13</v>
      </c>
      <c r="L7918" s="5" t="s">
        <v>8079</v>
      </c>
      <c r="M7918" s="43">
        <v>13</v>
      </c>
      <c r="N7918" s="38" t="s">
        <v>8089</v>
      </c>
      <c r="O7918" s="38" t="s">
        <v>10284</v>
      </c>
      <c r="P7918" s="38"/>
    </row>
    <row r="7919" spans="11:16" x14ac:dyDescent="0.15">
      <c r="K7919" s="5" t="str">
        <f t="shared" si="179"/>
        <v>01664-14</v>
      </c>
      <c r="L7919" s="5" t="s">
        <v>8079</v>
      </c>
      <c r="M7919" s="43">
        <v>14</v>
      </c>
      <c r="N7919" s="38" t="s">
        <v>5622</v>
      </c>
      <c r="O7919" s="38" t="s">
        <v>10285</v>
      </c>
      <c r="P7919" s="38"/>
    </row>
    <row r="7920" spans="11:16" x14ac:dyDescent="0.15">
      <c r="K7920" s="5" t="str">
        <f t="shared" si="179"/>
        <v>01664-15</v>
      </c>
      <c r="L7920" s="5" t="s">
        <v>8079</v>
      </c>
      <c r="M7920" s="43">
        <v>15</v>
      </c>
      <c r="N7920" s="38" t="s">
        <v>8090</v>
      </c>
      <c r="O7920" s="38" t="s">
        <v>10288</v>
      </c>
      <c r="P7920" s="38"/>
    </row>
    <row r="7921" spans="11:16" x14ac:dyDescent="0.15">
      <c r="K7921" s="5" t="str">
        <f t="shared" si="179"/>
        <v>01664-16</v>
      </c>
      <c r="L7921" s="5" t="s">
        <v>8079</v>
      </c>
      <c r="M7921" s="43">
        <v>16</v>
      </c>
      <c r="N7921" s="38" t="s">
        <v>8091</v>
      </c>
      <c r="O7921" s="38" t="s">
        <v>10293</v>
      </c>
      <c r="P7921" s="38"/>
    </row>
    <row r="7922" spans="11:16" x14ac:dyDescent="0.15">
      <c r="K7922" s="5" t="str">
        <f t="shared" si="179"/>
        <v>01664-17</v>
      </c>
      <c r="L7922" s="5" t="s">
        <v>8079</v>
      </c>
      <c r="M7922" s="43">
        <v>17</v>
      </c>
      <c r="N7922" s="38" t="s">
        <v>8092</v>
      </c>
      <c r="O7922" s="38" t="s">
        <v>10288</v>
      </c>
      <c r="P7922" s="38"/>
    </row>
    <row r="7923" spans="11:16" x14ac:dyDescent="0.15">
      <c r="K7923" s="5" t="str">
        <f t="shared" si="179"/>
        <v>01664-18</v>
      </c>
      <c r="L7923" s="5" t="s">
        <v>8079</v>
      </c>
      <c r="M7923" s="43">
        <v>18</v>
      </c>
      <c r="N7923" s="38" t="s">
        <v>8093</v>
      </c>
      <c r="O7923" s="38" t="s">
        <v>10285</v>
      </c>
      <c r="P7923" s="38"/>
    </row>
    <row r="7924" spans="11:16" x14ac:dyDescent="0.15">
      <c r="K7924" s="5" t="str">
        <f t="shared" si="179"/>
        <v>01664-19</v>
      </c>
      <c r="L7924" s="5" t="s">
        <v>8079</v>
      </c>
      <c r="M7924" s="43">
        <v>19</v>
      </c>
      <c r="N7924" s="38" t="s">
        <v>8094</v>
      </c>
      <c r="O7924" s="38" t="s">
        <v>10293</v>
      </c>
      <c r="P7924" s="38"/>
    </row>
    <row r="7925" spans="11:16" x14ac:dyDescent="0.15">
      <c r="K7925" s="5" t="str">
        <f t="shared" si="179"/>
        <v>01664-20</v>
      </c>
      <c r="L7925" s="5" t="s">
        <v>8079</v>
      </c>
      <c r="M7925" s="43">
        <v>20</v>
      </c>
      <c r="N7925" s="38" t="s">
        <v>8095</v>
      </c>
      <c r="O7925" s="38" t="s">
        <v>10285</v>
      </c>
      <c r="P7925" s="38"/>
    </row>
    <row r="7926" spans="11:16" x14ac:dyDescent="0.15">
      <c r="K7926" s="5" t="str">
        <f t="shared" si="179"/>
        <v>01664-21</v>
      </c>
      <c r="L7926" s="5" t="s">
        <v>8079</v>
      </c>
      <c r="M7926" s="43">
        <v>21</v>
      </c>
      <c r="N7926" s="38" t="s">
        <v>8096</v>
      </c>
      <c r="O7926" s="38" t="s">
        <v>10290</v>
      </c>
      <c r="P7926" s="38"/>
    </row>
    <row r="7927" spans="11:16" x14ac:dyDescent="0.15">
      <c r="K7927" s="5" t="str">
        <f t="shared" si="179"/>
        <v>01664-22</v>
      </c>
      <c r="L7927" s="5" t="s">
        <v>8079</v>
      </c>
      <c r="M7927" s="43">
        <v>22</v>
      </c>
      <c r="N7927" s="38" t="s">
        <v>8097</v>
      </c>
      <c r="O7927" s="38" t="s">
        <v>10289</v>
      </c>
      <c r="P7927" s="38"/>
    </row>
    <row r="7928" spans="11:16" x14ac:dyDescent="0.15">
      <c r="K7928" s="5" t="str">
        <f t="shared" si="179"/>
        <v>01664-23</v>
      </c>
      <c r="L7928" s="5" t="s">
        <v>8079</v>
      </c>
      <c r="M7928" s="43">
        <v>23</v>
      </c>
      <c r="N7928" s="38" t="s">
        <v>8098</v>
      </c>
      <c r="O7928" s="38" t="s">
        <v>10293</v>
      </c>
      <c r="P7928" s="38"/>
    </row>
    <row r="7929" spans="11:16" x14ac:dyDescent="0.15">
      <c r="K7929" s="5" t="str">
        <f t="shared" si="179"/>
        <v>01664-24</v>
      </c>
      <c r="L7929" s="5" t="s">
        <v>8079</v>
      </c>
      <c r="M7929" s="43">
        <v>24</v>
      </c>
      <c r="N7929" s="38" t="s">
        <v>8099</v>
      </c>
      <c r="O7929" s="38" t="s">
        <v>10293</v>
      </c>
      <c r="P7929" s="38"/>
    </row>
    <row r="7930" spans="11:16" x14ac:dyDescent="0.15">
      <c r="K7930" s="5" t="str">
        <f t="shared" si="179"/>
        <v>01664-25</v>
      </c>
      <c r="L7930" s="5" t="s">
        <v>8079</v>
      </c>
      <c r="M7930" s="43">
        <v>25</v>
      </c>
      <c r="N7930" s="38" t="s">
        <v>8100</v>
      </c>
      <c r="O7930" s="38" t="s">
        <v>10290</v>
      </c>
      <c r="P7930" s="38"/>
    </row>
    <row r="7931" spans="11:16" x14ac:dyDescent="0.15">
      <c r="K7931" s="5" t="str">
        <f t="shared" si="179"/>
        <v>01664-26</v>
      </c>
      <c r="L7931" s="5" t="s">
        <v>8079</v>
      </c>
      <c r="M7931" s="43">
        <v>26</v>
      </c>
      <c r="N7931" s="38" t="s">
        <v>2038</v>
      </c>
      <c r="O7931" s="38" t="s">
        <v>10291</v>
      </c>
      <c r="P7931" s="38"/>
    </row>
    <row r="7932" spans="11:16" x14ac:dyDescent="0.15">
      <c r="K7932" s="5" t="str">
        <f t="shared" si="179"/>
        <v>01664-29</v>
      </c>
      <c r="L7932" s="5" t="s">
        <v>8079</v>
      </c>
      <c r="M7932" s="43">
        <v>29</v>
      </c>
      <c r="N7932" s="38" t="s">
        <v>1849</v>
      </c>
      <c r="O7932" s="38" t="s">
        <v>10284</v>
      </c>
      <c r="P7932" s="38"/>
    </row>
    <row r="7933" spans="11:16" x14ac:dyDescent="0.15">
      <c r="K7933" s="5" t="str">
        <f t="shared" si="179"/>
        <v>01664-30</v>
      </c>
      <c r="L7933" s="5" t="s">
        <v>8079</v>
      </c>
      <c r="M7933" s="43">
        <v>30</v>
      </c>
      <c r="N7933" s="38" t="s">
        <v>1846</v>
      </c>
      <c r="O7933" s="38" t="s">
        <v>10285</v>
      </c>
      <c r="P7933" s="38"/>
    </row>
    <row r="7934" spans="11:16" x14ac:dyDescent="0.15">
      <c r="K7934" s="5" t="str">
        <f t="shared" si="179"/>
        <v>01664-31</v>
      </c>
      <c r="L7934" s="5" t="s">
        <v>8079</v>
      </c>
      <c r="M7934" s="43">
        <v>31</v>
      </c>
      <c r="N7934" s="38" t="s">
        <v>3080</v>
      </c>
      <c r="O7934" s="38" t="s">
        <v>10291</v>
      </c>
      <c r="P7934" s="38"/>
    </row>
    <row r="7935" spans="11:16" x14ac:dyDescent="0.15">
      <c r="K7935" s="5" t="str">
        <f t="shared" si="179"/>
        <v>01664-32</v>
      </c>
      <c r="L7935" s="5" t="s">
        <v>8079</v>
      </c>
      <c r="M7935" s="43">
        <v>32</v>
      </c>
      <c r="N7935" s="38" t="s">
        <v>1843</v>
      </c>
      <c r="O7935" s="38" t="s">
        <v>10285</v>
      </c>
      <c r="P7935" s="38"/>
    </row>
    <row r="7936" spans="11:16" x14ac:dyDescent="0.15">
      <c r="K7936" s="5" t="str">
        <f t="shared" si="179"/>
        <v>01664-33</v>
      </c>
      <c r="L7936" s="5" t="s">
        <v>8079</v>
      </c>
      <c r="M7936" s="43">
        <v>33</v>
      </c>
      <c r="N7936" s="38" t="s">
        <v>8101</v>
      </c>
      <c r="O7936" s="38" t="s">
        <v>10285</v>
      </c>
      <c r="P7936" s="38"/>
    </row>
    <row r="7937" spans="11:16" x14ac:dyDescent="0.15">
      <c r="K7937" s="5" t="str">
        <f t="shared" si="179"/>
        <v>01664-34</v>
      </c>
      <c r="L7937" s="5" t="s">
        <v>8079</v>
      </c>
      <c r="M7937" s="43">
        <v>34</v>
      </c>
      <c r="N7937" s="38" t="s">
        <v>8102</v>
      </c>
      <c r="O7937" s="38" t="s">
        <v>10301</v>
      </c>
      <c r="P7937" s="38"/>
    </row>
    <row r="7938" spans="11:16" x14ac:dyDescent="0.15">
      <c r="K7938" s="5" t="str">
        <f t="shared" si="179"/>
        <v>01665-1</v>
      </c>
      <c r="L7938" s="5" t="s">
        <v>8103</v>
      </c>
      <c r="M7938" s="43">
        <v>1</v>
      </c>
      <c r="N7938" s="38" t="s">
        <v>2541</v>
      </c>
      <c r="O7938" s="38" t="s">
        <v>10285</v>
      </c>
      <c r="P7938" s="38"/>
    </row>
    <row r="7939" spans="11:16" x14ac:dyDescent="0.15">
      <c r="K7939" s="5" t="str">
        <f t="shared" si="179"/>
        <v>01665-2</v>
      </c>
      <c r="L7939" s="5" t="s">
        <v>8103</v>
      </c>
      <c r="M7939" s="43">
        <v>2</v>
      </c>
      <c r="N7939" s="38" t="s">
        <v>8104</v>
      </c>
      <c r="O7939" s="38" t="s">
        <v>10285</v>
      </c>
      <c r="P7939" s="38"/>
    </row>
    <row r="7940" spans="11:16" x14ac:dyDescent="0.15">
      <c r="K7940" s="5" t="str">
        <f t="shared" ref="K7940:K8003" si="180">L7940&amp;"-"&amp;M7940</f>
        <v>01665-3</v>
      </c>
      <c r="L7940" s="5" t="s">
        <v>8103</v>
      </c>
      <c r="M7940" s="43">
        <v>3</v>
      </c>
      <c r="N7940" s="38" t="s">
        <v>8105</v>
      </c>
      <c r="O7940" s="38" t="s">
        <v>10285</v>
      </c>
      <c r="P7940" s="38"/>
    </row>
    <row r="7941" spans="11:16" x14ac:dyDescent="0.15">
      <c r="K7941" s="5" t="str">
        <f t="shared" si="180"/>
        <v>01665-4</v>
      </c>
      <c r="L7941" s="5" t="s">
        <v>8103</v>
      </c>
      <c r="M7941" s="43">
        <v>4</v>
      </c>
      <c r="N7941" s="38" t="s">
        <v>8106</v>
      </c>
      <c r="O7941" s="38" t="s">
        <v>10288</v>
      </c>
      <c r="P7941" s="38"/>
    </row>
    <row r="7942" spans="11:16" x14ac:dyDescent="0.15">
      <c r="K7942" s="5" t="str">
        <f t="shared" si="180"/>
        <v>01665-5</v>
      </c>
      <c r="L7942" s="5" t="s">
        <v>8103</v>
      </c>
      <c r="M7942" s="43">
        <v>5</v>
      </c>
      <c r="N7942" s="38" t="s">
        <v>8107</v>
      </c>
      <c r="O7942" s="38" t="s">
        <v>10288</v>
      </c>
      <c r="P7942" s="38"/>
    </row>
    <row r="7943" spans="11:16" x14ac:dyDescent="0.15">
      <c r="K7943" s="5" t="str">
        <f t="shared" si="180"/>
        <v>01665-6</v>
      </c>
      <c r="L7943" s="5" t="s">
        <v>8103</v>
      </c>
      <c r="M7943" s="43">
        <v>6</v>
      </c>
      <c r="N7943" s="38" t="s">
        <v>2620</v>
      </c>
      <c r="O7943" s="38" t="s">
        <v>10290</v>
      </c>
      <c r="P7943" s="38"/>
    </row>
    <row r="7944" spans="11:16" x14ac:dyDescent="0.15">
      <c r="K7944" s="5" t="str">
        <f t="shared" si="180"/>
        <v>01665-7</v>
      </c>
      <c r="L7944" s="5" t="s">
        <v>8103</v>
      </c>
      <c r="M7944" s="43">
        <v>7</v>
      </c>
      <c r="N7944" s="38" t="s">
        <v>8108</v>
      </c>
      <c r="O7944" s="38" t="s">
        <v>10288</v>
      </c>
      <c r="P7944" s="38"/>
    </row>
    <row r="7945" spans="11:16" x14ac:dyDescent="0.15">
      <c r="K7945" s="5" t="str">
        <f t="shared" si="180"/>
        <v>01665-8</v>
      </c>
      <c r="L7945" s="5" t="s">
        <v>8103</v>
      </c>
      <c r="M7945" s="43">
        <v>8</v>
      </c>
      <c r="N7945" s="38" t="s">
        <v>2801</v>
      </c>
      <c r="O7945" s="38" t="s">
        <v>10288</v>
      </c>
      <c r="P7945" s="38"/>
    </row>
    <row r="7946" spans="11:16" x14ac:dyDescent="0.15">
      <c r="K7946" s="5" t="str">
        <f t="shared" si="180"/>
        <v>01665-9</v>
      </c>
      <c r="L7946" s="5" t="s">
        <v>8103</v>
      </c>
      <c r="M7946" s="43">
        <v>9</v>
      </c>
      <c r="N7946" s="38" t="s">
        <v>8109</v>
      </c>
      <c r="O7946" s="38" t="s">
        <v>10290</v>
      </c>
      <c r="P7946" s="38"/>
    </row>
    <row r="7947" spans="11:16" x14ac:dyDescent="0.15">
      <c r="K7947" s="5" t="str">
        <f t="shared" si="180"/>
        <v>01665-10</v>
      </c>
      <c r="L7947" s="5" t="s">
        <v>8103</v>
      </c>
      <c r="M7947" s="43">
        <v>10</v>
      </c>
      <c r="N7947" s="38" t="s">
        <v>8110</v>
      </c>
      <c r="O7947" s="38" t="s">
        <v>10288</v>
      </c>
      <c r="P7947" s="38"/>
    </row>
    <row r="7948" spans="11:16" x14ac:dyDescent="0.15">
      <c r="K7948" s="5" t="str">
        <f t="shared" si="180"/>
        <v>01665-11</v>
      </c>
      <c r="L7948" s="5" t="s">
        <v>8103</v>
      </c>
      <c r="M7948" s="43">
        <v>11</v>
      </c>
      <c r="N7948" s="38" t="s">
        <v>8111</v>
      </c>
      <c r="O7948" s="38" t="s">
        <v>10289</v>
      </c>
      <c r="P7948" s="38"/>
    </row>
    <row r="7949" spans="11:16" x14ac:dyDescent="0.15">
      <c r="K7949" s="5" t="str">
        <f t="shared" si="180"/>
        <v>01665-12</v>
      </c>
      <c r="L7949" s="5" t="s">
        <v>8103</v>
      </c>
      <c r="M7949" s="43">
        <v>12</v>
      </c>
      <c r="N7949" s="38" t="s">
        <v>8112</v>
      </c>
      <c r="O7949" s="38" t="s">
        <v>10290</v>
      </c>
      <c r="P7949" s="38"/>
    </row>
    <row r="7950" spans="11:16" x14ac:dyDescent="0.15">
      <c r="K7950" s="5" t="str">
        <f t="shared" si="180"/>
        <v>01665-13</v>
      </c>
      <c r="L7950" s="5" t="s">
        <v>8103</v>
      </c>
      <c r="M7950" s="43">
        <v>13</v>
      </c>
      <c r="N7950" s="38" t="s">
        <v>8113</v>
      </c>
      <c r="O7950" s="38" t="s">
        <v>10288</v>
      </c>
      <c r="P7950" s="38"/>
    </row>
    <row r="7951" spans="11:16" x14ac:dyDescent="0.15">
      <c r="K7951" s="5" t="str">
        <f t="shared" si="180"/>
        <v>01665-14</v>
      </c>
      <c r="L7951" s="5" t="s">
        <v>8103</v>
      </c>
      <c r="M7951" s="43">
        <v>14</v>
      </c>
      <c r="N7951" s="38" t="s">
        <v>8114</v>
      </c>
      <c r="O7951" s="38" t="s">
        <v>10288</v>
      </c>
      <c r="P7951" s="38"/>
    </row>
    <row r="7952" spans="11:16" x14ac:dyDescent="0.15">
      <c r="K7952" s="5" t="str">
        <f t="shared" si="180"/>
        <v>01665-15</v>
      </c>
      <c r="L7952" s="5" t="s">
        <v>8103</v>
      </c>
      <c r="M7952" s="43">
        <v>15</v>
      </c>
      <c r="N7952" s="38" t="s">
        <v>8115</v>
      </c>
      <c r="O7952" s="38" t="s">
        <v>10290</v>
      </c>
      <c r="P7952" s="38"/>
    </row>
    <row r="7953" spans="11:16" x14ac:dyDescent="0.15">
      <c r="K7953" s="5" t="str">
        <f t="shared" si="180"/>
        <v>01665-16</v>
      </c>
      <c r="L7953" s="5" t="s">
        <v>8103</v>
      </c>
      <c r="M7953" s="43">
        <v>16</v>
      </c>
      <c r="N7953" s="38" t="s">
        <v>8116</v>
      </c>
      <c r="O7953" s="38" t="s">
        <v>10283</v>
      </c>
      <c r="P7953" s="38"/>
    </row>
    <row r="7954" spans="11:16" x14ac:dyDescent="0.15">
      <c r="K7954" s="5" t="str">
        <f t="shared" si="180"/>
        <v>01665-17</v>
      </c>
      <c r="L7954" s="5" t="s">
        <v>8103</v>
      </c>
      <c r="M7954" s="43">
        <v>17</v>
      </c>
      <c r="N7954" s="38" t="s">
        <v>8117</v>
      </c>
      <c r="O7954" s="38" t="s">
        <v>10290</v>
      </c>
      <c r="P7954" s="38"/>
    </row>
    <row r="7955" spans="11:16" x14ac:dyDescent="0.15">
      <c r="K7955" s="5" t="str">
        <f t="shared" si="180"/>
        <v>01665-18</v>
      </c>
      <c r="L7955" s="5" t="s">
        <v>8103</v>
      </c>
      <c r="M7955" s="43">
        <v>18</v>
      </c>
      <c r="N7955" s="38" t="s">
        <v>8118</v>
      </c>
      <c r="O7955" s="38" t="s">
        <v>10293</v>
      </c>
      <c r="P7955" s="38"/>
    </row>
    <row r="7956" spans="11:16" x14ac:dyDescent="0.15">
      <c r="K7956" s="5" t="str">
        <f t="shared" si="180"/>
        <v>01665-19</v>
      </c>
      <c r="L7956" s="5" t="s">
        <v>8103</v>
      </c>
      <c r="M7956" s="43">
        <v>19</v>
      </c>
      <c r="N7956" s="38" t="s">
        <v>3080</v>
      </c>
      <c r="O7956" s="38" t="s">
        <v>10284</v>
      </c>
      <c r="P7956" s="38"/>
    </row>
    <row r="7957" spans="11:16" x14ac:dyDescent="0.15">
      <c r="K7957" s="5" t="str">
        <f t="shared" si="180"/>
        <v>01665-20</v>
      </c>
      <c r="L7957" s="5" t="s">
        <v>8103</v>
      </c>
      <c r="M7957" s="43">
        <v>20</v>
      </c>
      <c r="N7957" s="38" t="s">
        <v>1877</v>
      </c>
      <c r="O7957" s="38" t="s">
        <v>10284</v>
      </c>
      <c r="P7957" s="38"/>
    </row>
    <row r="7958" spans="11:16" x14ac:dyDescent="0.15">
      <c r="K7958" s="5" t="str">
        <f t="shared" si="180"/>
        <v>01665-21</v>
      </c>
      <c r="L7958" s="5" t="s">
        <v>8103</v>
      </c>
      <c r="M7958" s="43">
        <v>21</v>
      </c>
      <c r="N7958" s="38" t="s">
        <v>8119</v>
      </c>
      <c r="O7958" s="38" t="s">
        <v>10284</v>
      </c>
      <c r="P7958" s="38"/>
    </row>
    <row r="7959" spans="11:16" x14ac:dyDescent="0.15">
      <c r="K7959" s="5" t="str">
        <f t="shared" si="180"/>
        <v>01665-22</v>
      </c>
      <c r="L7959" s="5" t="s">
        <v>8103</v>
      </c>
      <c r="M7959" s="43">
        <v>22</v>
      </c>
      <c r="N7959" s="38" t="s">
        <v>1846</v>
      </c>
      <c r="O7959" s="38" t="s">
        <v>10284</v>
      </c>
      <c r="P7959" s="38"/>
    </row>
    <row r="7960" spans="11:16" x14ac:dyDescent="0.15">
      <c r="K7960" s="5" t="str">
        <f t="shared" si="180"/>
        <v>01665-23</v>
      </c>
      <c r="L7960" s="5" t="s">
        <v>8103</v>
      </c>
      <c r="M7960" s="43">
        <v>23</v>
      </c>
      <c r="N7960" s="38" t="s">
        <v>8120</v>
      </c>
      <c r="O7960" s="38" t="s">
        <v>10284</v>
      </c>
      <c r="P7960" s="38"/>
    </row>
    <row r="7961" spans="11:16" x14ac:dyDescent="0.15">
      <c r="K7961" s="5" t="str">
        <f t="shared" si="180"/>
        <v>01667-1</v>
      </c>
      <c r="L7961" s="5" t="s">
        <v>8121</v>
      </c>
      <c r="M7961" s="43">
        <v>1</v>
      </c>
      <c r="N7961" s="38" t="s">
        <v>8122</v>
      </c>
      <c r="O7961" s="38" t="s">
        <v>10290</v>
      </c>
      <c r="P7961" s="38"/>
    </row>
    <row r="7962" spans="11:16" x14ac:dyDescent="0.15">
      <c r="K7962" s="5" t="str">
        <f t="shared" si="180"/>
        <v>01667-2</v>
      </c>
      <c r="L7962" s="5" t="s">
        <v>8121</v>
      </c>
      <c r="M7962" s="43">
        <v>2</v>
      </c>
      <c r="N7962" s="38" t="s">
        <v>8123</v>
      </c>
      <c r="O7962" s="38" t="s">
        <v>10293</v>
      </c>
      <c r="P7962" s="38"/>
    </row>
    <row r="7963" spans="11:16" x14ac:dyDescent="0.15">
      <c r="K7963" s="5" t="str">
        <f t="shared" si="180"/>
        <v>01667-3</v>
      </c>
      <c r="L7963" s="5" t="s">
        <v>8121</v>
      </c>
      <c r="M7963" s="43">
        <v>3</v>
      </c>
      <c r="N7963" s="38" t="s">
        <v>8124</v>
      </c>
      <c r="O7963" s="38" t="s">
        <v>10293</v>
      </c>
      <c r="P7963" s="38"/>
    </row>
    <row r="7964" spans="11:16" x14ac:dyDescent="0.15">
      <c r="K7964" s="5" t="str">
        <f t="shared" si="180"/>
        <v>01667-4</v>
      </c>
      <c r="L7964" s="5" t="s">
        <v>8121</v>
      </c>
      <c r="M7964" s="43">
        <v>4</v>
      </c>
      <c r="N7964" s="38" t="s">
        <v>8125</v>
      </c>
      <c r="O7964" s="38" t="s">
        <v>10284</v>
      </c>
      <c r="P7964" s="38"/>
    </row>
    <row r="7965" spans="11:16" x14ac:dyDescent="0.15">
      <c r="K7965" s="5" t="str">
        <f t="shared" si="180"/>
        <v>01667-5</v>
      </c>
      <c r="L7965" s="5" t="s">
        <v>8121</v>
      </c>
      <c r="M7965" s="43">
        <v>5</v>
      </c>
      <c r="N7965" s="38" t="s">
        <v>8126</v>
      </c>
      <c r="O7965" s="38" t="s">
        <v>10288</v>
      </c>
      <c r="P7965" s="38"/>
    </row>
    <row r="7966" spans="11:16" x14ac:dyDescent="0.15">
      <c r="K7966" s="5" t="str">
        <f t="shared" si="180"/>
        <v>01667-6</v>
      </c>
      <c r="L7966" s="5" t="s">
        <v>8121</v>
      </c>
      <c r="M7966" s="43">
        <v>6</v>
      </c>
      <c r="N7966" s="38" t="s">
        <v>8127</v>
      </c>
      <c r="O7966" s="38" t="s">
        <v>10285</v>
      </c>
      <c r="P7966" s="38"/>
    </row>
    <row r="7967" spans="11:16" x14ac:dyDescent="0.15">
      <c r="K7967" s="5" t="str">
        <f t="shared" si="180"/>
        <v>01667-7</v>
      </c>
      <c r="L7967" s="5" t="s">
        <v>8121</v>
      </c>
      <c r="M7967" s="43">
        <v>7</v>
      </c>
      <c r="N7967" s="38" t="s">
        <v>8101</v>
      </c>
      <c r="O7967" s="38" t="s">
        <v>10285</v>
      </c>
      <c r="P7967" s="38"/>
    </row>
    <row r="7968" spans="11:16" x14ac:dyDescent="0.15">
      <c r="K7968" s="5" t="str">
        <f t="shared" si="180"/>
        <v>01667-8</v>
      </c>
      <c r="L7968" s="5" t="s">
        <v>8121</v>
      </c>
      <c r="M7968" s="43">
        <v>8</v>
      </c>
      <c r="N7968" s="38" t="s">
        <v>8128</v>
      </c>
      <c r="O7968" s="38" t="s">
        <v>10285</v>
      </c>
      <c r="P7968" s="38"/>
    </row>
    <row r="7969" spans="11:16" x14ac:dyDescent="0.15">
      <c r="K7969" s="5" t="str">
        <f t="shared" si="180"/>
        <v>01667-9</v>
      </c>
      <c r="L7969" s="5" t="s">
        <v>8121</v>
      </c>
      <c r="M7969" s="43">
        <v>9</v>
      </c>
      <c r="N7969" s="38" t="s">
        <v>8129</v>
      </c>
      <c r="O7969" s="38" t="s">
        <v>10282</v>
      </c>
      <c r="P7969" s="38"/>
    </row>
    <row r="7970" spans="11:16" x14ac:dyDescent="0.15">
      <c r="K7970" s="5" t="str">
        <f t="shared" si="180"/>
        <v>01667-10</v>
      </c>
      <c r="L7970" s="5" t="s">
        <v>8121</v>
      </c>
      <c r="M7970" s="43">
        <v>10</v>
      </c>
      <c r="N7970" s="38" t="s">
        <v>8130</v>
      </c>
      <c r="O7970" s="38" t="s">
        <v>10285</v>
      </c>
      <c r="P7970" s="38"/>
    </row>
    <row r="7971" spans="11:16" x14ac:dyDescent="0.15">
      <c r="K7971" s="5" t="str">
        <f t="shared" si="180"/>
        <v>01667-11</v>
      </c>
      <c r="L7971" s="5" t="s">
        <v>8121</v>
      </c>
      <c r="M7971" s="43">
        <v>11</v>
      </c>
      <c r="N7971" s="38" t="s">
        <v>8131</v>
      </c>
      <c r="O7971" s="38" t="s">
        <v>10285</v>
      </c>
      <c r="P7971" s="38"/>
    </row>
    <row r="7972" spans="11:16" x14ac:dyDescent="0.15">
      <c r="K7972" s="5" t="str">
        <f t="shared" si="180"/>
        <v>01667-12</v>
      </c>
      <c r="L7972" s="5" t="s">
        <v>8121</v>
      </c>
      <c r="M7972" s="43">
        <v>12</v>
      </c>
      <c r="N7972" s="38" t="s">
        <v>8132</v>
      </c>
      <c r="O7972" s="38" t="s">
        <v>10285</v>
      </c>
      <c r="P7972" s="38"/>
    </row>
    <row r="7973" spans="11:16" x14ac:dyDescent="0.15">
      <c r="K7973" s="5" t="str">
        <f t="shared" si="180"/>
        <v>01667-13</v>
      </c>
      <c r="L7973" s="5" t="s">
        <v>8121</v>
      </c>
      <c r="M7973" s="43">
        <v>13</v>
      </c>
      <c r="N7973" s="38" t="s">
        <v>8133</v>
      </c>
      <c r="O7973" s="38" t="s">
        <v>10289</v>
      </c>
      <c r="P7973" s="38"/>
    </row>
    <row r="7974" spans="11:16" x14ac:dyDescent="0.15">
      <c r="K7974" s="5" t="str">
        <f t="shared" si="180"/>
        <v>01667-14</v>
      </c>
      <c r="L7974" s="5" t="s">
        <v>8121</v>
      </c>
      <c r="M7974" s="43">
        <v>14</v>
      </c>
      <c r="N7974" s="38" t="s">
        <v>8134</v>
      </c>
      <c r="O7974" s="38" t="s">
        <v>10288</v>
      </c>
      <c r="P7974" s="38"/>
    </row>
    <row r="7975" spans="11:16" x14ac:dyDescent="0.15">
      <c r="K7975" s="5" t="str">
        <f t="shared" si="180"/>
        <v>01667-15</v>
      </c>
      <c r="L7975" s="5" t="s">
        <v>8121</v>
      </c>
      <c r="M7975" s="43">
        <v>15</v>
      </c>
      <c r="N7975" s="38" t="s">
        <v>8135</v>
      </c>
      <c r="O7975" s="38" t="s">
        <v>10289</v>
      </c>
      <c r="P7975" s="38"/>
    </row>
    <row r="7976" spans="11:16" x14ac:dyDescent="0.15">
      <c r="K7976" s="5" t="str">
        <f t="shared" si="180"/>
        <v>01667-16</v>
      </c>
      <c r="L7976" s="5" t="s">
        <v>8121</v>
      </c>
      <c r="M7976" s="43">
        <v>16</v>
      </c>
      <c r="N7976" s="38" t="s">
        <v>8136</v>
      </c>
      <c r="O7976" s="38" t="s">
        <v>10284</v>
      </c>
      <c r="P7976" s="38"/>
    </row>
    <row r="7977" spans="11:16" x14ac:dyDescent="0.15">
      <c r="K7977" s="5" t="str">
        <f t="shared" si="180"/>
        <v>01667-17</v>
      </c>
      <c r="L7977" s="5" t="s">
        <v>8121</v>
      </c>
      <c r="M7977" s="43">
        <v>17</v>
      </c>
      <c r="N7977" s="38" t="s">
        <v>8137</v>
      </c>
      <c r="O7977" s="38" t="s">
        <v>10290</v>
      </c>
      <c r="P7977" s="38"/>
    </row>
    <row r="7978" spans="11:16" x14ac:dyDescent="0.15">
      <c r="K7978" s="5" t="str">
        <f t="shared" si="180"/>
        <v>01667-18</v>
      </c>
      <c r="L7978" s="5" t="s">
        <v>8121</v>
      </c>
      <c r="M7978" s="43">
        <v>18</v>
      </c>
      <c r="N7978" s="38" t="s">
        <v>8138</v>
      </c>
      <c r="O7978" s="38" t="s">
        <v>10285</v>
      </c>
      <c r="P7978" s="38"/>
    </row>
    <row r="7979" spans="11:16" x14ac:dyDescent="0.15">
      <c r="K7979" s="5" t="str">
        <f t="shared" si="180"/>
        <v>01667-19</v>
      </c>
      <c r="L7979" s="5" t="s">
        <v>8121</v>
      </c>
      <c r="M7979" s="43">
        <v>19</v>
      </c>
      <c r="N7979" s="38" t="s">
        <v>8139</v>
      </c>
      <c r="O7979" s="38" t="s">
        <v>10285</v>
      </c>
      <c r="P7979" s="38"/>
    </row>
    <row r="7980" spans="11:16" x14ac:dyDescent="0.15">
      <c r="K7980" s="5" t="str">
        <f t="shared" si="180"/>
        <v>01667-20</v>
      </c>
      <c r="L7980" s="5" t="s">
        <v>8121</v>
      </c>
      <c r="M7980" s="43">
        <v>20</v>
      </c>
      <c r="N7980" s="38" t="s">
        <v>1877</v>
      </c>
      <c r="O7980" s="38" t="s">
        <v>10284</v>
      </c>
      <c r="P7980" s="38"/>
    </row>
    <row r="7981" spans="11:16" x14ac:dyDescent="0.15">
      <c r="K7981" s="5" t="str">
        <f t="shared" si="180"/>
        <v>01667-21</v>
      </c>
      <c r="L7981" s="5" t="s">
        <v>8121</v>
      </c>
      <c r="M7981" s="43">
        <v>21</v>
      </c>
      <c r="N7981" s="38" t="s">
        <v>1846</v>
      </c>
      <c r="O7981" s="38" t="s">
        <v>10284</v>
      </c>
      <c r="P7981" s="38"/>
    </row>
    <row r="7982" spans="11:16" x14ac:dyDescent="0.15">
      <c r="K7982" s="5" t="str">
        <f t="shared" si="180"/>
        <v>01667-22</v>
      </c>
      <c r="L7982" s="5" t="s">
        <v>8121</v>
      </c>
      <c r="M7982" s="43">
        <v>22</v>
      </c>
      <c r="N7982" s="38" t="s">
        <v>1846</v>
      </c>
      <c r="O7982" s="38" t="s">
        <v>10284</v>
      </c>
      <c r="P7982" s="38"/>
    </row>
    <row r="7983" spans="11:16" x14ac:dyDescent="0.15">
      <c r="K7983" s="5" t="str">
        <f t="shared" si="180"/>
        <v>01668-1</v>
      </c>
      <c r="L7983" s="5" t="s">
        <v>8140</v>
      </c>
      <c r="M7983" s="43">
        <v>1</v>
      </c>
      <c r="N7983" s="38" t="s">
        <v>8141</v>
      </c>
      <c r="O7983" s="38" t="s">
        <v>10290</v>
      </c>
      <c r="P7983" s="38"/>
    </row>
    <row r="7984" spans="11:16" x14ac:dyDescent="0.15">
      <c r="K7984" s="5" t="str">
        <f t="shared" si="180"/>
        <v>01668-2</v>
      </c>
      <c r="L7984" s="5" t="s">
        <v>8140</v>
      </c>
      <c r="M7984" s="43">
        <v>2</v>
      </c>
      <c r="N7984" s="38" t="s">
        <v>2982</v>
      </c>
      <c r="O7984" s="38" t="s">
        <v>10285</v>
      </c>
      <c r="P7984" s="38"/>
    </row>
    <row r="7985" spans="11:16" x14ac:dyDescent="0.15">
      <c r="K7985" s="5" t="str">
        <f t="shared" si="180"/>
        <v>01668-3</v>
      </c>
      <c r="L7985" s="5" t="s">
        <v>8140</v>
      </c>
      <c r="M7985" s="43">
        <v>3</v>
      </c>
      <c r="N7985" s="38" t="s">
        <v>8142</v>
      </c>
      <c r="O7985" s="38" t="s">
        <v>10293</v>
      </c>
      <c r="P7985" s="38"/>
    </row>
    <row r="7986" spans="11:16" x14ac:dyDescent="0.15">
      <c r="K7986" s="5" t="str">
        <f t="shared" si="180"/>
        <v>01668-4</v>
      </c>
      <c r="L7986" s="5" t="s">
        <v>8140</v>
      </c>
      <c r="M7986" s="43">
        <v>4</v>
      </c>
      <c r="N7986" s="38" t="s">
        <v>4523</v>
      </c>
      <c r="O7986" s="38" t="s">
        <v>10293</v>
      </c>
      <c r="P7986" s="38"/>
    </row>
    <row r="7987" spans="11:16" x14ac:dyDescent="0.15">
      <c r="K7987" s="5" t="str">
        <f t="shared" si="180"/>
        <v>01668-5</v>
      </c>
      <c r="L7987" s="5" t="s">
        <v>8140</v>
      </c>
      <c r="M7987" s="43">
        <v>5</v>
      </c>
      <c r="N7987" s="38" t="s">
        <v>2445</v>
      </c>
      <c r="O7987" s="38" t="s">
        <v>10285</v>
      </c>
      <c r="P7987" s="38"/>
    </row>
    <row r="7988" spans="11:16" x14ac:dyDescent="0.15">
      <c r="K7988" s="5" t="str">
        <f t="shared" si="180"/>
        <v>01668-6</v>
      </c>
      <c r="L7988" s="5" t="s">
        <v>8140</v>
      </c>
      <c r="M7988" s="43">
        <v>6</v>
      </c>
      <c r="N7988" s="38" t="s">
        <v>2222</v>
      </c>
      <c r="O7988" s="38" t="s">
        <v>10285</v>
      </c>
      <c r="P7988" s="38"/>
    </row>
    <row r="7989" spans="11:16" x14ac:dyDescent="0.15">
      <c r="K7989" s="5" t="str">
        <f t="shared" si="180"/>
        <v>01668-7</v>
      </c>
      <c r="L7989" s="5" t="s">
        <v>8140</v>
      </c>
      <c r="M7989" s="43">
        <v>7</v>
      </c>
      <c r="N7989" s="38" t="s">
        <v>2222</v>
      </c>
      <c r="O7989" s="38" t="s">
        <v>10285</v>
      </c>
      <c r="P7989" s="38"/>
    </row>
    <row r="7990" spans="11:16" x14ac:dyDescent="0.15">
      <c r="K7990" s="5" t="str">
        <f t="shared" si="180"/>
        <v>01668-8</v>
      </c>
      <c r="L7990" s="5" t="s">
        <v>8140</v>
      </c>
      <c r="M7990" s="43">
        <v>8</v>
      </c>
      <c r="N7990" s="38" t="s">
        <v>2445</v>
      </c>
      <c r="O7990" s="38" t="s">
        <v>10285</v>
      </c>
      <c r="P7990" s="38"/>
    </row>
    <row r="7991" spans="11:16" x14ac:dyDescent="0.15">
      <c r="K7991" s="5" t="str">
        <f t="shared" si="180"/>
        <v>01668-9</v>
      </c>
      <c r="L7991" s="5" t="s">
        <v>8140</v>
      </c>
      <c r="M7991" s="43">
        <v>9</v>
      </c>
      <c r="N7991" s="38" t="s">
        <v>8143</v>
      </c>
      <c r="O7991" s="38" t="s">
        <v>10291</v>
      </c>
      <c r="P7991" s="38"/>
    </row>
    <row r="7992" spans="11:16" x14ac:dyDescent="0.15">
      <c r="K7992" s="5" t="str">
        <f t="shared" si="180"/>
        <v>01668-10</v>
      </c>
      <c r="L7992" s="5" t="s">
        <v>8140</v>
      </c>
      <c r="M7992" s="43">
        <v>10</v>
      </c>
      <c r="N7992" s="38" t="s">
        <v>8144</v>
      </c>
      <c r="O7992" s="38" t="s">
        <v>10291</v>
      </c>
      <c r="P7992" s="38"/>
    </row>
    <row r="7993" spans="11:16" x14ac:dyDescent="0.15">
      <c r="K7993" s="5" t="str">
        <f t="shared" si="180"/>
        <v>01668-11</v>
      </c>
      <c r="L7993" s="5" t="s">
        <v>8140</v>
      </c>
      <c r="M7993" s="43">
        <v>11</v>
      </c>
      <c r="N7993" s="38" t="s">
        <v>8145</v>
      </c>
      <c r="O7993" s="38" t="s">
        <v>10285</v>
      </c>
      <c r="P7993" s="38"/>
    </row>
    <row r="7994" spans="11:16" x14ac:dyDescent="0.15">
      <c r="K7994" s="5" t="str">
        <f t="shared" si="180"/>
        <v>01668-12</v>
      </c>
      <c r="L7994" s="5" t="s">
        <v>8140</v>
      </c>
      <c r="M7994" s="43">
        <v>12</v>
      </c>
      <c r="N7994" s="38" t="s">
        <v>8146</v>
      </c>
      <c r="O7994" s="38" t="s">
        <v>10288</v>
      </c>
      <c r="P7994" s="38"/>
    </row>
    <row r="7995" spans="11:16" x14ac:dyDescent="0.15">
      <c r="K7995" s="5" t="str">
        <f t="shared" si="180"/>
        <v>01668-13</v>
      </c>
      <c r="L7995" s="5" t="s">
        <v>8140</v>
      </c>
      <c r="M7995" s="43">
        <v>13</v>
      </c>
      <c r="N7995" s="38" t="s">
        <v>7586</v>
      </c>
      <c r="O7995" s="38" t="s">
        <v>10281</v>
      </c>
      <c r="P7995" s="38"/>
    </row>
    <row r="7996" spans="11:16" x14ac:dyDescent="0.15">
      <c r="K7996" s="5" t="str">
        <f t="shared" si="180"/>
        <v>01668-14</v>
      </c>
      <c r="L7996" s="5" t="s">
        <v>8140</v>
      </c>
      <c r="M7996" s="43">
        <v>14</v>
      </c>
      <c r="N7996" s="38" t="s">
        <v>8147</v>
      </c>
      <c r="O7996" s="38" t="s">
        <v>10283</v>
      </c>
      <c r="P7996" s="38"/>
    </row>
    <row r="7997" spans="11:16" x14ac:dyDescent="0.15">
      <c r="K7997" s="5" t="str">
        <f t="shared" si="180"/>
        <v>01668-15</v>
      </c>
      <c r="L7997" s="5" t="s">
        <v>8140</v>
      </c>
      <c r="M7997" s="43">
        <v>15</v>
      </c>
      <c r="N7997" s="38" t="s">
        <v>8148</v>
      </c>
      <c r="O7997" s="38" t="s">
        <v>10283</v>
      </c>
      <c r="P7997" s="38"/>
    </row>
    <row r="7998" spans="11:16" x14ac:dyDescent="0.15">
      <c r="K7998" s="5" t="str">
        <f t="shared" si="180"/>
        <v>01668-16</v>
      </c>
      <c r="L7998" s="5" t="s">
        <v>8140</v>
      </c>
      <c r="M7998" s="43">
        <v>16</v>
      </c>
      <c r="N7998" s="38" t="s">
        <v>8149</v>
      </c>
      <c r="O7998" s="38" t="s">
        <v>10287</v>
      </c>
      <c r="P7998" s="38"/>
    </row>
    <row r="7999" spans="11:16" x14ac:dyDescent="0.15">
      <c r="K7999" s="5" t="str">
        <f t="shared" si="180"/>
        <v>01668-17</v>
      </c>
      <c r="L7999" s="5" t="s">
        <v>8140</v>
      </c>
      <c r="M7999" s="43">
        <v>17</v>
      </c>
      <c r="N7999" s="38" t="s">
        <v>2955</v>
      </c>
      <c r="O7999" s="38" t="s">
        <v>10284</v>
      </c>
      <c r="P7999" s="38"/>
    </row>
    <row r="8000" spans="11:16" x14ac:dyDescent="0.15">
      <c r="K8000" s="5" t="str">
        <f t="shared" si="180"/>
        <v>01668-18</v>
      </c>
      <c r="L8000" s="5" t="s">
        <v>8140</v>
      </c>
      <c r="M8000" s="43">
        <v>18</v>
      </c>
      <c r="N8000" s="38" t="s">
        <v>2521</v>
      </c>
      <c r="O8000" s="38" t="s">
        <v>10291</v>
      </c>
      <c r="P8000" s="38"/>
    </row>
    <row r="8001" spans="11:16" x14ac:dyDescent="0.15">
      <c r="K8001" s="5" t="str">
        <f t="shared" si="180"/>
        <v>01668-19</v>
      </c>
      <c r="L8001" s="5" t="s">
        <v>8140</v>
      </c>
      <c r="M8001" s="43">
        <v>19</v>
      </c>
      <c r="N8001" s="38" t="s">
        <v>1846</v>
      </c>
      <c r="O8001" s="38" t="s">
        <v>10285</v>
      </c>
      <c r="P8001" s="38"/>
    </row>
    <row r="8002" spans="11:16" x14ac:dyDescent="0.15">
      <c r="K8002" s="5" t="str">
        <f t="shared" si="180"/>
        <v>01668-20</v>
      </c>
      <c r="L8002" s="5" t="s">
        <v>8140</v>
      </c>
      <c r="M8002" s="43">
        <v>20</v>
      </c>
      <c r="N8002" s="38" t="s">
        <v>1846</v>
      </c>
      <c r="O8002" s="38" t="s">
        <v>10285</v>
      </c>
      <c r="P8002" s="38"/>
    </row>
    <row r="8003" spans="11:16" x14ac:dyDescent="0.15">
      <c r="K8003" s="5" t="str">
        <f t="shared" si="180"/>
        <v>01668-21</v>
      </c>
      <c r="L8003" s="5" t="s">
        <v>8140</v>
      </c>
      <c r="M8003" s="43">
        <v>21</v>
      </c>
      <c r="N8003" s="38" t="s">
        <v>3080</v>
      </c>
      <c r="O8003" s="38" t="s">
        <v>10284</v>
      </c>
      <c r="P8003" s="38"/>
    </row>
    <row r="8004" spans="11:16" x14ac:dyDescent="0.15">
      <c r="K8004" s="5" t="str">
        <f t="shared" ref="K8004:K8067" si="181">L8004&amp;"-"&amp;M8004</f>
        <v>01668-22</v>
      </c>
      <c r="L8004" s="5" t="s">
        <v>8140</v>
      </c>
      <c r="M8004" s="43">
        <v>22</v>
      </c>
      <c r="N8004" s="38" t="s">
        <v>1877</v>
      </c>
      <c r="O8004" s="38" t="s">
        <v>10284</v>
      </c>
      <c r="P8004" s="38"/>
    </row>
    <row r="8005" spans="11:16" x14ac:dyDescent="0.15">
      <c r="K8005" s="5" t="str">
        <f t="shared" si="181"/>
        <v>01668-23</v>
      </c>
      <c r="L8005" s="5" t="s">
        <v>8140</v>
      </c>
      <c r="M8005" s="43">
        <v>23</v>
      </c>
      <c r="N8005" s="38" t="s">
        <v>1877</v>
      </c>
      <c r="O8005" s="38" t="s">
        <v>10284</v>
      </c>
      <c r="P8005" s="38"/>
    </row>
    <row r="8006" spans="11:16" x14ac:dyDescent="0.15">
      <c r="K8006" s="5" t="str">
        <f t="shared" si="181"/>
        <v>01668-24</v>
      </c>
      <c r="L8006" s="5" t="s">
        <v>8140</v>
      </c>
      <c r="M8006" s="43">
        <v>24</v>
      </c>
      <c r="N8006" s="38" t="s">
        <v>1877</v>
      </c>
      <c r="O8006" s="38" t="s">
        <v>10284</v>
      </c>
      <c r="P8006" s="38"/>
    </row>
    <row r="8007" spans="11:16" x14ac:dyDescent="0.15">
      <c r="K8007" s="5" t="str">
        <f t="shared" si="181"/>
        <v>01668-25</v>
      </c>
      <c r="L8007" s="5" t="s">
        <v>8140</v>
      </c>
      <c r="M8007" s="43">
        <v>25</v>
      </c>
      <c r="N8007" s="38" t="s">
        <v>2038</v>
      </c>
      <c r="O8007" s="38" t="s">
        <v>10291</v>
      </c>
      <c r="P8007" s="38"/>
    </row>
    <row r="8008" spans="11:16" x14ac:dyDescent="0.15">
      <c r="K8008" s="5" t="str">
        <f t="shared" si="181"/>
        <v>01668-26</v>
      </c>
      <c r="L8008" s="5" t="s">
        <v>8140</v>
      </c>
      <c r="M8008" s="43">
        <v>26</v>
      </c>
      <c r="N8008" s="38" t="s">
        <v>8150</v>
      </c>
      <c r="O8008" s="38" t="s">
        <v>10290</v>
      </c>
      <c r="P8008" s="38"/>
    </row>
    <row r="8009" spans="11:16" x14ac:dyDescent="0.15">
      <c r="K8009" s="5" t="str">
        <f t="shared" si="181"/>
        <v>01668-28</v>
      </c>
      <c r="L8009" s="5" t="s">
        <v>8140</v>
      </c>
      <c r="M8009" s="43">
        <v>28</v>
      </c>
      <c r="N8009" s="38" t="s">
        <v>8151</v>
      </c>
      <c r="O8009" s="38" t="s">
        <v>10290</v>
      </c>
      <c r="P8009" s="38"/>
    </row>
    <row r="8010" spans="11:16" x14ac:dyDescent="0.15">
      <c r="K8010" s="5" t="str">
        <f t="shared" si="181"/>
        <v>01691-1</v>
      </c>
      <c r="L8010" s="5" t="s">
        <v>8152</v>
      </c>
      <c r="M8010" s="43">
        <v>1</v>
      </c>
      <c r="N8010" s="38" t="s">
        <v>8153</v>
      </c>
      <c r="O8010" s="38" t="s">
        <v>10285</v>
      </c>
      <c r="P8010" s="38"/>
    </row>
    <row r="8011" spans="11:16" x14ac:dyDescent="0.15">
      <c r="K8011" s="5" t="str">
        <f t="shared" si="181"/>
        <v>01691-2</v>
      </c>
      <c r="L8011" s="5" t="s">
        <v>8152</v>
      </c>
      <c r="M8011" s="43">
        <v>2</v>
      </c>
      <c r="N8011" s="38" t="s">
        <v>5339</v>
      </c>
      <c r="O8011" s="38" t="s">
        <v>10283</v>
      </c>
      <c r="P8011" s="38"/>
    </row>
    <row r="8012" spans="11:16" x14ac:dyDescent="0.15">
      <c r="K8012" s="5" t="str">
        <f t="shared" si="181"/>
        <v>01691-3</v>
      </c>
      <c r="L8012" s="5" t="s">
        <v>8152</v>
      </c>
      <c r="M8012" s="43">
        <v>3</v>
      </c>
      <c r="N8012" s="38" t="s">
        <v>8154</v>
      </c>
      <c r="O8012" s="38" t="s">
        <v>10288</v>
      </c>
      <c r="P8012" s="38"/>
    </row>
    <row r="8013" spans="11:16" x14ac:dyDescent="0.15">
      <c r="K8013" s="5" t="str">
        <f t="shared" si="181"/>
        <v>01691-6</v>
      </c>
      <c r="L8013" s="5" t="s">
        <v>8152</v>
      </c>
      <c r="M8013" s="43">
        <v>6</v>
      </c>
      <c r="N8013" s="38" t="s">
        <v>8155</v>
      </c>
      <c r="O8013" s="38" t="s">
        <v>10288</v>
      </c>
      <c r="P8013" s="38"/>
    </row>
    <row r="8014" spans="11:16" x14ac:dyDescent="0.15">
      <c r="K8014" s="5" t="str">
        <f t="shared" si="181"/>
        <v>01691-7</v>
      </c>
      <c r="L8014" s="5" t="s">
        <v>8152</v>
      </c>
      <c r="M8014" s="43">
        <v>7</v>
      </c>
      <c r="N8014" s="38" t="s">
        <v>8156</v>
      </c>
      <c r="O8014" s="38" t="s">
        <v>10288</v>
      </c>
      <c r="P8014" s="38"/>
    </row>
    <row r="8015" spans="11:16" x14ac:dyDescent="0.15">
      <c r="K8015" s="5" t="str">
        <f t="shared" si="181"/>
        <v>01691-9</v>
      </c>
      <c r="L8015" s="5" t="s">
        <v>8152</v>
      </c>
      <c r="M8015" s="43">
        <v>9</v>
      </c>
      <c r="N8015" s="38" t="s">
        <v>8157</v>
      </c>
      <c r="O8015" s="38" t="s">
        <v>10290</v>
      </c>
      <c r="P8015" s="38"/>
    </row>
    <row r="8016" spans="11:16" x14ac:dyDescent="0.15">
      <c r="K8016" s="5" t="str">
        <f t="shared" si="181"/>
        <v>01691-10</v>
      </c>
      <c r="L8016" s="5" t="s">
        <v>8152</v>
      </c>
      <c r="M8016" s="43">
        <v>10</v>
      </c>
      <c r="N8016" s="38" t="s">
        <v>8158</v>
      </c>
      <c r="O8016" s="38" t="s">
        <v>10290</v>
      </c>
      <c r="P8016" s="38"/>
    </row>
    <row r="8017" spans="11:16" x14ac:dyDescent="0.15">
      <c r="K8017" s="5" t="str">
        <f t="shared" si="181"/>
        <v>01691-11</v>
      </c>
      <c r="L8017" s="5" t="s">
        <v>8152</v>
      </c>
      <c r="M8017" s="43">
        <v>11</v>
      </c>
      <c r="N8017" s="38" t="s">
        <v>8159</v>
      </c>
      <c r="O8017" s="38" t="s">
        <v>10288</v>
      </c>
      <c r="P8017" s="38"/>
    </row>
    <row r="8018" spans="11:16" x14ac:dyDescent="0.15">
      <c r="K8018" s="5" t="str">
        <f t="shared" si="181"/>
        <v>01691-12</v>
      </c>
      <c r="L8018" s="5" t="s">
        <v>8152</v>
      </c>
      <c r="M8018" s="43">
        <v>12</v>
      </c>
      <c r="N8018" s="38" t="s">
        <v>8160</v>
      </c>
      <c r="O8018" s="38" t="s">
        <v>10288</v>
      </c>
      <c r="P8018" s="38"/>
    </row>
    <row r="8019" spans="11:16" x14ac:dyDescent="0.15">
      <c r="K8019" s="5" t="str">
        <f t="shared" si="181"/>
        <v>01691-13</v>
      </c>
      <c r="L8019" s="5" t="s">
        <v>8152</v>
      </c>
      <c r="M8019" s="43">
        <v>13</v>
      </c>
      <c r="N8019" s="38" t="s">
        <v>8161</v>
      </c>
      <c r="O8019" s="38" t="s">
        <v>10288</v>
      </c>
      <c r="P8019" s="38"/>
    </row>
    <row r="8020" spans="11:16" x14ac:dyDescent="0.15">
      <c r="K8020" s="5" t="str">
        <f t="shared" si="181"/>
        <v>01691-14</v>
      </c>
      <c r="L8020" s="5" t="s">
        <v>8152</v>
      </c>
      <c r="M8020" s="43">
        <v>14</v>
      </c>
      <c r="N8020" s="38" t="s">
        <v>8162</v>
      </c>
      <c r="O8020" s="38" t="s">
        <v>10284</v>
      </c>
      <c r="P8020" s="38"/>
    </row>
    <row r="8021" spans="11:16" x14ac:dyDescent="0.15">
      <c r="K8021" s="5" t="str">
        <f t="shared" si="181"/>
        <v>01691-15</v>
      </c>
      <c r="L8021" s="5" t="s">
        <v>8152</v>
      </c>
      <c r="M8021" s="43">
        <v>15</v>
      </c>
      <c r="N8021" s="38" t="s">
        <v>8163</v>
      </c>
      <c r="O8021" s="38" t="s">
        <v>10284</v>
      </c>
      <c r="P8021" s="38"/>
    </row>
    <row r="8022" spans="11:16" x14ac:dyDescent="0.15">
      <c r="K8022" s="5" t="str">
        <f t="shared" si="181"/>
        <v>01691-16</v>
      </c>
      <c r="L8022" s="5" t="s">
        <v>8152</v>
      </c>
      <c r="M8022" s="43">
        <v>16</v>
      </c>
      <c r="N8022" s="38" t="s">
        <v>8164</v>
      </c>
      <c r="O8022" s="38" t="s">
        <v>10293</v>
      </c>
      <c r="P8022" s="38"/>
    </row>
    <row r="8023" spans="11:16" x14ac:dyDescent="0.15">
      <c r="K8023" s="5" t="str">
        <f t="shared" si="181"/>
        <v>01691-17</v>
      </c>
      <c r="L8023" s="5" t="s">
        <v>8152</v>
      </c>
      <c r="M8023" s="43">
        <v>17</v>
      </c>
      <c r="N8023" s="38" t="s">
        <v>8165</v>
      </c>
      <c r="O8023" s="38" t="s">
        <v>10291</v>
      </c>
      <c r="P8023" s="38"/>
    </row>
    <row r="8024" spans="11:16" x14ac:dyDescent="0.15">
      <c r="K8024" s="5" t="str">
        <f t="shared" si="181"/>
        <v>01691-18</v>
      </c>
      <c r="L8024" s="5" t="s">
        <v>8152</v>
      </c>
      <c r="M8024" s="43">
        <v>18</v>
      </c>
      <c r="N8024" s="38" t="s">
        <v>8166</v>
      </c>
      <c r="O8024" s="38" t="s">
        <v>10291</v>
      </c>
      <c r="P8024" s="38"/>
    </row>
    <row r="8025" spans="11:16" x14ac:dyDescent="0.15">
      <c r="K8025" s="5" t="str">
        <f t="shared" si="181"/>
        <v>01691-19</v>
      </c>
      <c r="L8025" s="5" t="s">
        <v>8152</v>
      </c>
      <c r="M8025" s="43">
        <v>19</v>
      </c>
      <c r="N8025" s="38" t="s">
        <v>2143</v>
      </c>
      <c r="O8025" s="38" t="s">
        <v>10284</v>
      </c>
      <c r="P8025" s="38"/>
    </row>
    <row r="8026" spans="11:16" x14ac:dyDescent="0.15">
      <c r="K8026" s="5" t="str">
        <f t="shared" si="181"/>
        <v>01691-20</v>
      </c>
      <c r="L8026" s="5" t="s">
        <v>8152</v>
      </c>
      <c r="M8026" s="43">
        <v>20</v>
      </c>
      <c r="N8026" s="38" t="s">
        <v>8167</v>
      </c>
      <c r="O8026" s="38" t="s">
        <v>10281</v>
      </c>
      <c r="P8026" s="38"/>
    </row>
    <row r="8027" spans="11:16" x14ac:dyDescent="0.15">
      <c r="K8027" s="5" t="str">
        <f t="shared" si="181"/>
        <v>01691-21</v>
      </c>
      <c r="L8027" s="5" t="s">
        <v>8152</v>
      </c>
      <c r="M8027" s="43">
        <v>21</v>
      </c>
      <c r="N8027" s="38" t="s">
        <v>4774</v>
      </c>
      <c r="O8027" s="38" t="s">
        <v>10293</v>
      </c>
      <c r="P8027" s="38"/>
    </row>
    <row r="8028" spans="11:16" x14ac:dyDescent="0.15">
      <c r="K8028" s="5" t="str">
        <f t="shared" si="181"/>
        <v>01691-22</v>
      </c>
      <c r="L8028" s="5" t="s">
        <v>8152</v>
      </c>
      <c r="M8028" s="43">
        <v>22</v>
      </c>
      <c r="N8028" s="38" t="s">
        <v>4282</v>
      </c>
      <c r="O8028" s="38" t="s">
        <v>10290</v>
      </c>
      <c r="P8028" s="38"/>
    </row>
    <row r="8029" spans="11:16" x14ac:dyDescent="0.15">
      <c r="K8029" s="5" t="str">
        <f t="shared" si="181"/>
        <v>01691-23</v>
      </c>
      <c r="L8029" s="5" t="s">
        <v>8152</v>
      </c>
      <c r="M8029" s="43">
        <v>23</v>
      </c>
      <c r="N8029" s="38" t="s">
        <v>8168</v>
      </c>
      <c r="O8029" s="38" t="s">
        <v>10288</v>
      </c>
      <c r="P8029" s="38"/>
    </row>
    <row r="8030" spans="11:16" x14ac:dyDescent="0.15">
      <c r="K8030" s="5" t="str">
        <f t="shared" si="181"/>
        <v>01691-24</v>
      </c>
      <c r="L8030" s="5" t="s">
        <v>8152</v>
      </c>
      <c r="M8030" s="43">
        <v>24</v>
      </c>
      <c r="N8030" s="38" t="s">
        <v>8169</v>
      </c>
      <c r="O8030" s="38" t="s">
        <v>10290</v>
      </c>
      <c r="P8030" s="38"/>
    </row>
    <row r="8031" spans="11:16" x14ac:dyDescent="0.15">
      <c r="K8031" s="5" t="str">
        <f t="shared" si="181"/>
        <v>01691-25</v>
      </c>
      <c r="L8031" s="5" t="s">
        <v>8152</v>
      </c>
      <c r="M8031" s="43">
        <v>25</v>
      </c>
      <c r="N8031" s="38" t="s">
        <v>1814</v>
      </c>
      <c r="O8031" s="38" t="s">
        <v>10284</v>
      </c>
      <c r="P8031" s="38"/>
    </row>
    <row r="8032" spans="11:16" x14ac:dyDescent="0.15">
      <c r="K8032" s="5" t="str">
        <f t="shared" si="181"/>
        <v>01691-26</v>
      </c>
      <c r="L8032" s="5" t="s">
        <v>8152</v>
      </c>
      <c r="M8032" s="43">
        <v>26</v>
      </c>
      <c r="N8032" s="38" t="s">
        <v>8170</v>
      </c>
      <c r="O8032" s="38" t="s">
        <v>10290</v>
      </c>
      <c r="P8032" s="38"/>
    </row>
    <row r="8033" spans="11:16" x14ac:dyDescent="0.15">
      <c r="K8033" s="5" t="str">
        <f t="shared" si="181"/>
        <v>01691-27</v>
      </c>
      <c r="L8033" s="5" t="s">
        <v>8152</v>
      </c>
      <c r="M8033" s="43">
        <v>27</v>
      </c>
      <c r="N8033" s="38" t="s">
        <v>8171</v>
      </c>
      <c r="O8033" s="38" t="s">
        <v>10290</v>
      </c>
      <c r="P8033" s="38"/>
    </row>
    <row r="8034" spans="11:16" x14ac:dyDescent="0.15">
      <c r="K8034" s="5" t="str">
        <f t="shared" si="181"/>
        <v>01691-28</v>
      </c>
      <c r="L8034" s="5" t="s">
        <v>8152</v>
      </c>
      <c r="M8034" s="43">
        <v>28</v>
      </c>
      <c r="N8034" s="38" t="s">
        <v>8172</v>
      </c>
      <c r="O8034" s="38" t="s">
        <v>10284</v>
      </c>
      <c r="P8034" s="38"/>
    </row>
    <row r="8035" spans="11:16" x14ac:dyDescent="0.15">
      <c r="K8035" s="5" t="str">
        <f t="shared" si="181"/>
        <v>01691-30</v>
      </c>
      <c r="L8035" s="5" t="s">
        <v>8152</v>
      </c>
      <c r="M8035" s="43">
        <v>30</v>
      </c>
      <c r="N8035" s="38" t="s">
        <v>8173</v>
      </c>
      <c r="O8035" s="38" t="s">
        <v>10284</v>
      </c>
      <c r="P8035" s="38"/>
    </row>
    <row r="8036" spans="11:16" x14ac:dyDescent="0.15">
      <c r="K8036" s="5" t="str">
        <f t="shared" si="181"/>
        <v>01691-31</v>
      </c>
      <c r="L8036" s="5" t="s">
        <v>8152</v>
      </c>
      <c r="M8036" s="43">
        <v>31</v>
      </c>
      <c r="N8036" s="38" t="s">
        <v>8174</v>
      </c>
      <c r="O8036" s="38" t="s">
        <v>10284</v>
      </c>
      <c r="P8036" s="38"/>
    </row>
    <row r="8037" spans="11:16" x14ac:dyDescent="0.15">
      <c r="K8037" s="5" t="str">
        <f t="shared" si="181"/>
        <v>01691-33</v>
      </c>
      <c r="L8037" s="5" t="s">
        <v>8152</v>
      </c>
      <c r="M8037" s="43">
        <v>33</v>
      </c>
      <c r="N8037" s="38" t="s">
        <v>8175</v>
      </c>
      <c r="O8037" s="38" t="s">
        <v>10284</v>
      </c>
      <c r="P8037" s="38"/>
    </row>
    <row r="8038" spans="11:16" x14ac:dyDescent="0.15">
      <c r="K8038" s="5" t="str">
        <f t="shared" si="181"/>
        <v>01691-34</v>
      </c>
      <c r="L8038" s="5" t="s">
        <v>8152</v>
      </c>
      <c r="M8038" s="43">
        <v>34</v>
      </c>
      <c r="N8038" s="38" t="s">
        <v>1877</v>
      </c>
      <c r="O8038" s="38" t="s">
        <v>10284</v>
      </c>
      <c r="P8038" s="38"/>
    </row>
    <row r="8039" spans="11:16" x14ac:dyDescent="0.15">
      <c r="K8039" s="5" t="str">
        <f t="shared" si="181"/>
        <v>01691-36</v>
      </c>
      <c r="L8039" s="5" t="s">
        <v>8152</v>
      </c>
      <c r="M8039" s="43">
        <v>36</v>
      </c>
      <c r="N8039" s="38" t="s">
        <v>1877</v>
      </c>
      <c r="O8039" s="38" t="s">
        <v>10284</v>
      </c>
      <c r="P8039" s="38"/>
    </row>
    <row r="8040" spans="11:16" x14ac:dyDescent="0.15">
      <c r="K8040" s="5" t="str">
        <f t="shared" si="181"/>
        <v>01691-38</v>
      </c>
      <c r="L8040" s="5" t="s">
        <v>8152</v>
      </c>
      <c r="M8040" s="43">
        <v>38</v>
      </c>
      <c r="N8040" s="38" t="s">
        <v>8176</v>
      </c>
      <c r="O8040" s="38" t="s">
        <v>10284</v>
      </c>
      <c r="P8040" s="38"/>
    </row>
    <row r="8041" spans="11:16" x14ac:dyDescent="0.15">
      <c r="K8041" s="5" t="str">
        <f t="shared" si="181"/>
        <v>01691-39</v>
      </c>
      <c r="L8041" s="5" t="s">
        <v>8152</v>
      </c>
      <c r="M8041" s="43">
        <v>39</v>
      </c>
      <c r="N8041" s="38" t="s">
        <v>1846</v>
      </c>
      <c r="O8041" s="38" t="s">
        <v>10284</v>
      </c>
      <c r="P8041" s="38"/>
    </row>
    <row r="8042" spans="11:16" x14ac:dyDescent="0.15">
      <c r="K8042" s="5" t="str">
        <f t="shared" si="181"/>
        <v>01691-40</v>
      </c>
      <c r="L8042" s="5" t="s">
        <v>8152</v>
      </c>
      <c r="M8042" s="43">
        <v>40</v>
      </c>
      <c r="N8042" s="38" t="s">
        <v>1846</v>
      </c>
      <c r="O8042" s="38" t="s">
        <v>10284</v>
      </c>
      <c r="P8042" s="38"/>
    </row>
    <row r="8043" spans="11:16" x14ac:dyDescent="0.15">
      <c r="K8043" s="5" t="str">
        <f t="shared" si="181"/>
        <v>01691-41</v>
      </c>
      <c r="L8043" s="5" t="s">
        <v>8152</v>
      </c>
      <c r="M8043" s="43">
        <v>41</v>
      </c>
      <c r="N8043" s="38" t="s">
        <v>1846</v>
      </c>
      <c r="O8043" s="38" t="s">
        <v>10284</v>
      </c>
      <c r="P8043" s="38"/>
    </row>
    <row r="8044" spans="11:16" x14ac:dyDescent="0.15">
      <c r="K8044" s="5" t="str">
        <f t="shared" si="181"/>
        <v>01691-42</v>
      </c>
      <c r="L8044" s="5" t="s">
        <v>8152</v>
      </c>
      <c r="M8044" s="43">
        <v>42</v>
      </c>
      <c r="N8044" s="38" t="s">
        <v>8177</v>
      </c>
      <c r="O8044" s="38" t="s">
        <v>10284</v>
      </c>
      <c r="P8044" s="38"/>
    </row>
    <row r="8045" spans="11:16" x14ac:dyDescent="0.15">
      <c r="K8045" s="5" t="str">
        <f t="shared" si="181"/>
        <v>01691-43</v>
      </c>
      <c r="L8045" s="5" t="s">
        <v>8152</v>
      </c>
      <c r="M8045" s="43">
        <v>43</v>
      </c>
      <c r="N8045" s="38" t="s">
        <v>8178</v>
      </c>
      <c r="O8045" s="38" t="s">
        <v>10284</v>
      </c>
      <c r="P8045" s="38"/>
    </row>
    <row r="8046" spans="11:16" x14ac:dyDescent="0.15">
      <c r="K8046" s="5" t="str">
        <f t="shared" si="181"/>
        <v>01691-44</v>
      </c>
      <c r="L8046" s="5" t="s">
        <v>8152</v>
      </c>
      <c r="M8046" s="43">
        <v>44</v>
      </c>
      <c r="N8046" s="38" t="s">
        <v>2038</v>
      </c>
      <c r="O8046" s="38" t="s">
        <v>10284</v>
      </c>
      <c r="P8046" s="38"/>
    </row>
    <row r="8047" spans="11:16" x14ac:dyDescent="0.15">
      <c r="K8047" s="5" t="str">
        <f t="shared" si="181"/>
        <v>01691-45</v>
      </c>
      <c r="L8047" s="5" t="s">
        <v>8152</v>
      </c>
      <c r="M8047" s="43">
        <v>45</v>
      </c>
      <c r="N8047" s="38" t="s">
        <v>8179</v>
      </c>
      <c r="O8047" s="38" t="s">
        <v>10284</v>
      </c>
      <c r="P8047" s="38"/>
    </row>
    <row r="8048" spans="11:16" x14ac:dyDescent="0.15">
      <c r="K8048" s="5" t="str">
        <f t="shared" si="181"/>
        <v>01691-46</v>
      </c>
      <c r="L8048" s="5" t="s">
        <v>8152</v>
      </c>
      <c r="M8048" s="43">
        <v>46</v>
      </c>
      <c r="N8048" s="38" t="s">
        <v>8180</v>
      </c>
      <c r="O8048" s="38" t="s">
        <v>10284</v>
      </c>
      <c r="P8048" s="38"/>
    </row>
    <row r="8049" spans="11:16" x14ac:dyDescent="0.15">
      <c r="K8049" s="5" t="str">
        <f t="shared" si="181"/>
        <v>01691-47</v>
      </c>
      <c r="L8049" s="5" t="s">
        <v>8152</v>
      </c>
      <c r="M8049" s="43">
        <v>47</v>
      </c>
      <c r="N8049" s="38" t="s">
        <v>8181</v>
      </c>
      <c r="O8049" s="38" t="s">
        <v>10284</v>
      </c>
      <c r="P8049" s="38"/>
    </row>
    <row r="8050" spans="11:16" x14ac:dyDescent="0.15">
      <c r="K8050" s="5" t="str">
        <f t="shared" si="181"/>
        <v>01691-48</v>
      </c>
      <c r="L8050" s="5" t="s">
        <v>8152</v>
      </c>
      <c r="M8050" s="43">
        <v>48</v>
      </c>
      <c r="N8050" s="38" t="s">
        <v>8182</v>
      </c>
      <c r="O8050" s="38" t="s">
        <v>10290</v>
      </c>
      <c r="P8050" s="38"/>
    </row>
    <row r="8051" spans="11:16" x14ac:dyDescent="0.15">
      <c r="K8051" s="5" t="str">
        <f t="shared" si="181"/>
        <v>01691-49</v>
      </c>
      <c r="L8051" s="5" t="s">
        <v>8152</v>
      </c>
      <c r="M8051" s="43">
        <v>49</v>
      </c>
      <c r="N8051" s="38" t="s">
        <v>8183</v>
      </c>
      <c r="O8051" s="38" t="s">
        <v>10288</v>
      </c>
      <c r="P8051" s="38"/>
    </row>
    <row r="8052" spans="11:16" x14ac:dyDescent="0.15">
      <c r="K8052" s="5" t="str">
        <f t="shared" si="181"/>
        <v>01691-50</v>
      </c>
      <c r="L8052" s="5" t="s">
        <v>8152</v>
      </c>
      <c r="M8052" s="43">
        <v>50</v>
      </c>
      <c r="N8052" s="38" t="s">
        <v>8184</v>
      </c>
      <c r="O8052" s="38" t="s">
        <v>10290</v>
      </c>
      <c r="P8052" s="38"/>
    </row>
    <row r="8053" spans="11:16" x14ac:dyDescent="0.15">
      <c r="K8053" s="5" t="str">
        <f t="shared" si="181"/>
        <v>01691-51</v>
      </c>
      <c r="L8053" s="5" t="s">
        <v>8152</v>
      </c>
      <c r="M8053" s="43">
        <v>51</v>
      </c>
      <c r="N8053" s="38" t="s">
        <v>8185</v>
      </c>
      <c r="O8053" s="38" t="s">
        <v>10281</v>
      </c>
      <c r="P8053" s="38"/>
    </row>
    <row r="8054" spans="11:16" x14ac:dyDescent="0.15">
      <c r="K8054" s="5" t="str">
        <f t="shared" si="181"/>
        <v>01691-52</v>
      </c>
      <c r="L8054" s="5" t="s">
        <v>8152</v>
      </c>
      <c r="M8054" s="43">
        <v>52</v>
      </c>
      <c r="N8054" s="38" t="s">
        <v>1846</v>
      </c>
      <c r="O8054" s="38" t="s">
        <v>10284</v>
      </c>
      <c r="P8054" s="38"/>
    </row>
    <row r="8055" spans="11:16" x14ac:dyDescent="0.15">
      <c r="K8055" s="5" t="str">
        <f t="shared" si="181"/>
        <v>01691-53</v>
      </c>
      <c r="L8055" s="5" t="s">
        <v>8152</v>
      </c>
      <c r="M8055" s="43">
        <v>53</v>
      </c>
      <c r="N8055" s="38" t="s">
        <v>8186</v>
      </c>
      <c r="O8055" s="38" t="s">
        <v>10290</v>
      </c>
      <c r="P8055" s="38"/>
    </row>
    <row r="8056" spans="11:16" x14ac:dyDescent="0.15">
      <c r="K8056" s="5" t="str">
        <f t="shared" si="181"/>
        <v>01691-54</v>
      </c>
      <c r="L8056" s="5" t="s">
        <v>8152</v>
      </c>
      <c r="M8056" s="43">
        <v>54</v>
      </c>
      <c r="N8056" s="38" t="s">
        <v>8187</v>
      </c>
      <c r="O8056" s="38" t="s">
        <v>10290</v>
      </c>
      <c r="P8056" s="38"/>
    </row>
    <row r="8057" spans="11:16" x14ac:dyDescent="0.15">
      <c r="K8057" s="5" t="str">
        <f t="shared" si="181"/>
        <v>01691-55</v>
      </c>
      <c r="L8057" s="5" t="s">
        <v>8152</v>
      </c>
      <c r="M8057" s="43">
        <v>55</v>
      </c>
      <c r="N8057" s="38" t="s">
        <v>7894</v>
      </c>
      <c r="O8057" s="38" t="s">
        <v>10291</v>
      </c>
      <c r="P8057" s="38"/>
    </row>
    <row r="8058" spans="11:16" x14ac:dyDescent="0.15">
      <c r="K8058" s="5" t="str">
        <f t="shared" si="181"/>
        <v>01691-56</v>
      </c>
      <c r="L8058" s="5" t="s">
        <v>8152</v>
      </c>
      <c r="M8058" s="43">
        <v>56</v>
      </c>
      <c r="N8058" s="38" t="s">
        <v>8188</v>
      </c>
      <c r="O8058" s="38" t="s">
        <v>10291</v>
      </c>
      <c r="P8058" s="38"/>
    </row>
    <row r="8059" spans="11:16" x14ac:dyDescent="0.15">
      <c r="K8059" s="5" t="str">
        <f t="shared" si="181"/>
        <v>01691-57</v>
      </c>
      <c r="L8059" s="5" t="s">
        <v>8152</v>
      </c>
      <c r="M8059" s="43">
        <v>57</v>
      </c>
      <c r="N8059" s="38" t="s">
        <v>8189</v>
      </c>
      <c r="O8059" s="38" t="s">
        <v>10291</v>
      </c>
      <c r="P8059" s="38"/>
    </row>
    <row r="8060" spans="11:16" x14ac:dyDescent="0.15">
      <c r="K8060" s="5" t="str">
        <f t="shared" si="181"/>
        <v>01692-1</v>
      </c>
      <c r="L8060" s="5" t="s">
        <v>8190</v>
      </c>
      <c r="M8060" s="43">
        <v>1</v>
      </c>
      <c r="N8060" s="38" t="s">
        <v>8191</v>
      </c>
      <c r="O8060" s="38" t="s">
        <v>10285</v>
      </c>
      <c r="P8060" s="38"/>
    </row>
    <row r="8061" spans="11:16" x14ac:dyDescent="0.15">
      <c r="K8061" s="5" t="str">
        <f t="shared" si="181"/>
        <v>01692-2</v>
      </c>
      <c r="L8061" s="5" t="s">
        <v>8190</v>
      </c>
      <c r="M8061" s="43">
        <v>2</v>
      </c>
      <c r="N8061" s="38" t="s">
        <v>8192</v>
      </c>
      <c r="O8061" s="38" t="s">
        <v>10288</v>
      </c>
      <c r="P8061" s="38"/>
    </row>
    <row r="8062" spans="11:16" x14ac:dyDescent="0.15">
      <c r="K8062" s="5" t="str">
        <f t="shared" si="181"/>
        <v>01692-3</v>
      </c>
      <c r="L8062" s="5" t="s">
        <v>8190</v>
      </c>
      <c r="M8062" s="43">
        <v>3</v>
      </c>
      <c r="N8062" s="38" t="s">
        <v>8193</v>
      </c>
      <c r="O8062" s="38" t="s">
        <v>10290</v>
      </c>
      <c r="P8062" s="38"/>
    </row>
    <row r="8063" spans="11:16" x14ac:dyDescent="0.15">
      <c r="K8063" s="5" t="str">
        <f t="shared" si="181"/>
        <v>01692-4</v>
      </c>
      <c r="L8063" s="5" t="s">
        <v>8190</v>
      </c>
      <c r="M8063" s="43">
        <v>4</v>
      </c>
      <c r="N8063" s="38" t="s">
        <v>8194</v>
      </c>
      <c r="O8063" s="38" t="s">
        <v>10290</v>
      </c>
      <c r="P8063" s="38"/>
    </row>
    <row r="8064" spans="11:16" x14ac:dyDescent="0.15">
      <c r="K8064" s="5" t="str">
        <f t="shared" si="181"/>
        <v>01692-5</v>
      </c>
      <c r="L8064" s="5" t="s">
        <v>8190</v>
      </c>
      <c r="M8064" s="43">
        <v>5</v>
      </c>
      <c r="N8064" s="38" t="s">
        <v>8195</v>
      </c>
      <c r="O8064" s="38" t="s">
        <v>10282</v>
      </c>
      <c r="P8064" s="38"/>
    </row>
    <row r="8065" spans="11:16" x14ac:dyDescent="0.15">
      <c r="K8065" s="5" t="str">
        <f t="shared" si="181"/>
        <v>01692-6</v>
      </c>
      <c r="L8065" s="5" t="s">
        <v>8190</v>
      </c>
      <c r="M8065" s="43">
        <v>6</v>
      </c>
      <c r="N8065" s="38" t="s">
        <v>8196</v>
      </c>
      <c r="O8065" s="38" t="s">
        <v>10290</v>
      </c>
      <c r="P8065" s="38"/>
    </row>
    <row r="8066" spans="11:16" x14ac:dyDescent="0.15">
      <c r="K8066" s="5" t="str">
        <f t="shared" si="181"/>
        <v>01692-7</v>
      </c>
      <c r="L8066" s="5" t="s">
        <v>8190</v>
      </c>
      <c r="M8066" s="43">
        <v>7</v>
      </c>
      <c r="N8066" s="38" t="s">
        <v>8197</v>
      </c>
      <c r="O8066" s="38" t="s">
        <v>10288</v>
      </c>
      <c r="P8066" s="38"/>
    </row>
    <row r="8067" spans="11:16" x14ac:dyDescent="0.15">
      <c r="K8067" s="5" t="str">
        <f t="shared" si="181"/>
        <v>01692-8</v>
      </c>
      <c r="L8067" s="5" t="s">
        <v>8190</v>
      </c>
      <c r="M8067" s="43">
        <v>8</v>
      </c>
      <c r="N8067" s="38" t="s">
        <v>8198</v>
      </c>
      <c r="O8067" s="38" t="s">
        <v>10282</v>
      </c>
      <c r="P8067" s="38"/>
    </row>
    <row r="8068" spans="11:16" x14ac:dyDescent="0.15">
      <c r="K8068" s="5" t="str">
        <f t="shared" ref="K8068:K8131" si="182">L8068&amp;"-"&amp;M8068</f>
        <v>01692-9</v>
      </c>
      <c r="L8068" s="5" t="s">
        <v>8190</v>
      </c>
      <c r="M8068" s="43">
        <v>9</v>
      </c>
      <c r="N8068" s="38" t="s">
        <v>8199</v>
      </c>
      <c r="O8068" s="38" t="s">
        <v>10288</v>
      </c>
      <c r="P8068" s="38"/>
    </row>
    <row r="8069" spans="11:16" x14ac:dyDescent="0.15">
      <c r="K8069" s="5" t="str">
        <f t="shared" si="182"/>
        <v>01692-10</v>
      </c>
      <c r="L8069" s="5" t="s">
        <v>8190</v>
      </c>
      <c r="M8069" s="43">
        <v>10</v>
      </c>
      <c r="N8069" s="38" t="s">
        <v>8200</v>
      </c>
      <c r="O8069" s="38" t="s">
        <v>10290</v>
      </c>
      <c r="P8069" s="38"/>
    </row>
    <row r="8070" spans="11:16" x14ac:dyDescent="0.15">
      <c r="K8070" s="5" t="str">
        <f t="shared" si="182"/>
        <v>01692-11</v>
      </c>
      <c r="L8070" s="5" t="s">
        <v>8190</v>
      </c>
      <c r="M8070" s="43">
        <v>11</v>
      </c>
      <c r="N8070" s="38" t="s">
        <v>8201</v>
      </c>
      <c r="O8070" s="38" t="s">
        <v>10281</v>
      </c>
      <c r="P8070" s="38"/>
    </row>
    <row r="8071" spans="11:16" x14ac:dyDescent="0.15">
      <c r="K8071" s="5" t="str">
        <f t="shared" si="182"/>
        <v>01692-12</v>
      </c>
      <c r="L8071" s="5" t="s">
        <v>8190</v>
      </c>
      <c r="M8071" s="43">
        <v>12</v>
      </c>
      <c r="N8071" s="38" t="s">
        <v>8202</v>
      </c>
      <c r="O8071" s="38" t="s">
        <v>10285</v>
      </c>
      <c r="P8071" s="38"/>
    </row>
    <row r="8072" spans="11:16" x14ac:dyDescent="0.15">
      <c r="K8072" s="5" t="str">
        <f t="shared" si="182"/>
        <v>01692-13</v>
      </c>
      <c r="L8072" s="5" t="s">
        <v>8190</v>
      </c>
      <c r="M8072" s="43">
        <v>13</v>
      </c>
      <c r="N8072" s="38" t="s">
        <v>3640</v>
      </c>
      <c r="O8072" s="38" t="s">
        <v>10293</v>
      </c>
      <c r="P8072" s="38"/>
    </row>
    <row r="8073" spans="11:16" x14ac:dyDescent="0.15">
      <c r="K8073" s="5" t="str">
        <f t="shared" si="182"/>
        <v>01692-14</v>
      </c>
      <c r="L8073" s="5" t="s">
        <v>8190</v>
      </c>
      <c r="M8073" s="43">
        <v>14</v>
      </c>
      <c r="N8073" s="38" t="s">
        <v>8203</v>
      </c>
      <c r="O8073" s="38" t="s">
        <v>10285</v>
      </c>
      <c r="P8073" s="38"/>
    </row>
    <row r="8074" spans="11:16" x14ac:dyDescent="0.15">
      <c r="K8074" s="5" t="str">
        <f t="shared" si="182"/>
        <v>01692-15</v>
      </c>
      <c r="L8074" s="5" t="s">
        <v>8190</v>
      </c>
      <c r="M8074" s="43">
        <v>15</v>
      </c>
      <c r="N8074" s="38" t="s">
        <v>5829</v>
      </c>
      <c r="O8074" s="38" t="s">
        <v>10290</v>
      </c>
      <c r="P8074" s="38"/>
    </row>
    <row r="8075" spans="11:16" x14ac:dyDescent="0.15">
      <c r="K8075" s="5" t="str">
        <f t="shared" si="182"/>
        <v>01692-16</v>
      </c>
      <c r="L8075" s="5" t="s">
        <v>8190</v>
      </c>
      <c r="M8075" s="43">
        <v>16</v>
      </c>
      <c r="N8075" s="38" t="s">
        <v>8204</v>
      </c>
      <c r="O8075" s="38" t="s">
        <v>10290</v>
      </c>
      <c r="P8075" s="38"/>
    </row>
    <row r="8076" spans="11:16" x14ac:dyDescent="0.15">
      <c r="K8076" s="5" t="str">
        <f t="shared" si="182"/>
        <v>01692-17</v>
      </c>
      <c r="L8076" s="5" t="s">
        <v>8190</v>
      </c>
      <c r="M8076" s="43">
        <v>17</v>
      </c>
      <c r="N8076" s="38" t="s">
        <v>8205</v>
      </c>
      <c r="O8076" s="38" t="s">
        <v>10284</v>
      </c>
      <c r="P8076" s="38"/>
    </row>
    <row r="8077" spans="11:16" x14ac:dyDescent="0.15">
      <c r="K8077" s="5" t="str">
        <f t="shared" si="182"/>
        <v>01692-18</v>
      </c>
      <c r="L8077" s="5" t="s">
        <v>8190</v>
      </c>
      <c r="M8077" s="43">
        <v>18</v>
      </c>
      <c r="N8077" s="38" t="s">
        <v>5465</v>
      </c>
      <c r="O8077" s="38" t="s">
        <v>10285</v>
      </c>
      <c r="P8077" s="38"/>
    </row>
    <row r="8078" spans="11:16" x14ac:dyDescent="0.15">
      <c r="K8078" s="5" t="str">
        <f t="shared" si="182"/>
        <v>01692-19</v>
      </c>
      <c r="L8078" s="5" t="s">
        <v>8190</v>
      </c>
      <c r="M8078" s="43">
        <v>19</v>
      </c>
      <c r="N8078" s="38" t="s">
        <v>8206</v>
      </c>
      <c r="O8078" s="38" t="s">
        <v>10291</v>
      </c>
      <c r="P8078" s="38"/>
    </row>
    <row r="8079" spans="11:16" x14ac:dyDescent="0.15">
      <c r="K8079" s="5" t="str">
        <f t="shared" si="182"/>
        <v>01692-21</v>
      </c>
      <c r="L8079" s="5" t="s">
        <v>8190</v>
      </c>
      <c r="M8079" s="43">
        <v>21</v>
      </c>
      <c r="N8079" s="38" t="s">
        <v>8207</v>
      </c>
      <c r="O8079" s="38" t="s">
        <v>10290</v>
      </c>
      <c r="P8079" s="38"/>
    </row>
    <row r="8080" spans="11:16" x14ac:dyDescent="0.15">
      <c r="K8080" s="5" t="str">
        <f t="shared" si="182"/>
        <v>01692-22</v>
      </c>
      <c r="L8080" s="5" t="s">
        <v>8190</v>
      </c>
      <c r="M8080" s="43">
        <v>22</v>
      </c>
      <c r="N8080" s="38" t="s">
        <v>8208</v>
      </c>
      <c r="O8080" s="38" t="s">
        <v>10291</v>
      </c>
      <c r="P8080" s="38"/>
    </row>
    <row r="8081" spans="11:16" x14ac:dyDescent="0.15">
      <c r="K8081" s="5" t="str">
        <f t="shared" si="182"/>
        <v>01692-23</v>
      </c>
      <c r="L8081" s="5" t="s">
        <v>8190</v>
      </c>
      <c r="M8081" s="43">
        <v>23</v>
      </c>
      <c r="N8081" s="38" t="s">
        <v>8209</v>
      </c>
      <c r="O8081" s="38" t="s">
        <v>10285</v>
      </c>
      <c r="P8081" s="38"/>
    </row>
    <row r="8082" spans="11:16" x14ac:dyDescent="0.15">
      <c r="K8082" s="5" t="str">
        <f t="shared" si="182"/>
        <v>01692-24</v>
      </c>
      <c r="L8082" s="5" t="s">
        <v>8190</v>
      </c>
      <c r="M8082" s="43">
        <v>24</v>
      </c>
      <c r="N8082" s="38" t="s">
        <v>8210</v>
      </c>
      <c r="O8082" s="38" t="s">
        <v>10285</v>
      </c>
      <c r="P8082" s="38"/>
    </row>
    <row r="8083" spans="11:16" x14ac:dyDescent="0.15">
      <c r="K8083" s="5" t="str">
        <f t="shared" si="182"/>
        <v>01692-25</v>
      </c>
      <c r="L8083" s="5" t="s">
        <v>8190</v>
      </c>
      <c r="M8083" s="43">
        <v>25</v>
      </c>
      <c r="N8083" s="38" t="s">
        <v>8211</v>
      </c>
      <c r="O8083" s="38" t="s">
        <v>10288</v>
      </c>
      <c r="P8083" s="38"/>
    </row>
    <row r="8084" spans="11:16" x14ac:dyDescent="0.15">
      <c r="K8084" s="5" t="str">
        <f t="shared" si="182"/>
        <v>01692-26</v>
      </c>
      <c r="L8084" s="5" t="s">
        <v>8190</v>
      </c>
      <c r="M8084" s="43">
        <v>26</v>
      </c>
      <c r="N8084" s="38" t="s">
        <v>8212</v>
      </c>
      <c r="O8084" s="38" t="s">
        <v>10291</v>
      </c>
      <c r="P8084" s="38"/>
    </row>
    <row r="8085" spans="11:16" x14ac:dyDescent="0.15">
      <c r="K8085" s="5" t="str">
        <f t="shared" si="182"/>
        <v>01692-27</v>
      </c>
      <c r="L8085" s="5" t="s">
        <v>8190</v>
      </c>
      <c r="M8085" s="43">
        <v>27</v>
      </c>
      <c r="N8085" s="38" t="s">
        <v>8213</v>
      </c>
      <c r="O8085" s="38" t="s">
        <v>10285</v>
      </c>
      <c r="P8085" s="38"/>
    </row>
    <row r="8086" spans="11:16" x14ac:dyDescent="0.15">
      <c r="K8086" s="5" t="str">
        <f t="shared" si="182"/>
        <v>01692-28</v>
      </c>
      <c r="L8086" s="5" t="s">
        <v>8190</v>
      </c>
      <c r="M8086" s="43">
        <v>28</v>
      </c>
      <c r="N8086" s="38" t="s">
        <v>8214</v>
      </c>
      <c r="O8086" s="38" t="s">
        <v>10284</v>
      </c>
      <c r="P8086" s="38"/>
    </row>
    <row r="8087" spans="11:16" x14ac:dyDescent="0.15">
      <c r="K8087" s="5" t="str">
        <f t="shared" si="182"/>
        <v>01692-29</v>
      </c>
      <c r="L8087" s="5" t="s">
        <v>8190</v>
      </c>
      <c r="M8087" s="43">
        <v>29</v>
      </c>
      <c r="N8087" s="38" t="s">
        <v>3080</v>
      </c>
      <c r="O8087" s="38" t="s">
        <v>10284</v>
      </c>
      <c r="P8087" s="38"/>
    </row>
    <row r="8088" spans="11:16" x14ac:dyDescent="0.15">
      <c r="K8088" s="5" t="str">
        <f t="shared" si="182"/>
        <v>01692-30</v>
      </c>
      <c r="L8088" s="5" t="s">
        <v>8190</v>
      </c>
      <c r="M8088" s="43">
        <v>30</v>
      </c>
      <c r="N8088" s="38" t="s">
        <v>1846</v>
      </c>
      <c r="O8088" s="38" t="s">
        <v>10284</v>
      </c>
      <c r="P8088" s="38"/>
    </row>
    <row r="8089" spans="11:16" x14ac:dyDescent="0.15">
      <c r="K8089" s="5" t="str">
        <f t="shared" si="182"/>
        <v>01692-31</v>
      </c>
      <c r="L8089" s="5" t="s">
        <v>8190</v>
      </c>
      <c r="M8089" s="43">
        <v>31</v>
      </c>
      <c r="N8089" s="38" t="s">
        <v>1846</v>
      </c>
      <c r="O8089" s="38" t="s">
        <v>10284</v>
      </c>
      <c r="P8089" s="38"/>
    </row>
    <row r="8090" spans="11:16" x14ac:dyDescent="0.15">
      <c r="K8090" s="5" t="str">
        <f t="shared" si="182"/>
        <v>01692-32</v>
      </c>
      <c r="L8090" s="5" t="s">
        <v>8190</v>
      </c>
      <c r="M8090" s="43">
        <v>32</v>
      </c>
      <c r="N8090" s="38" t="s">
        <v>1871</v>
      </c>
      <c r="O8090" s="38" t="s">
        <v>10284</v>
      </c>
      <c r="P8090" s="38"/>
    </row>
    <row r="8091" spans="11:16" x14ac:dyDescent="0.15">
      <c r="K8091" s="5" t="str">
        <f t="shared" si="182"/>
        <v>01692-33</v>
      </c>
      <c r="L8091" s="5" t="s">
        <v>8190</v>
      </c>
      <c r="M8091" s="43">
        <v>33</v>
      </c>
      <c r="N8091" s="38" t="s">
        <v>8215</v>
      </c>
      <c r="O8091" s="38" t="s">
        <v>10285</v>
      </c>
      <c r="P8091" s="38"/>
    </row>
    <row r="8092" spans="11:16" x14ac:dyDescent="0.15">
      <c r="K8092" s="5" t="str">
        <f t="shared" si="182"/>
        <v>01692-34</v>
      </c>
      <c r="L8092" s="5" t="s">
        <v>8190</v>
      </c>
      <c r="M8092" s="43">
        <v>34</v>
      </c>
      <c r="N8092" s="38" t="s">
        <v>8216</v>
      </c>
      <c r="O8092" s="38" t="s">
        <v>10285</v>
      </c>
      <c r="P8092" s="38"/>
    </row>
    <row r="8093" spans="11:16" x14ac:dyDescent="0.15">
      <c r="K8093" s="5" t="str">
        <f t="shared" si="182"/>
        <v>01692-35</v>
      </c>
      <c r="L8093" s="5" t="s">
        <v>8190</v>
      </c>
      <c r="M8093" s="43">
        <v>35</v>
      </c>
      <c r="N8093" s="38" t="s">
        <v>8217</v>
      </c>
      <c r="O8093" s="38" t="s">
        <v>10285</v>
      </c>
      <c r="P8093" s="38"/>
    </row>
    <row r="8094" spans="11:16" x14ac:dyDescent="0.15">
      <c r="K8094" s="5" t="str">
        <f t="shared" si="182"/>
        <v>01692-36</v>
      </c>
      <c r="L8094" s="5" t="s">
        <v>8190</v>
      </c>
      <c r="M8094" s="43">
        <v>36</v>
      </c>
      <c r="N8094" s="38" t="s">
        <v>8218</v>
      </c>
      <c r="O8094" s="38" t="s">
        <v>10285</v>
      </c>
      <c r="P8094" s="38"/>
    </row>
    <row r="8095" spans="11:16" x14ac:dyDescent="0.15">
      <c r="K8095" s="5" t="str">
        <f t="shared" si="182"/>
        <v>01692-37</v>
      </c>
      <c r="L8095" s="5" t="s">
        <v>8190</v>
      </c>
      <c r="M8095" s="43">
        <v>37</v>
      </c>
      <c r="N8095" s="38" t="s">
        <v>1877</v>
      </c>
      <c r="O8095" s="38" t="s">
        <v>10284</v>
      </c>
      <c r="P8095" s="38"/>
    </row>
    <row r="8096" spans="11:16" x14ac:dyDescent="0.15">
      <c r="K8096" s="5" t="str">
        <f t="shared" si="182"/>
        <v>01692-38</v>
      </c>
      <c r="L8096" s="5" t="s">
        <v>8190</v>
      </c>
      <c r="M8096" s="43">
        <v>38</v>
      </c>
      <c r="N8096" s="38" t="s">
        <v>2038</v>
      </c>
      <c r="O8096" s="38" t="s">
        <v>10291</v>
      </c>
      <c r="P8096" s="38"/>
    </row>
    <row r="8097" spans="11:16" x14ac:dyDescent="0.15">
      <c r="K8097" s="5" t="str">
        <f t="shared" si="182"/>
        <v>01692-39</v>
      </c>
      <c r="L8097" s="5" t="s">
        <v>8190</v>
      </c>
      <c r="M8097" s="43">
        <v>39</v>
      </c>
      <c r="N8097" s="38" t="s">
        <v>8219</v>
      </c>
      <c r="O8097" s="38" t="s">
        <v>10285</v>
      </c>
      <c r="P8097" s="38"/>
    </row>
    <row r="8098" spans="11:16" x14ac:dyDescent="0.15">
      <c r="K8098" s="5" t="str">
        <f t="shared" si="182"/>
        <v>01692-40</v>
      </c>
      <c r="L8098" s="5" t="s">
        <v>8190</v>
      </c>
      <c r="M8098" s="43">
        <v>40</v>
      </c>
      <c r="N8098" s="38" t="s">
        <v>8220</v>
      </c>
      <c r="O8098" s="38" t="s">
        <v>10285</v>
      </c>
      <c r="P8098" s="38"/>
    </row>
    <row r="8099" spans="11:16" x14ac:dyDescent="0.15">
      <c r="K8099" s="5" t="str">
        <f t="shared" si="182"/>
        <v>01692-41</v>
      </c>
      <c r="L8099" s="5" t="s">
        <v>8190</v>
      </c>
      <c r="M8099" s="43">
        <v>41</v>
      </c>
      <c r="N8099" s="38" t="s">
        <v>8221</v>
      </c>
      <c r="O8099" s="38" t="s">
        <v>10285</v>
      </c>
      <c r="P8099" s="38"/>
    </row>
    <row r="8100" spans="11:16" x14ac:dyDescent="0.15">
      <c r="K8100" s="5" t="str">
        <f t="shared" si="182"/>
        <v>01692-42</v>
      </c>
      <c r="L8100" s="5" t="s">
        <v>8190</v>
      </c>
      <c r="M8100" s="43">
        <v>42</v>
      </c>
      <c r="N8100" s="38" t="s">
        <v>8222</v>
      </c>
      <c r="O8100" s="38" t="s">
        <v>10305</v>
      </c>
      <c r="P8100" s="38"/>
    </row>
    <row r="8101" spans="11:16" x14ac:dyDescent="0.15">
      <c r="K8101" s="5" t="str">
        <f t="shared" si="182"/>
        <v>01692-43</v>
      </c>
      <c r="L8101" s="5" t="s">
        <v>8190</v>
      </c>
      <c r="M8101" s="43">
        <v>43</v>
      </c>
      <c r="N8101" s="38" t="s">
        <v>8223</v>
      </c>
      <c r="O8101" s="38" t="s">
        <v>10289</v>
      </c>
      <c r="P8101" s="38"/>
    </row>
    <row r="8102" spans="11:16" x14ac:dyDescent="0.15">
      <c r="K8102" s="5" t="str">
        <f t="shared" si="182"/>
        <v>01692-44</v>
      </c>
      <c r="L8102" s="5" t="s">
        <v>8190</v>
      </c>
      <c r="M8102" s="43">
        <v>44</v>
      </c>
      <c r="N8102" s="38" t="s">
        <v>8224</v>
      </c>
      <c r="O8102" s="38" t="s">
        <v>10285</v>
      </c>
      <c r="P8102" s="38"/>
    </row>
    <row r="8103" spans="11:16" x14ac:dyDescent="0.15">
      <c r="K8103" s="5" t="str">
        <f t="shared" si="182"/>
        <v>01692-45</v>
      </c>
      <c r="L8103" s="5" t="s">
        <v>8190</v>
      </c>
      <c r="M8103" s="43">
        <v>45</v>
      </c>
      <c r="N8103" s="38" t="s">
        <v>8225</v>
      </c>
      <c r="O8103" s="38" t="s">
        <v>10282</v>
      </c>
      <c r="P8103" s="38"/>
    </row>
    <row r="8104" spans="11:16" x14ac:dyDescent="0.15">
      <c r="K8104" s="5" t="str">
        <f t="shared" si="182"/>
        <v>01692-46</v>
      </c>
      <c r="L8104" s="5" t="s">
        <v>8190</v>
      </c>
      <c r="M8104" s="43">
        <v>46</v>
      </c>
      <c r="N8104" s="38" t="s">
        <v>1846</v>
      </c>
      <c r="O8104" s="38" t="s">
        <v>10284</v>
      </c>
      <c r="P8104" s="38"/>
    </row>
    <row r="8105" spans="11:16" x14ac:dyDescent="0.15">
      <c r="K8105" s="5" t="str">
        <f t="shared" si="182"/>
        <v>01692-47</v>
      </c>
      <c r="L8105" s="5" t="s">
        <v>8190</v>
      </c>
      <c r="M8105" s="43">
        <v>47</v>
      </c>
      <c r="N8105" s="38" t="s">
        <v>8226</v>
      </c>
      <c r="O8105" s="38" t="s">
        <v>10285</v>
      </c>
      <c r="P8105" s="38"/>
    </row>
    <row r="8106" spans="11:16" x14ac:dyDescent="0.15">
      <c r="K8106" s="5" t="str">
        <f t="shared" si="182"/>
        <v>01692-48</v>
      </c>
      <c r="L8106" s="5" t="s">
        <v>8190</v>
      </c>
      <c r="M8106" s="43">
        <v>48</v>
      </c>
      <c r="N8106" s="38" t="s">
        <v>8227</v>
      </c>
      <c r="O8106" s="38" t="s">
        <v>10285</v>
      </c>
      <c r="P8106" s="38"/>
    </row>
    <row r="8107" spans="11:16" x14ac:dyDescent="0.15">
      <c r="K8107" s="5" t="str">
        <f t="shared" si="182"/>
        <v>01692-49</v>
      </c>
      <c r="L8107" s="5" t="s">
        <v>8190</v>
      </c>
      <c r="M8107" s="43">
        <v>49</v>
      </c>
      <c r="N8107" s="38" t="s">
        <v>8228</v>
      </c>
      <c r="O8107" s="38" t="s">
        <v>10285</v>
      </c>
      <c r="P8107" s="38"/>
    </row>
    <row r="8108" spans="11:16" x14ac:dyDescent="0.15">
      <c r="K8108" s="5" t="str">
        <f t="shared" si="182"/>
        <v>01693-1</v>
      </c>
      <c r="L8108" s="5" t="s">
        <v>8229</v>
      </c>
      <c r="M8108" s="43">
        <v>1</v>
      </c>
      <c r="N8108" s="38" t="s">
        <v>8230</v>
      </c>
      <c r="O8108" s="38" t="s">
        <v>10288</v>
      </c>
      <c r="P8108" s="38"/>
    </row>
    <row r="8109" spans="11:16" x14ac:dyDescent="0.15">
      <c r="K8109" s="5" t="str">
        <f t="shared" si="182"/>
        <v>01693-2</v>
      </c>
      <c r="L8109" s="5" t="s">
        <v>8229</v>
      </c>
      <c r="M8109" s="43">
        <v>2</v>
      </c>
      <c r="N8109" s="38" t="s">
        <v>8231</v>
      </c>
      <c r="O8109" s="38" t="s">
        <v>10288</v>
      </c>
      <c r="P8109" s="38"/>
    </row>
    <row r="8110" spans="11:16" x14ac:dyDescent="0.15">
      <c r="K8110" s="5" t="str">
        <f t="shared" si="182"/>
        <v>01693-3</v>
      </c>
      <c r="L8110" s="5" t="s">
        <v>8229</v>
      </c>
      <c r="M8110" s="43">
        <v>3</v>
      </c>
      <c r="N8110" s="38" t="s">
        <v>5875</v>
      </c>
      <c r="O8110" s="38" t="s">
        <v>10288</v>
      </c>
      <c r="P8110" s="38"/>
    </row>
    <row r="8111" spans="11:16" x14ac:dyDescent="0.15">
      <c r="K8111" s="5" t="str">
        <f t="shared" si="182"/>
        <v>01693-4</v>
      </c>
      <c r="L8111" s="5" t="s">
        <v>8229</v>
      </c>
      <c r="M8111" s="43">
        <v>4</v>
      </c>
      <c r="N8111" s="38" t="s">
        <v>8232</v>
      </c>
      <c r="O8111" s="38" t="s">
        <v>10287</v>
      </c>
      <c r="P8111" s="38"/>
    </row>
    <row r="8112" spans="11:16" x14ac:dyDescent="0.15">
      <c r="K8112" s="5" t="str">
        <f t="shared" si="182"/>
        <v>01693-6</v>
      </c>
      <c r="L8112" s="5" t="s">
        <v>8229</v>
      </c>
      <c r="M8112" s="43">
        <v>6</v>
      </c>
      <c r="N8112" s="38" t="s">
        <v>8233</v>
      </c>
      <c r="O8112" s="38" t="s">
        <v>10289</v>
      </c>
      <c r="P8112" s="38"/>
    </row>
    <row r="8113" spans="11:16" x14ac:dyDescent="0.15">
      <c r="K8113" s="5" t="str">
        <f t="shared" si="182"/>
        <v>01693-7</v>
      </c>
      <c r="L8113" s="5" t="s">
        <v>8229</v>
      </c>
      <c r="M8113" s="43">
        <v>7</v>
      </c>
      <c r="N8113" s="38" t="s">
        <v>8234</v>
      </c>
      <c r="O8113" s="38" t="s">
        <v>10290</v>
      </c>
      <c r="P8113" s="38"/>
    </row>
    <row r="8114" spans="11:16" x14ac:dyDescent="0.15">
      <c r="K8114" s="5" t="str">
        <f t="shared" si="182"/>
        <v>01693-8</v>
      </c>
      <c r="L8114" s="5" t="s">
        <v>8229</v>
      </c>
      <c r="M8114" s="43">
        <v>8</v>
      </c>
      <c r="N8114" s="38" t="s">
        <v>8235</v>
      </c>
      <c r="O8114" s="38" t="s">
        <v>10290</v>
      </c>
      <c r="P8114" s="38"/>
    </row>
    <row r="8115" spans="11:16" x14ac:dyDescent="0.15">
      <c r="K8115" s="5" t="str">
        <f t="shared" si="182"/>
        <v>01693-10</v>
      </c>
      <c r="L8115" s="5" t="s">
        <v>8229</v>
      </c>
      <c r="M8115" s="43">
        <v>10</v>
      </c>
      <c r="N8115" s="38" t="s">
        <v>8236</v>
      </c>
      <c r="O8115" s="38" t="s">
        <v>10285</v>
      </c>
      <c r="P8115" s="38"/>
    </row>
    <row r="8116" spans="11:16" x14ac:dyDescent="0.15">
      <c r="K8116" s="5" t="str">
        <f t="shared" si="182"/>
        <v>01693-11</v>
      </c>
      <c r="L8116" s="5" t="s">
        <v>8229</v>
      </c>
      <c r="M8116" s="43">
        <v>11</v>
      </c>
      <c r="N8116" s="38" t="s">
        <v>8237</v>
      </c>
      <c r="O8116" s="38" t="s">
        <v>10285</v>
      </c>
      <c r="P8116" s="38"/>
    </row>
    <row r="8117" spans="11:16" x14ac:dyDescent="0.15">
      <c r="K8117" s="5" t="str">
        <f t="shared" si="182"/>
        <v>01693-13</v>
      </c>
      <c r="L8117" s="5" t="s">
        <v>8229</v>
      </c>
      <c r="M8117" s="43">
        <v>13</v>
      </c>
      <c r="N8117" s="38" t="s">
        <v>8238</v>
      </c>
      <c r="O8117" s="38" t="s">
        <v>10293</v>
      </c>
      <c r="P8117" s="38"/>
    </row>
    <row r="8118" spans="11:16" x14ac:dyDescent="0.15">
      <c r="K8118" s="5" t="str">
        <f t="shared" si="182"/>
        <v>01693-14</v>
      </c>
      <c r="L8118" s="5" t="s">
        <v>8229</v>
      </c>
      <c r="M8118" s="43">
        <v>14</v>
      </c>
      <c r="N8118" s="38" t="s">
        <v>8239</v>
      </c>
      <c r="O8118" s="38" t="s">
        <v>10285</v>
      </c>
      <c r="P8118" s="38"/>
    </row>
    <row r="8119" spans="11:16" x14ac:dyDescent="0.15">
      <c r="K8119" s="5" t="str">
        <f t="shared" si="182"/>
        <v>01693-15</v>
      </c>
      <c r="L8119" s="5" t="s">
        <v>8229</v>
      </c>
      <c r="M8119" s="43">
        <v>15</v>
      </c>
      <c r="N8119" s="38" t="s">
        <v>8240</v>
      </c>
      <c r="O8119" s="38" t="s">
        <v>10285</v>
      </c>
      <c r="P8119" s="38"/>
    </row>
    <row r="8120" spans="11:16" x14ac:dyDescent="0.15">
      <c r="K8120" s="5" t="str">
        <f t="shared" si="182"/>
        <v>01693-16</v>
      </c>
      <c r="L8120" s="5" t="s">
        <v>8229</v>
      </c>
      <c r="M8120" s="43">
        <v>16</v>
      </c>
      <c r="N8120" s="38" t="s">
        <v>8241</v>
      </c>
      <c r="O8120" s="38" t="s">
        <v>10288</v>
      </c>
      <c r="P8120" s="38"/>
    </row>
    <row r="8121" spans="11:16" x14ac:dyDescent="0.15">
      <c r="K8121" s="5" t="str">
        <f t="shared" si="182"/>
        <v>01693-17</v>
      </c>
      <c r="L8121" s="5" t="s">
        <v>8229</v>
      </c>
      <c r="M8121" s="43">
        <v>17</v>
      </c>
      <c r="N8121" s="38" t="s">
        <v>8242</v>
      </c>
      <c r="O8121" s="38" t="s">
        <v>10291</v>
      </c>
      <c r="P8121" s="38"/>
    </row>
    <row r="8122" spans="11:16" x14ac:dyDescent="0.15">
      <c r="K8122" s="5" t="str">
        <f t="shared" si="182"/>
        <v>01693-18</v>
      </c>
      <c r="L8122" s="5" t="s">
        <v>8229</v>
      </c>
      <c r="M8122" s="43">
        <v>18</v>
      </c>
      <c r="N8122" s="38" t="s">
        <v>8243</v>
      </c>
      <c r="O8122" s="38" t="s">
        <v>10281</v>
      </c>
      <c r="P8122" s="38"/>
    </row>
    <row r="8123" spans="11:16" x14ac:dyDescent="0.15">
      <c r="K8123" s="5" t="str">
        <f t="shared" si="182"/>
        <v>01693-19</v>
      </c>
      <c r="L8123" s="5" t="s">
        <v>8229</v>
      </c>
      <c r="M8123" s="43">
        <v>19</v>
      </c>
      <c r="N8123" s="38" t="s">
        <v>8244</v>
      </c>
      <c r="O8123" s="38" t="s">
        <v>10285</v>
      </c>
      <c r="P8123" s="38"/>
    </row>
    <row r="8124" spans="11:16" x14ac:dyDescent="0.15">
      <c r="K8124" s="5" t="str">
        <f t="shared" si="182"/>
        <v>01693-21</v>
      </c>
      <c r="L8124" s="5" t="s">
        <v>8229</v>
      </c>
      <c r="M8124" s="43">
        <v>21</v>
      </c>
      <c r="N8124" s="38" t="s">
        <v>8245</v>
      </c>
      <c r="O8124" s="38" t="s">
        <v>10285</v>
      </c>
      <c r="P8124" s="38"/>
    </row>
    <row r="8125" spans="11:16" x14ac:dyDescent="0.15">
      <c r="K8125" s="5" t="str">
        <f t="shared" si="182"/>
        <v>01693-22</v>
      </c>
      <c r="L8125" s="5" t="s">
        <v>8229</v>
      </c>
      <c r="M8125" s="43">
        <v>22</v>
      </c>
      <c r="N8125" s="38" t="s">
        <v>8246</v>
      </c>
      <c r="O8125" s="38" t="s">
        <v>10293</v>
      </c>
      <c r="P8125" s="38"/>
    </row>
    <row r="8126" spans="11:16" x14ac:dyDescent="0.15">
      <c r="K8126" s="5" t="str">
        <f t="shared" si="182"/>
        <v>01693-23</v>
      </c>
      <c r="L8126" s="5" t="s">
        <v>8229</v>
      </c>
      <c r="M8126" s="43">
        <v>23</v>
      </c>
      <c r="N8126" s="38" t="s">
        <v>3083</v>
      </c>
      <c r="O8126" s="38" t="s">
        <v>10282</v>
      </c>
      <c r="P8126" s="38"/>
    </row>
    <row r="8127" spans="11:16" x14ac:dyDescent="0.15">
      <c r="K8127" s="5" t="str">
        <f t="shared" si="182"/>
        <v>01693-24</v>
      </c>
      <c r="L8127" s="5" t="s">
        <v>8229</v>
      </c>
      <c r="M8127" s="43">
        <v>24</v>
      </c>
      <c r="N8127" s="38" t="s">
        <v>8247</v>
      </c>
      <c r="O8127" s="38" t="s">
        <v>10288</v>
      </c>
      <c r="P8127" s="38"/>
    </row>
    <row r="8128" spans="11:16" x14ac:dyDescent="0.15">
      <c r="K8128" s="5" t="str">
        <f t="shared" si="182"/>
        <v>01693-25</v>
      </c>
      <c r="L8128" s="5" t="s">
        <v>8229</v>
      </c>
      <c r="M8128" s="43">
        <v>25</v>
      </c>
      <c r="N8128" s="38" t="s">
        <v>8248</v>
      </c>
      <c r="O8128" s="38" t="s">
        <v>10288</v>
      </c>
      <c r="P8128" s="38"/>
    </row>
    <row r="8129" spans="11:16" x14ac:dyDescent="0.15">
      <c r="K8129" s="5" t="str">
        <f t="shared" si="182"/>
        <v>01693-26</v>
      </c>
      <c r="L8129" s="5" t="s">
        <v>8229</v>
      </c>
      <c r="M8129" s="43">
        <v>26</v>
      </c>
      <c r="N8129" s="38" t="s">
        <v>8249</v>
      </c>
      <c r="O8129" s="38" t="s">
        <v>10287</v>
      </c>
      <c r="P8129" s="38"/>
    </row>
    <row r="8130" spans="11:16" x14ac:dyDescent="0.15">
      <c r="K8130" s="5" t="str">
        <f t="shared" si="182"/>
        <v>01693-27</v>
      </c>
      <c r="L8130" s="5" t="s">
        <v>8229</v>
      </c>
      <c r="M8130" s="43">
        <v>27</v>
      </c>
      <c r="N8130" s="38" t="s">
        <v>8250</v>
      </c>
      <c r="O8130" s="38" t="s">
        <v>10287</v>
      </c>
      <c r="P8130" s="38"/>
    </row>
    <row r="8131" spans="11:16" x14ac:dyDescent="0.15">
      <c r="K8131" s="5" t="str">
        <f t="shared" si="182"/>
        <v>01693-28</v>
      </c>
      <c r="L8131" s="5" t="s">
        <v>8229</v>
      </c>
      <c r="M8131" s="43">
        <v>28</v>
      </c>
      <c r="N8131" s="38" t="s">
        <v>8251</v>
      </c>
      <c r="O8131" s="38" t="s">
        <v>10293</v>
      </c>
      <c r="P8131" s="38"/>
    </row>
    <row r="8132" spans="11:16" x14ac:dyDescent="0.15">
      <c r="K8132" s="5" t="str">
        <f t="shared" ref="K8132:K8179" si="183">L8132&amp;"-"&amp;M8132</f>
        <v>01693-29</v>
      </c>
      <c r="L8132" s="5" t="s">
        <v>8229</v>
      </c>
      <c r="M8132" s="43">
        <v>29</v>
      </c>
      <c r="N8132" s="38" t="s">
        <v>1877</v>
      </c>
      <c r="O8132" s="38" t="s">
        <v>10291</v>
      </c>
      <c r="P8132" s="38"/>
    </row>
    <row r="8133" spans="11:16" x14ac:dyDescent="0.15">
      <c r="K8133" s="5" t="str">
        <f t="shared" si="183"/>
        <v>01693-30</v>
      </c>
      <c r="L8133" s="5" t="s">
        <v>8229</v>
      </c>
      <c r="M8133" s="43">
        <v>30</v>
      </c>
      <c r="N8133" s="38" t="s">
        <v>1846</v>
      </c>
      <c r="O8133" s="38" t="s">
        <v>10285</v>
      </c>
      <c r="P8133" s="38"/>
    </row>
    <row r="8134" spans="11:16" x14ac:dyDescent="0.15">
      <c r="K8134" s="5" t="str">
        <f t="shared" si="183"/>
        <v>01693-31</v>
      </c>
      <c r="L8134" s="5" t="s">
        <v>8229</v>
      </c>
      <c r="M8134" s="43">
        <v>31</v>
      </c>
      <c r="N8134" s="38" t="s">
        <v>8252</v>
      </c>
      <c r="O8134" s="38" t="s">
        <v>10289</v>
      </c>
      <c r="P8134" s="38"/>
    </row>
    <row r="8135" spans="11:16" x14ac:dyDescent="0.15">
      <c r="K8135" s="5" t="str">
        <f t="shared" si="183"/>
        <v>01693-33</v>
      </c>
      <c r="L8135" s="5" t="s">
        <v>8229</v>
      </c>
      <c r="M8135" s="43">
        <v>33</v>
      </c>
      <c r="N8135" s="38" t="s">
        <v>8253</v>
      </c>
      <c r="O8135" s="38" t="s">
        <v>10291</v>
      </c>
      <c r="P8135" s="38"/>
    </row>
    <row r="8136" spans="11:16" x14ac:dyDescent="0.15">
      <c r="K8136" s="5" t="str">
        <f t="shared" si="183"/>
        <v>01693-34</v>
      </c>
      <c r="L8136" s="5" t="s">
        <v>8229</v>
      </c>
      <c r="M8136" s="43">
        <v>34</v>
      </c>
      <c r="N8136" s="38" t="s">
        <v>8237</v>
      </c>
      <c r="O8136" s="38" t="s">
        <v>10282</v>
      </c>
      <c r="P8136" s="38"/>
    </row>
    <row r="8137" spans="11:16" x14ac:dyDescent="0.15">
      <c r="K8137" s="5" t="str">
        <f t="shared" si="183"/>
        <v>01693-35</v>
      </c>
      <c r="L8137" s="5" t="s">
        <v>8229</v>
      </c>
      <c r="M8137" s="43">
        <v>35</v>
      </c>
      <c r="N8137" s="38" t="s">
        <v>8254</v>
      </c>
      <c r="O8137" s="38" t="s">
        <v>10281</v>
      </c>
      <c r="P8137" s="38"/>
    </row>
    <row r="8138" spans="11:16" x14ac:dyDescent="0.15">
      <c r="K8138" s="5" t="str">
        <f t="shared" si="183"/>
        <v>01693-36</v>
      </c>
      <c r="L8138" s="5" t="s">
        <v>8229</v>
      </c>
      <c r="M8138" s="43">
        <v>36</v>
      </c>
      <c r="N8138" s="38" t="s">
        <v>2038</v>
      </c>
      <c r="O8138" s="38" t="s">
        <v>10291</v>
      </c>
      <c r="P8138" s="38"/>
    </row>
    <row r="8139" spans="11:16" x14ac:dyDescent="0.15">
      <c r="K8139" s="5" t="str">
        <f t="shared" si="183"/>
        <v>01693-37</v>
      </c>
      <c r="L8139" s="5" t="s">
        <v>8229</v>
      </c>
      <c r="M8139" s="43">
        <v>37</v>
      </c>
      <c r="N8139" s="38" t="s">
        <v>8255</v>
      </c>
      <c r="O8139" s="38" t="s">
        <v>10291</v>
      </c>
      <c r="P8139" s="38"/>
    </row>
    <row r="8140" spans="11:16" x14ac:dyDescent="0.15">
      <c r="K8140" s="5" t="str">
        <f t="shared" si="183"/>
        <v>01693-38</v>
      </c>
      <c r="L8140" s="5" t="s">
        <v>8229</v>
      </c>
      <c r="M8140" s="43">
        <v>38</v>
      </c>
      <c r="N8140" s="38" t="s">
        <v>8256</v>
      </c>
      <c r="O8140" s="38" t="s">
        <v>10291</v>
      </c>
      <c r="P8140" s="38"/>
    </row>
    <row r="8141" spans="11:16" x14ac:dyDescent="0.15">
      <c r="K8141" s="5" t="str">
        <f t="shared" si="183"/>
        <v>01693-39</v>
      </c>
      <c r="L8141" s="5" t="s">
        <v>8229</v>
      </c>
      <c r="M8141" s="43">
        <v>39</v>
      </c>
      <c r="N8141" s="38" t="s">
        <v>8257</v>
      </c>
      <c r="O8141" s="38" t="s">
        <v>10297</v>
      </c>
      <c r="P8141" s="38"/>
    </row>
    <row r="8142" spans="11:16" x14ac:dyDescent="0.15">
      <c r="K8142" s="5" t="str">
        <f t="shared" si="183"/>
        <v>01693-40</v>
      </c>
      <c r="L8142" s="5" t="s">
        <v>8229</v>
      </c>
      <c r="M8142" s="43">
        <v>40</v>
      </c>
      <c r="N8142" s="38" t="s">
        <v>8258</v>
      </c>
      <c r="O8142" s="38" t="s">
        <v>10285</v>
      </c>
      <c r="P8142" s="38"/>
    </row>
    <row r="8143" spans="11:16" x14ac:dyDescent="0.15">
      <c r="K8143" s="5" t="str">
        <f t="shared" si="183"/>
        <v>01693-41</v>
      </c>
      <c r="L8143" s="5" t="s">
        <v>8229</v>
      </c>
      <c r="M8143" s="43">
        <v>41</v>
      </c>
      <c r="N8143" s="38" t="s">
        <v>1846</v>
      </c>
      <c r="O8143" s="38" t="s">
        <v>10285</v>
      </c>
      <c r="P8143" s="38"/>
    </row>
    <row r="8144" spans="11:16" x14ac:dyDescent="0.15">
      <c r="K8144" s="5" t="str">
        <f t="shared" si="183"/>
        <v>01694-1</v>
      </c>
      <c r="L8144" s="5" t="s">
        <v>8259</v>
      </c>
      <c r="M8144" s="43">
        <v>1</v>
      </c>
      <c r="N8144" s="38" t="s">
        <v>8260</v>
      </c>
      <c r="O8144" s="38" t="s">
        <v>10288</v>
      </c>
      <c r="P8144" s="38"/>
    </row>
    <row r="8145" spans="11:16" x14ac:dyDescent="0.15">
      <c r="K8145" s="5" t="str">
        <f t="shared" si="183"/>
        <v>01694-2</v>
      </c>
      <c r="L8145" s="5" t="s">
        <v>8259</v>
      </c>
      <c r="M8145" s="43">
        <v>2</v>
      </c>
      <c r="N8145" s="38" t="s">
        <v>8261</v>
      </c>
      <c r="O8145" s="38" t="s">
        <v>10293</v>
      </c>
      <c r="P8145" s="38"/>
    </row>
    <row r="8146" spans="11:16" x14ac:dyDescent="0.15">
      <c r="K8146" s="5" t="str">
        <f t="shared" si="183"/>
        <v>01694-3</v>
      </c>
      <c r="L8146" s="5" t="s">
        <v>8259</v>
      </c>
      <c r="M8146" s="43">
        <v>3</v>
      </c>
      <c r="N8146" s="38" t="s">
        <v>2982</v>
      </c>
      <c r="O8146" s="38" t="s">
        <v>10285</v>
      </c>
      <c r="P8146" s="38"/>
    </row>
    <row r="8147" spans="11:16" x14ac:dyDescent="0.15">
      <c r="K8147" s="5" t="str">
        <f t="shared" si="183"/>
        <v>01694-4</v>
      </c>
      <c r="L8147" s="5" t="s">
        <v>8259</v>
      </c>
      <c r="M8147" s="43">
        <v>4</v>
      </c>
      <c r="N8147" s="38" t="s">
        <v>8262</v>
      </c>
      <c r="O8147" s="38" t="s">
        <v>10290</v>
      </c>
      <c r="P8147" s="38"/>
    </row>
    <row r="8148" spans="11:16" x14ac:dyDescent="0.15">
      <c r="K8148" s="5" t="str">
        <f t="shared" si="183"/>
        <v>01694-5</v>
      </c>
      <c r="L8148" s="5" t="s">
        <v>8259</v>
      </c>
      <c r="M8148" s="43">
        <v>5</v>
      </c>
      <c r="N8148" s="38" t="s">
        <v>2542</v>
      </c>
      <c r="O8148" s="38" t="s">
        <v>10284</v>
      </c>
      <c r="P8148" s="38"/>
    </row>
    <row r="8149" spans="11:16" x14ac:dyDescent="0.15">
      <c r="K8149" s="5" t="str">
        <f t="shared" si="183"/>
        <v>01694-6</v>
      </c>
      <c r="L8149" s="5" t="s">
        <v>8259</v>
      </c>
      <c r="M8149" s="43">
        <v>6</v>
      </c>
      <c r="N8149" s="38" t="s">
        <v>2719</v>
      </c>
      <c r="O8149" s="38" t="s">
        <v>10290</v>
      </c>
      <c r="P8149" s="38"/>
    </row>
    <row r="8150" spans="11:16" x14ac:dyDescent="0.15">
      <c r="K8150" s="5" t="str">
        <f t="shared" si="183"/>
        <v>01694-11</v>
      </c>
      <c r="L8150" s="5" t="s">
        <v>8259</v>
      </c>
      <c r="M8150" s="43">
        <v>11</v>
      </c>
      <c r="N8150" s="38" t="s">
        <v>8263</v>
      </c>
      <c r="O8150" s="38" t="s">
        <v>10285</v>
      </c>
      <c r="P8150" s="38"/>
    </row>
    <row r="8151" spans="11:16" x14ac:dyDescent="0.15">
      <c r="K8151" s="5" t="str">
        <f t="shared" si="183"/>
        <v>01694-12</v>
      </c>
      <c r="L8151" s="5" t="s">
        <v>8259</v>
      </c>
      <c r="M8151" s="43">
        <v>12</v>
      </c>
      <c r="N8151" s="38" t="s">
        <v>8264</v>
      </c>
      <c r="O8151" s="38" t="s">
        <v>10285</v>
      </c>
      <c r="P8151" s="38"/>
    </row>
    <row r="8152" spans="11:16" x14ac:dyDescent="0.15">
      <c r="K8152" s="5" t="str">
        <f t="shared" si="183"/>
        <v>01694-13</v>
      </c>
      <c r="L8152" s="5" t="s">
        <v>8259</v>
      </c>
      <c r="M8152" s="43">
        <v>13</v>
      </c>
      <c r="N8152" s="38" t="s">
        <v>2982</v>
      </c>
      <c r="O8152" s="38" t="s">
        <v>10285</v>
      </c>
      <c r="P8152" s="38"/>
    </row>
    <row r="8153" spans="11:16" x14ac:dyDescent="0.15">
      <c r="K8153" s="5" t="str">
        <f t="shared" si="183"/>
        <v>01694-14</v>
      </c>
      <c r="L8153" s="5" t="s">
        <v>8259</v>
      </c>
      <c r="M8153" s="43">
        <v>14</v>
      </c>
      <c r="N8153" s="38" t="s">
        <v>8265</v>
      </c>
      <c r="O8153" s="38" t="s">
        <v>10288</v>
      </c>
      <c r="P8153" s="38"/>
    </row>
    <row r="8154" spans="11:16" x14ac:dyDescent="0.15">
      <c r="K8154" s="5" t="str">
        <f t="shared" si="183"/>
        <v>01694-15</v>
      </c>
      <c r="L8154" s="5" t="s">
        <v>8259</v>
      </c>
      <c r="M8154" s="43">
        <v>15</v>
      </c>
      <c r="N8154" s="38" t="s">
        <v>8266</v>
      </c>
      <c r="O8154" s="38" t="s">
        <v>10289</v>
      </c>
      <c r="P8154" s="38"/>
    </row>
    <row r="8155" spans="11:16" x14ac:dyDescent="0.15">
      <c r="K8155" s="5" t="str">
        <f t="shared" si="183"/>
        <v>01694-16</v>
      </c>
      <c r="L8155" s="5" t="s">
        <v>8259</v>
      </c>
      <c r="M8155" s="43">
        <v>16</v>
      </c>
      <c r="N8155" s="38" t="s">
        <v>1846</v>
      </c>
      <c r="O8155" s="38" t="s">
        <v>10285</v>
      </c>
      <c r="P8155" s="38"/>
    </row>
    <row r="8156" spans="11:16" x14ac:dyDescent="0.15">
      <c r="K8156" s="5" t="str">
        <f t="shared" si="183"/>
        <v>01694-17</v>
      </c>
      <c r="L8156" s="5" t="s">
        <v>8259</v>
      </c>
      <c r="M8156" s="43">
        <v>17</v>
      </c>
      <c r="N8156" s="38" t="s">
        <v>8267</v>
      </c>
      <c r="O8156" s="38" t="s">
        <v>10285</v>
      </c>
      <c r="P8156" s="38"/>
    </row>
    <row r="8157" spans="11:16" x14ac:dyDescent="0.15">
      <c r="K8157" s="5" t="str">
        <f t="shared" si="183"/>
        <v>01694-18</v>
      </c>
      <c r="L8157" s="5" t="s">
        <v>8259</v>
      </c>
      <c r="M8157" s="43">
        <v>18</v>
      </c>
      <c r="N8157" s="38" t="s">
        <v>8268</v>
      </c>
      <c r="O8157" s="38" t="s">
        <v>10285</v>
      </c>
      <c r="P8157" s="38"/>
    </row>
    <row r="8158" spans="11:16" x14ac:dyDescent="0.15">
      <c r="K8158" s="5" t="str">
        <f t="shared" si="183"/>
        <v>01694-19</v>
      </c>
      <c r="L8158" s="5" t="s">
        <v>8259</v>
      </c>
      <c r="M8158" s="43">
        <v>19</v>
      </c>
      <c r="N8158" s="38" t="s">
        <v>8269</v>
      </c>
      <c r="O8158" s="38" t="s">
        <v>10288</v>
      </c>
      <c r="P8158" s="38"/>
    </row>
    <row r="8159" spans="11:16" x14ac:dyDescent="0.15">
      <c r="K8159" s="5" t="str">
        <f t="shared" si="183"/>
        <v>01694-20</v>
      </c>
      <c r="L8159" s="5" t="s">
        <v>8259</v>
      </c>
      <c r="M8159" s="43">
        <v>20</v>
      </c>
      <c r="N8159" s="38" t="s">
        <v>8270</v>
      </c>
      <c r="O8159" s="38" t="s">
        <v>10282</v>
      </c>
      <c r="P8159" s="38"/>
    </row>
    <row r="8160" spans="11:16" x14ac:dyDescent="0.15">
      <c r="K8160" s="5" t="str">
        <f t="shared" si="183"/>
        <v>01694-22</v>
      </c>
      <c r="L8160" s="5" t="s">
        <v>8259</v>
      </c>
      <c r="M8160" s="43">
        <v>22</v>
      </c>
      <c r="N8160" s="38" t="s">
        <v>4062</v>
      </c>
      <c r="O8160" s="38" t="s">
        <v>10293</v>
      </c>
      <c r="P8160" s="38"/>
    </row>
    <row r="8161" spans="11:16" x14ac:dyDescent="0.15">
      <c r="K8161" s="5" t="str">
        <f t="shared" si="183"/>
        <v>01694-23</v>
      </c>
      <c r="L8161" s="5" t="s">
        <v>8259</v>
      </c>
      <c r="M8161" s="43">
        <v>23</v>
      </c>
      <c r="N8161" s="38" t="s">
        <v>8271</v>
      </c>
      <c r="O8161" s="38" t="s">
        <v>10288</v>
      </c>
      <c r="P8161" s="38"/>
    </row>
    <row r="8162" spans="11:16" x14ac:dyDescent="0.15">
      <c r="K8162" s="5" t="str">
        <f t="shared" si="183"/>
        <v>01694-24</v>
      </c>
      <c r="L8162" s="5" t="s">
        <v>8259</v>
      </c>
      <c r="M8162" s="43">
        <v>24</v>
      </c>
      <c r="N8162" s="38" t="s">
        <v>8272</v>
      </c>
      <c r="O8162" s="38" t="s">
        <v>10288</v>
      </c>
      <c r="P8162" s="38"/>
    </row>
    <row r="8163" spans="11:16" x14ac:dyDescent="0.15">
      <c r="K8163" s="5" t="str">
        <f t="shared" si="183"/>
        <v>01694-25</v>
      </c>
      <c r="L8163" s="5" t="s">
        <v>8259</v>
      </c>
      <c r="M8163" s="43">
        <v>25</v>
      </c>
      <c r="N8163" s="38" t="s">
        <v>3824</v>
      </c>
      <c r="O8163" s="38" t="s">
        <v>10284</v>
      </c>
      <c r="P8163" s="38"/>
    </row>
    <row r="8164" spans="11:16" x14ac:dyDescent="0.15">
      <c r="K8164" s="5" t="str">
        <f t="shared" si="183"/>
        <v>01694-27</v>
      </c>
      <c r="L8164" s="5" t="s">
        <v>8259</v>
      </c>
      <c r="M8164" s="43">
        <v>27</v>
      </c>
      <c r="N8164" s="38" t="s">
        <v>4999</v>
      </c>
      <c r="O8164" s="38" t="s">
        <v>10285</v>
      </c>
      <c r="P8164" s="38"/>
    </row>
    <row r="8165" spans="11:16" x14ac:dyDescent="0.15">
      <c r="K8165" s="5" t="str">
        <f t="shared" si="183"/>
        <v>01694-28</v>
      </c>
      <c r="L8165" s="5" t="s">
        <v>8259</v>
      </c>
      <c r="M8165" s="43">
        <v>28</v>
      </c>
      <c r="N8165" s="38" t="s">
        <v>8273</v>
      </c>
      <c r="O8165" s="38" t="s">
        <v>10288</v>
      </c>
      <c r="P8165" s="38"/>
    </row>
    <row r="8166" spans="11:16" x14ac:dyDescent="0.15">
      <c r="K8166" s="5" t="str">
        <f t="shared" si="183"/>
        <v>01694-29</v>
      </c>
      <c r="L8166" s="5" t="s">
        <v>8259</v>
      </c>
      <c r="M8166" s="43">
        <v>29</v>
      </c>
      <c r="N8166" s="38" t="s">
        <v>2038</v>
      </c>
      <c r="O8166" s="38" t="s">
        <v>10291</v>
      </c>
      <c r="P8166" s="38"/>
    </row>
    <row r="8167" spans="11:16" x14ac:dyDescent="0.15">
      <c r="K8167" s="5" t="str">
        <f t="shared" si="183"/>
        <v>01694-30</v>
      </c>
      <c r="L8167" s="5" t="s">
        <v>8259</v>
      </c>
      <c r="M8167" s="43">
        <v>30</v>
      </c>
      <c r="N8167" s="38" t="s">
        <v>4275</v>
      </c>
      <c r="O8167" s="38" t="s">
        <v>10283</v>
      </c>
      <c r="P8167" s="38"/>
    </row>
    <row r="8168" spans="11:16" x14ac:dyDescent="0.15">
      <c r="K8168" s="5" t="str">
        <f t="shared" si="183"/>
        <v>01694-31</v>
      </c>
      <c r="L8168" s="5" t="s">
        <v>8259</v>
      </c>
      <c r="M8168" s="43">
        <v>31</v>
      </c>
      <c r="N8168" s="38" t="s">
        <v>8274</v>
      </c>
      <c r="O8168" s="38" t="s">
        <v>10291</v>
      </c>
      <c r="P8168" s="38"/>
    </row>
    <row r="8169" spans="11:16" x14ac:dyDescent="0.15">
      <c r="K8169" s="5" t="str">
        <f t="shared" si="183"/>
        <v>01694-32</v>
      </c>
      <c r="L8169" s="5" t="s">
        <v>8259</v>
      </c>
      <c r="M8169" s="43">
        <v>32</v>
      </c>
      <c r="N8169" s="38" t="s">
        <v>8275</v>
      </c>
      <c r="O8169" s="38" t="s">
        <v>10291</v>
      </c>
      <c r="P8169" s="38"/>
    </row>
    <row r="8170" spans="11:16" x14ac:dyDescent="0.15">
      <c r="K8170" s="5" t="str">
        <f t="shared" si="183"/>
        <v>01694-33</v>
      </c>
      <c r="L8170" s="5" t="s">
        <v>8259</v>
      </c>
      <c r="M8170" s="43">
        <v>33</v>
      </c>
      <c r="N8170" s="38" t="s">
        <v>8276</v>
      </c>
      <c r="O8170" s="38" t="s">
        <v>10295</v>
      </c>
      <c r="P8170" s="38"/>
    </row>
    <row r="8171" spans="11:16" x14ac:dyDescent="0.15">
      <c r="K8171" s="5" t="str">
        <f t="shared" si="183"/>
        <v>01694-34</v>
      </c>
      <c r="L8171" s="5" t="s">
        <v>8259</v>
      </c>
      <c r="M8171" s="43">
        <v>34</v>
      </c>
      <c r="N8171" s="38" t="s">
        <v>8277</v>
      </c>
      <c r="O8171" s="38" t="s">
        <v>10291</v>
      </c>
      <c r="P8171" s="38"/>
    </row>
    <row r="8172" spans="11:16" x14ac:dyDescent="0.15">
      <c r="K8172" s="5" t="str">
        <f t="shared" si="183"/>
        <v>01694-35</v>
      </c>
      <c r="L8172" s="5" t="s">
        <v>8259</v>
      </c>
      <c r="M8172" s="43">
        <v>35</v>
      </c>
      <c r="N8172" s="38" t="s">
        <v>8278</v>
      </c>
      <c r="O8172" s="38" t="s">
        <v>10285</v>
      </c>
      <c r="P8172" s="38"/>
    </row>
    <row r="8173" spans="11:16" x14ac:dyDescent="0.15">
      <c r="K8173" s="5" t="str">
        <f t="shared" si="183"/>
        <v>01694-36</v>
      </c>
      <c r="L8173" s="5" t="s">
        <v>8259</v>
      </c>
      <c r="M8173" s="43">
        <v>36</v>
      </c>
      <c r="N8173" s="38" t="s">
        <v>8279</v>
      </c>
      <c r="O8173" s="38" t="s">
        <v>10284</v>
      </c>
      <c r="P8173" s="38"/>
    </row>
    <row r="8174" spans="11:16" x14ac:dyDescent="0.15">
      <c r="K8174" s="5" t="str">
        <f t="shared" si="183"/>
        <v>01694-37</v>
      </c>
      <c r="L8174" s="5" t="s">
        <v>8259</v>
      </c>
      <c r="M8174" s="43">
        <v>37</v>
      </c>
      <c r="N8174" s="38" t="s">
        <v>8280</v>
      </c>
      <c r="O8174" s="38" t="s">
        <v>10282</v>
      </c>
      <c r="P8174" s="38"/>
    </row>
    <row r="8175" spans="11:16" x14ac:dyDescent="0.15">
      <c r="K8175" s="5" t="str">
        <f t="shared" si="183"/>
        <v>01694-38</v>
      </c>
      <c r="L8175" s="5" t="s">
        <v>8259</v>
      </c>
      <c r="M8175" s="43">
        <v>38</v>
      </c>
      <c r="N8175" s="38" t="s">
        <v>8281</v>
      </c>
      <c r="O8175" s="38" t="s">
        <v>10288</v>
      </c>
      <c r="P8175" s="38"/>
    </row>
    <row r="8176" spans="11:16" x14ac:dyDescent="0.15">
      <c r="K8176" s="5" t="str">
        <f t="shared" si="183"/>
        <v>01694-39</v>
      </c>
      <c r="L8176" s="5" t="s">
        <v>8259</v>
      </c>
      <c r="M8176" s="43">
        <v>39</v>
      </c>
      <c r="N8176" s="38" t="s">
        <v>1846</v>
      </c>
      <c r="O8176" s="38" t="s">
        <v>10285</v>
      </c>
      <c r="P8176" s="38"/>
    </row>
    <row r="8177" spans="11:16" x14ac:dyDescent="0.15">
      <c r="K8177" s="5" t="str">
        <f t="shared" si="183"/>
        <v>01694-40</v>
      </c>
      <c r="L8177" s="5" t="s">
        <v>8259</v>
      </c>
      <c r="M8177" s="43">
        <v>40</v>
      </c>
      <c r="N8177" s="38" t="s">
        <v>8282</v>
      </c>
      <c r="O8177" s="38" t="s">
        <v>10295</v>
      </c>
      <c r="P8177" s="38"/>
    </row>
    <row r="8178" spans="11:16" x14ac:dyDescent="0.15">
      <c r="K8178" s="5" t="str">
        <f t="shared" si="183"/>
        <v>01694-41</v>
      </c>
      <c r="L8178" s="5" t="s">
        <v>8259</v>
      </c>
      <c r="M8178" s="43">
        <v>41</v>
      </c>
      <c r="N8178" s="38" t="s">
        <v>8283</v>
      </c>
      <c r="O8178" s="38" t="s">
        <v>10290</v>
      </c>
      <c r="P8178" s="38"/>
    </row>
    <row r="8179" spans="11:16" x14ac:dyDescent="0.15">
      <c r="K8179" s="5" t="str">
        <f t="shared" si="183"/>
        <v>01694-42</v>
      </c>
      <c r="L8179" s="5" t="s">
        <v>8259</v>
      </c>
      <c r="M8179" s="43">
        <v>42</v>
      </c>
      <c r="N8179" s="38" t="s">
        <v>8284</v>
      </c>
      <c r="O8179" s="38" t="s">
        <v>10295</v>
      </c>
      <c r="P8179" s="38"/>
    </row>
    <row r="8180" spans="11:16" x14ac:dyDescent="0.15">
      <c r="K8180" s="38"/>
      <c r="L8180" s="38"/>
      <c r="M8180" s="38"/>
      <c r="N8180" s="38"/>
      <c r="O8180" s="38"/>
      <c r="P8180" s="38"/>
    </row>
  </sheetData>
  <sheetProtection algorithmName="SHA-512" hashValue="xTCmanDkgQgunXGUS2krxU5bSL28wpPBQFcn2fQ6YfoamipjHKOidg9bPZmNfwbQCvG8Tbxry4A4IU2svnbN8w==" saltValue="Shn0NJp4evlL1h6arACnqQ==" spinCount="100000" sheet="1" objects="1" scenarios="1"/>
  <autoFilter ref="A2:BG49"/>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zoomScale="85" zoomScaleNormal="85" workbookViewId="0">
      <selection activeCell="H8174" sqref="H8174"/>
    </sheetView>
  </sheetViews>
  <sheetFormatPr defaultColWidth="8.875" defaultRowHeight="16.5" x14ac:dyDescent="0.3"/>
  <cols>
    <col min="1" max="1" width="35.5" style="65" customWidth="1"/>
    <col min="2" max="8" width="14.875" style="65" customWidth="1"/>
    <col min="9" max="9" width="24.875" style="65" bestFit="1" customWidth="1"/>
    <col min="10" max="10" width="22.625" style="65" bestFit="1" customWidth="1"/>
    <col min="11" max="11" width="14.875" style="65" customWidth="1"/>
    <col min="12" max="12" width="29.125" style="65" customWidth="1"/>
    <col min="13" max="16384" width="8.875" style="65"/>
  </cols>
  <sheetData>
    <row r="1" spans="1:12" x14ac:dyDescent="0.3">
      <c r="A1" s="64" t="s">
        <v>10225</v>
      </c>
      <c r="B1" s="64" t="s">
        <v>10213</v>
      </c>
      <c r="C1" s="64" t="s">
        <v>10214</v>
      </c>
      <c r="D1" s="64" t="s">
        <v>10216</v>
      </c>
      <c r="E1" s="64" t="s">
        <v>10217</v>
      </c>
      <c r="F1" s="64" t="s">
        <v>10218</v>
      </c>
      <c r="G1" s="64" t="s">
        <v>10219</v>
      </c>
      <c r="H1" s="64" t="s">
        <v>10220</v>
      </c>
      <c r="I1" s="64" t="s">
        <v>10221</v>
      </c>
      <c r="J1" s="64" t="s">
        <v>10222</v>
      </c>
      <c r="K1" s="64" t="s">
        <v>10223</v>
      </c>
      <c r="L1" s="64" t="s">
        <v>10224</v>
      </c>
    </row>
    <row r="2" spans="1:12" ht="17.25" x14ac:dyDescent="0.3">
      <c r="A2" s="66" t="str">
        <f ca="1">MID(CELL("filename",A1),FIND("[",CELL("filename",A1))+1,FIND("]",CELL("filename",A1))-FIND("[",CELL("filename",A1))-1)</f>
        <v>02_【①全般調査様式】01481_北海道増毛町01_事業実施報告（全般調査）.xlsx</v>
      </c>
      <c r="B2" s="65" t="str">
        <f>表紙!$H$10</f>
        <v>北海道</v>
      </c>
      <c r="C2" s="65" t="str">
        <f>表紙!$N$10</f>
        <v>増毛町</v>
      </c>
      <c r="D2" s="65" t="str">
        <f>表紙!$H$11</f>
        <v>01481</v>
      </c>
      <c r="E2" s="65" t="str">
        <f>表紙!$V$10</f>
        <v>企画財政課</v>
      </c>
      <c r="F2" s="65" t="str">
        <f>表紙!$AK$10</f>
        <v>宮本　洋司</v>
      </c>
      <c r="G2" s="65" t="str">
        <f>表紙!$V$11</f>
        <v>miyamoto.youji@town.mashike.lg.jp</v>
      </c>
      <c r="H2" s="67" t="str">
        <f>表紙!$AK$11</f>
        <v>0164-53-1110</v>
      </c>
      <c r="I2" s="65" t="str">
        <f>表紙!$D$21</f>
        <v>１.非常に効果的であった</v>
      </c>
      <c r="J2" s="65" t="str">
        <f>表紙!$P$21</f>
        <v>１.非常に効果的であった</v>
      </c>
      <c r="K2" s="65" t="str">
        <f>表紙!$D$24</f>
        <v>本交付金事業により、町内唯一の医科医療機関である町立市街診療所の通常診療を維持しつつ発熱外来を設置することができている。また、PCR検査の実施により町民の経済、文化等の活動も抑制はしつつも停止することがなかった。マスク、消毒液を準備することができ町民の安心感を確保しつつ、事業者の経営継続支援やプレミアム商品券事業等により飲食店、小売店の販売回復も行え、非常に効果的であった。</v>
      </c>
      <c r="L2" s="65">
        <f>表紙!$D$29</f>
        <v>0</v>
      </c>
    </row>
  </sheetData>
  <sheetProtection algorithmName="SHA-512" hashValue="iTXoRT5jZUYkTkmCmIDdHzvzETzt2E9zQ0gdqXmXP2G3Qv2E8app5XYUqQfQQzZ61jI18xWZsrGNougfWER5WA==" saltValue="Bk0ASsuvcdecLRmoqNORgA=="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273</vt:i4>
      </vt:variant>
    </vt:vector>
  </HeadingPairs>
  <TitlesOfParts>
    <vt:vector size="278" baseType="lpstr">
      <vt:lpstr>表紙</vt:lpstr>
      <vt:lpstr>調査項目（閲覧用）</vt:lpstr>
      <vt:lpstr>★回答入力シート</vt:lpstr>
      <vt:lpstr>参照</vt:lpstr>
      <vt:lpstr>表紙DATAシート</vt:lpstr>
      <vt:lpstr>D_①_Ⅰ_１</vt:lpstr>
      <vt:lpstr>D_①_Ⅰ_２</vt:lpstr>
      <vt:lpstr>D_①_Ⅰ_３</vt:lpstr>
      <vt:lpstr>D_①_Ⅰ_４</vt:lpstr>
      <vt:lpstr>D_①_Ⅰ_５</vt:lpstr>
      <vt:lpstr>D_①_Ⅰ_６</vt:lpstr>
      <vt:lpstr>D_①_Ⅰ_７</vt:lpstr>
      <vt:lpstr>D_①_Ⅰ_８</vt:lpstr>
      <vt:lpstr>D_①_Ⅱ_１</vt:lpstr>
      <vt:lpstr>D_①_Ⅱ_２</vt:lpstr>
      <vt:lpstr>D_①_Ⅱ_３</vt:lpstr>
      <vt:lpstr>D_①_Ⅱ_４</vt:lpstr>
      <vt:lpstr>D_①_Ⅱ_５</vt:lpstr>
      <vt:lpstr>D_①_Ⅲ_１</vt:lpstr>
      <vt:lpstr>D_①_Ⅲ_２</vt:lpstr>
      <vt:lpstr>D_①_Ⅳ_１</vt:lpstr>
      <vt:lpstr>D_①_Ⅳ_２</vt:lpstr>
      <vt:lpstr>D_①_Ⅳ_３</vt:lpstr>
      <vt:lpstr>D_①_Ⅳ_４</vt:lpstr>
      <vt:lpstr>D_②_Ⅰ_１</vt:lpstr>
      <vt:lpstr>D_②_Ⅰ_２</vt:lpstr>
      <vt:lpstr>D_②_Ⅰ_３</vt:lpstr>
      <vt:lpstr>D_②_Ⅰ_４</vt:lpstr>
      <vt:lpstr>D_②_Ⅰ_５</vt:lpstr>
      <vt:lpstr>D_②_Ⅱ_１</vt:lpstr>
      <vt:lpstr>D_②_Ⅱ_２</vt:lpstr>
      <vt:lpstr>D_②_Ⅱ_３</vt:lpstr>
      <vt:lpstr>D_②_Ⅱ_４</vt:lpstr>
      <vt:lpstr>D_②_Ⅱ_５</vt:lpstr>
      <vt:lpstr>D_②_Ⅱ_６</vt:lpstr>
      <vt:lpstr>D_②_Ⅱ_７</vt:lpstr>
      <vt:lpstr>D_②_Ⅱ_８</vt:lpstr>
      <vt:lpstr>D_②_Ⅱ_９</vt:lpstr>
      <vt:lpstr>★回答入力シート!Print_Area</vt:lpstr>
      <vt:lpstr>'調査項目（閲覧用）'!Print_Area</vt:lpstr>
      <vt:lpstr>表紙!Print_Area</vt:lpstr>
      <vt:lpstr>★回答入力シート!Print_Titles</vt:lpstr>
      <vt:lpstr>Z_①_Ⅰ_１_その他</vt:lpstr>
      <vt:lpstr>Z_①_Ⅰ_１_各種施設の運営継続支援</vt:lpstr>
      <vt:lpstr>Z_①_Ⅰ_１_感染拡大防止</vt:lpstr>
      <vt:lpstr>Z_①_Ⅰ_２_その他</vt:lpstr>
      <vt:lpstr>Z_①_Ⅰ_２_感染拡大防止</vt:lpstr>
      <vt:lpstr>Z_①_Ⅰ_３_その他</vt:lpstr>
      <vt:lpstr>Z_①_Ⅰ_３_行政事業</vt:lpstr>
      <vt:lpstr>Z_①_Ⅰ_３_事業者補助</vt:lpstr>
      <vt:lpstr>Z_①_Ⅰ_３_利用者補助</vt:lpstr>
      <vt:lpstr>Z_①_Ⅰ_４_その他</vt:lpstr>
      <vt:lpstr>Z_①_Ⅰ_４_ワクチン開発支援</vt:lpstr>
      <vt:lpstr>Z_①_Ⅰ_５_その他</vt:lpstr>
      <vt:lpstr>Z_①_Ⅰ_５_公共施設における感染拡大防止支援</vt:lpstr>
      <vt:lpstr>Z_①_Ⅰ_５_水際対策支援</vt:lpstr>
      <vt:lpstr>Z_①_Ⅰ_６_コロナ関連情報発信・周知</vt:lpstr>
      <vt:lpstr>Z_①_Ⅰ_６_その他</vt:lpstr>
      <vt:lpstr>Z_①_Ⅰ_６_観光・市民生活・防犯等主としてコロナ以外の情報発信・周知</vt:lpstr>
      <vt:lpstr>Z_①_Ⅰ_６_働き方改革_リモート・テレワーク対応</vt:lpstr>
      <vt:lpstr>Z_①_Ⅰ_７_その他</vt:lpstr>
      <vt:lpstr>Z_①_Ⅰ_７_国際協力</vt:lpstr>
      <vt:lpstr>Z_①_Ⅰ_８_GIGAスクール構想の推進</vt:lpstr>
      <vt:lpstr>Z_①_Ⅰ_８_各種中止・キャンセル対応</vt:lpstr>
      <vt:lpstr>Z_①_Ⅰ_８_子育て家庭支援</vt:lpstr>
      <vt:lpstr>Z_①_Ⅰ_８_子供の心身の健康管理</vt:lpstr>
      <vt:lpstr>Z_①_Ⅱ_１_その他</vt:lpstr>
      <vt:lpstr>Z_①_Ⅱ_１_給付金</vt:lpstr>
      <vt:lpstr>Z_①_Ⅱ_１_雇用</vt:lpstr>
      <vt:lpstr>Z_①_Ⅱ_１_就業支援</vt:lpstr>
      <vt:lpstr>Z_①_Ⅱ_２_その他</vt:lpstr>
      <vt:lpstr>Z_①_Ⅱ_２_給付</vt:lpstr>
      <vt:lpstr>Z_①_Ⅱ_２_貸付</vt:lpstr>
      <vt:lpstr>Z_①_Ⅱ_３_その他</vt:lpstr>
      <vt:lpstr>Z_①_Ⅱ_３_広報等業務支援</vt:lpstr>
      <vt:lpstr>Z_①_Ⅱ_３_財政支援</vt:lpstr>
      <vt:lpstr>Z_①_Ⅱ_３_相談窓口強化</vt:lpstr>
      <vt:lpstr>Z_①_Ⅱ_４_その他</vt:lpstr>
      <vt:lpstr>Z_①_Ⅱ_４_財政支援</vt:lpstr>
      <vt:lpstr>Z_①_Ⅱ_４_相談窓口強化</vt:lpstr>
      <vt:lpstr>Z_①_Ⅱ_５_システム改修</vt:lpstr>
      <vt:lpstr>Z_①_Ⅱ_５_その他</vt:lpstr>
      <vt:lpstr>Z_①_Ⅱ_５_窓口・事務機能強化</vt:lpstr>
      <vt:lpstr>Z_①_Ⅲ_１_イベント・エンタメ等</vt:lpstr>
      <vt:lpstr>Z_①_Ⅲ_１_その他</vt:lpstr>
      <vt:lpstr>Z_①_Ⅲ_１_飲食</vt:lpstr>
      <vt:lpstr>Z_①_Ⅲ_１_運輸</vt:lpstr>
      <vt:lpstr>Z_①_Ⅲ_１_観光</vt:lpstr>
      <vt:lpstr>Z_①_Ⅲ_２_その他</vt:lpstr>
      <vt:lpstr>Z_①_Ⅲ_２_域内消費拡大</vt:lpstr>
      <vt:lpstr>Z_①_Ⅲ_２_地場産業振興</vt:lpstr>
      <vt:lpstr>Z_①_Ⅳ_１_その他</vt:lpstr>
      <vt:lpstr>Z_①_Ⅳ_１_調査等</vt:lpstr>
      <vt:lpstr>Z_①_Ⅳ_１_調達or開発・生産</vt:lpstr>
      <vt:lpstr>Z_①_Ⅳ_１_物流・販売</vt:lpstr>
      <vt:lpstr>Z_①_Ⅳ_２_その他</vt:lpstr>
      <vt:lpstr>Z_①_Ⅳ_２_上記を除く製造業・サービス業</vt:lpstr>
      <vt:lpstr>Z_①_Ⅳ_２_農林漁業・六次産業化</vt:lpstr>
      <vt:lpstr>Z_①_Ⅳ_３_その他</vt:lpstr>
      <vt:lpstr>Z_①_Ⅳ_３_医療</vt:lpstr>
      <vt:lpstr>Z_①_Ⅳ_３_教育_GIGAスクール構想の推進</vt:lpstr>
      <vt:lpstr>Z_①_Ⅳ_３_行政サービス</vt:lpstr>
      <vt:lpstr>Z_①_Ⅳ_３_働き方改革</vt:lpstr>
      <vt:lpstr>Z_①_Ⅳ_３_福祉</vt:lpstr>
      <vt:lpstr>Z_①_Ⅳ_３_防災</vt:lpstr>
      <vt:lpstr>Z_①_Ⅳ_４_その他</vt:lpstr>
      <vt:lpstr>Z_①_Ⅳ_４_公共施設・インフラ改修</vt:lpstr>
      <vt:lpstr>Z_①_Ⅳ_４_行政サービスのデジタル化</vt:lpstr>
      <vt:lpstr>Z_②_Ⅰ_１_その他</vt:lpstr>
      <vt:lpstr>Z_②_Ⅰ_１_行政事業</vt:lpstr>
      <vt:lpstr>Z_②_Ⅰ_１_事業者補助</vt:lpstr>
      <vt:lpstr>Z_②_Ⅰ_１_利用者補助</vt:lpstr>
      <vt:lpstr>Z_②_Ⅰ_２_その他</vt:lpstr>
      <vt:lpstr>Z_②_Ⅰ_２_感染拡大防止</vt:lpstr>
      <vt:lpstr>Z_②_Ⅰ_３_その他</vt:lpstr>
      <vt:lpstr>Z_②_Ⅰ_３_ワクチン開発支援</vt:lpstr>
      <vt:lpstr>Z_②_Ⅰ_４_その他</vt:lpstr>
      <vt:lpstr>Z_②_Ⅰ_４_学校・投票所等の公共施設の感染対策</vt:lpstr>
      <vt:lpstr>Z_②_Ⅰ_４_学校関係者のコロナ対策の研修</vt:lpstr>
      <vt:lpstr>Z_②_Ⅰ_５_その他</vt:lpstr>
      <vt:lpstr>Z_②_Ⅰ_５_国際協力</vt:lpstr>
      <vt:lpstr>Z_②_Ⅱ_１_その他</vt:lpstr>
      <vt:lpstr>Z_②_Ⅱ_１_医療</vt:lpstr>
      <vt:lpstr>Z_②_Ⅱ_１_教育_GIGAスクール構想の推進</vt:lpstr>
      <vt:lpstr>Z_②_Ⅱ_１_行政サービス</vt:lpstr>
      <vt:lpstr>Z_②_Ⅱ_１_働き方改革</vt:lpstr>
      <vt:lpstr>Z_②_Ⅱ_１_福祉</vt:lpstr>
      <vt:lpstr>Z_②_Ⅱ_１_防災</vt:lpstr>
      <vt:lpstr>Z_②_Ⅱ_２_その他</vt:lpstr>
      <vt:lpstr>Z_②_Ⅱ_２_脱炭素社会の実現</vt:lpstr>
      <vt:lpstr>Z_②_Ⅱ_３_その他</vt:lpstr>
      <vt:lpstr>Z_②_Ⅱ_３_広報等業務支援</vt:lpstr>
      <vt:lpstr>Z_②_Ⅱ_３_財政支援</vt:lpstr>
      <vt:lpstr>Z_②_Ⅱ_３_相談窓口強化</vt:lpstr>
      <vt:lpstr>Z_②_Ⅱ_４_イノベーション創出支援</vt:lpstr>
      <vt:lpstr>Z_②_Ⅱ_４_その他</vt:lpstr>
      <vt:lpstr>Z_②_Ⅱ_５_その他</vt:lpstr>
      <vt:lpstr>Z_②_Ⅱ_５_調査等</vt:lpstr>
      <vt:lpstr>Z_②_Ⅱ_５_調達or開発・生産</vt:lpstr>
      <vt:lpstr>Z_②_Ⅱ_５_物流・販売</vt:lpstr>
      <vt:lpstr>Z_②_Ⅱ_６_その他</vt:lpstr>
      <vt:lpstr>Z_②_Ⅱ_６_域内消費拡大</vt:lpstr>
      <vt:lpstr>Z_②_Ⅱ_６_地場産業振興</vt:lpstr>
      <vt:lpstr>Z_②_Ⅱ_７_その他</vt:lpstr>
      <vt:lpstr>Z_②_Ⅱ_７_給付金</vt:lpstr>
      <vt:lpstr>Z_②_Ⅱ_７_雇用</vt:lpstr>
      <vt:lpstr>Z_②_Ⅱ_７_就業支援</vt:lpstr>
      <vt:lpstr>Z_②_Ⅱ_８_その他</vt:lpstr>
      <vt:lpstr>Z_②_Ⅱ_８_上記を除く製造業・サービス業</vt:lpstr>
      <vt:lpstr>Z_②_Ⅱ_８_農林漁業・六次産業化</vt:lpstr>
      <vt:lpstr>Z_②_Ⅱ_９_その他</vt:lpstr>
      <vt:lpstr>Z_②_Ⅱ_９_財政支援</vt:lpstr>
      <vt:lpstr>Z_②_Ⅱ_９_相談窓口強化</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計測年</vt:lpstr>
      <vt:lpstr>月</vt:lpstr>
      <vt:lpstr>検証年</vt:lpstr>
      <vt:lpstr>広島県</vt:lpstr>
      <vt:lpstr>香川県</vt:lpstr>
      <vt:lpstr>高知県</vt:lpstr>
      <vt:lpstr>佐賀県</vt:lpstr>
      <vt:lpstr>埼玉県</vt:lpstr>
      <vt:lpstr>三重県</vt:lpstr>
      <vt:lpstr>山形県</vt:lpstr>
      <vt:lpstr>山口県</vt:lpstr>
      <vt:lpstr>山梨県</vt:lpstr>
      <vt:lpstr>指標_マス_感染_消耗</vt:lpstr>
      <vt:lpstr>指標_マス_感染_備品</vt:lpstr>
      <vt:lpstr>指標_リモ_教育_遠隔</vt:lpstr>
      <vt:lpstr>指標_リモ_行政_公共</vt:lpstr>
      <vt:lpstr>指標_学校_GI_遠隔</vt:lpstr>
      <vt:lpstr>指標_検査_感染_消耗</vt:lpstr>
      <vt:lpstr>指標_検査_感染_備品</vt:lpstr>
      <vt:lpstr>指標_雇用_就業_相談</vt:lpstr>
      <vt:lpstr>指標_公共_公共_備品</vt:lpstr>
      <vt:lpstr>指標_事業_財政_中小</vt:lpstr>
      <vt:lpstr>指標_事業_相談_相談</vt:lpstr>
      <vt:lpstr>指標_生活_相談_相談</vt:lpstr>
      <vt:lpstr>指標_知見_学校_備品</vt:lpstr>
      <vt:lpstr>指標_地域_域内_キャ</vt:lpstr>
      <vt:lpstr>指標_地域_域内_生活</vt:lpstr>
      <vt:lpstr>指標②_マス_感染_消耗</vt:lpstr>
      <vt:lpstr>指標②_マス_感染_備品</vt:lpstr>
      <vt:lpstr>指標②_リモ_教育_遠隔</vt:lpstr>
      <vt:lpstr>指標②_リモ_行政_公共</vt:lpstr>
      <vt:lpstr>指標②_学校_GI_遠隔</vt:lpstr>
      <vt:lpstr>指標②_検査_感染_消耗</vt:lpstr>
      <vt:lpstr>指標②_検査_感染_備品</vt:lpstr>
      <vt:lpstr>指標②_雇用_就業_相談</vt:lpstr>
      <vt:lpstr>指標②_公共_公共_備品</vt:lpstr>
      <vt:lpstr>指標②_事業_財政_中小</vt:lpstr>
      <vt:lpstr>指標②_事業_相談_相談</vt:lpstr>
      <vt:lpstr>指標②_生活_相談_相談</vt:lpstr>
      <vt:lpstr>指標②_知見_学校_備品</vt:lpstr>
      <vt:lpstr>指標②_地域_域内_キャ</vt:lpstr>
      <vt:lpstr>指標②_地域_域内_生活</vt:lpstr>
      <vt:lpstr>指標③_マス_感染_消耗</vt:lpstr>
      <vt:lpstr>指標③_マス_感染_備品</vt:lpstr>
      <vt:lpstr>指標③_リモ_教育_遠隔</vt:lpstr>
      <vt:lpstr>指標③_リモ_行政_公共</vt:lpstr>
      <vt:lpstr>指標③_検査_感染_消耗</vt:lpstr>
      <vt:lpstr>指標③_検査_感染_備品</vt:lpstr>
      <vt:lpstr>指標③_公共_公共_備品</vt:lpstr>
      <vt:lpstr>指標③_知見_学校_備品</vt:lpstr>
      <vt:lpstr>指標③_地域_域内_キャ</vt:lpstr>
      <vt:lpstr>指標③_地域_域内_生活</vt:lpstr>
      <vt:lpstr>指標④_地域_域内_キャ</vt:lpstr>
      <vt:lpstr>指標④_地域_域内_生活</vt:lpstr>
      <vt:lpstr>指標⑤_地域_域内_生活</vt:lpstr>
      <vt:lpstr>指標単位_キャッシュレスでの決済総額</vt:lpstr>
      <vt:lpstr>指標単位_キャッシュレス決済総額</vt:lpstr>
      <vt:lpstr>指標単位_パーテーション購入数</vt:lpstr>
      <vt:lpstr>指標単位_マスク購入数</vt:lpstr>
      <vt:lpstr>指標単位_遠隔教育実施学校数</vt:lpstr>
      <vt:lpstr>指標単位_環境整備支援学校数</vt:lpstr>
      <vt:lpstr>指標単位_環境整備支援施設数</vt:lpstr>
      <vt:lpstr>指標単位_機器整備加盟店舗割合</vt:lpstr>
      <vt:lpstr>指標単位_機器整備加盟店舗数</vt:lpstr>
      <vt:lpstr>指標単位_機器整備支援件数</vt:lpstr>
      <vt:lpstr>指標単位_機器整備店舗における売上げ増</vt:lpstr>
      <vt:lpstr>指標単位_支援学校数</vt:lpstr>
      <vt:lpstr>指標単位_支援施設数</vt:lpstr>
      <vt:lpstr>指標単位_助成金給付件数</vt:lpstr>
      <vt:lpstr>指標単位_助成金給付総額</vt:lpstr>
      <vt:lpstr>指標単位_商品券等発行総額</vt:lpstr>
      <vt:lpstr>指標単位_消毒液購入数</vt:lpstr>
      <vt:lpstr>指標単位_消費喚起効果額</vt:lpstr>
      <vt:lpstr>指標単位_消費喚起倍率</vt:lpstr>
      <vt:lpstr>指標単位_新規窓口の人員配置数</vt:lpstr>
      <vt:lpstr>指標単位_新規窓口の設置件数</vt:lpstr>
      <vt:lpstr>指標単位_整備端末数</vt:lpstr>
      <vt:lpstr>指標単位_体温計購入数</vt:lpstr>
      <vt:lpstr>指標単位_端末数</vt:lpstr>
      <vt:lpstr>指標単位_利用可能加盟店舗割合</vt:lpstr>
      <vt:lpstr>指標単位_利用可能加盟店舗数</vt:lpstr>
      <vt:lpstr>事業_北海道</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調達or開発・生産</vt:lpstr>
      <vt:lpstr>長崎県</vt:lpstr>
      <vt:lpstr>長野県</vt:lpstr>
      <vt:lpstr>鳥取県</vt:lpstr>
      <vt:lpstr>都道府県</vt:lpstr>
      <vt:lpstr>島根県</vt:lpstr>
      <vt:lpstr>東京都</vt:lpstr>
      <vt:lpstr>徳島県</vt:lpstr>
      <vt:lpstr>栃木県</vt:lpstr>
      <vt:lpstr>奈良県</vt:lpstr>
      <vt:lpstr>二択</vt:lpstr>
      <vt:lpstr>富山県</vt:lpstr>
      <vt:lpstr>福井県</vt:lpstr>
      <vt:lpstr>福岡県</vt:lpstr>
      <vt:lpstr>福島県</vt:lpstr>
      <vt:lpstr>兵庫県</vt:lpstr>
      <vt:lpstr>北海道</vt:lpstr>
      <vt:lpstr>目標年</vt:lpstr>
      <vt:lpstr>問3_事業効果</vt:lpstr>
      <vt:lpstr>和歌山県</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2021-11-30T05:46:55Z</dcterms:modified>
</cp:coreProperties>
</file>