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6.13\zaisei\main\user03\財政業務\その他\決算分析\財政状況資料集\R02決算\220920 R2財政状況資料集_HP公表(最終版)\"/>
    </mc:Choice>
  </mc:AlternateContent>
  <bookViews>
    <workbookView xWindow="0" yWindow="0" windowWidth="15360" windowHeight="7635" tabRatio="709"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CO34" i="10"/>
  <c r="C34" i="10"/>
  <c r="U34" i="10" l="1"/>
  <c r="U35" i="10" s="1"/>
  <c r="U36" i="10" s="1"/>
  <c r="AM34" i="10"/>
  <c r="AM35" i="10" s="1"/>
  <c r="AM36" i="10" s="1"/>
  <c r="AM37" i="10" s="1"/>
  <c r="C35"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alcChain>
</file>

<file path=xl/sharedStrings.xml><?xml version="1.0" encoding="utf-8"?>
<sst xmlns="http://schemas.openxmlformats.org/spreadsheetml/2006/main" count="1118" uniqueCount="606">
  <si>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</si>
  <si>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</si>
  <si>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</si>
  <si>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</si>
  <si>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</si>
  <si>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</si>
  <si>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</si>
  <si>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</si>
  <si>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</si>
  <si>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</si>
  <si>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</si>
  <si>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</si>
  <si>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</si>
  <si>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</si>
  <si>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</si>
  <si>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</si>
  <si>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</si>
  <si>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</si>
  <si>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</si>
  <si>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</si>
  <si>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</si>
  <si>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</si>
  <si>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</si>
  <si>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</si>
  <si>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</si>
  <si>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</si>
  <si>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</si>
  <si>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</si>
  <si>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</si>
  <si>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</si>
  <si>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</si>
  <si>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</si>
  <si>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</si>
  <si>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</si>
  <si>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</si>
  <si>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</si>
  <si>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</si>
  <si>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</si>
  <si>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</si>
  <si>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</si>
  <si>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</si>
  <si>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</si>
  <si>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</si>
  <si>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</si>
  <si>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</si>
  <si>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</si>
  <si>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</si>
  <si>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</si>
  <si>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</si>
  <si>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</si>
  <si>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</si>
  <si>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</si>
  <si>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</si>
  <si>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</si>
  <si>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</si>
  <si>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</si>
  <si>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</si>
  <si>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</si>
  <si>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</si>
  <si>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</si>
  <si>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</si>
  <si>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</si>
  <si>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</si>
  <si>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</si>
  <si>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</si>
  <si>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</si>
  <si>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</si>
  <si>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</si>
  <si>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</si>
  <si>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</si>
  <si>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</si>
  <si>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</si>
  <si>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</si>
  <si>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</si>
  <si>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</si>
  <si>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</si>
  <si>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</si>
  <si>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</si>
  <si>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</si>
  <si>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</si>
  <si>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</si>
  <si>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</si>
  <si>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</si>
  <si>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</si>
  <si>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</si>
  <si>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</si>
  <si>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</si>
  <si>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</si>
  <si>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</si>
  <si>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</si>
  <si>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</si>
  <si>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</si>
  <si>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</si>
  <si>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</si>
  <si>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</si>
  <si>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</si>
  <si>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</si>
  <si>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</si>
  <si>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</si>
  <si>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</si>
  <si>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</si>
  <si>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</si>
  <si>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</si>
  <si>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</si>
  <si>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</si>
  <si>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</si>
  <si>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</si>
  <si>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</si>
  <si>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</si>
  <si>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</si>
  <si>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</si>
  <si>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</si>
  <si>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</si>
  <si>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</si>
  <si>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</si>
  <si>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</si>
  <si>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</si>
  <si>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</si>
  <si>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</si>
  <si>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</si>
  <si>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</si>
  <si>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</si>
  <si>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</si>
  <si>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</si>
  <si>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</si>
  <si>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</si>
  <si>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</si>
  <si>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</si>
  <si>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</si>
  <si>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</si>
  <si>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</si>
  <si>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</si>
  <si>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</si>
  <si>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</si>
  <si>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</si>
  <si>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</si>
  <si>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</si>
  <si>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</si>
  <si>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</si>
  <si>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</si>
  <si>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</si>
  <si>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</si>
  <si>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</si>
  <si>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</si>
  <si>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</si>
  <si>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</si>
  <si>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</si>
  <si>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</si>
  <si>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</si>
  <si>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</si>
  <si>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</si>
  <si>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</si>
  <si>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</si>
  <si>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</si>
  <si>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</si>
  <si>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</si>
  <si>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</si>
  <si>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</si>
  <si>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</si>
  <si>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</si>
  <si>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</si>
  <si>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</si>
  <si>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</si>
  <si>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</si>
  <si>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</si>
  <si>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</si>
  <si>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</si>
  <si>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</si>
  <si>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</si>
  <si>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</si>
  <si>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</si>
  <si>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</si>
  <si>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</si>
  <si>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</si>
  <si>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</si>
  <si>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</si>
  <si>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</si>
  <si>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</si>
  <si>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</si>
  <si>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</si>
  <si>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</si>
  <si>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</si>
  <si>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</si>
  <si>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</si>
  <si>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</si>
  <si>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</si>
  <si>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</si>
  <si>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</si>
  <si>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</si>
  <si>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</si>
  <si>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</si>
  <si>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</si>
  <si>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</si>
  <si>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</si>
  <si>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</si>
  <si>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</si>
  <si>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</si>
  <si>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</si>
  <si>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</si>
  <si>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</si>
  <si>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</si>
  <si>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</si>
  <si>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</si>
  <si>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</si>
  <si>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</si>
  <si>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</si>
  <si>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</si>
  <si>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</si>
  <si>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</si>
  <si>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</si>
  <si>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</si>
  <si>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</si>
  <si>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</si>
  <si>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</si>
  <si>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</si>
  <si>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</si>
  <si>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</si>
  <si>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北海道増毛町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</si>
  <si>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</si>
  <si>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</si>
  <si>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</si>
  <si>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</si>
  <si>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</si>
  <si>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</si>
  <si>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</si>
  <si>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</si>
  <si>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</si>
  <si>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</si>
  <si>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</si>
  <si>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</si>
  <si>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</si>
  <si>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</si>
  <si>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</si>
  <si>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</si>
  <si>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</si>
  <si>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</si>
  <si>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</si>
  <si>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</si>
  <si>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</si>
  <si>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</si>
  <si>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</si>
  <si>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</si>
  <si>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</si>
  <si>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</si>
  <si>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</si>
  <si>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</si>
  <si>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</si>
  <si>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</si>
  <si>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</si>
  <si>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</si>
  <si>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</si>
  <si>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</si>
  <si>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</si>
  <si>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</si>
  <si>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</si>
  <si>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</si>
  <si>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</si>
  <si>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</si>
  <si>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</si>
  <si>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</si>
  <si>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</si>
  <si>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</si>
  <si>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</si>
  <si>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</si>
  <si>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</si>
  <si>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</si>
  <si>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</si>
  <si>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</si>
  <si>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</si>
  <si>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</si>
  <si>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</si>
  <si>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</si>
  <si>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</si>
  <si>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</si>
  <si>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</si>
  <si>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</si>
  <si>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</si>
  <si>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</si>
  <si>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</si>
  <si>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</si>
  <si>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</si>
  <si>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</si>
  <si>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</si>
  <si>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</si>
  <si>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</si>
  <si>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</si>
  <si>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</si>
  <si>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</si>
  <si>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</si>
  <si>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</si>
  <si>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</si>
  <si>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</si>
  <si>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</si>
  <si>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</si>
  <si>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</si>
  <si>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</si>
  <si>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</si>
  <si>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</si>
  <si>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</si>
  <si>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</si>
  <si>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</si>
  <si>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</si>
  <si>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</si>
  <si>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</si>
  <si>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</si>
  <si>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</si>
  <si>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</si>
  <si>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</si>
  <si>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</si>
  <si>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</si>
  <si>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</si>
  <si>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</si>
  <si>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</si>
  <si>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</si>
  <si>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</si>
  <si>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</si>
  <si>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</si>
  <si>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</si>
  <si>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</si>
  <si>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</si>
  <si>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</si>
  <si>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</si>
  <si>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</si>
  <si>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</si>
  <si>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</si>
  <si>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</si>
  <si>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</si>
  <si>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</si>
  <si>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</si>
  <si>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</si>
  <si>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</si>
  <si>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</si>
  <si>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</si>
  <si>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</si>
  <si>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</si>
  <si>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</si>
  <si>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</si>
  <si>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</si>
  <si>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</si>
  <si>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</si>
  <si>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</si>
  <si>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</si>
  <si>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</si>
  <si>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</si>
  <si>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</si>
  <si>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</si>
  <si>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</si>
  <si>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</si>
  <si>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</si>
  <si>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</si>
  <si>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</si>
  <si>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</si>
  <si>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</si>
  <si>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</si>
  <si>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</si>
  <si>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</si>
  <si>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</si>
  <si>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</si>
  <si>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</si>
  <si>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</si>
  <si>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</si>
  <si>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</si>
  <si>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</si>
  <si>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</si>
  <si>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</si>
  <si>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</si>
  <si>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</si>
  <si>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</si>
  <si>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</si>
  <si>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</si>
  <si>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</si>
  <si>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</si>
  <si>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北海道増毛町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</si>
  <si>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</si>
  <si>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</si>
  <si>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</si>
  <si>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</si>
  <si>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</si>
  <si>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</si>
  <si>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</si>
  <si>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</si>
  <si>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</si>
  <si>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</si>
  <si>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</si>
  <si>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</si>
  <si>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</si>
  <si>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</si>
  <si>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</si>
  <si>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</si>
  <si>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</si>
  <si>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</si>
  <si>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</si>
  <si>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</si>
  <si>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</si>
  <si>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</si>
  <si>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</si>
  <si>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</si>
  <si>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</si>
  <si>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</si>
  <si>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</si>
  <si>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</si>
  <si>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</si>
  <si>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</si>
  <si>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</si>
  <si>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</si>
  <si>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</si>
  <si>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</si>
  <si>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</si>
  <si>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</si>
  <si>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</si>
  <si>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</si>
  <si>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</si>
  <si>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</si>
  <si>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</si>
  <si>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公共下水道事業会計</t>
    <phoneticPr fontId="5"/>
  </si>
  <si>
    <t>港湾整備事業特別会計</t>
    <phoneticPr fontId="5"/>
  </si>
  <si>
    <t>-</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</si>
  <si>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</si>
  <si>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</si>
  <si>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</si>
  <si>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</si>
  <si>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</si>
  <si>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</si>
  <si>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</si>
  <si>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</si>
  <si>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</si>
  <si>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</si>
  <si>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</si>
  <si>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</si>
  <si>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</si>
  <si>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</si>
  <si>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</si>
  <si>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</si>
  <si>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</si>
  <si>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</si>
  <si>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</si>
  <si>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</si>
  <si>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</si>
  <si>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</si>
  <si>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</si>
  <si>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</si>
  <si>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</si>
  <si>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</si>
  <si>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</si>
  <si>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</si>
  <si>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</si>
  <si>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</si>
  <si>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</si>
  <si>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</si>
  <si>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</si>
  <si>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</si>
  <si>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</si>
  <si>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</si>
  <si>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</si>
  <si>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</si>
  <si>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</si>
  <si>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</si>
  <si>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</si>
  <si>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</si>
  <si>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</si>
  <si>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</si>
  <si>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</si>
  <si>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</si>
  <si>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</si>
  <si>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</si>
  <si>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</si>
  <si>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</si>
  <si>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</si>
  <si>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</si>
  <si>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</si>
  <si>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</si>
  <si>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</si>
  <si>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</si>
  <si>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</si>
  <si>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</si>
  <si>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</si>
  <si>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</si>
  <si>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</si>
  <si>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</si>
  <si>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</si>
  <si>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</si>
  <si>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</si>
  <si>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</si>
  <si>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</si>
  <si>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</si>
  <si>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</si>
  <si>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</si>
  <si>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</si>
  <si>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</si>
  <si>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</si>
  <si>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</si>
  <si>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</si>
  <si>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</si>
  <si>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</si>
  <si>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</si>
  <si>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</si>
  <si>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</si>
  <si>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</si>
  <si>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</si>
  <si>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</si>
  <si>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</si>
  <si>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</si>
  <si>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</si>
  <si>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</si>
  <si>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</si>
  <si>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</si>
  <si>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</si>
  <si>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</si>
  <si>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</si>
  <si>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</si>
  <si>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</si>
  <si>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</si>
  <si>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</si>
  <si>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</si>
  <si>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</si>
  <si>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</si>
  <si>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</si>
  <si>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</si>
  <si>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</si>
  <si>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</si>
  <si>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</si>
  <si>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</si>
  <si>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</si>
  <si>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</si>
  <si>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</si>
  <si>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</si>
  <si>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</si>
  <si>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</si>
  <si>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</si>
  <si>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</si>
  <si>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</si>
  <si>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</si>
  <si>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</si>
  <si>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</si>
  <si>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</si>
  <si>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</si>
  <si>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</si>
  <si>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</si>
  <si>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</si>
  <si>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</si>
  <si>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</si>
  <si>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</si>
  <si>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</si>
  <si>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</si>
  <si>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</si>
  <si>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</si>
  <si>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</si>
  <si>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</si>
  <si>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</si>
  <si>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</si>
  <si>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</si>
  <si>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</si>
  <si>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</si>
  <si>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</si>
  <si>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</si>
  <si>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</si>
  <si>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</si>
  <si>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</si>
  <si>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</si>
  <si>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</si>
  <si>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</si>
  <si>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</si>
  <si>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</si>
  <si>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</si>
  <si>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</si>
  <si>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</si>
  <si>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2.62</t>
  </si>
  <si>
    <t>▲ 0.17</t>
  </si>
  <si>
    <t>▲ 4.88</t>
  </si>
  <si>
    <t>砕石事業会計</t>
  </si>
  <si>
    <t>一般会計</t>
  </si>
  <si>
    <t>水道事業会計</t>
  </si>
  <si>
    <t>国民健康保険特別会計</t>
  </si>
  <si>
    <t>簡易水道事業会計</t>
  </si>
  <si>
    <t>介護保険特別会計</t>
  </si>
  <si>
    <t>公共下水道事業会計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</si>
  <si>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</si>
  <si>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</si>
  <si>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</si>
  <si>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</si>
  <si>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</si>
  <si>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</si>
  <si>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</si>
  <si>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</si>
  <si>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</si>
  <si>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</si>
  <si>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</si>
  <si>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留萌南部衛生組合</t>
    <rPh sb="0" eb="4">
      <t>ルモイナンブ</t>
    </rPh>
    <rPh sb="4" eb="6">
      <t>エイセイ</t>
    </rPh>
    <rPh sb="6" eb="8">
      <t>クミアイ</t>
    </rPh>
    <phoneticPr fontId="2"/>
  </si>
  <si>
    <t>頑張れ増毛応援基金</t>
    <rPh sb="0" eb="2">
      <t>ガンバ</t>
    </rPh>
    <rPh sb="3" eb="5">
      <t>マシケ</t>
    </rPh>
    <rPh sb="5" eb="7">
      <t>オウエン</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</si>
  <si>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</si>
  <si>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</si>
  <si>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ＪＲ留萌線代替輸送確保基金</t>
    <phoneticPr fontId="5"/>
  </si>
  <si>
    <t>森林環境譲与税活用基金</t>
    <rPh sb="0" eb="7">
      <t>シンリンカンキョウジョウヨゼイ</t>
    </rPh>
    <rPh sb="7" eb="11">
      <t>カツヨウキキン</t>
    </rPh>
    <phoneticPr fontId="5"/>
  </si>
  <si>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</si>
  <si>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</si>
  <si>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</si>
  <si>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</si>
  <si>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</si>
  <si>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</si>
  <si>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増加したことにより将来負担比率は算出されていない。今後も新規地方債発行にあたっては財政状況を勘案し、計画的な発行により公債費の縮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</si>
  <si>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</si>
  <si>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</si>
  <si>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</si>
  <si>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ふるさと納税基金などの充当可能財源の増加及び地方債残高の縮減により将来負担比率は算出されていない。一方で有形固定資産減価償却率は類似団体を大きく上回っている状況であり、今後、新規地方債の計画的な発行に努めながら、公共施設等総合管理計画に基づき、老朽化した施設の改修、除却及び適切な管理を進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</si>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</sst>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A7F3-47FD-AFFE-76D60CAD7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156493</c:v>
                </c:pt>
                <c:pt idx="1">
                  <c:v>107138</c:v>
                </c:pt>
                <c:pt idx="2">
                  <c:v>142846</c:v>
                </c:pt>
                <c:pt idx="3">
                  <c:v>123663</c:v>
                </c:pt>
                <c:pt idx="4">
                  <c:v>316483</c:v>
                </c:pt>
              </c:numCache>
            </c:numRef>
          </c:val>
          <c:smooth val="0"/>
          <c:extLst xmlns:c16r2="http://schemas.microsoft.com/office/drawing/2015/06/chart">
            <c:ext xmlns:c16="http://schemas.microsoft.com/office/drawing/2014/chart" uri="{C3380CC4-5D6E-409C-BE32-E72D297353CC}">
              <c16:uniqueId val="{00000001-A7F3-47FD-AFFE-76D60CAD740C}"/>
            </c:ext>
          </c:extLst>
        </c:ser>
        <c:dLbls>
          <c:showLegendKey val="0"/>
          <c:showVal val="0"/>
          <c:showCatName val="0"/>
          <c:showSerName val="0"/>
          <c:showPercent val="0"/>
          <c:showBubbleSize val="0"/>
        </c:dLbls>
        <c:marker val="1"/>
        <c:smooth val="0"/>
        <c:axId val="234439856"/>
        <c:axId val="234439072"/>
      </c:lineChart>
      <c:catAx>
        <c:axId val="23443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439072"/>
        <c:crosses val="autoZero"/>
        <c:auto val="1"/>
        <c:lblAlgn val="ctr"/>
        <c:lblOffset val="100"/>
        <c:tickLblSkip val="1"/>
        <c:tickMarkSkip val="1"/>
        <c:noMultiLvlLbl val="0"/>
      </c:catAx>
      <c:valAx>
        <c:axId val="234439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43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5.71</c:v>
                </c:pt>
                <c:pt idx="1">
                  <c:v>3.26</c:v>
                </c:pt>
                <c:pt idx="2">
                  <c:v>3.21</c:v>
                </c:pt>
                <c:pt idx="3">
                  <c:v>1.95</c:v>
                </c:pt>
                <c:pt idx="4">
                  <c:v>2.4</c:v>
                </c:pt>
              </c:numCache>
            </c:numRef>
          </c:val>
          <c:extLst xmlns:c16r2="http://schemas.microsoft.com/office/drawing/2015/06/chart">
            <c:ext xmlns:c16="http://schemas.microsoft.com/office/drawing/2014/chart" uri="{C3380CC4-5D6E-409C-BE32-E72D297353CC}">
              <c16:uniqueId val="{00000000-8382-4EB9-8DED-DAFD045A97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55.54</c:v>
                </c:pt>
                <c:pt idx="1">
                  <c:v>60.45</c:v>
                </c:pt>
                <c:pt idx="2">
                  <c:v>64.45</c:v>
                </c:pt>
                <c:pt idx="3">
                  <c:v>63.65</c:v>
                </c:pt>
                <c:pt idx="4">
                  <c:v>62.33</c:v>
                </c:pt>
              </c:numCache>
            </c:numRef>
          </c:val>
          <c:extLst xmlns:c16r2="http://schemas.microsoft.com/office/drawing/2015/06/chart">
            <c:ext xmlns:c16="http://schemas.microsoft.com/office/drawing/2014/chart" uri="{C3380CC4-5D6E-409C-BE32-E72D297353CC}">
              <c16:uniqueId val="{00000001-8382-4EB9-8DED-DAFD045A97A3}"/>
            </c:ext>
          </c:extLst>
        </c:ser>
        <c:dLbls>
          <c:showLegendKey val="0"/>
          <c:showVal val="0"/>
          <c:showCatName val="0"/>
          <c:showSerName val="0"/>
          <c:showPercent val="0"/>
          <c:showBubbleSize val="0"/>
        </c:dLbls>
        <c:gapWidth val="250"/>
        <c:overlap val="100"/>
        <c:axId val="234435936"/>
        <c:axId val="23443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-2.62</c:v>
                </c:pt>
                <c:pt idx="2">
                  <c:v>-0.17</c:v>
                </c:pt>
                <c:pt idx="3">
                  <c:v>-4.88</c:v>
                </c:pt>
                <c:pt idx="4">
                  <c:v>0.53</c:v>
                </c:pt>
              </c:numCache>
            </c:numRef>
          </c:val>
          <c:smooth val="0"/>
          <c:extLst xmlns:c16r2="http://schemas.microsoft.com/office/drawing/2015/06/chart">
            <c:ext xmlns:c16="http://schemas.microsoft.com/office/drawing/2014/chart" uri="{C3380CC4-5D6E-409C-BE32-E72D297353CC}">
              <c16:uniqueId val="{00000002-8382-4EB9-8DED-DAFD045A97A3}"/>
            </c:ext>
          </c:extLst>
        </c:ser>
        <c:dLbls>
          <c:showLegendKey val="0"/>
          <c:showVal val="0"/>
          <c:showCatName val="0"/>
          <c:showSerName val="0"/>
          <c:showPercent val="0"/>
          <c:showBubbleSize val="0"/>
        </c:dLbls>
        <c:marker val="1"/>
        <c:smooth val="0"/>
        <c:axId val="234435936"/>
        <c:axId val="234436328"/>
      </c:lineChart>
      <c:catAx>
        <c:axId val="2344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436328"/>
        <c:crosses val="autoZero"/>
        <c:auto val="1"/>
        <c:lblAlgn val="ctr"/>
        <c:lblOffset val="100"/>
        <c:tickLblSkip val="1"/>
        <c:tickMarkSkip val="1"/>
        <c:noMultiLvlLbl val="0"/>
      </c:catAx>
      <c:valAx>
        <c:axId val="23443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3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DAE-413A-98E6-49465C3E3C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AE-413A-98E6-49465C3E3CF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DAE-413A-98E6-49465C3E3CF6}"/>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xmlns:c16r2="http://schemas.microsoft.com/office/drawing/2015/06/chart">
            <c:ext xmlns:c16="http://schemas.microsoft.com/office/drawing/2014/chart" uri="{C3380CC4-5D6E-409C-BE32-E72D297353CC}">
              <c16:uniqueId val="{00000003-ADAE-413A-98E6-49465C3E3CF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1.22</c:v>
                </c:pt>
                <c:pt idx="2">
                  <c:v>#N/A</c:v>
                </c:pt>
                <c:pt idx="3">
                  <c:v>0.42</c:v>
                </c:pt>
                <c:pt idx="4">
                  <c:v>#N/A</c:v>
                </c:pt>
                <c:pt idx="5">
                  <c:v>0.83</c:v>
                </c:pt>
                <c:pt idx="6">
                  <c:v>#N/A</c:v>
                </c:pt>
                <c:pt idx="7">
                  <c:v>0.85</c:v>
                </c:pt>
                <c:pt idx="8">
                  <c:v>#N/A</c:v>
                </c:pt>
                <c:pt idx="9">
                  <c:v>1.04</c:v>
                </c:pt>
              </c:numCache>
            </c:numRef>
          </c:val>
          <c:extLst xmlns:c16r2="http://schemas.microsoft.com/office/drawing/2015/06/chart">
            <c:ext xmlns:c16="http://schemas.microsoft.com/office/drawing/2014/chart" uri="{C3380CC4-5D6E-409C-BE32-E72D297353CC}">
              <c16:uniqueId val="{00000004-ADAE-413A-98E6-49465C3E3CF6}"/>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1.31</c:v>
                </c:pt>
                <c:pt idx="2">
                  <c:v>#N/A</c:v>
                </c:pt>
                <c:pt idx="3">
                  <c:v>1.38</c:v>
                </c:pt>
                <c:pt idx="4">
                  <c:v>#N/A</c:v>
                </c:pt>
                <c:pt idx="5">
                  <c:v>1.35</c:v>
                </c:pt>
                <c:pt idx="6">
                  <c:v>#N/A</c:v>
                </c:pt>
                <c:pt idx="7">
                  <c:v>1.48</c:v>
                </c:pt>
                <c:pt idx="8">
                  <c:v>#N/A</c:v>
                </c:pt>
                <c:pt idx="9">
                  <c:v>1.51</c:v>
                </c:pt>
              </c:numCache>
            </c:numRef>
          </c:val>
          <c:extLst xmlns:c16r2="http://schemas.microsoft.com/office/drawing/2015/06/chart">
            <c:ext xmlns:c16="http://schemas.microsoft.com/office/drawing/2014/chart" uri="{C3380CC4-5D6E-409C-BE32-E72D297353CC}">
              <c16:uniqueId val="{00000005-ADAE-413A-98E6-49465C3E3CF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0.94</c:v>
                </c:pt>
                <c:pt idx="2">
                  <c:v>#N/A</c:v>
                </c:pt>
                <c:pt idx="3">
                  <c:v>1.33</c:v>
                </c:pt>
                <c:pt idx="4">
                  <c:v>#N/A</c:v>
                </c:pt>
                <c:pt idx="5">
                  <c:v>1.37</c:v>
                </c:pt>
                <c:pt idx="6">
                  <c:v>#N/A</c:v>
                </c:pt>
                <c:pt idx="7">
                  <c:v>1.52</c:v>
                </c:pt>
                <c:pt idx="8">
                  <c:v>#N/A</c:v>
                </c:pt>
                <c:pt idx="9">
                  <c:v>1.59</c:v>
                </c:pt>
              </c:numCache>
            </c:numRef>
          </c:val>
          <c:extLst xmlns:c16r2="http://schemas.microsoft.com/office/drawing/2015/06/chart">
            <c:ext xmlns:c16="http://schemas.microsoft.com/office/drawing/2014/chart" uri="{C3380CC4-5D6E-409C-BE32-E72D297353CC}">
              <c16:uniqueId val="{00000006-ADAE-413A-98E6-49465C3E3C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3.52</c:v>
                </c:pt>
                <c:pt idx="2">
                  <c:v>#N/A</c:v>
                </c:pt>
                <c:pt idx="3">
                  <c:v>3.13</c:v>
                </c:pt>
                <c:pt idx="4">
                  <c:v>#N/A</c:v>
                </c:pt>
                <c:pt idx="5">
                  <c:v>2.59</c:v>
                </c:pt>
                <c:pt idx="6">
                  <c:v>#N/A</c:v>
                </c:pt>
                <c:pt idx="7">
                  <c:v>1.98</c:v>
                </c:pt>
                <c:pt idx="8">
                  <c:v>#N/A</c:v>
                </c:pt>
                <c:pt idx="9">
                  <c:v>2.0099999999999998</c:v>
                </c:pt>
              </c:numCache>
            </c:numRef>
          </c:val>
          <c:extLst xmlns:c16r2="http://schemas.microsoft.com/office/drawing/2015/06/chart">
            <c:ext xmlns:c16="http://schemas.microsoft.com/office/drawing/2014/chart" uri="{C3380CC4-5D6E-409C-BE32-E72D297353CC}">
              <c16:uniqueId val="{00000007-ADAE-413A-98E6-49465C3E3C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3.25</c:v>
                </c:pt>
                <c:pt idx="4">
                  <c:v>#N/A</c:v>
                </c:pt>
                <c:pt idx="5">
                  <c:v>3.2</c:v>
                </c:pt>
                <c:pt idx="6">
                  <c:v>#N/A</c:v>
                </c:pt>
                <c:pt idx="7">
                  <c:v>1.94</c:v>
                </c:pt>
                <c:pt idx="8">
                  <c:v>#N/A</c:v>
                </c:pt>
                <c:pt idx="9">
                  <c:v>2.39</c:v>
                </c:pt>
              </c:numCache>
            </c:numRef>
          </c:val>
          <c:extLst xmlns:c16r2="http://schemas.microsoft.com/office/drawing/2015/06/chart">
            <c:ext xmlns:c16="http://schemas.microsoft.com/office/drawing/2014/chart" uri="{C3380CC4-5D6E-409C-BE32-E72D297353CC}">
              <c16:uniqueId val="{00000008-ADAE-413A-98E6-49465C3E3CF6}"/>
            </c:ext>
          </c:extLst>
        </c:ser>
        <c:ser>
          <c:idx val="9"/>
          <c:order val="9"/>
          <c:tx>
            <c:strRef>
              <c:f>データシート!$A$36</c:f>
              <c:strCache>
                <c:ptCount val="1"/>
                <c:pt idx="0">
                  <c:v>砕石事業会計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c:v>
                </c:pt>
                <c:pt idx="2">
                  <c:v>#N/A</c:v>
                </c:pt>
                <c:pt idx="3">
                  <c:v>3.04</c:v>
                </c:pt>
                <c:pt idx="4">
                  <c:v>#N/A</c:v>
                </c:pt>
                <c:pt idx="5">
                  <c:v>2.9</c:v>
                </c:pt>
                <c:pt idx="6">
                  <c:v>#N/A</c:v>
                </c:pt>
                <c:pt idx="7">
                  <c:v>3.17</c:v>
                </c:pt>
                <c:pt idx="8">
                  <c:v>#N/A</c:v>
                </c:pt>
                <c:pt idx="9">
                  <c:v>3.3</c:v>
                </c:pt>
              </c:numCache>
            </c:numRef>
          </c:val>
          <c:extLst xmlns:c16r2="http://schemas.microsoft.com/office/drawing/2015/06/chart">
            <c:ext xmlns:c16="http://schemas.microsoft.com/office/drawing/2014/chart" uri="{C3380CC4-5D6E-409C-BE32-E72D297353CC}">
              <c16:uniqueId val="{00000009-ADAE-413A-98E6-49465C3E3CF6}"/>
            </c:ext>
          </c:extLst>
        </c:ser>
        <c:dLbls>
          <c:showLegendKey val="0"/>
          <c:showVal val="0"/>
          <c:showCatName val="0"/>
          <c:showSerName val="0"/>
          <c:showPercent val="0"/>
          <c:showBubbleSize val="0"/>
        </c:dLbls>
        <c:gapWidth val="150"/>
        <c:overlap val="100"/>
        <c:axId val="234442600"/>
        <c:axId val="234436720"/>
      </c:barChart>
      <c:catAx>
        <c:axId val="23444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36720"/>
        <c:crosses val="autoZero"/>
        <c:auto val="1"/>
        <c:lblAlgn val="ctr"/>
        <c:lblOffset val="100"/>
        <c:tickLblSkip val="1"/>
        <c:tickMarkSkip val="1"/>
        <c:noMultiLvlLbl val="0"/>
      </c:catAx>
      <c:valAx>
        <c:axId val="23443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42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614</c:v>
                </c:pt>
                <c:pt idx="5">
                  <c:v>601</c:v>
                </c:pt>
                <c:pt idx="8">
                  <c:v>581</c:v>
                </c:pt>
                <c:pt idx="11">
                  <c:v>539</c:v>
                </c:pt>
                <c:pt idx="14">
                  <c:v>531</c:v>
                </c:pt>
              </c:numCache>
            </c:numRef>
          </c:val>
          <c:extLst xmlns:c16r2="http://schemas.microsoft.com/office/drawing/2015/06/chart">
            <c:ext xmlns:c16="http://schemas.microsoft.com/office/drawing/2014/chart" uri="{C3380CC4-5D6E-409C-BE32-E72D297353CC}">
              <c16:uniqueId val="{00000000-80F9-4255-807A-5E66C02596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F9-4255-807A-5E66C02596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0F9-4255-807A-5E66C02596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29</c:v>
                </c:pt>
                <c:pt idx="6">
                  <c:v>29</c:v>
                </c:pt>
                <c:pt idx="9">
                  <c:v>29</c:v>
                </c:pt>
                <c:pt idx="12">
                  <c:v>29</c:v>
                </c:pt>
              </c:numCache>
            </c:numRef>
          </c:val>
          <c:extLst xmlns:c16r2="http://schemas.microsoft.com/office/drawing/2015/06/chart">
            <c:ext xmlns:c16="http://schemas.microsoft.com/office/drawing/2014/chart" uri="{C3380CC4-5D6E-409C-BE32-E72D297353CC}">
              <c16:uniqueId val="{00000003-80F9-4255-807A-5E66C02596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c:v>
                </c:pt>
                <c:pt idx="3">
                  <c:v>97</c:v>
                </c:pt>
                <c:pt idx="6">
                  <c:v>93</c:v>
                </c:pt>
                <c:pt idx="9">
                  <c:v>83</c:v>
                </c:pt>
                <c:pt idx="12">
                  <c:v>91</c:v>
                </c:pt>
              </c:numCache>
            </c:numRef>
          </c:val>
          <c:extLst xmlns:c16r2="http://schemas.microsoft.com/office/drawing/2015/06/chart">
            <c:ext xmlns:c16="http://schemas.microsoft.com/office/drawing/2014/chart" uri="{C3380CC4-5D6E-409C-BE32-E72D297353CC}">
              <c16:uniqueId val="{00000004-80F9-4255-807A-5E66C02596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F9-4255-807A-5E66C02596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F9-4255-807A-5E66C02596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748</c:v>
                </c:pt>
                <c:pt idx="3">
                  <c:v>734</c:v>
                </c:pt>
                <c:pt idx="6">
                  <c:v>722</c:v>
                </c:pt>
                <c:pt idx="9">
                  <c:v>672</c:v>
                </c:pt>
                <c:pt idx="12">
                  <c:v>668</c:v>
                </c:pt>
              </c:numCache>
            </c:numRef>
          </c:val>
          <c:extLst xmlns:c16r2="http://schemas.microsoft.com/office/drawing/2015/06/chart">
            <c:ext xmlns:c16="http://schemas.microsoft.com/office/drawing/2014/chart" uri="{C3380CC4-5D6E-409C-BE32-E72D297353CC}">
              <c16:uniqueId val="{00000007-80F9-4255-807A-5E66C0259666}"/>
            </c:ext>
          </c:extLst>
        </c:ser>
        <c:dLbls>
          <c:showLegendKey val="0"/>
          <c:showVal val="0"/>
          <c:showCatName val="0"/>
          <c:showSerName val="0"/>
          <c:showPercent val="0"/>
          <c:showBubbleSize val="0"/>
        </c:dLbls>
        <c:gapWidth val="100"/>
        <c:overlap val="100"/>
        <c:axId val="234431624"/>
        <c:axId val="23443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267</c:v>
                </c:pt>
                <c:pt idx="2">
                  <c:v>#N/A</c:v>
                </c:pt>
                <c:pt idx="3">
                  <c:v>#N/A</c:v>
                </c:pt>
                <c:pt idx="4">
                  <c:v>259</c:v>
                </c:pt>
                <c:pt idx="5">
                  <c:v>#N/A</c:v>
                </c:pt>
                <c:pt idx="6">
                  <c:v>#N/A</c:v>
                </c:pt>
                <c:pt idx="7">
                  <c:v>263</c:v>
                </c:pt>
                <c:pt idx="8">
                  <c:v>#N/A</c:v>
                </c:pt>
                <c:pt idx="9">
                  <c:v>#N/A</c:v>
                </c:pt>
                <c:pt idx="10">
                  <c:v>245</c:v>
                </c:pt>
                <c:pt idx="11">
                  <c:v>#N/A</c:v>
                </c:pt>
                <c:pt idx="12">
                  <c:v>#N/A</c:v>
                </c:pt>
                <c:pt idx="13">
                  <c:v>257</c:v>
                </c:pt>
                <c:pt idx="14">
                  <c:v>#N/A</c:v>
                </c:pt>
              </c:numCache>
            </c:numRef>
          </c:val>
          <c:smooth val="0"/>
          <c:extLst xmlns:c16r2="http://schemas.microsoft.com/office/drawing/2015/06/chart">
            <c:ext xmlns:c16="http://schemas.microsoft.com/office/drawing/2014/chart" uri="{C3380CC4-5D6E-409C-BE32-E72D297353CC}">
              <c16:uniqueId val="{00000008-80F9-4255-807A-5E66C0259666}"/>
            </c:ext>
          </c:extLst>
        </c:ser>
        <c:dLbls>
          <c:showLegendKey val="0"/>
          <c:showVal val="0"/>
          <c:showCatName val="0"/>
          <c:showSerName val="0"/>
          <c:showPercent val="0"/>
          <c:showBubbleSize val="0"/>
        </c:dLbls>
        <c:marker val="1"/>
        <c:smooth val="0"/>
        <c:axId val="234431624"/>
        <c:axId val="234437504"/>
      </c:lineChart>
      <c:catAx>
        <c:axId val="23443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37504"/>
        <c:crosses val="autoZero"/>
        <c:auto val="1"/>
        <c:lblAlgn val="ctr"/>
        <c:lblOffset val="100"/>
        <c:tickLblSkip val="1"/>
        <c:tickMarkSkip val="1"/>
        <c:noMultiLvlLbl val="0"/>
      </c:catAx>
      <c:valAx>
        <c:axId val="23443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3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4463</c:v>
                </c:pt>
                <c:pt idx="5">
                  <c:v>4267</c:v>
                </c:pt>
                <c:pt idx="8">
                  <c:v>4170</c:v>
                </c:pt>
                <c:pt idx="11">
                  <c:v>4308</c:v>
                </c:pt>
                <c:pt idx="14">
                  <c:v>4109</c:v>
                </c:pt>
              </c:numCache>
            </c:numRef>
          </c:val>
          <c:extLst xmlns:c16r2="http://schemas.microsoft.com/office/drawing/2015/06/chart">
            <c:ext xmlns:c16="http://schemas.microsoft.com/office/drawing/2014/chart" uri="{C3380CC4-5D6E-409C-BE32-E72D297353CC}">
              <c16:uniqueId val="{00000000-E9D2-43BC-B81F-3164BCA23F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323</c:v>
                </c:pt>
                <c:pt idx="5">
                  <c:v>261</c:v>
                </c:pt>
                <c:pt idx="8">
                  <c:v>211</c:v>
                </c:pt>
                <c:pt idx="11">
                  <c:v>154</c:v>
                </c:pt>
                <c:pt idx="14">
                  <c:v>114</c:v>
                </c:pt>
              </c:numCache>
            </c:numRef>
          </c:val>
          <c:extLst xmlns:c16r2="http://schemas.microsoft.com/office/drawing/2015/06/chart">
            <c:ext xmlns:c16="http://schemas.microsoft.com/office/drawing/2014/chart" uri="{C3380CC4-5D6E-409C-BE32-E72D297353CC}">
              <c16:uniqueId val="{00000001-E9D2-43BC-B81F-3164BCA23F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3070</c:v>
                </c:pt>
                <c:pt idx="5">
                  <c:v>3283</c:v>
                </c:pt>
                <c:pt idx="8">
                  <c:v>3177</c:v>
                </c:pt>
                <c:pt idx="11">
                  <c:v>3208</c:v>
                </c:pt>
                <c:pt idx="14">
                  <c:v>3088</c:v>
                </c:pt>
              </c:numCache>
            </c:numRef>
          </c:val>
          <c:extLst xmlns:c16r2="http://schemas.microsoft.com/office/drawing/2015/06/chart">
            <c:ext xmlns:c16="http://schemas.microsoft.com/office/drawing/2014/chart" uri="{C3380CC4-5D6E-409C-BE32-E72D297353CC}">
              <c16:uniqueId val="{00000002-E9D2-43BC-B81F-3164BCA23F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D2-43BC-B81F-3164BCA23F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D2-43BC-B81F-3164BCA23F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D2-43BC-B81F-3164BCA23F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1018</c:v>
                </c:pt>
                <c:pt idx="3">
                  <c:v>1010</c:v>
                </c:pt>
                <c:pt idx="6">
                  <c:v>992</c:v>
                </c:pt>
                <c:pt idx="9">
                  <c:v>972</c:v>
                </c:pt>
                <c:pt idx="12">
                  <c:v>952</c:v>
                </c:pt>
              </c:numCache>
            </c:numRef>
          </c:val>
          <c:extLst xmlns:c16r2="http://schemas.microsoft.com/office/drawing/2015/06/chart">
            <c:ext xmlns:c16="http://schemas.microsoft.com/office/drawing/2014/chart" uri="{C3380CC4-5D6E-409C-BE32-E72D297353CC}">
              <c16:uniqueId val="{00000006-E9D2-43BC-B81F-3164BCA23F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327</c:v>
                </c:pt>
                <c:pt idx="3">
                  <c:v>298</c:v>
                </c:pt>
                <c:pt idx="6">
                  <c:v>269</c:v>
                </c:pt>
                <c:pt idx="9">
                  <c:v>240</c:v>
                </c:pt>
                <c:pt idx="12">
                  <c:v>211</c:v>
                </c:pt>
              </c:numCache>
            </c:numRef>
          </c:val>
          <c:extLst xmlns:c16r2="http://schemas.microsoft.com/office/drawing/2015/06/chart">
            <c:ext xmlns:c16="http://schemas.microsoft.com/office/drawing/2014/chart" uri="{C3380CC4-5D6E-409C-BE32-E72D297353CC}">
              <c16:uniqueId val="{00000007-E9D2-43BC-B81F-3164BCA23F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1016</c:v>
                </c:pt>
                <c:pt idx="3">
                  <c:v>960</c:v>
                </c:pt>
                <c:pt idx="6">
                  <c:v>858</c:v>
                </c:pt>
                <c:pt idx="9">
                  <c:v>801</c:v>
                </c:pt>
                <c:pt idx="12">
                  <c:v>782</c:v>
                </c:pt>
              </c:numCache>
            </c:numRef>
          </c:val>
          <c:extLst xmlns:c16r2="http://schemas.microsoft.com/office/drawing/2015/06/chart">
            <c:ext xmlns:c16="http://schemas.microsoft.com/office/drawing/2014/chart" uri="{C3380CC4-5D6E-409C-BE32-E72D297353CC}">
              <c16:uniqueId val="{00000008-E9D2-43BC-B81F-3164BCA23F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9D2-43BC-B81F-3164BCA23F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4800</c:v>
                </c:pt>
                <c:pt idx="3">
                  <c:v>4492</c:v>
                </c:pt>
                <c:pt idx="6">
                  <c:v>4224</c:v>
                </c:pt>
                <c:pt idx="9">
                  <c:v>4029</c:v>
                </c:pt>
                <c:pt idx="12">
                  <c:v>4029</c:v>
                </c:pt>
              </c:numCache>
            </c:numRef>
          </c:val>
          <c:extLst xmlns:c16r2="http://schemas.microsoft.com/office/drawing/2015/06/chart">
            <c:ext xmlns:c16="http://schemas.microsoft.com/office/drawing/2014/chart" uri="{C3380CC4-5D6E-409C-BE32-E72D297353CC}">
              <c16:uniqueId val="{0000000A-E9D2-43BC-B81F-3164BCA23F1A}"/>
            </c:ext>
          </c:extLst>
        </c:ser>
        <c:dLbls>
          <c:showLegendKey val="0"/>
          <c:showVal val="0"/>
          <c:showCatName val="0"/>
          <c:showSerName val="0"/>
          <c:showPercent val="0"/>
          <c:showBubbleSize val="0"/>
        </c:dLbls>
        <c:gapWidth val="100"/>
        <c:overlap val="100"/>
        <c:axId val="234434368"/>
        <c:axId val="23444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9D2-43BC-B81F-3164BCA23F1A}"/>
            </c:ext>
          </c:extLst>
        </c:ser>
        <c:dLbls>
          <c:showLegendKey val="0"/>
          <c:showVal val="0"/>
          <c:showCatName val="0"/>
          <c:showSerName val="0"/>
          <c:showPercent val="0"/>
          <c:showBubbleSize val="0"/>
        </c:dLbls>
        <c:marker val="1"/>
        <c:smooth val="0"/>
        <c:axId val="234434368"/>
        <c:axId val="234440640"/>
      </c:lineChart>
      <c:catAx>
        <c:axId val="23443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440640"/>
        <c:crosses val="autoZero"/>
        <c:auto val="1"/>
        <c:lblAlgn val="ctr"/>
        <c:lblOffset val="100"/>
        <c:tickLblSkip val="1"/>
        <c:tickMarkSkip val="1"/>
        <c:noMultiLvlLbl val="0"/>
      </c:catAx>
      <c:valAx>
        <c:axId val="2344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3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1834</c:v>
                </c:pt>
                <c:pt idx="1">
                  <c:v>1782</c:v>
                </c:pt>
                <c:pt idx="2">
                  <c:v>1810</c:v>
                </c:pt>
              </c:numCache>
            </c:numRef>
          </c:val>
          <c:extLst xmlns:c16r2="http://schemas.microsoft.com/office/drawing/2015/06/chart">
            <c:ext xmlns:c16="http://schemas.microsoft.com/office/drawing/2014/chart" uri="{C3380CC4-5D6E-409C-BE32-E72D297353CC}">
              <c16:uniqueId val="{00000000-C0CB-4257-97BA-1FDF8DCC2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0CB-4257-97BA-1FDF8DCC2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962</c:v>
                </c:pt>
                <c:pt idx="1">
                  <c:v>1042</c:v>
                </c:pt>
                <c:pt idx="2">
                  <c:v>884</c:v>
                </c:pt>
              </c:numCache>
            </c:numRef>
          </c:val>
          <c:extLst xmlns:c16r2="http://schemas.microsoft.com/office/drawing/2015/06/chart">
            <c:ext xmlns:c16="http://schemas.microsoft.com/office/drawing/2014/chart" uri="{C3380CC4-5D6E-409C-BE32-E72D297353CC}">
              <c16:uniqueId val="{00000002-C0CB-4257-97BA-1FDF8DCC2321}"/>
            </c:ext>
          </c:extLst>
        </c:ser>
        <c:dLbls>
          <c:showLegendKey val="0"/>
          <c:showVal val="0"/>
          <c:showCatName val="0"/>
          <c:showSerName val="0"/>
          <c:showPercent val="0"/>
          <c:showBubbleSize val="0"/>
        </c:dLbls>
        <c:gapWidth val="120"/>
        <c:overlap val="100"/>
        <c:axId val="234432016"/>
        <c:axId val="234437112"/>
      </c:barChart>
      <c:catAx>
        <c:axId val="23443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4437112"/>
        <c:crosses val="autoZero"/>
        <c:auto val="1"/>
        <c:lblAlgn val="ctr"/>
        <c:lblOffset val="100"/>
        <c:tickLblSkip val="1"/>
        <c:tickMarkSkip val="1"/>
        <c:noMultiLvlLbl val="0"/>
      </c:catAx>
      <c:valAx>
        <c:axId val="234437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443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7C-4ABE-B8EC-006FBF6CF6E4}"/>
                </c:ext>
                <c:ext xmlns:c15="http://schemas.microsoft.com/office/drawing/2012/chart" uri="{CE6537A1-D6FC-4f65-9D91-7224C49458BB}">
                  <c15:dlblFieldTable>
                    <c15:dlblFTEntry>
                      <c15:txfldGUID>{BFADC5AA-ADCE-4671-8112-6D657930D030}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7C-4ABE-B8EC-006FBF6CF6E4}"/>
                </c:ext>
                <c:ext xmlns:c15="http://schemas.microsoft.com/office/drawing/2012/chart" uri="{CE6537A1-D6FC-4f65-9D91-7224C49458BB}">
                  <c15:dlblFieldTable>
                    <c15:dlblFTEntry>
                      <c15:txfldGUID>{4F74F0F4-0E6F-4590-B4B6-A860A2F0A04C}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7C-4ABE-B8EC-006FBF6CF6E4}"/>
                </c:ext>
                <c:ext xmlns:c15="http://schemas.microsoft.com/office/drawing/2012/chart" uri="{CE6537A1-D6FC-4f65-9D91-7224C49458BB}">
                  <c15:dlblFieldTable>
                    <c15:dlblFTEntry>
                      <c15:txfldGUID>{AB9A988F-5369-4417-B9FB-CF9EA764DBC1}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7C-4ABE-B8EC-006FBF6CF6E4}"/>
                </c:ext>
                <c:ext xmlns:c15="http://schemas.microsoft.com/office/drawing/2012/chart" uri="{CE6537A1-D6FC-4f65-9D91-7224C49458BB}">
                  <c15:dlblFieldTable>
                    <c15:dlblFTEntry>
                      <c15:txfldGUID>{0406AC80-2519-4DA0-AF54-E35BBA7885C3}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7C-4ABE-B8EC-006FBF6CF6E4}"/>
                </c:ext>
                <c:ext xmlns:c15="http://schemas.microsoft.com/office/drawing/2012/chart" uri="{CE6537A1-D6FC-4f65-9D91-7224C49458BB}">
                  <c15:dlblFieldTable>
                    <c15:dlblFTEntry>
                      <c15:txfldGUID>{0EA93045-DD47-4E89-B37A-D9077C6F42E3}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7C-4ABE-B8EC-006FBF6CF6E4}"/>
                </c:ext>
                <c:ext xmlns:c15="http://schemas.microsoft.com/office/drawing/2012/chart" uri="{CE6537A1-D6FC-4f65-9D91-7224C49458BB}">
                  <c15:dlblFieldTable>
                    <c15:dlblFTEntry>
                      <c15:txfldGUID>{7F86178B-6668-483B-9F06-B98D61471569}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7C-4ABE-B8EC-006FBF6CF6E4}"/>
                </c:ext>
                <c:ext xmlns:c15="http://schemas.microsoft.com/office/drawing/2012/chart" uri="{CE6537A1-D6FC-4f65-9D91-7224C49458BB}">
                  <c15:dlblFieldTable>
                    <c15:dlblFTEntry>
                      <c15:txfldGUID>{17F51185-084D-409B-8E81-D6D266DF3F8E}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7C-4ABE-B8EC-006FBF6CF6E4}"/>
                </c:ext>
                <c:ext xmlns:c15="http://schemas.microsoft.com/office/drawing/2012/chart" uri="{CE6537A1-D6FC-4f65-9D91-7224C49458BB}">
                  <c15:dlblFieldTable>
                    <c15:dlblFTEntry>
                      <c15:txfldGUID>{8B24B3F2-654B-4823-9183-82298E8AEE58}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7C-4ABE-B8EC-006FBF6CF6E4}"/>
                </c:ext>
                <c:ext xmlns:c15="http://schemas.microsoft.com/office/drawing/2012/chart" uri="{CE6537A1-D6FC-4f65-9D91-7224C49458BB}">
                  <c15:dlblFieldTable>
                    <c15:dlblFTEntry>
                      <c15:txfldGUID>{805F76DA-5146-4A05-9A4B-E1579BEEA2D2}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70.8</c:v>
                </c:pt>
                <c:pt idx="16">
                  <c:v>71.8</c:v>
                </c:pt>
                <c:pt idx="24">
                  <c:v>73.2</c:v>
                </c:pt>
                <c:pt idx="32">
                  <c:v>72.5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D7C-4ABE-B8EC-006FBF6CF6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7C-4ABE-B8EC-006FBF6CF6E4}"/>
                </c:ext>
                <c:ext xmlns:c15="http://schemas.microsoft.com/office/drawing/2012/chart" uri="{CE6537A1-D6FC-4f65-9D91-7224C49458BB}">
                  <c15:layout/>
                  <c15:dlblFieldTable>
                    <c15:dlblFTEntry>
                      <c15:txfldGUID>{DDCC6C4D-2EEB-4355-AF90-599EEFCC25D2}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7C-4ABE-B8EC-006FBF6CF6E4}"/>
                </c:ext>
                <c:ext xmlns:c15="http://schemas.microsoft.com/office/drawing/2012/chart" uri="{CE6537A1-D6FC-4f65-9D91-7224C49458BB}">
                  <c15:dlblFieldTable>
                    <c15:dlblFTEntry>
                      <c15:txfldGUID>{22194523-0792-4603-83AC-F0E2501F4420}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7C-4ABE-B8EC-006FBF6CF6E4}"/>
                </c:ext>
                <c:ext xmlns:c15="http://schemas.microsoft.com/office/drawing/2012/chart" uri="{CE6537A1-D6FC-4f65-9D91-7224C49458BB}">
                  <c15:dlblFieldTable>
                    <c15:dlblFTEntry>
                      <c15:txfldGUID>{70EE46F0-C943-455C-B39E-3EE1BD1604B3}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7C-4ABE-B8EC-006FBF6CF6E4}"/>
                </c:ext>
                <c:ext xmlns:c15="http://schemas.microsoft.com/office/drawing/2012/chart" uri="{CE6537A1-D6FC-4f65-9D91-7224C49458BB}">
                  <c15:dlblFieldTable>
                    <c15:dlblFTEntry>
                      <c15:txfldGUID>{3CF7F2A6-19FC-44A0-984D-85E26FA1E858}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7C-4ABE-B8EC-006FBF6CF6E4}"/>
                </c:ext>
                <c:ext xmlns:c15="http://schemas.microsoft.com/office/drawing/2012/chart" uri="{CE6537A1-D6FC-4f65-9D91-7224C49458BB}">
                  <c15:dlblFieldTable>
                    <c15:dlblFTEntry>
                      <c15:txfldGUID>{7D4D24DA-3B5F-4870-8B99-E920C9DE3AC7}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7C-4ABE-B8EC-006FBF6CF6E4}"/>
                </c:ext>
                <c:ext xmlns:c15="http://schemas.microsoft.com/office/drawing/2012/chart" uri="{CE6537A1-D6FC-4f65-9D91-7224C49458BB}">
                  <c15:layout/>
                  <c15:dlblFieldTable>
                    <c15:dlblFTEntry>
                      <c15:txfldGUID>{C6EDB47E-FE43-4604-AE7E-679733EE6B7F}</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7C-4ABE-B8EC-006FBF6CF6E4}"/>
                </c:ext>
                <c:ext xmlns:c15="http://schemas.microsoft.com/office/drawing/2012/chart" uri="{CE6537A1-D6FC-4f65-9D91-7224C49458BB}">
                  <c15:layout/>
                  <c15:dlblFieldTable>
                    <c15:dlblFTEntry>
                      <c15:txfldGUID>{71CD19A0-ACC4-4959-AE8A-C63007245FC1}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7C-4ABE-B8EC-006FBF6CF6E4}"/>
                </c:ext>
                <c:ext xmlns:c15="http://schemas.microsoft.com/office/drawing/2012/chart" uri="{CE6537A1-D6FC-4f65-9D91-7224C49458BB}">
                  <c15:layout/>
                  <c15:dlblFieldTable>
                    <c15:dlblFTEntry>
                      <c15:txfldGUID>{CEF12112-154E-4A01-9610-93E02FDB0BFA}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7C-4ABE-B8EC-006FBF6CF6E4}"/>
                </c:ext>
                <c:ext xmlns:c15="http://schemas.microsoft.com/office/drawing/2012/chart" uri="{CE6537A1-D6FC-4f65-9D91-7224C49458BB}">
                  <c15:layout/>
                  <c15:dlblFieldTable>
                    <c15:dlblFTEntry>
                      <c15:txfldGUID>{E8D88E14-E592-4C2E-A7DA-762B67A8010E}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D7C-4ABE-B8EC-006FBF6CF6E4}"/>
            </c:ext>
          </c:extLst>
        </c:ser>
        <c:dLbls>
          <c:showLegendKey val="0"/>
          <c:showVal val="1"/>
          <c:showCatName val="0"/>
          <c:showSerName val="0"/>
          <c:showPercent val="0"/>
          <c:showBubbleSize val="0"/>
        </c:dLbls>
        <c:axId val="197176512"/>
        <c:axId val="197175728"/>
      </c:scatterChart>
      <c:valAx>
        <c:axId val="197176512"/>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175728"/>
        <c:crosses val="autoZero"/>
        <c:crossBetween val="midCat"/>
      </c:valAx>
      <c:valAx>
        <c:axId val="1971757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7176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A6-420E-B76C-1CB3BD2DCF7E}"/>
                </c:ext>
                <c:ext xmlns:c15="http://schemas.microsoft.com/office/drawing/2012/chart" uri="{CE6537A1-D6FC-4f65-9D91-7224C49458BB}">
                  <c15:dlblFieldTable>
                    <c15:dlblFTEntry>
                      <c15:txfldGUID>{EFEE14B4-2DB0-4D80-BA46-68827666A554}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A6-420E-B76C-1CB3BD2DCF7E}"/>
                </c:ext>
                <c:ext xmlns:c15="http://schemas.microsoft.com/office/drawing/2012/chart" uri="{CE6537A1-D6FC-4f65-9D91-7224C49458BB}">
                  <c15:dlblFieldTable>
                    <c15:dlblFTEntry>
                      <c15:txfldGUID>{3BC87AF1-CBD4-4A5F-B68A-417EDEDBBE07}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A6-420E-B76C-1CB3BD2DCF7E}"/>
                </c:ext>
                <c:ext xmlns:c15="http://schemas.microsoft.com/office/drawing/2012/chart" uri="{CE6537A1-D6FC-4f65-9D91-7224C49458BB}">
                  <c15:dlblFieldTable>
                    <c15:dlblFTEntry>
                      <c15:txfldGUID>{9A1ECCC9-CC11-4F6C-B237-64E83D567F48}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A6-420E-B76C-1CB3BD2DCF7E}"/>
                </c:ext>
                <c:ext xmlns:c15="http://schemas.microsoft.com/office/drawing/2012/chart" uri="{CE6537A1-D6FC-4f65-9D91-7224C49458BB}">
                  <c15:dlblFieldTable>
                    <c15:dlblFTEntry>
                      <c15:txfldGUID>{44C66DBB-F529-456E-A51E-56878407FE6D}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A6-420E-B76C-1CB3BD2DCF7E}"/>
                </c:ext>
                <c:ext xmlns:c15="http://schemas.microsoft.com/office/drawing/2012/chart" uri="{CE6537A1-D6FC-4f65-9D91-7224C49458BB}">
                  <c15:dlblFieldTable>
                    <c15:dlblFTEntry>
                      <c15:txfldGUID>{FFFCDB91-28BC-472F-8C4F-EF4B7F26314D}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A6-420E-B76C-1CB3BD2DCF7E}"/>
                </c:ext>
                <c:ext xmlns:c15="http://schemas.microsoft.com/office/drawing/2012/chart" uri="{CE6537A1-D6FC-4f65-9D91-7224C49458BB}">
                  <c15:dlblFieldTable>
                    <c15:dlblFTEntry>
                      <c15:txfldGUID>{9793A805-C68A-484D-9BF1-9EB207D69C38}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A6-420E-B76C-1CB3BD2DCF7E}"/>
                </c:ext>
                <c:ext xmlns:c15="http://schemas.microsoft.com/office/drawing/2012/chart" uri="{CE6537A1-D6FC-4f65-9D91-7224C49458BB}">
                  <c15:dlblFieldTable>
                    <c15:dlblFTEntry>
                      <c15:txfldGUID>{96065D75-1153-412A-9A05-73CC5114BAAA}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A6-420E-B76C-1CB3BD2DCF7E}"/>
                </c:ext>
                <c:ext xmlns:c15="http://schemas.microsoft.com/office/drawing/2012/chart" uri="{CE6537A1-D6FC-4f65-9D91-7224C49458BB}">
                  <c15:dlblFieldTable>
                    <c15:dlblFTEntry>
                      <c15:txfldGUID>{F38FF973-F84A-4F90-A80F-678974FE6BAD}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A6-420E-B76C-1CB3BD2DCF7E}"/>
                </c:ext>
                <c:ext xmlns:c15="http://schemas.microsoft.com/office/drawing/2012/chart" uri="{CE6537A1-D6FC-4f65-9D91-7224C49458BB}">
                  <c15:dlblFieldTable>
                    <c15:dlblFTEntry>
                      <c15:txfldGUID>{541198CE-0ACF-4D54-BA48-1F4BA5997839}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10.9</c:v>
                </c:pt>
                <c:pt idx="16">
                  <c:v>10.9</c:v>
                </c:pt>
                <c:pt idx="24">
                  <c:v>10.8</c:v>
                </c:pt>
                <c:pt idx="32">
                  <c:v>10.7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4A6-420E-B76C-1CB3BD2DCF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A6-420E-B76C-1CB3BD2DCF7E}"/>
                </c:ext>
                <c:ext xmlns:c15="http://schemas.microsoft.com/office/drawing/2012/chart" uri="{CE6537A1-D6FC-4f65-9D91-7224C49458BB}">
                  <c15:layout/>
                  <c15:dlblFieldTable>
                    <c15:dlblFTEntry>
                      <c15:txfldGUID>{83D30F42-F1EC-4082-A8DE-B8347DB16994}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A6-420E-B76C-1CB3BD2DCF7E}"/>
                </c:ext>
                <c:ext xmlns:c15="http://schemas.microsoft.com/office/drawing/2012/chart" uri="{CE6537A1-D6FC-4f65-9D91-7224C49458BB}">
                  <c15:dlblFieldTable>
                    <c15:dlblFTEntry>
                      <c15:txfldGUID>{3C622A63-67BA-4EA4-8ACE-59CF744E44D9}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A6-420E-B76C-1CB3BD2DCF7E}"/>
                </c:ext>
                <c:ext xmlns:c15="http://schemas.microsoft.com/office/drawing/2012/chart" uri="{CE6537A1-D6FC-4f65-9D91-7224C49458BB}">
                  <c15:dlblFieldTable>
                    <c15:dlblFTEntry>
                      <c15:txfldGUID>{7864049D-9187-4EF5-B6C5-9178438FBD21}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A6-420E-B76C-1CB3BD2DCF7E}"/>
                </c:ext>
                <c:ext xmlns:c15="http://schemas.microsoft.com/office/drawing/2012/chart" uri="{CE6537A1-D6FC-4f65-9D91-7224C49458BB}">
                  <c15:dlblFieldTable>
                    <c15:dlblFTEntry>
                      <c15:txfldGUID>{5A1FBE31-397C-443D-A513-86B115758AEF}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A6-420E-B76C-1CB3BD2DCF7E}"/>
                </c:ext>
                <c:ext xmlns:c15="http://schemas.microsoft.com/office/drawing/2012/chart" uri="{CE6537A1-D6FC-4f65-9D91-7224C49458BB}">
                  <c15:dlblFieldTable>
                    <c15:dlblFTEntry>
                      <c15:txfldGUID>{9523D1C0-6E77-4362-B8BD-95231A49FCAA}</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A6-420E-B76C-1CB3BD2DCF7E}"/>
                </c:ext>
                <c:ext xmlns:c15="http://schemas.microsoft.com/office/drawing/2012/chart" uri="{CE6537A1-D6FC-4f65-9D91-7224C49458BB}">
                  <c15:layout/>
                  <c15:dlblFieldTable>
                    <c15:dlblFTEntry>
                      <c15:txfldGUID>{F45A5B88-425A-46B5-8C12-32A8960ED0BC}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A6-420E-B76C-1CB3BD2DCF7E}"/>
                </c:ext>
                <c:ext xmlns:c15="http://schemas.microsoft.com/office/drawing/2012/chart" uri="{CE6537A1-D6FC-4f65-9D91-7224C49458BB}">
                  <c15:layout/>
                  <c15:dlblFieldTable>
                    <c15:dlblFTEntry>
                      <c15:txfldGUID>{5BDCA8E7-E873-4991-8207-482EC8BA8DDF}</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A6-420E-B76C-1CB3BD2DCF7E}"/>
                </c:ext>
                <c:ext xmlns:c15="http://schemas.microsoft.com/office/drawing/2012/chart" uri="{CE6537A1-D6FC-4f65-9D91-7224C49458BB}">
                  <c15:layout/>
                  <c15:dlblFieldTable>
                    <c15:dlblFTEntry>
                      <c15:txfldGUID>{7B87CF8D-6CF8-4B66-A8D2-C2BD7FDA7277}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A6-420E-B76C-1CB3BD2DCF7E}"/>
                </c:ext>
                <c:ext xmlns:c15="http://schemas.microsoft.com/office/drawing/2012/chart" uri="{CE6537A1-D6FC-4f65-9D91-7224C49458BB}">
                  <c15:layout/>
                  <c15:dlblFieldTable>
                    <c15:dlblFTEntry>
                      <c15:txfldGUID>{FF191D3B-7554-43F8-80FB-1B838505D916}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4A6-420E-B76C-1CB3BD2DCF7E}"/>
            </c:ext>
          </c:extLst>
        </c:ser>
        <c:dLbls>
          <c:showLegendKey val="0"/>
          <c:showVal val="1"/>
          <c:showCatName val="0"/>
          <c:showSerName val="0"/>
          <c:showPercent val="0"/>
          <c:showBubbleSize val="0"/>
        </c:dLbls>
        <c:axId val="197176904"/>
        <c:axId val="197115360"/>
      </c:scatterChart>
      <c:valAx>
        <c:axId val="197176904"/>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115360"/>
        <c:crosses val="autoZero"/>
        <c:crossBetween val="midCat"/>
      </c:valAx>
      <c:valAx>
        <c:axId val="1971153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7176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）に加え、基幹産業が第一次産業である当町には大規模事業所がないことから、財政基盤が弱く、類似団体平均を下回っている。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今後の改善に向け、引き続き町税等の徴収率向上対策や未利用地売却の歳入確保に努めるとともに、歳出全般にわたって見直し、特に投資的事業の計画的実施により財政の健全化を図る。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flipV="1">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ため、類似団体平均を上回っていることから、今後も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64</xdr:row>
      <xdr:rowOff>53159</xdr:rowOff>
    </xdr:to>
    <xdr:cxnSp macro="">
      <xdr:nvCxnSpPr>
        <xdr:cNvPr id="135" name="直線コネクタ 134"/>
        <xdr:cNvCxnSpPr/>
      </xdr:nvCxnSpPr>
      <xdr:spPr>
        <a:xfrm flipV="1">
          <a:off x="4114800" y="10829472"/>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4899</xdr:rowOff>
    </xdr:from>
    <xdr:to>
      <xdr:col>19</xdr:col>
      <xdr:colOff>133350</xdr:colOff>
      <xdr:row>64</xdr:row>
      <xdr:rowOff>53159</xdr:rowOff>
    </xdr:to>
    <xdr:cxnSp macro="">
      <xdr:nvCxnSpPr>
        <xdr:cNvPr id="138" name="直線コネクタ 137"/>
        <xdr:cNvCxnSpPr/>
      </xdr:nvCxnSpPr>
      <xdr:spPr>
        <a:xfrm>
          <a:off x="3225800" y="109776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93617</xdr:rowOff>
    </xdr:from>
    <xdr:to>
      <xdr:col>15</xdr:col>
      <xdr:colOff>82550</xdr:colOff>
      <xdr:row>64</xdr:row>
      <xdr:rowOff>4899</xdr:rowOff>
    </xdr:to>
    <xdr:cxnSp macro="">
      <xdr:nvCxnSpPr>
        <xdr:cNvPr id="141" name="直線コネクタ 140"/>
        <xdr:cNvCxnSpPr/>
      </xdr:nvCxnSpPr>
      <xdr:spPr>
        <a:xfrm>
          <a:off x="2336800" y="1089496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113393</xdr:rowOff>
    </xdr:from>
    <xdr:to>
      <xdr:col>11</xdr:col>
      <xdr:colOff>31750</xdr:colOff>
      <xdr:row>63</xdr:row>
      <xdr:rowOff>93617</xdr:rowOff>
    </xdr:to>
    <xdr:cxnSp macro="">
      <xdr:nvCxnSpPr>
        <xdr:cNvPr id="144" name="直線コネクタ 143"/>
        <xdr:cNvCxnSpPr/>
      </xdr:nvCxnSpPr>
      <xdr:spPr>
        <a:xfrm>
          <a:off x="1447800" y="1074329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4" name="楕円 153"/>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120849</xdr:rowOff>
    </xdr:from>
    <xdr:ext cx="762000" cy="259045"/>
    <xdr:sp macro="" textlink="">
      <xdr:nvSpPr>
        <xdr:cNvPr id="155" name="財政構造の弾力性該当値テキスト"/>
        <xdr:cNvSpPr txBox="1"/>
      </xdr:nvSpPr>
      <xdr:spPr>
        <a:xfrm>
          <a:off x="5041900" y="1075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2359</xdr:rowOff>
    </xdr:from>
    <xdr:to>
      <xdr:col>19</xdr:col>
      <xdr:colOff>184150</xdr:colOff>
      <xdr:row>64</xdr:row>
      <xdr:rowOff>103959</xdr:rowOff>
    </xdr:to>
    <xdr:sp macro="" textlink="">
      <xdr:nvSpPr>
        <xdr:cNvPr id="156" name="楕円 155"/>
        <xdr:cNvSpPr/>
      </xdr:nvSpPr>
      <xdr:spPr>
        <a:xfrm>
          <a:off x="4064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88736</xdr:rowOff>
    </xdr:from>
    <xdr:ext cx="736600" cy="259045"/>
    <xdr:sp macro="" textlink="">
      <xdr:nvSpPr>
        <xdr:cNvPr id="157" name="テキスト ボックス 156"/>
        <xdr:cNvSpPr txBox="1"/>
      </xdr:nvSpPr>
      <xdr:spPr>
        <a:xfrm>
          <a:off x="3733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125549</xdr:rowOff>
    </xdr:from>
    <xdr:to>
      <xdr:col>15</xdr:col>
      <xdr:colOff>133350</xdr:colOff>
      <xdr:row>64</xdr:row>
      <xdr:rowOff>55699</xdr:rowOff>
    </xdr:to>
    <xdr:sp macro="" textlink="">
      <xdr:nvSpPr>
        <xdr:cNvPr id="158" name="楕円 157"/>
        <xdr:cNvSpPr/>
      </xdr:nvSpPr>
      <xdr:spPr>
        <a:xfrm>
          <a:off x="3175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40476</xdr:rowOff>
    </xdr:from>
    <xdr:ext cx="762000" cy="259045"/>
    <xdr:sp macro="" textlink="">
      <xdr:nvSpPr>
        <xdr:cNvPr id="159" name="テキスト ボックス 158"/>
        <xdr:cNvSpPr txBox="1"/>
      </xdr:nvSpPr>
      <xdr:spPr>
        <a:xfrm>
          <a:off x="2844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42817</xdr:rowOff>
    </xdr:from>
    <xdr:to>
      <xdr:col>11</xdr:col>
      <xdr:colOff>82550</xdr:colOff>
      <xdr:row>63</xdr:row>
      <xdr:rowOff>144417</xdr:rowOff>
    </xdr:to>
    <xdr:sp macro="" textlink="">
      <xdr:nvSpPr>
        <xdr:cNvPr id="160" name="楕円 159"/>
        <xdr:cNvSpPr/>
      </xdr:nvSpPr>
      <xdr:spPr>
        <a:xfrm>
          <a:off x="2286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129194</xdr:rowOff>
    </xdr:from>
    <xdr:ext cx="762000" cy="259045"/>
    <xdr:sp macro="" textlink="">
      <xdr:nvSpPr>
        <xdr:cNvPr id="161" name="テキスト ボックス 160"/>
        <xdr:cNvSpPr txBox="1"/>
      </xdr:nvSpPr>
      <xdr:spPr>
        <a:xfrm>
          <a:off x="1955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62593</xdr:rowOff>
    </xdr:from>
    <xdr:to>
      <xdr:col>7</xdr:col>
      <xdr:colOff>31750</xdr:colOff>
      <xdr:row>62</xdr:row>
      <xdr:rowOff>164193</xdr:rowOff>
    </xdr:to>
    <xdr:sp macro="" textlink="">
      <xdr:nvSpPr>
        <xdr:cNvPr id="162" name="楕円 161"/>
        <xdr:cNvSpPr/>
      </xdr:nvSpPr>
      <xdr:spPr>
        <a:xfrm>
          <a:off x="1397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148970</xdr:rowOff>
    </xdr:from>
    <xdr:ext cx="762000" cy="259045"/>
    <xdr:sp macro="" textlink="">
      <xdr:nvSpPr>
        <xdr:cNvPr id="163" name="テキスト ボックス 162"/>
        <xdr:cNvSpPr txBox="1"/>
      </xdr:nvSpPr>
      <xdr:spPr>
        <a:xfrm>
          <a:off x="1066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61575</xdr:rowOff>
    </xdr:from>
    <xdr:to>
      <xdr:col>23</xdr:col>
      <xdr:colOff>133350</xdr:colOff>
      <xdr:row>81</xdr:row>
      <xdr:rowOff>139559</xdr:rowOff>
    </xdr:to>
    <xdr:cxnSp macro="">
      <xdr:nvCxnSpPr>
        <xdr:cNvPr id="200" name="直線コネクタ 199"/>
        <xdr:cNvCxnSpPr/>
      </xdr:nvCxnSpPr>
      <xdr:spPr>
        <a:xfrm>
          <a:off x="4114800" y="13949025"/>
          <a:ext cx="838200" cy="7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48259</xdr:rowOff>
    </xdr:from>
    <xdr:to>
      <xdr:col>19</xdr:col>
      <xdr:colOff>133350</xdr:colOff>
      <xdr:row>81</xdr:row>
      <xdr:rowOff>61575</xdr:rowOff>
    </xdr:to>
    <xdr:cxnSp macro="">
      <xdr:nvCxnSpPr>
        <xdr:cNvPr id="203" name="直線コネクタ 202"/>
        <xdr:cNvCxnSpPr/>
      </xdr:nvCxnSpPr>
      <xdr:spPr>
        <a:xfrm>
          <a:off x="3225800" y="13935709"/>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48259</xdr:rowOff>
    </xdr:from>
    <xdr:to>
      <xdr:col>15</xdr:col>
      <xdr:colOff>82550</xdr:colOff>
      <xdr:row>81</xdr:row>
      <xdr:rowOff>72242</xdr:rowOff>
    </xdr:to>
    <xdr:cxnSp macro="">
      <xdr:nvCxnSpPr>
        <xdr:cNvPr id="206" name="直線コネクタ 205"/>
        <xdr:cNvCxnSpPr/>
      </xdr:nvCxnSpPr>
      <xdr:spPr>
        <a:xfrm flipV="1">
          <a:off x="2336800" y="13935709"/>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35979</xdr:rowOff>
    </xdr:from>
    <xdr:to>
      <xdr:col>11</xdr:col>
      <xdr:colOff>31750</xdr:colOff>
      <xdr:row>81</xdr:row>
      <xdr:rowOff>72242</xdr:rowOff>
    </xdr:to>
    <xdr:cxnSp macro="">
      <xdr:nvCxnSpPr>
        <xdr:cNvPr id="209" name="直線コネクタ 208"/>
        <xdr:cNvCxnSpPr/>
      </xdr:nvCxnSpPr>
      <xdr:spPr>
        <a:xfrm>
          <a:off x="1447800" y="13923429"/>
          <a:ext cx="8890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88759</xdr:rowOff>
    </xdr:from>
    <xdr:to>
      <xdr:col>23</xdr:col>
      <xdr:colOff>184150</xdr:colOff>
      <xdr:row>82</xdr:row>
      <xdr:rowOff>18909</xdr:rowOff>
    </xdr:to>
    <xdr:sp macro="" textlink="">
      <xdr:nvSpPr>
        <xdr:cNvPr id="219" name="楕円 218"/>
        <xdr:cNvSpPr/>
      </xdr:nvSpPr>
      <xdr:spPr>
        <a:xfrm>
          <a:off x="4902200" y="13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60836</xdr:rowOff>
    </xdr:from>
    <xdr:ext cx="762000" cy="259045"/>
    <xdr:sp macro="" textlink="">
      <xdr:nvSpPr>
        <xdr:cNvPr id="220" name="人件費・物件費等の状況該当値テキスト"/>
        <xdr:cNvSpPr txBox="1"/>
      </xdr:nvSpPr>
      <xdr:spPr>
        <a:xfrm>
          <a:off x="5041900" y="139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10775</xdr:rowOff>
    </xdr:from>
    <xdr:to>
      <xdr:col>19</xdr:col>
      <xdr:colOff>184150</xdr:colOff>
      <xdr:row>81</xdr:row>
      <xdr:rowOff>112375</xdr:rowOff>
    </xdr:to>
    <xdr:sp macro="" textlink="">
      <xdr:nvSpPr>
        <xdr:cNvPr id="221" name="楕円 220"/>
        <xdr:cNvSpPr/>
      </xdr:nvSpPr>
      <xdr:spPr>
        <a:xfrm>
          <a:off x="4064000" y="13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97152</xdr:rowOff>
    </xdr:from>
    <xdr:ext cx="736600" cy="259045"/>
    <xdr:sp macro="" textlink="">
      <xdr:nvSpPr>
        <xdr:cNvPr id="222" name="テキスト ボックス 221"/>
        <xdr:cNvSpPr txBox="1"/>
      </xdr:nvSpPr>
      <xdr:spPr>
        <a:xfrm>
          <a:off x="3733800" y="13984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168909</xdr:rowOff>
    </xdr:from>
    <xdr:to>
      <xdr:col>15</xdr:col>
      <xdr:colOff>133350</xdr:colOff>
      <xdr:row>81</xdr:row>
      <xdr:rowOff>99059</xdr:rowOff>
    </xdr:to>
    <xdr:sp macro="" textlink="">
      <xdr:nvSpPr>
        <xdr:cNvPr id="223" name="楕円 222"/>
        <xdr:cNvSpPr/>
      </xdr:nvSpPr>
      <xdr:spPr>
        <a:xfrm>
          <a:off x="3175000" y="138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83836</xdr:rowOff>
    </xdr:from>
    <xdr:ext cx="762000" cy="259045"/>
    <xdr:sp macro="" textlink="">
      <xdr:nvSpPr>
        <xdr:cNvPr id="224" name="テキスト ボックス 223"/>
        <xdr:cNvSpPr txBox="1"/>
      </xdr:nvSpPr>
      <xdr:spPr>
        <a:xfrm>
          <a:off x="2844800" y="13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21442</xdr:rowOff>
    </xdr:from>
    <xdr:to>
      <xdr:col>11</xdr:col>
      <xdr:colOff>82550</xdr:colOff>
      <xdr:row>81</xdr:row>
      <xdr:rowOff>123042</xdr:rowOff>
    </xdr:to>
    <xdr:sp macro="" textlink="">
      <xdr:nvSpPr>
        <xdr:cNvPr id="225" name="楕円 224"/>
        <xdr:cNvSpPr/>
      </xdr:nvSpPr>
      <xdr:spPr>
        <a:xfrm>
          <a:off x="2286000" y="139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107819</xdr:rowOff>
    </xdr:from>
    <xdr:ext cx="762000" cy="259045"/>
    <xdr:sp macro="" textlink="">
      <xdr:nvSpPr>
        <xdr:cNvPr id="226" name="テキスト ボックス 225"/>
        <xdr:cNvSpPr txBox="1"/>
      </xdr:nvSpPr>
      <xdr:spPr>
        <a:xfrm>
          <a:off x="1955800" y="1399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156629</xdr:rowOff>
    </xdr:from>
    <xdr:to>
      <xdr:col>7</xdr:col>
      <xdr:colOff>31750</xdr:colOff>
      <xdr:row>81</xdr:row>
      <xdr:rowOff>86779</xdr:rowOff>
    </xdr:to>
    <xdr:sp macro="" textlink="">
      <xdr:nvSpPr>
        <xdr:cNvPr id="227" name="楕円 226"/>
        <xdr:cNvSpPr/>
      </xdr:nvSpPr>
      <xdr:spPr>
        <a:xfrm>
          <a:off x="1397000" y="138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71556</xdr:rowOff>
    </xdr:from>
    <xdr:ext cx="762000" cy="259045"/>
    <xdr:sp macro="" textlink="">
      <xdr:nvSpPr>
        <xdr:cNvPr id="228" name="テキスト ボックス 227"/>
        <xdr:cNvSpPr txBox="1"/>
      </xdr:nvSpPr>
      <xdr:spPr>
        <a:xfrm>
          <a:off x="1066800" y="1395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類似団体平均と比較し、やや下回る状況となっており、引き続き適正な定員管理、各種手当ての見直し等の給与の適正化に努める。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20638</xdr:rowOff>
    </xdr:to>
    <xdr:cxnSp macro="">
      <xdr:nvCxnSpPr>
        <xdr:cNvPr id="258" name="直線コネクタ 257"/>
        <xdr:cNvCxnSpPr/>
      </xdr:nvCxnSpPr>
      <xdr:spPr>
        <a:xfrm>
          <a:off x="16179800" y="14918689"/>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2539</xdr:rowOff>
    </xdr:to>
    <xdr:cxnSp macro="">
      <xdr:nvCxnSpPr>
        <xdr:cNvPr id="261" name="直線コネクタ 260"/>
        <xdr:cNvCxnSpPr/>
      </xdr:nvCxnSpPr>
      <xdr:spPr>
        <a:xfrm>
          <a:off x="15290800" y="149126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20638</xdr:rowOff>
    </xdr:to>
    <xdr:cxnSp macro="">
      <xdr:nvCxnSpPr>
        <xdr:cNvPr id="264" name="直線コネクタ 263"/>
        <xdr:cNvCxnSpPr/>
      </xdr:nvCxnSpPr>
      <xdr:spPr>
        <a:xfrm flipV="1">
          <a:off x="14401800" y="14912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87</xdr:row>
      <xdr:rowOff>20638</xdr:rowOff>
    </xdr:to>
    <xdr:cxnSp macro="">
      <xdr:nvCxnSpPr>
        <xdr:cNvPr id="267" name="直線コネクタ 266"/>
        <xdr:cNvCxnSpPr/>
      </xdr:nvCxnSpPr>
      <xdr:spPr>
        <a:xfrm>
          <a:off x="13512800" y="148643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7" name="楕円 276"/>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157815</xdr:rowOff>
    </xdr:from>
    <xdr:ext cx="762000" cy="259045"/>
    <xdr:sp macro="" textlink="">
      <xdr:nvSpPr>
        <xdr:cNvPr id="278" name="給与水準   （国との比較）該当値テキスト"/>
        <xdr:cNvSpPr txBox="1"/>
      </xdr:nvSpPr>
      <xdr:spPr>
        <a:xfrm>
          <a:off x="171069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9" name="楕円 278"/>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80" name="テキスト ボックス 27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81" name="楕円 280"/>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82" name="テキスト ボックス 281"/>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3" name="楕円 282"/>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84" name="テキスト ボックス 283"/>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85" name="楕円 284"/>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86" name="テキスト ボックス 285"/>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109842</xdr:rowOff>
    </xdr:from>
    <xdr:to>
      <xdr:col>81</xdr:col>
      <xdr:colOff>44450</xdr:colOff>
      <xdr:row>62</xdr:row>
      <xdr:rowOff>138799</xdr:rowOff>
    </xdr:to>
    <xdr:cxnSp macro="">
      <xdr:nvCxnSpPr>
        <xdr:cNvPr id="318" name="直線コネクタ 317"/>
        <xdr:cNvCxnSpPr/>
      </xdr:nvCxnSpPr>
      <xdr:spPr>
        <a:xfrm>
          <a:off x="16179800" y="10739742"/>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109842</xdr:rowOff>
    </xdr:to>
    <xdr:cxnSp macro="">
      <xdr:nvCxnSpPr>
        <xdr:cNvPr id="321" name="直線コネクタ 320"/>
        <xdr:cNvCxnSpPr/>
      </xdr:nvCxnSpPr>
      <xdr:spPr>
        <a:xfrm>
          <a:off x="15290800" y="10710545"/>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83300</xdr:rowOff>
    </xdr:to>
    <xdr:cxnSp macro="">
      <xdr:nvCxnSpPr>
        <xdr:cNvPr id="324" name="直線コネクタ 323"/>
        <xdr:cNvCxnSpPr/>
      </xdr:nvCxnSpPr>
      <xdr:spPr>
        <a:xfrm flipV="1">
          <a:off x="14401800" y="1071054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69786</xdr:rowOff>
    </xdr:from>
    <xdr:to>
      <xdr:col>68</xdr:col>
      <xdr:colOff>152400</xdr:colOff>
      <xdr:row>62</xdr:row>
      <xdr:rowOff>83300</xdr:rowOff>
    </xdr:to>
    <xdr:cxnSp macro="">
      <xdr:nvCxnSpPr>
        <xdr:cNvPr id="327" name="直線コネクタ 326"/>
        <xdr:cNvCxnSpPr/>
      </xdr:nvCxnSpPr>
      <xdr:spPr>
        <a:xfrm>
          <a:off x="13512800" y="10699686"/>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87999</xdr:rowOff>
    </xdr:from>
    <xdr:to>
      <xdr:col>81</xdr:col>
      <xdr:colOff>95250</xdr:colOff>
      <xdr:row>63</xdr:row>
      <xdr:rowOff>18149</xdr:rowOff>
    </xdr:to>
    <xdr:sp macro="" textlink="">
      <xdr:nvSpPr>
        <xdr:cNvPr id="337" name="楕円 336"/>
        <xdr:cNvSpPr/>
      </xdr:nvSpPr>
      <xdr:spPr>
        <a:xfrm>
          <a:off x="16967200" y="107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60076</xdr:rowOff>
    </xdr:from>
    <xdr:ext cx="762000" cy="259045"/>
    <xdr:sp macro="" textlink="">
      <xdr:nvSpPr>
        <xdr:cNvPr id="338" name="定員管理の状況該当値テキスト"/>
        <xdr:cNvSpPr txBox="1"/>
      </xdr:nvSpPr>
      <xdr:spPr>
        <a:xfrm>
          <a:off x="17106900" y="1068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59042</xdr:rowOff>
    </xdr:from>
    <xdr:to>
      <xdr:col>77</xdr:col>
      <xdr:colOff>95250</xdr:colOff>
      <xdr:row>62</xdr:row>
      <xdr:rowOff>160642</xdr:rowOff>
    </xdr:to>
    <xdr:sp macro="" textlink="">
      <xdr:nvSpPr>
        <xdr:cNvPr id="339" name="楕円 338"/>
        <xdr:cNvSpPr/>
      </xdr:nvSpPr>
      <xdr:spPr>
        <a:xfrm>
          <a:off x="16129000" y="10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145419</xdr:rowOff>
    </xdr:from>
    <xdr:ext cx="736600" cy="259045"/>
    <xdr:sp macro="" textlink="">
      <xdr:nvSpPr>
        <xdr:cNvPr id="340" name="テキスト ボックス 339"/>
        <xdr:cNvSpPr txBox="1"/>
      </xdr:nvSpPr>
      <xdr:spPr>
        <a:xfrm>
          <a:off x="15798800" y="10775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1" name="楕円 340"/>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2" name="テキスト ボックス 341"/>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32500</xdr:rowOff>
    </xdr:from>
    <xdr:to>
      <xdr:col>68</xdr:col>
      <xdr:colOff>203200</xdr:colOff>
      <xdr:row>62</xdr:row>
      <xdr:rowOff>134100</xdr:rowOff>
    </xdr:to>
    <xdr:sp macro="" textlink="">
      <xdr:nvSpPr>
        <xdr:cNvPr id="343" name="楕円 342"/>
        <xdr:cNvSpPr/>
      </xdr:nvSpPr>
      <xdr:spPr>
        <a:xfrm>
          <a:off x="14351000" y="10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118877</xdr:rowOff>
    </xdr:from>
    <xdr:ext cx="762000" cy="259045"/>
    <xdr:sp macro="" textlink="">
      <xdr:nvSpPr>
        <xdr:cNvPr id="344" name="テキスト ボックス 343"/>
        <xdr:cNvSpPr txBox="1"/>
      </xdr:nvSpPr>
      <xdr:spPr>
        <a:xfrm>
          <a:off x="14020800" y="1074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18986</xdr:rowOff>
    </xdr:from>
    <xdr:to>
      <xdr:col>64</xdr:col>
      <xdr:colOff>152400</xdr:colOff>
      <xdr:row>62</xdr:row>
      <xdr:rowOff>120586</xdr:rowOff>
    </xdr:to>
    <xdr:sp macro="" textlink="">
      <xdr:nvSpPr>
        <xdr:cNvPr id="345" name="楕円 344"/>
        <xdr:cNvSpPr/>
      </xdr:nvSpPr>
      <xdr:spPr>
        <a:xfrm>
          <a:off x="13462000" y="106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105363</xdr:rowOff>
    </xdr:from>
    <xdr:ext cx="762000" cy="259045"/>
    <xdr:sp macro="" textlink="">
      <xdr:nvSpPr>
        <xdr:cNvPr id="346" name="テキスト ボックス 345"/>
        <xdr:cNvSpPr txBox="1"/>
      </xdr:nvSpPr>
      <xdr:spPr>
        <a:xfrm>
          <a:off x="13131800" y="1073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平成６年度及び９～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年度に実施された大型事業に係る地方債の償還に伴い上昇していたが、平成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毛町財政改革方針に基づき、投資的事業の抑制や繰上償還等の実施により元利償還金は減少しており、今後も実質公債費比率の改善に努める。しかしながら、未だ類似団体平均を上回っている状況にあり、引き続き新規地方債の計画的な発行に努め、さらに公債費残高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79163</xdr:rowOff>
    </xdr:to>
    <xdr:cxnSp macro="">
      <xdr:nvCxnSpPr>
        <xdr:cNvPr id="379" name="直線コネクタ 378"/>
        <xdr:cNvCxnSpPr/>
      </xdr:nvCxnSpPr>
      <xdr:spPr>
        <a:xfrm flipV="1">
          <a:off x="16179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87206</xdr:rowOff>
    </xdr:to>
    <xdr:cxnSp macro="">
      <xdr:nvCxnSpPr>
        <xdr:cNvPr id="382" name="直線コネクタ 381"/>
        <xdr:cNvCxnSpPr/>
      </xdr:nvCxnSpPr>
      <xdr:spPr>
        <a:xfrm flipV="1">
          <a:off x="15290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87206</xdr:rowOff>
    </xdr:to>
    <xdr:cxnSp macro="">
      <xdr:nvCxnSpPr>
        <xdr:cNvPr id="385" name="直線コネクタ 384"/>
        <xdr:cNvCxnSpPr/>
      </xdr:nvCxnSpPr>
      <xdr:spPr>
        <a:xfrm>
          <a:off x="14401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151554</xdr:rowOff>
    </xdr:to>
    <xdr:cxnSp macro="">
      <xdr:nvCxnSpPr>
        <xdr:cNvPr id="388" name="直線コネクタ 387"/>
        <xdr:cNvCxnSpPr/>
      </xdr:nvCxnSpPr>
      <xdr:spPr>
        <a:xfrm flipV="1">
          <a:off x="13512800" y="74595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8" name="楕円 397"/>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399"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0" name="楕円 399"/>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1" name="テキスト ボックス 400"/>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2" name="楕円 401"/>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3" name="テキスト ボックス 402"/>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4" name="楕円 403"/>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5" name="テキスト ボックス 404"/>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6" name="楕円 405"/>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7" name="テキスト ボックス 406"/>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類似団体と比較し、過去に行った普通建設事業に係る起債残高と職員数が多く、充当可能基金が少ないため、平成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年度決算までは類似団体平均を上回っていたが、繰上償還や新規地方債の計画的な発行と充当可能基金の増加により、平成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年度決算から将来負担比率は算出されていない。今後も同様に新規地方債の計画的な発行や投資的事業を抑制し、財政健全化に努める。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60706</xdr:rowOff>
    </xdr:from>
    <xdr:to>
      <xdr:col>24</xdr:col>
      <xdr:colOff>25400</xdr:colOff>
      <xdr:row>39</xdr:row>
      <xdr:rowOff>143002</xdr:rowOff>
    </xdr:to>
    <xdr:cxnSp macro="">
      <xdr:nvCxnSpPr>
        <xdr:cNvPr id="64" name="直線コネクタ 63"/>
        <xdr:cNvCxnSpPr/>
      </xdr:nvCxnSpPr>
      <xdr:spPr>
        <a:xfrm flipV="1">
          <a:off x="3987800" y="67472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56134</xdr:rowOff>
    </xdr:from>
    <xdr:to>
      <xdr:col>19</xdr:col>
      <xdr:colOff>187325</xdr:colOff>
      <xdr:row>39</xdr:row>
      <xdr:rowOff>143002</xdr:rowOff>
    </xdr:to>
    <xdr:cxnSp macro="">
      <xdr:nvCxnSpPr>
        <xdr:cNvPr id="67" name="直線コネクタ 66"/>
        <xdr:cNvCxnSpPr/>
      </xdr:nvCxnSpPr>
      <xdr:spPr>
        <a:xfrm>
          <a:off x="3098800" y="67426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168148</xdr:rowOff>
    </xdr:from>
    <xdr:to>
      <xdr:col>15</xdr:col>
      <xdr:colOff>98425</xdr:colOff>
      <xdr:row>39</xdr:row>
      <xdr:rowOff>56134</xdr:rowOff>
    </xdr:to>
    <xdr:cxnSp macro="">
      <xdr:nvCxnSpPr>
        <xdr:cNvPr id="70" name="直線コネクタ 69"/>
        <xdr:cNvCxnSpPr/>
      </xdr:nvCxnSpPr>
      <xdr:spPr>
        <a:xfrm>
          <a:off x="2209800" y="66832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168148</xdr:rowOff>
    </xdr:to>
    <xdr:cxnSp macro="">
      <xdr:nvCxnSpPr>
        <xdr:cNvPr id="73" name="直線コネクタ 72"/>
        <xdr:cNvCxnSpPr/>
      </xdr:nvCxnSpPr>
      <xdr:spPr>
        <a:xfrm>
          <a:off x="1320800" y="6596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153433</xdr:rowOff>
    </xdr:from>
    <xdr:ext cx="762000" cy="259045"/>
    <xdr:sp macro="" textlink="">
      <xdr:nvSpPr>
        <xdr:cNvPr id="84" name="人件費該当値テキスト"/>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92202</xdr:rowOff>
    </xdr:from>
    <xdr:to>
      <xdr:col>20</xdr:col>
      <xdr:colOff>38100</xdr:colOff>
      <xdr:row>40</xdr:row>
      <xdr:rowOff>22352</xdr:rowOff>
    </xdr:to>
    <xdr:sp macro="" textlink="">
      <xdr:nvSpPr>
        <xdr:cNvPr id="85" name="楕円 84"/>
        <xdr:cNvSpPr/>
      </xdr:nvSpPr>
      <xdr:spPr>
        <a:xfrm>
          <a:off x="3937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7129</xdr:rowOff>
    </xdr:from>
    <xdr:ext cx="736600" cy="259045"/>
    <xdr:sp macro="" textlink="">
      <xdr:nvSpPr>
        <xdr:cNvPr id="86" name="テキスト ボックス 85"/>
        <xdr:cNvSpPr txBox="1"/>
      </xdr:nvSpPr>
      <xdr:spPr>
        <a:xfrm>
          <a:off x="3606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117348</xdr:rowOff>
    </xdr:from>
    <xdr:to>
      <xdr:col>11</xdr:col>
      <xdr:colOff>60325</xdr:colOff>
      <xdr:row>39</xdr:row>
      <xdr:rowOff>47498</xdr:rowOff>
    </xdr:to>
    <xdr:sp macro="" textlink="">
      <xdr:nvSpPr>
        <xdr:cNvPr id="89" name="楕円 88"/>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32275</xdr:rowOff>
    </xdr:from>
    <xdr:ext cx="762000" cy="259045"/>
    <xdr:sp macro="" textlink="">
      <xdr:nvSpPr>
        <xdr:cNvPr id="90" name="テキスト ボックス 89"/>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16</xdr:row>
      <xdr:rowOff>94996</xdr:rowOff>
    </xdr:to>
    <xdr:cxnSp macro="">
      <xdr:nvCxnSpPr>
        <xdr:cNvPr id="122" name="直線コネクタ 121"/>
        <xdr:cNvCxnSpPr/>
      </xdr:nvCxnSpPr>
      <xdr:spPr>
        <a:xfrm flipV="1">
          <a:off x="15671800" y="265531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94996</xdr:rowOff>
    </xdr:to>
    <xdr:cxnSp macro="">
      <xdr:nvCxnSpPr>
        <xdr:cNvPr id="125" name="直線コネクタ 124"/>
        <xdr:cNvCxnSpPr/>
      </xdr:nvCxnSpPr>
      <xdr:spPr>
        <a:xfrm>
          <a:off x="14782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81280</xdr:rowOff>
    </xdr:to>
    <xdr:cxnSp macro="">
      <xdr:nvCxnSpPr>
        <xdr:cNvPr id="128" name="直線コネクタ 127"/>
        <xdr:cNvCxnSpPr/>
      </xdr:nvCxnSpPr>
      <xdr:spPr>
        <a:xfrm>
          <a:off x="13893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49276</xdr:rowOff>
    </xdr:to>
    <xdr:cxnSp macro="">
      <xdr:nvCxnSpPr>
        <xdr:cNvPr id="131" name="直線コネクタ 130"/>
        <xdr:cNvCxnSpPr/>
      </xdr:nvCxnSpPr>
      <xdr:spPr>
        <a:xfrm>
          <a:off x="13004800" y="2774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1" name="楕円 140"/>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2"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5" name="楕円 144"/>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6" name="テキスト ボックス 145"/>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扶助費のうち老人福祉費の占める割合が高く、高齢化率が高位（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）であることが類似団体平均を上回る要因である。また養護老人ホーム入所者等に対する老人保護措置費の国・道負担金が廃止され一般財源化になった平成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2" name="直線コネクタ 181"/>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146050</xdr:rowOff>
    </xdr:to>
    <xdr:cxnSp macro="">
      <xdr:nvCxnSpPr>
        <xdr:cNvPr id="185" name="直線コネクタ 184"/>
        <xdr:cNvCxnSpPr/>
      </xdr:nvCxnSpPr>
      <xdr:spPr>
        <a:xfrm>
          <a:off x="3098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88900</xdr:rowOff>
    </xdr:to>
    <xdr:cxnSp macro="">
      <xdr:nvCxnSpPr>
        <xdr:cNvPr id="188" name="直線コネクタ 187"/>
        <xdr:cNvCxnSpPr/>
      </xdr:nvCxnSpPr>
      <xdr:spPr>
        <a:xfrm flipV="1">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1" name="直線コネクタ 190"/>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7" name="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8" name="テキスト ボックス 20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9" name="楕円 20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0" name="テキスト ボックス 209"/>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経費比率が類似団体平均を上回っている要因は、繰出金の増加で、特に観光施設事業特別会計と公共下水道事業会計は過去の施設整備による公債費の負担が重く、繰出金が多額となっている。今後は、各企業会計及び特別会計においては、独立採算の原則を徹底し、経営改善や経費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2" name="直線コネクタ 241"/>
        <xdr:cNvCxnSpPr/>
      </xdr:nvCxnSpPr>
      <xdr:spPr>
        <a:xfrm flipV="1">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35560</xdr:rowOff>
    </xdr:to>
    <xdr:cxnSp macro="">
      <xdr:nvCxnSpPr>
        <xdr:cNvPr id="245" name="直線コネクタ 244"/>
        <xdr:cNvCxnSpPr/>
      </xdr:nvCxnSpPr>
      <xdr:spPr>
        <a:xfrm>
          <a:off x="14782800" y="9632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31750</xdr:rowOff>
    </xdr:to>
    <xdr:cxnSp macro="">
      <xdr:nvCxnSpPr>
        <xdr:cNvPr id="248" name="直線コネクタ 247"/>
        <xdr:cNvCxnSpPr/>
      </xdr:nvCxnSpPr>
      <xdr:spPr>
        <a:xfrm>
          <a:off x="13893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31750</xdr:rowOff>
    </xdr:to>
    <xdr:cxnSp macro="">
      <xdr:nvCxnSpPr>
        <xdr:cNvPr id="251" name="直線コネクタ 250"/>
        <xdr:cNvCxnSpPr/>
      </xdr:nvCxnSpPr>
      <xdr:spPr>
        <a:xfrm>
          <a:off x="13004800" y="9606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2"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64" name="テキスト ボックス 26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65" name="楕円 264"/>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6" name="テキスト ボックス 265"/>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67" name="楕円 266"/>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69" name="楕円 268"/>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40657</xdr:rowOff>
    </xdr:from>
    <xdr:ext cx="762000" cy="259045"/>
    <xdr:sp macro="" textlink="">
      <xdr:nvSpPr>
        <xdr:cNvPr id="270" name="テキスト ボックス 269"/>
        <xdr:cNvSpPr txBox="1"/>
      </xdr:nvSpPr>
      <xdr:spPr>
        <a:xfrm>
          <a:off x="12623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92710</xdr:rowOff>
    </xdr:to>
    <xdr:cxnSp macro="">
      <xdr:nvCxnSpPr>
        <xdr:cNvPr id="300" name="直線コネクタ 299"/>
        <xdr:cNvCxnSpPr/>
      </xdr:nvCxnSpPr>
      <xdr:spPr>
        <a:xfrm>
          <a:off x="15671800" y="6024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24130</xdr:rowOff>
    </xdr:to>
    <xdr:cxnSp macro="">
      <xdr:nvCxnSpPr>
        <xdr:cNvPr id="303" name="直線コネクタ 302"/>
        <xdr:cNvCxnSpPr/>
      </xdr:nvCxnSpPr>
      <xdr:spPr>
        <a:xfrm>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14986</xdr:rowOff>
    </xdr:to>
    <xdr:cxnSp macro="">
      <xdr:nvCxnSpPr>
        <xdr:cNvPr id="306" name="直線コネクタ 305"/>
        <xdr:cNvCxnSpPr/>
      </xdr:nvCxnSpPr>
      <xdr:spPr>
        <a:xfrm>
          <a:off x="13893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1270</xdr:rowOff>
    </xdr:to>
    <xdr:cxnSp macro="">
      <xdr:nvCxnSpPr>
        <xdr:cNvPr id="309" name="直線コネクタ 308"/>
        <xdr:cNvCxnSpPr/>
      </xdr:nvCxnSpPr>
      <xdr:spPr>
        <a:xfrm>
          <a:off x="13004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19" name="楕円 31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1" name="楕円 320"/>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2" name="テキスト ボックス 321"/>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3" name="楕円 322"/>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4" name="テキスト ボックス 323"/>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5" name="楕円 32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6" name="テキスト ボックス 32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7" name="楕円 32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8" name="テキスト ボックス 32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過去に実施された大型事業に係る地方債の元利償還金が膨らみ、公債費に係る経常収支比率は、類似団体平均を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ポイント上回っている。地方債償還額のピークの平成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年度以降、増毛町財政改革方針に基づき、投資的事業を抑制してきたことから償還額は減少傾向にあるが、今後も新規地方債の計画的な発行に努め、さらに公債費の縮減を図る。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0" name="直線コネクタ 359"/>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1270</xdr:rowOff>
    </xdr:to>
    <xdr:cxnSp macro="">
      <xdr:nvCxnSpPr>
        <xdr:cNvPr id="363" name="直線コネクタ 362"/>
        <xdr:cNvCxnSpPr/>
      </xdr:nvCxnSpPr>
      <xdr:spPr>
        <a:xfrm flipV="1">
          <a:off x="3098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1270</xdr:rowOff>
    </xdr:to>
    <xdr:cxnSp macro="">
      <xdr:nvCxnSpPr>
        <xdr:cNvPr id="366" name="直線コネクタ 365"/>
        <xdr:cNvCxnSpPr/>
      </xdr:nvCxnSpPr>
      <xdr:spPr>
        <a:xfrm>
          <a:off x="2209800" y="13366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165100</xdr:rowOff>
    </xdr:to>
    <xdr:cxnSp macro="">
      <xdr:nvCxnSpPr>
        <xdr:cNvPr id="369" name="直線コネクタ 368"/>
        <xdr:cNvCxnSpPr/>
      </xdr:nvCxnSpPr>
      <xdr:spPr>
        <a:xfrm>
          <a:off x="1320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9" name="楕円 37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0"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1" name="楕円 38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3" name="楕円 382"/>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4" name="テキスト ボックス 383"/>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5" name="楕円 384"/>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6" name="テキスト ボックス 385"/>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7" name="楕円 386"/>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8" name="テキスト ボックス 387"/>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補助費等や物件費の影響もあり、類似団体平均を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ポイント下回っているが、人件費や扶助費等の平均を上回る項目について、その要因を精査し改善に努める。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76</xdr:row>
      <xdr:rowOff>94343</xdr:rowOff>
    </xdr:to>
    <xdr:cxnSp macro="">
      <xdr:nvCxnSpPr>
        <xdr:cNvPr id="423" name="直線コネクタ 422"/>
        <xdr:cNvCxnSpPr/>
      </xdr:nvCxnSpPr>
      <xdr:spPr>
        <a:xfrm flipV="1">
          <a:off x="15671800" y="12957991"/>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94343</xdr:rowOff>
    </xdr:to>
    <xdr:cxnSp macro="">
      <xdr:nvCxnSpPr>
        <xdr:cNvPr id="426" name="直線コネクタ 425"/>
        <xdr:cNvCxnSpPr/>
      </xdr:nvCxnSpPr>
      <xdr:spPr>
        <a:xfrm>
          <a:off x="14782800" y="1302983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75</xdr:row>
      <xdr:rowOff>171087</xdr:rowOff>
    </xdr:to>
    <xdr:cxnSp macro="">
      <xdr:nvCxnSpPr>
        <xdr:cNvPr id="429" name="直線コネクタ 428"/>
        <xdr:cNvCxnSpPr/>
      </xdr:nvCxnSpPr>
      <xdr:spPr>
        <a:xfrm>
          <a:off x="13893800" y="12957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136797</xdr:rowOff>
    </xdr:from>
    <xdr:to>
      <xdr:col>69</xdr:col>
      <xdr:colOff>92075</xdr:colOff>
      <xdr:row>75</xdr:row>
      <xdr:rowOff>99241</xdr:rowOff>
    </xdr:to>
    <xdr:cxnSp macro="">
      <xdr:nvCxnSpPr>
        <xdr:cNvPr id="432" name="直線コネクタ 431"/>
        <xdr:cNvCxnSpPr/>
      </xdr:nvCxnSpPr>
      <xdr:spPr>
        <a:xfrm>
          <a:off x="13004800" y="1282409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2" name="楕円 441"/>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3" name="公債費以外該当値テキスト"/>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43543</xdr:rowOff>
    </xdr:from>
    <xdr:to>
      <xdr:col>78</xdr:col>
      <xdr:colOff>120650</xdr:colOff>
      <xdr:row>76</xdr:row>
      <xdr:rowOff>145143</xdr:rowOff>
    </xdr:to>
    <xdr:sp macro="" textlink="">
      <xdr:nvSpPr>
        <xdr:cNvPr id="444" name="楕円 443"/>
        <xdr:cNvSpPr/>
      </xdr:nvSpPr>
      <xdr:spPr>
        <a:xfrm>
          <a:off x="15621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129920</xdr:rowOff>
    </xdr:from>
    <xdr:ext cx="736600" cy="259045"/>
    <xdr:sp macro="" textlink="">
      <xdr:nvSpPr>
        <xdr:cNvPr id="445" name="テキスト ボックス 444"/>
        <xdr:cNvSpPr txBox="1"/>
      </xdr:nvSpPr>
      <xdr:spPr>
        <a:xfrm>
          <a:off x="15290800" y="131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120287</xdr:rowOff>
    </xdr:from>
    <xdr:to>
      <xdr:col>74</xdr:col>
      <xdr:colOff>31750</xdr:colOff>
      <xdr:row>76</xdr:row>
      <xdr:rowOff>50437</xdr:rowOff>
    </xdr:to>
    <xdr:sp macro="" textlink="">
      <xdr:nvSpPr>
        <xdr:cNvPr id="446" name="楕円 445"/>
        <xdr:cNvSpPr/>
      </xdr:nvSpPr>
      <xdr:spPr>
        <a:xfrm>
          <a:off x="14732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35214</xdr:rowOff>
    </xdr:from>
    <xdr:ext cx="762000" cy="259045"/>
    <xdr:sp macro="" textlink="">
      <xdr:nvSpPr>
        <xdr:cNvPr id="447" name="テキスト ボックス 446"/>
        <xdr:cNvSpPr txBox="1"/>
      </xdr:nvSpPr>
      <xdr:spPr>
        <a:xfrm>
          <a:off x="14401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48441</xdr:rowOff>
    </xdr:from>
    <xdr:to>
      <xdr:col>69</xdr:col>
      <xdr:colOff>142875</xdr:colOff>
      <xdr:row>75</xdr:row>
      <xdr:rowOff>150040</xdr:rowOff>
    </xdr:to>
    <xdr:sp macro="" textlink="">
      <xdr:nvSpPr>
        <xdr:cNvPr id="448" name="楕円 447"/>
        <xdr:cNvSpPr/>
      </xdr:nvSpPr>
      <xdr:spPr>
        <a:xfrm>
          <a:off x="13843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134819</xdr:rowOff>
    </xdr:from>
    <xdr:ext cx="762000" cy="259045"/>
    <xdr:sp macro="" textlink="">
      <xdr:nvSpPr>
        <xdr:cNvPr id="449" name="テキスト ボックス 448"/>
        <xdr:cNvSpPr txBox="1"/>
      </xdr:nvSpPr>
      <xdr:spPr>
        <a:xfrm>
          <a:off x="13512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85997</xdr:rowOff>
    </xdr:from>
    <xdr:to>
      <xdr:col>65</xdr:col>
      <xdr:colOff>53975</xdr:colOff>
      <xdr:row>75</xdr:row>
      <xdr:rowOff>16147</xdr:rowOff>
    </xdr:to>
    <xdr:sp macro="" textlink="">
      <xdr:nvSpPr>
        <xdr:cNvPr id="450" name="楕円 449"/>
        <xdr:cNvSpPr/>
      </xdr:nvSpPr>
      <xdr:spPr>
        <a:xfrm>
          <a:off x="12954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26324</xdr:rowOff>
    </xdr:from>
    <xdr:ext cx="762000" cy="259045"/>
    <xdr:sp macro="" textlink="">
      <xdr:nvSpPr>
        <xdr:cNvPr id="451" name="テキスト ボックス 450"/>
        <xdr:cNvSpPr txBox="1"/>
      </xdr:nvSpPr>
      <xdr:spPr>
        <a:xfrm>
          <a:off x="12623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12207</xdr:rowOff>
    </xdr:from>
    <xdr:to>
      <xdr:col>29</xdr:col>
      <xdr:colOff>127000</xdr:colOff>
      <xdr:row>17</xdr:row>
      <xdr:rowOff>68425</xdr:rowOff>
    </xdr:to>
    <xdr:cxnSp macro="">
      <xdr:nvCxnSpPr>
        <xdr:cNvPr id="49" name="直線コネクタ 48"/>
        <xdr:cNvCxnSpPr/>
      </xdr:nvCxnSpPr>
      <xdr:spPr bwMode="auto">
        <a:xfrm flipV="1">
          <a:off x="5003800" y="2974482"/>
          <a:ext cx="647700" cy="5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68425</xdr:rowOff>
    </xdr:from>
    <xdr:to>
      <xdr:col>26</xdr:col>
      <xdr:colOff>50800</xdr:colOff>
      <xdr:row>17</xdr:row>
      <xdr:rowOff>93790</xdr:rowOff>
    </xdr:to>
    <xdr:cxnSp macro="">
      <xdr:nvCxnSpPr>
        <xdr:cNvPr id="52" name="直線コネクタ 51"/>
        <xdr:cNvCxnSpPr/>
      </xdr:nvCxnSpPr>
      <xdr:spPr bwMode="auto">
        <a:xfrm flipV="1">
          <a:off x="4305300" y="3030700"/>
          <a:ext cx="698500" cy="2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93790</xdr:rowOff>
    </xdr:from>
    <xdr:to>
      <xdr:col>22</xdr:col>
      <xdr:colOff>114300</xdr:colOff>
      <xdr:row>17</xdr:row>
      <xdr:rowOff>111370</xdr:rowOff>
    </xdr:to>
    <xdr:cxnSp macro="">
      <xdr:nvCxnSpPr>
        <xdr:cNvPr id="55" name="直線コネクタ 54"/>
        <xdr:cNvCxnSpPr/>
      </xdr:nvCxnSpPr>
      <xdr:spPr bwMode="auto">
        <a:xfrm flipV="1">
          <a:off x="3606800" y="3056065"/>
          <a:ext cx="698500" cy="1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111370</xdr:rowOff>
    </xdr:from>
    <xdr:to>
      <xdr:col>18</xdr:col>
      <xdr:colOff>177800</xdr:colOff>
      <xdr:row>17</xdr:row>
      <xdr:rowOff>139906</xdr:rowOff>
    </xdr:to>
    <xdr:cxnSp macro="">
      <xdr:nvCxnSpPr>
        <xdr:cNvPr id="58" name="直線コネクタ 57"/>
        <xdr:cNvCxnSpPr/>
      </xdr:nvCxnSpPr>
      <xdr:spPr bwMode="auto">
        <a:xfrm flipV="1">
          <a:off x="2908300" y="3073645"/>
          <a:ext cx="698500" cy="2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132857</xdr:rowOff>
    </xdr:from>
    <xdr:to>
      <xdr:col>29</xdr:col>
      <xdr:colOff>177800</xdr:colOff>
      <xdr:row>17</xdr:row>
      <xdr:rowOff>63007</xdr:rowOff>
    </xdr:to>
    <xdr:sp macro="" textlink="">
      <xdr:nvSpPr>
        <xdr:cNvPr id="68" name="楕円 67"/>
        <xdr:cNvSpPr/>
      </xdr:nvSpPr>
      <xdr:spPr bwMode="auto">
        <a:xfrm>
          <a:off x="5600700" y="292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149384</xdr:rowOff>
    </xdr:from>
    <xdr:ext cx="762000" cy="259045"/>
    <xdr:sp macro="" textlink="">
      <xdr:nvSpPr>
        <xdr:cNvPr id="69" name="人口1人当たり決算額の推移該当値テキスト130"/>
        <xdr:cNvSpPr txBox="1"/>
      </xdr:nvSpPr>
      <xdr:spPr>
        <a:xfrm>
          <a:off x="5740400" y="276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17625</xdr:rowOff>
    </xdr:from>
    <xdr:to>
      <xdr:col>26</xdr:col>
      <xdr:colOff>101600</xdr:colOff>
      <xdr:row>17</xdr:row>
      <xdr:rowOff>119225</xdr:rowOff>
    </xdr:to>
    <xdr:sp macro="" textlink="">
      <xdr:nvSpPr>
        <xdr:cNvPr id="70" name="楕円 69"/>
        <xdr:cNvSpPr/>
      </xdr:nvSpPr>
      <xdr:spPr bwMode="auto">
        <a:xfrm>
          <a:off x="4953000" y="29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129402</xdr:rowOff>
    </xdr:from>
    <xdr:ext cx="736600" cy="259045"/>
    <xdr:sp macro="" textlink="">
      <xdr:nvSpPr>
        <xdr:cNvPr id="71" name="テキスト ボックス 70"/>
        <xdr:cNvSpPr txBox="1"/>
      </xdr:nvSpPr>
      <xdr:spPr>
        <a:xfrm>
          <a:off x="4622800" y="274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42990</xdr:rowOff>
    </xdr:from>
    <xdr:to>
      <xdr:col>22</xdr:col>
      <xdr:colOff>165100</xdr:colOff>
      <xdr:row>17</xdr:row>
      <xdr:rowOff>144590</xdr:rowOff>
    </xdr:to>
    <xdr:sp macro="" textlink="">
      <xdr:nvSpPr>
        <xdr:cNvPr id="72" name="楕円 71"/>
        <xdr:cNvSpPr/>
      </xdr:nvSpPr>
      <xdr:spPr bwMode="auto">
        <a:xfrm>
          <a:off x="4254500" y="300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154767</xdr:rowOff>
    </xdr:from>
    <xdr:ext cx="762000" cy="259045"/>
    <xdr:sp macro="" textlink="">
      <xdr:nvSpPr>
        <xdr:cNvPr id="73" name="テキスト ボックス 72"/>
        <xdr:cNvSpPr txBox="1"/>
      </xdr:nvSpPr>
      <xdr:spPr>
        <a:xfrm>
          <a:off x="3924300" y="27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60570</xdr:rowOff>
    </xdr:from>
    <xdr:to>
      <xdr:col>19</xdr:col>
      <xdr:colOff>38100</xdr:colOff>
      <xdr:row>17</xdr:row>
      <xdr:rowOff>162170</xdr:rowOff>
    </xdr:to>
    <xdr:sp macro="" textlink="">
      <xdr:nvSpPr>
        <xdr:cNvPr id="74" name="楕円 73"/>
        <xdr:cNvSpPr/>
      </xdr:nvSpPr>
      <xdr:spPr bwMode="auto">
        <a:xfrm>
          <a:off x="3556000" y="302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897</xdr:rowOff>
    </xdr:from>
    <xdr:ext cx="762000" cy="259045"/>
    <xdr:sp macro="" textlink="">
      <xdr:nvSpPr>
        <xdr:cNvPr id="75" name="テキスト ボックス 74"/>
        <xdr:cNvSpPr txBox="1"/>
      </xdr:nvSpPr>
      <xdr:spPr>
        <a:xfrm>
          <a:off x="3225800" y="279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89106</xdr:rowOff>
    </xdr:from>
    <xdr:to>
      <xdr:col>15</xdr:col>
      <xdr:colOff>101600</xdr:colOff>
      <xdr:row>18</xdr:row>
      <xdr:rowOff>19256</xdr:rowOff>
    </xdr:to>
    <xdr:sp macro="" textlink="">
      <xdr:nvSpPr>
        <xdr:cNvPr id="76" name="楕円 75"/>
        <xdr:cNvSpPr/>
      </xdr:nvSpPr>
      <xdr:spPr bwMode="auto">
        <a:xfrm>
          <a:off x="2857500" y="305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4033</xdr:rowOff>
    </xdr:from>
    <xdr:ext cx="762000" cy="259045"/>
    <xdr:sp macro="" textlink="">
      <xdr:nvSpPr>
        <xdr:cNvPr id="77" name="テキスト ボックス 76"/>
        <xdr:cNvSpPr txBox="1"/>
      </xdr:nvSpPr>
      <xdr:spPr>
        <a:xfrm>
          <a:off x="2527300" y="313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87071</xdr:rowOff>
    </xdr:from>
    <xdr:to>
      <xdr:col>29</xdr:col>
      <xdr:colOff>127000</xdr:colOff>
      <xdr:row>35</xdr:row>
      <xdr:rowOff>122763</xdr:rowOff>
    </xdr:to>
    <xdr:cxnSp macro="">
      <xdr:nvCxnSpPr>
        <xdr:cNvPr id="110" name="直線コネクタ 109"/>
        <xdr:cNvCxnSpPr/>
      </xdr:nvCxnSpPr>
      <xdr:spPr bwMode="auto">
        <a:xfrm flipV="1">
          <a:off x="5003800" y="6697421"/>
          <a:ext cx="6477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102539</xdr:rowOff>
    </xdr:from>
    <xdr:to>
      <xdr:col>26</xdr:col>
      <xdr:colOff>50800</xdr:colOff>
      <xdr:row>35</xdr:row>
      <xdr:rowOff>122763</xdr:rowOff>
    </xdr:to>
    <xdr:cxnSp macro="">
      <xdr:nvCxnSpPr>
        <xdr:cNvPr id="113" name="直線コネクタ 112"/>
        <xdr:cNvCxnSpPr/>
      </xdr:nvCxnSpPr>
      <xdr:spPr bwMode="auto">
        <a:xfrm>
          <a:off x="4305300" y="6712889"/>
          <a:ext cx="698500" cy="2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102539</xdr:rowOff>
    </xdr:from>
    <xdr:to>
      <xdr:col>22</xdr:col>
      <xdr:colOff>114300</xdr:colOff>
      <xdr:row>35</xdr:row>
      <xdr:rowOff>118290</xdr:rowOff>
    </xdr:to>
    <xdr:cxnSp macro="">
      <xdr:nvCxnSpPr>
        <xdr:cNvPr id="116" name="直線コネクタ 115"/>
        <xdr:cNvCxnSpPr/>
      </xdr:nvCxnSpPr>
      <xdr:spPr bwMode="auto">
        <a:xfrm flipV="1">
          <a:off x="3606800" y="6712889"/>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118290</xdr:rowOff>
    </xdr:from>
    <xdr:to>
      <xdr:col>18</xdr:col>
      <xdr:colOff>177800</xdr:colOff>
      <xdr:row>35</xdr:row>
      <xdr:rowOff>122306</xdr:rowOff>
    </xdr:to>
    <xdr:cxnSp macro="">
      <xdr:nvCxnSpPr>
        <xdr:cNvPr id="119" name="直線コネクタ 118"/>
        <xdr:cNvCxnSpPr/>
      </xdr:nvCxnSpPr>
      <xdr:spPr bwMode="auto">
        <a:xfrm flipV="1">
          <a:off x="2908300" y="6728640"/>
          <a:ext cx="6985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36271</xdr:rowOff>
    </xdr:from>
    <xdr:to>
      <xdr:col>29</xdr:col>
      <xdr:colOff>177800</xdr:colOff>
      <xdr:row>35</xdr:row>
      <xdr:rowOff>137871</xdr:rowOff>
    </xdr:to>
    <xdr:sp macro="" textlink="">
      <xdr:nvSpPr>
        <xdr:cNvPr id="129" name="楕円 128"/>
        <xdr:cNvSpPr/>
      </xdr:nvSpPr>
      <xdr:spPr bwMode="auto">
        <a:xfrm>
          <a:off x="5600700" y="664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224248</xdr:rowOff>
    </xdr:from>
    <xdr:ext cx="762000" cy="259045"/>
    <xdr:sp macro="" textlink="">
      <xdr:nvSpPr>
        <xdr:cNvPr id="130" name="人口1人当たり決算額の推移該当値テキスト445"/>
        <xdr:cNvSpPr txBox="1"/>
      </xdr:nvSpPr>
      <xdr:spPr>
        <a:xfrm>
          <a:off x="5740400" y="649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71963</xdr:rowOff>
    </xdr:from>
    <xdr:to>
      <xdr:col>26</xdr:col>
      <xdr:colOff>101600</xdr:colOff>
      <xdr:row>35</xdr:row>
      <xdr:rowOff>173563</xdr:rowOff>
    </xdr:to>
    <xdr:sp macro="" textlink="">
      <xdr:nvSpPr>
        <xdr:cNvPr id="131" name="楕円 130"/>
        <xdr:cNvSpPr/>
      </xdr:nvSpPr>
      <xdr:spPr bwMode="auto">
        <a:xfrm>
          <a:off x="4953000" y="668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183740</xdr:rowOff>
    </xdr:from>
    <xdr:ext cx="736600" cy="259045"/>
    <xdr:sp macro="" textlink="">
      <xdr:nvSpPr>
        <xdr:cNvPr id="132" name="テキスト ボックス 131"/>
        <xdr:cNvSpPr txBox="1"/>
      </xdr:nvSpPr>
      <xdr:spPr>
        <a:xfrm>
          <a:off x="4622800" y="645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51739</xdr:rowOff>
    </xdr:from>
    <xdr:to>
      <xdr:col>22</xdr:col>
      <xdr:colOff>165100</xdr:colOff>
      <xdr:row>35</xdr:row>
      <xdr:rowOff>153339</xdr:rowOff>
    </xdr:to>
    <xdr:sp macro="" textlink="">
      <xdr:nvSpPr>
        <xdr:cNvPr id="133" name="楕円 132"/>
        <xdr:cNvSpPr/>
      </xdr:nvSpPr>
      <xdr:spPr bwMode="auto">
        <a:xfrm>
          <a:off x="4254500" y="666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163517</xdr:rowOff>
    </xdr:from>
    <xdr:ext cx="762000" cy="259045"/>
    <xdr:sp macro="" textlink="">
      <xdr:nvSpPr>
        <xdr:cNvPr id="134" name="テキスト ボックス 133"/>
        <xdr:cNvSpPr txBox="1"/>
      </xdr:nvSpPr>
      <xdr:spPr>
        <a:xfrm>
          <a:off x="3924300" y="64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67490</xdr:rowOff>
    </xdr:from>
    <xdr:to>
      <xdr:col>19</xdr:col>
      <xdr:colOff>38100</xdr:colOff>
      <xdr:row>35</xdr:row>
      <xdr:rowOff>169090</xdr:rowOff>
    </xdr:to>
    <xdr:sp macro="" textlink="">
      <xdr:nvSpPr>
        <xdr:cNvPr id="135" name="楕円 134"/>
        <xdr:cNvSpPr/>
      </xdr:nvSpPr>
      <xdr:spPr bwMode="auto">
        <a:xfrm>
          <a:off x="3556000" y="667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179267</xdr:rowOff>
    </xdr:from>
    <xdr:ext cx="762000" cy="259045"/>
    <xdr:sp macro="" textlink="">
      <xdr:nvSpPr>
        <xdr:cNvPr id="136" name="テキスト ボックス 135"/>
        <xdr:cNvSpPr txBox="1"/>
      </xdr:nvSpPr>
      <xdr:spPr>
        <a:xfrm>
          <a:off x="3225800" y="64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71506</xdr:rowOff>
    </xdr:from>
    <xdr:to>
      <xdr:col>15</xdr:col>
      <xdr:colOff>101600</xdr:colOff>
      <xdr:row>35</xdr:row>
      <xdr:rowOff>173106</xdr:rowOff>
    </xdr:to>
    <xdr:sp macro="" textlink="">
      <xdr:nvSpPr>
        <xdr:cNvPr id="137" name="楕円 136"/>
        <xdr:cNvSpPr/>
      </xdr:nvSpPr>
      <xdr:spPr bwMode="auto">
        <a:xfrm>
          <a:off x="2857500" y="668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183283</xdr:rowOff>
    </xdr:from>
    <xdr:ext cx="762000" cy="259045"/>
    <xdr:sp macro="" textlink="">
      <xdr:nvSpPr>
        <xdr:cNvPr id="138" name="テキスト ボックス 137"/>
        <xdr:cNvSpPr txBox="1"/>
      </xdr:nvSpPr>
      <xdr:spPr>
        <a:xfrm>
          <a:off x="2527300" y="645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128367</xdr:rowOff>
    </xdr:from>
    <xdr:to>
      <xdr:col>24</xdr:col>
      <xdr:colOff>63500</xdr:colOff>
      <xdr:row>36</xdr:row>
      <xdr:rowOff>97396</xdr:rowOff>
    </xdr:to>
    <xdr:cxnSp macro="">
      <xdr:nvCxnSpPr>
        <xdr:cNvPr id="60" name="直線コネクタ 59"/>
        <xdr:cNvCxnSpPr/>
      </xdr:nvCxnSpPr>
      <xdr:spPr>
        <a:xfrm flipV="1">
          <a:off x="3797300" y="6129117"/>
          <a:ext cx="838200" cy="1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97396</xdr:rowOff>
    </xdr:from>
    <xdr:to>
      <xdr:col>19</xdr:col>
      <xdr:colOff>177800</xdr:colOff>
      <xdr:row>36</xdr:row>
      <xdr:rowOff>117471</xdr:rowOff>
    </xdr:to>
    <xdr:cxnSp macro="">
      <xdr:nvCxnSpPr>
        <xdr:cNvPr id="63" name="直線コネクタ 62"/>
        <xdr:cNvCxnSpPr/>
      </xdr:nvCxnSpPr>
      <xdr:spPr>
        <a:xfrm flipV="1">
          <a:off x="2908300" y="6269596"/>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117471</xdr:rowOff>
    </xdr:from>
    <xdr:to>
      <xdr:col>15</xdr:col>
      <xdr:colOff>50800</xdr:colOff>
      <xdr:row>36</xdr:row>
      <xdr:rowOff>129723</xdr:rowOff>
    </xdr:to>
    <xdr:cxnSp macro="">
      <xdr:nvCxnSpPr>
        <xdr:cNvPr id="66" name="直線コネクタ 65"/>
        <xdr:cNvCxnSpPr/>
      </xdr:nvCxnSpPr>
      <xdr:spPr>
        <a:xfrm flipV="1">
          <a:off x="2019300" y="6289671"/>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129723</xdr:rowOff>
    </xdr:from>
    <xdr:to>
      <xdr:col>10</xdr:col>
      <xdr:colOff>114300</xdr:colOff>
      <xdr:row>36</xdr:row>
      <xdr:rowOff>151437</xdr:rowOff>
    </xdr:to>
    <xdr:cxnSp macro="">
      <xdr:nvCxnSpPr>
        <xdr:cNvPr id="69" name="直線コネクタ 68"/>
        <xdr:cNvCxnSpPr/>
      </xdr:nvCxnSpPr>
      <xdr:spPr>
        <a:xfrm flipV="1">
          <a:off x="1130300" y="6301923"/>
          <a:ext cx="8890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77567</xdr:rowOff>
    </xdr:from>
    <xdr:to>
      <xdr:col>24</xdr:col>
      <xdr:colOff>114300</xdr:colOff>
      <xdr:row>36</xdr:row>
      <xdr:rowOff>7717</xdr:rowOff>
    </xdr:to>
    <xdr:sp macro="" textlink="">
      <xdr:nvSpPr>
        <xdr:cNvPr id="79" name="楕円 78"/>
        <xdr:cNvSpPr/>
      </xdr:nvSpPr>
      <xdr:spPr>
        <a:xfrm>
          <a:off x="4584700" y="60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100444</xdr:rowOff>
    </xdr:from>
    <xdr:ext cx="599010" cy="259045"/>
    <xdr:sp macro="" textlink="">
      <xdr:nvSpPr>
        <xdr:cNvPr id="80" name="人件費該当値テキスト"/>
        <xdr:cNvSpPr txBox="1"/>
      </xdr:nvSpPr>
      <xdr:spPr>
        <a:xfrm>
          <a:off x="4686300" y="592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46596</xdr:rowOff>
    </xdr:from>
    <xdr:to>
      <xdr:col>20</xdr:col>
      <xdr:colOff>38100</xdr:colOff>
      <xdr:row>36</xdr:row>
      <xdr:rowOff>148196</xdr:rowOff>
    </xdr:to>
    <xdr:sp macro="" textlink="">
      <xdr:nvSpPr>
        <xdr:cNvPr id="81" name="楕円 80"/>
        <xdr:cNvSpPr/>
      </xdr:nvSpPr>
      <xdr:spPr>
        <a:xfrm>
          <a:off x="3746500" y="62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164723</xdr:rowOff>
    </xdr:from>
    <xdr:ext cx="599010" cy="259045"/>
    <xdr:sp macro="" textlink="">
      <xdr:nvSpPr>
        <xdr:cNvPr id="82" name="テキスト ボックス 81"/>
        <xdr:cNvSpPr txBox="1"/>
      </xdr:nvSpPr>
      <xdr:spPr>
        <a:xfrm>
          <a:off x="3497795" y="5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66671</xdr:rowOff>
    </xdr:from>
    <xdr:to>
      <xdr:col>15</xdr:col>
      <xdr:colOff>101600</xdr:colOff>
      <xdr:row>36</xdr:row>
      <xdr:rowOff>168271</xdr:rowOff>
    </xdr:to>
    <xdr:sp macro="" textlink="">
      <xdr:nvSpPr>
        <xdr:cNvPr id="83" name="楕円 82"/>
        <xdr:cNvSpPr/>
      </xdr:nvSpPr>
      <xdr:spPr>
        <a:xfrm>
          <a:off x="2857500" y="62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13348</xdr:rowOff>
    </xdr:from>
    <xdr:ext cx="599010" cy="259045"/>
    <xdr:sp macro="" textlink="">
      <xdr:nvSpPr>
        <xdr:cNvPr id="84" name="テキスト ボックス 83"/>
        <xdr:cNvSpPr txBox="1"/>
      </xdr:nvSpPr>
      <xdr:spPr>
        <a:xfrm>
          <a:off x="2608795" y="60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78923</xdr:rowOff>
    </xdr:from>
    <xdr:to>
      <xdr:col>10</xdr:col>
      <xdr:colOff>165100</xdr:colOff>
      <xdr:row>37</xdr:row>
      <xdr:rowOff>9073</xdr:rowOff>
    </xdr:to>
    <xdr:sp macro="" textlink="">
      <xdr:nvSpPr>
        <xdr:cNvPr id="85" name="楕円 84"/>
        <xdr:cNvSpPr/>
      </xdr:nvSpPr>
      <xdr:spPr>
        <a:xfrm>
          <a:off x="1968500" y="62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25600</xdr:rowOff>
    </xdr:from>
    <xdr:ext cx="599010" cy="259045"/>
    <xdr:sp macro="" textlink="">
      <xdr:nvSpPr>
        <xdr:cNvPr id="86" name="テキスト ボックス 85"/>
        <xdr:cNvSpPr txBox="1"/>
      </xdr:nvSpPr>
      <xdr:spPr>
        <a:xfrm>
          <a:off x="1719795" y="60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100637</xdr:rowOff>
    </xdr:from>
    <xdr:to>
      <xdr:col>6</xdr:col>
      <xdr:colOff>38100</xdr:colOff>
      <xdr:row>37</xdr:row>
      <xdr:rowOff>30787</xdr:rowOff>
    </xdr:to>
    <xdr:sp macro="" textlink="">
      <xdr:nvSpPr>
        <xdr:cNvPr id="87" name="楕円 86"/>
        <xdr:cNvSpPr/>
      </xdr:nvSpPr>
      <xdr:spPr>
        <a:xfrm>
          <a:off x="1079500" y="62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47314</xdr:rowOff>
    </xdr:from>
    <xdr:ext cx="599010" cy="259045"/>
    <xdr:sp macro="" textlink="">
      <xdr:nvSpPr>
        <xdr:cNvPr id="88" name="テキスト ボックス 87"/>
        <xdr:cNvSpPr txBox="1"/>
      </xdr:nvSpPr>
      <xdr:spPr>
        <a:xfrm>
          <a:off x="830795" y="604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134983</xdr:rowOff>
    </xdr:from>
    <xdr:to>
      <xdr:col>24</xdr:col>
      <xdr:colOff>63500</xdr:colOff>
      <xdr:row>56</xdr:row>
      <xdr:rowOff>165385</xdr:rowOff>
    </xdr:to>
    <xdr:cxnSp macro="">
      <xdr:nvCxnSpPr>
        <xdr:cNvPr id="117" name="直線コネクタ 116"/>
        <xdr:cNvCxnSpPr/>
      </xdr:nvCxnSpPr>
      <xdr:spPr>
        <a:xfrm>
          <a:off x="3797300" y="9736183"/>
          <a:ext cx="8382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133696</xdr:rowOff>
    </xdr:from>
    <xdr:to>
      <xdr:col>19</xdr:col>
      <xdr:colOff>177800</xdr:colOff>
      <xdr:row>56</xdr:row>
      <xdr:rowOff>134983</xdr:rowOff>
    </xdr:to>
    <xdr:cxnSp macro="">
      <xdr:nvCxnSpPr>
        <xdr:cNvPr id="120" name="直線コネクタ 119"/>
        <xdr:cNvCxnSpPr/>
      </xdr:nvCxnSpPr>
      <xdr:spPr>
        <a:xfrm>
          <a:off x="2908300" y="9734896"/>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91718</xdr:rowOff>
    </xdr:from>
    <xdr:to>
      <xdr:col>15</xdr:col>
      <xdr:colOff>50800</xdr:colOff>
      <xdr:row>56</xdr:row>
      <xdr:rowOff>133696</xdr:rowOff>
    </xdr:to>
    <xdr:cxnSp macro="">
      <xdr:nvCxnSpPr>
        <xdr:cNvPr id="123" name="直線コネクタ 122"/>
        <xdr:cNvCxnSpPr/>
      </xdr:nvCxnSpPr>
      <xdr:spPr>
        <a:xfrm>
          <a:off x="2019300" y="9692918"/>
          <a:ext cx="8890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91718</xdr:rowOff>
    </xdr:from>
    <xdr:to>
      <xdr:col>10</xdr:col>
      <xdr:colOff>114300</xdr:colOff>
      <xdr:row>56</xdr:row>
      <xdr:rowOff>108319</xdr:rowOff>
    </xdr:to>
    <xdr:cxnSp macro="">
      <xdr:nvCxnSpPr>
        <xdr:cNvPr id="126" name="直線コネクタ 125"/>
        <xdr:cNvCxnSpPr/>
      </xdr:nvCxnSpPr>
      <xdr:spPr>
        <a:xfrm flipV="1">
          <a:off x="1130300" y="9692918"/>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114585</xdr:rowOff>
    </xdr:from>
    <xdr:to>
      <xdr:col>24</xdr:col>
      <xdr:colOff>114300</xdr:colOff>
      <xdr:row>57</xdr:row>
      <xdr:rowOff>44735</xdr:rowOff>
    </xdr:to>
    <xdr:sp macro="" textlink="">
      <xdr:nvSpPr>
        <xdr:cNvPr id="136" name="楕円 135"/>
        <xdr:cNvSpPr/>
      </xdr:nvSpPr>
      <xdr:spPr>
        <a:xfrm>
          <a:off x="4584700" y="97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93012</xdr:rowOff>
    </xdr:from>
    <xdr:ext cx="599010" cy="259045"/>
    <xdr:sp macro="" textlink="">
      <xdr:nvSpPr>
        <xdr:cNvPr id="137" name="物件費該当値テキスト"/>
        <xdr:cNvSpPr txBox="1"/>
      </xdr:nvSpPr>
      <xdr:spPr>
        <a:xfrm>
          <a:off x="4686300" y="969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84183</xdr:rowOff>
    </xdr:from>
    <xdr:to>
      <xdr:col>20</xdr:col>
      <xdr:colOff>38100</xdr:colOff>
      <xdr:row>57</xdr:row>
      <xdr:rowOff>14333</xdr:rowOff>
    </xdr:to>
    <xdr:sp macro="" textlink="">
      <xdr:nvSpPr>
        <xdr:cNvPr id="138" name="楕円 137"/>
        <xdr:cNvSpPr/>
      </xdr:nvSpPr>
      <xdr:spPr>
        <a:xfrm>
          <a:off x="3746500" y="96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30860</xdr:rowOff>
    </xdr:from>
    <xdr:ext cx="599010" cy="259045"/>
    <xdr:sp macro="" textlink="">
      <xdr:nvSpPr>
        <xdr:cNvPr id="139" name="テキスト ボックス 138"/>
        <xdr:cNvSpPr txBox="1"/>
      </xdr:nvSpPr>
      <xdr:spPr>
        <a:xfrm>
          <a:off x="3497795" y="94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82896</xdr:rowOff>
    </xdr:from>
    <xdr:to>
      <xdr:col>15</xdr:col>
      <xdr:colOff>101600</xdr:colOff>
      <xdr:row>57</xdr:row>
      <xdr:rowOff>13046</xdr:rowOff>
    </xdr:to>
    <xdr:sp macro="" textlink="">
      <xdr:nvSpPr>
        <xdr:cNvPr id="140" name="楕円 139"/>
        <xdr:cNvSpPr/>
      </xdr:nvSpPr>
      <xdr:spPr>
        <a:xfrm>
          <a:off x="2857500" y="96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29573</xdr:rowOff>
    </xdr:from>
    <xdr:ext cx="599010" cy="259045"/>
    <xdr:sp macro="" textlink="">
      <xdr:nvSpPr>
        <xdr:cNvPr id="141" name="テキスト ボックス 140"/>
        <xdr:cNvSpPr txBox="1"/>
      </xdr:nvSpPr>
      <xdr:spPr>
        <a:xfrm>
          <a:off x="2608795" y="945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40918</xdr:rowOff>
    </xdr:from>
    <xdr:to>
      <xdr:col>10</xdr:col>
      <xdr:colOff>165100</xdr:colOff>
      <xdr:row>56</xdr:row>
      <xdr:rowOff>142518</xdr:rowOff>
    </xdr:to>
    <xdr:sp macro="" textlink="">
      <xdr:nvSpPr>
        <xdr:cNvPr id="142" name="楕円 141"/>
        <xdr:cNvSpPr/>
      </xdr:nvSpPr>
      <xdr:spPr>
        <a:xfrm>
          <a:off x="1968500" y="96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159045</xdr:rowOff>
    </xdr:from>
    <xdr:ext cx="599010" cy="259045"/>
    <xdr:sp macro="" textlink="">
      <xdr:nvSpPr>
        <xdr:cNvPr id="143" name="テキスト ボックス 142"/>
        <xdr:cNvSpPr txBox="1"/>
      </xdr:nvSpPr>
      <xdr:spPr>
        <a:xfrm>
          <a:off x="1719795" y="941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57519</xdr:rowOff>
    </xdr:from>
    <xdr:to>
      <xdr:col>6</xdr:col>
      <xdr:colOff>38100</xdr:colOff>
      <xdr:row>56</xdr:row>
      <xdr:rowOff>159119</xdr:rowOff>
    </xdr:to>
    <xdr:sp macro="" textlink="">
      <xdr:nvSpPr>
        <xdr:cNvPr id="144" name="楕円 143"/>
        <xdr:cNvSpPr/>
      </xdr:nvSpPr>
      <xdr:spPr>
        <a:xfrm>
          <a:off x="1079500" y="96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4196</xdr:rowOff>
    </xdr:from>
    <xdr:ext cx="599010" cy="259045"/>
    <xdr:sp macro="" textlink="">
      <xdr:nvSpPr>
        <xdr:cNvPr id="145" name="テキスト ボックス 144"/>
        <xdr:cNvSpPr txBox="1"/>
      </xdr:nvSpPr>
      <xdr:spPr>
        <a:xfrm>
          <a:off x="830795" y="94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36933</xdr:rowOff>
    </xdr:from>
    <xdr:to>
      <xdr:col>24</xdr:col>
      <xdr:colOff>63500</xdr:colOff>
      <xdr:row>78</xdr:row>
      <xdr:rowOff>75581</xdr:rowOff>
    </xdr:to>
    <xdr:cxnSp macro="">
      <xdr:nvCxnSpPr>
        <xdr:cNvPr id="174" name="直線コネクタ 173"/>
        <xdr:cNvCxnSpPr/>
      </xdr:nvCxnSpPr>
      <xdr:spPr>
        <a:xfrm flipV="1">
          <a:off x="3797300" y="13410033"/>
          <a:ext cx="8382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75581</xdr:rowOff>
    </xdr:from>
    <xdr:to>
      <xdr:col>19</xdr:col>
      <xdr:colOff>177800</xdr:colOff>
      <xdr:row>78</xdr:row>
      <xdr:rowOff>86238</xdr:rowOff>
    </xdr:to>
    <xdr:cxnSp macro="">
      <xdr:nvCxnSpPr>
        <xdr:cNvPr id="177" name="直線コネクタ 176"/>
        <xdr:cNvCxnSpPr/>
      </xdr:nvCxnSpPr>
      <xdr:spPr>
        <a:xfrm flipV="1">
          <a:off x="2908300" y="13448681"/>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66556</xdr:rowOff>
    </xdr:from>
    <xdr:to>
      <xdr:col>15</xdr:col>
      <xdr:colOff>50800</xdr:colOff>
      <xdr:row>78</xdr:row>
      <xdr:rowOff>86238</xdr:rowOff>
    </xdr:to>
    <xdr:cxnSp macro="">
      <xdr:nvCxnSpPr>
        <xdr:cNvPr id="180" name="直線コネクタ 179"/>
        <xdr:cNvCxnSpPr/>
      </xdr:nvCxnSpPr>
      <xdr:spPr>
        <a:xfrm>
          <a:off x="2019300" y="13439656"/>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66556</xdr:rowOff>
    </xdr:from>
    <xdr:to>
      <xdr:col>10</xdr:col>
      <xdr:colOff>114300</xdr:colOff>
      <xdr:row>78</xdr:row>
      <xdr:rowOff>108600</xdr:rowOff>
    </xdr:to>
    <xdr:cxnSp macro="">
      <xdr:nvCxnSpPr>
        <xdr:cNvPr id="183" name="直線コネクタ 182"/>
        <xdr:cNvCxnSpPr/>
      </xdr:nvCxnSpPr>
      <xdr:spPr>
        <a:xfrm flipV="1">
          <a:off x="1130300" y="13439656"/>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157583</xdr:rowOff>
    </xdr:from>
    <xdr:to>
      <xdr:col>24</xdr:col>
      <xdr:colOff>114300</xdr:colOff>
      <xdr:row>78</xdr:row>
      <xdr:rowOff>87733</xdr:rowOff>
    </xdr:to>
    <xdr:sp macro="" textlink="">
      <xdr:nvSpPr>
        <xdr:cNvPr id="193" name="楕円 192"/>
        <xdr:cNvSpPr/>
      </xdr:nvSpPr>
      <xdr:spPr>
        <a:xfrm>
          <a:off x="4584700" y="133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9010</xdr:rowOff>
    </xdr:from>
    <xdr:ext cx="534377" cy="259045"/>
    <xdr:sp macro="" textlink="">
      <xdr:nvSpPr>
        <xdr:cNvPr id="194" name="維持補修費該当値テキスト"/>
        <xdr:cNvSpPr txBox="1"/>
      </xdr:nvSpPr>
      <xdr:spPr>
        <a:xfrm>
          <a:off x="4686300" y="132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24781</xdr:rowOff>
    </xdr:from>
    <xdr:to>
      <xdr:col>20</xdr:col>
      <xdr:colOff>38100</xdr:colOff>
      <xdr:row>78</xdr:row>
      <xdr:rowOff>126381</xdr:rowOff>
    </xdr:to>
    <xdr:sp macro="" textlink="">
      <xdr:nvSpPr>
        <xdr:cNvPr id="195" name="楕円 194"/>
        <xdr:cNvSpPr/>
      </xdr:nvSpPr>
      <xdr:spPr>
        <a:xfrm>
          <a:off x="3746500" y="1339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142908</xdr:rowOff>
    </xdr:from>
    <xdr:ext cx="534377" cy="259045"/>
    <xdr:sp macro="" textlink="">
      <xdr:nvSpPr>
        <xdr:cNvPr id="196" name="テキスト ボックス 195"/>
        <xdr:cNvSpPr txBox="1"/>
      </xdr:nvSpPr>
      <xdr:spPr>
        <a:xfrm>
          <a:off x="3530111" y="1317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35438</xdr:rowOff>
    </xdr:from>
    <xdr:to>
      <xdr:col>15</xdr:col>
      <xdr:colOff>101600</xdr:colOff>
      <xdr:row>78</xdr:row>
      <xdr:rowOff>137038</xdr:rowOff>
    </xdr:to>
    <xdr:sp macro="" textlink="">
      <xdr:nvSpPr>
        <xdr:cNvPr id="197" name="楕円 196"/>
        <xdr:cNvSpPr/>
      </xdr:nvSpPr>
      <xdr:spPr>
        <a:xfrm>
          <a:off x="2857500" y="134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153565</xdr:rowOff>
    </xdr:from>
    <xdr:ext cx="534377" cy="259045"/>
    <xdr:sp macro="" textlink="">
      <xdr:nvSpPr>
        <xdr:cNvPr id="198" name="テキスト ボックス 197"/>
        <xdr:cNvSpPr txBox="1"/>
      </xdr:nvSpPr>
      <xdr:spPr>
        <a:xfrm>
          <a:off x="2641111" y="131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15756</xdr:rowOff>
    </xdr:from>
    <xdr:to>
      <xdr:col>10</xdr:col>
      <xdr:colOff>165100</xdr:colOff>
      <xdr:row>78</xdr:row>
      <xdr:rowOff>117356</xdr:rowOff>
    </xdr:to>
    <xdr:sp macro="" textlink="">
      <xdr:nvSpPr>
        <xdr:cNvPr id="199" name="楕円 198"/>
        <xdr:cNvSpPr/>
      </xdr:nvSpPr>
      <xdr:spPr>
        <a:xfrm>
          <a:off x="1968500" y="13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133883</xdr:rowOff>
    </xdr:from>
    <xdr:ext cx="534377" cy="259045"/>
    <xdr:sp macro="" textlink="">
      <xdr:nvSpPr>
        <xdr:cNvPr id="200" name="テキスト ボックス 199"/>
        <xdr:cNvSpPr txBox="1"/>
      </xdr:nvSpPr>
      <xdr:spPr>
        <a:xfrm>
          <a:off x="1752111" y="131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57800</xdr:rowOff>
    </xdr:from>
    <xdr:to>
      <xdr:col>6</xdr:col>
      <xdr:colOff>38100</xdr:colOff>
      <xdr:row>78</xdr:row>
      <xdr:rowOff>159400</xdr:rowOff>
    </xdr:to>
    <xdr:sp macro="" textlink="">
      <xdr:nvSpPr>
        <xdr:cNvPr id="201" name="楕円 200"/>
        <xdr:cNvSpPr/>
      </xdr:nvSpPr>
      <xdr:spPr>
        <a:xfrm>
          <a:off x="1079500" y="134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4477</xdr:rowOff>
    </xdr:from>
    <xdr:ext cx="534377" cy="259045"/>
    <xdr:sp macro="" textlink="">
      <xdr:nvSpPr>
        <xdr:cNvPr id="202" name="テキスト ボックス 201"/>
        <xdr:cNvSpPr txBox="1"/>
      </xdr:nvSpPr>
      <xdr:spPr>
        <a:xfrm>
          <a:off x="863111" y="132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145893</xdr:rowOff>
    </xdr:from>
    <xdr:to>
      <xdr:col>24</xdr:col>
      <xdr:colOff>63500</xdr:colOff>
      <xdr:row>95</xdr:row>
      <xdr:rowOff>9387</xdr:rowOff>
    </xdr:to>
    <xdr:cxnSp macro="">
      <xdr:nvCxnSpPr>
        <xdr:cNvPr id="233" name="直線コネクタ 232"/>
        <xdr:cNvCxnSpPr/>
      </xdr:nvCxnSpPr>
      <xdr:spPr>
        <a:xfrm flipV="1">
          <a:off x="3797300" y="16262193"/>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9387</xdr:rowOff>
    </xdr:from>
    <xdr:to>
      <xdr:col>19</xdr:col>
      <xdr:colOff>177800</xdr:colOff>
      <xdr:row>95</xdr:row>
      <xdr:rowOff>64948</xdr:rowOff>
    </xdr:to>
    <xdr:cxnSp macro="">
      <xdr:nvCxnSpPr>
        <xdr:cNvPr id="236" name="直線コネクタ 235"/>
        <xdr:cNvCxnSpPr/>
      </xdr:nvCxnSpPr>
      <xdr:spPr>
        <a:xfrm flipV="1">
          <a:off x="2908300" y="16297137"/>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19413</xdr:rowOff>
    </xdr:from>
    <xdr:to>
      <xdr:col>15</xdr:col>
      <xdr:colOff>50800</xdr:colOff>
      <xdr:row>95</xdr:row>
      <xdr:rowOff>64948</xdr:rowOff>
    </xdr:to>
    <xdr:cxnSp macro="">
      <xdr:nvCxnSpPr>
        <xdr:cNvPr id="239" name="直線コネクタ 238"/>
        <xdr:cNvCxnSpPr/>
      </xdr:nvCxnSpPr>
      <xdr:spPr>
        <a:xfrm>
          <a:off x="2019300" y="16307163"/>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9170</xdr:rowOff>
    </xdr:from>
    <xdr:to>
      <xdr:col>10</xdr:col>
      <xdr:colOff>114300</xdr:colOff>
      <xdr:row>95</xdr:row>
      <xdr:rowOff>19413</xdr:rowOff>
    </xdr:to>
    <xdr:cxnSp macro="">
      <xdr:nvCxnSpPr>
        <xdr:cNvPr id="242" name="直線コネクタ 241"/>
        <xdr:cNvCxnSpPr/>
      </xdr:nvCxnSpPr>
      <xdr:spPr>
        <a:xfrm>
          <a:off x="1130300" y="16296920"/>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95093</xdr:rowOff>
    </xdr:from>
    <xdr:to>
      <xdr:col>24</xdr:col>
      <xdr:colOff>114300</xdr:colOff>
      <xdr:row>95</xdr:row>
      <xdr:rowOff>25243</xdr:rowOff>
    </xdr:to>
    <xdr:sp macro="" textlink="">
      <xdr:nvSpPr>
        <xdr:cNvPr id="252" name="楕円 251"/>
        <xdr:cNvSpPr/>
      </xdr:nvSpPr>
      <xdr:spPr>
        <a:xfrm>
          <a:off x="4584700" y="1621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117970</xdr:rowOff>
    </xdr:from>
    <xdr:ext cx="534377" cy="259045"/>
    <xdr:sp macro="" textlink="">
      <xdr:nvSpPr>
        <xdr:cNvPr id="253" name="扶助費該当値テキスト"/>
        <xdr:cNvSpPr txBox="1"/>
      </xdr:nvSpPr>
      <xdr:spPr>
        <a:xfrm>
          <a:off x="4686300" y="160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130037</xdr:rowOff>
    </xdr:from>
    <xdr:to>
      <xdr:col>20</xdr:col>
      <xdr:colOff>38100</xdr:colOff>
      <xdr:row>95</xdr:row>
      <xdr:rowOff>60187</xdr:rowOff>
    </xdr:to>
    <xdr:sp macro="" textlink="">
      <xdr:nvSpPr>
        <xdr:cNvPr id="254" name="楕円 253"/>
        <xdr:cNvSpPr/>
      </xdr:nvSpPr>
      <xdr:spPr>
        <a:xfrm>
          <a:off x="3746500" y="162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76714</xdr:rowOff>
    </xdr:from>
    <xdr:ext cx="534377" cy="259045"/>
    <xdr:sp macro="" textlink="">
      <xdr:nvSpPr>
        <xdr:cNvPr id="255" name="テキスト ボックス 254"/>
        <xdr:cNvSpPr txBox="1"/>
      </xdr:nvSpPr>
      <xdr:spPr>
        <a:xfrm>
          <a:off x="3530111" y="160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14148</xdr:rowOff>
    </xdr:from>
    <xdr:to>
      <xdr:col>15</xdr:col>
      <xdr:colOff>101600</xdr:colOff>
      <xdr:row>95</xdr:row>
      <xdr:rowOff>115748</xdr:rowOff>
    </xdr:to>
    <xdr:sp macro="" textlink="">
      <xdr:nvSpPr>
        <xdr:cNvPr id="256" name="楕円 255"/>
        <xdr:cNvSpPr/>
      </xdr:nvSpPr>
      <xdr:spPr>
        <a:xfrm>
          <a:off x="2857500" y="163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132275</xdr:rowOff>
    </xdr:from>
    <xdr:ext cx="534377" cy="259045"/>
    <xdr:sp macro="" textlink="">
      <xdr:nvSpPr>
        <xdr:cNvPr id="257" name="テキスト ボックス 256"/>
        <xdr:cNvSpPr txBox="1"/>
      </xdr:nvSpPr>
      <xdr:spPr>
        <a:xfrm>
          <a:off x="2641111" y="160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140063</xdr:rowOff>
    </xdr:from>
    <xdr:to>
      <xdr:col>10</xdr:col>
      <xdr:colOff>165100</xdr:colOff>
      <xdr:row>95</xdr:row>
      <xdr:rowOff>70213</xdr:rowOff>
    </xdr:to>
    <xdr:sp macro="" textlink="">
      <xdr:nvSpPr>
        <xdr:cNvPr id="258" name="楕円 257"/>
        <xdr:cNvSpPr/>
      </xdr:nvSpPr>
      <xdr:spPr>
        <a:xfrm>
          <a:off x="1968500" y="16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86740</xdr:rowOff>
    </xdr:from>
    <xdr:ext cx="534377" cy="259045"/>
    <xdr:sp macro="" textlink="">
      <xdr:nvSpPr>
        <xdr:cNvPr id="259" name="テキスト ボックス 258"/>
        <xdr:cNvSpPr txBox="1"/>
      </xdr:nvSpPr>
      <xdr:spPr>
        <a:xfrm>
          <a:off x="1752111" y="160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129820</xdr:rowOff>
    </xdr:from>
    <xdr:to>
      <xdr:col>6</xdr:col>
      <xdr:colOff>38100</xdr:colOff>
      <xdr:row>95</xdr:row>
      <xdr:rowOff>59970</xdr:rowOff>
    </xdr:to>
    <xdr:sp macro="" textlink="">
      <xdr:nvSpPr>
        <xdr:cNvPr id="260" name="楕円 259"/>
        <xdr:cNvSpPr/>
      </xdr:nvSpPr>
      <xdr:spPr>
        <a:xfrm>
          <a:off x="10795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76497</xdr:rowOff>
    </xdr:from>
    <xdr:ext cx="534377" cy="259045"/>
    <xdr:sp macro="" textlink="">
      <xdr:nvSpPr>
        <xdr:cNvPr id="261" name="テキスト ボックス 260"/>
        <xdr:cNvSpPr txBox="1"/>
      </xdr:nvSpPr>
      <xdr:spPr>
        <a:xfrm>
          <a:off x="863111" y="160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112195</xdr:rowOff>
    </xdr:from>
    <xdr:to>
      <xdr:col>55</xdr:col>
      <xdr:colOff>0</xdr:colOff>
      <xdr:row>38</xdr:row>
      <xdr:rowOff>23971</xdr:rowOff>
    </xdr:to>
    <xdr:cxnSp macro="">
      <xdr:nvCxnSpPr>
        <xdr:cNvPr id="290" name="直線コネクタ 289"/>
        <xdr:cNvCxnSpPr/>
      </xdr:nvCxnSpPr>
      <xdr:spPr>
        <a:xfrm flipV="1">
          <a:off x="9639300" y="6284395"/>
          <a:ext cx="838200" cy="2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23971</xdr:rowOff>
    </xdr:from>
    <xdr:to>
      <xdr:col>50</xdr:col>
      <xdr:colOff>114300</xdr:colOff>
      <xdr:row>38</xdr:row>
      <xdr:rowOff>30841</xdr:rowOff>
    </xdr:to>
    <xdr:cxnSp macro="">
      <xdr:nvCxnSpPr>
        <xdr:cNvPr id="293" name="直線コネクタ 292"/>
        <xdr:cNvCxnSpPr/>
      </xdr:nvCxnSpPr>
      <xdr:spPr>
        <a:xfrm flipV="1">
          <a:off x="8750300" y="653907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27130</xdr:rowOff>
    </xdr:from>
    <xdr:to>
      <xdr:col>45</xdr:col>
      <xdr:colOff>177800</xdr:colOff>
      <xdr:row>38</xdr:row>
      <xdr:rowOff>30841</xdr:rowOff>
    </xdr:to>
    <xdr:cxnSp macro="">
      <xdr:nvCxnSpPr>
        <xdr:cNvPr id="296" name="直線コネクタ 295"/>
        <xdr:cNvCxnSpPr/>
      </xdr:nvCxnSpPr>
      <xdr:spPr>
        <a:xfrm>
          <a:off x="7861300" y="6542230"/>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27130</xdr:rowOff>
    </xdr:from>
    <xdr:to>
      <xdr:col>41</xdr:col>
      <xdr:colOff>50800</xdr:colOff>
      <xdr:row>38</xdr:row>
      <xdr:rowOff>77101</xdr:rowOff>
    </xdr:to>
    <xdr:cxnSp macro="">
      <xdr:nvCxnSpPr>
        <xdr:cNvPr id="299" name="直線コネクタ 298"/>
        <xdr:cNvCxnSpPr/>
      </xdr:nvCxnSpPr>
      <xdr:spPr>
        <a:xfrm flipV="1">
          <a:off x="6972300" y="6542230"/>
          <a:ext cx="889000" cy="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61395</xdr:rowOff>
    </xdr:from>
    <xdr:to>
      <xdr:col>55</xdr:col>
      <xdr:colOff>50800</xdr:colOff>
      <xdr:row>36</xdr:row>
      <xdr:rowOff>162995</xdr:rowOff>
    </xdr:to>
    <xdr:sp macro="" textlink="">
      <xdr:nvSpPr>
        <xdr:cNvPr id="309" name="楕円 308"/>
        <xdr:cNvSpPr/>
      </xdr:nvSpPr>
      <xdr:spPr>
        <a:xfrm>
          <a:off x="10426700" y="62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147772</xdr:rowOff>
    </xdr:from>
    <xdr:ext cx="599010" cy="259045"/>
    <xdr:sp macro="" textlink="">
      <xdr:nvSpPr>
        <xdr:cNvPr id="310" name="補助費等該当値テキスト"/>
        <xdr:cNvSpPr txBox="1"/>
      </xdr:nvSpPr>
      <xdr:spPr>
        <a:xfrm>
          <a:off x="10528300" y="614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144621</xdr:rowOff>
    </xdr:from>
    <xdr:to>
      <xdr:col>50</xdr:col>
      <xdr:colOff>165100</xdr:colOff>
      <xdr:row>38</xdr:row>
      <xdr:rowOff>74771</xdr:rowOff>
    </xdr:to>
    <xdr:sp macro="" textlink="">
      <xdr:nvSpPr>
        <xdr:cNvPr id="311" name="楕円 310"/>
        <xdr:cNvSpPr/>
      </xdr:nvSpPr>
      <xdr:spPr>
        <a:xfrm>
          <a:off x="9588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65898</xdr:rowOff>
    </xdr:from>
    <xdr:ext cx="599010" cy="259045"/>
    <xdr:sp macro="" textlink="">
      <xdr:nvSpPr>
        <xdr:cNvPr id="312" name="テキスト ボックス 311"/>
        <xdr:cNvSpPr txBox="1"/>
      </xdr:nvSpPr>
      <xdr:spPr>
        <a:xfrm>
          <a:off x="9339795" y="658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151491</xdr:rowOff>
    </xdr:from>
    <xdr:to>
      <xdr:col>46</xdr:col>
      <xdr:colOff>38100</xdr:colOff>
      <xdr:row>38</xdr:row>
      <xdr:rowOff>81641</xdr:rowOff>
    </xdr:to>
    <xdr:sp macro="" textlink="">
      <xdr:nvSpPr>
        <xdr:cNvPr id="313" name="楕円 312"/>
        <xdr:cNvSpPr/>
      </xdr:nvSpPr>
      <xdr:spPr>
        <a:xfrm>
          <a:off x="8699500" y="64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72768</xdr:rowOff>
    </xdr:from>
    <xdr:ext cx="534377" cy="259045"/>
    <xdr:sp macro="" textlink="">
      <xdr:nvSpPr>
        <xdr:cNvPr id="314" name="テキスト ボックス 313"/>
        <xdr:cNvSpPr txBox="1"/>
      </xdr:nvSpPr>
      <xdr:spPr>
        <a:xfrm>
          <a:off x="8483111" y="65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147780</xdr:rowOff>
    </xdr:from>
    <xdr:to>
      <xdr:col>41</xdr:col>
      <xdr:colOff>101600</xdr:colOff>
      <xdr:row>38</xdr:row>
      <xdr:rowOff>77930</xdr:rowOff>
    </xdr:to>
    <xdr:sp macro="" textlink="">
      <xdr:nvSpPr>
        <xdr:cNvPr id="315" name="楕円 314"/>
        <xdr:cNvSpPr/>
      </xdr:nvSpPr>
      <xdr:spPr>
        <a:xfrm>
          <a:off x="7810500" y="64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69057</xdr:rowOff>
    </xdr:from>
    <xdr:ext cx="534377" cy="259045"/>
    <xdr:sp macro="" textlink="">
      <xdr:nvSpPr>
        <xdr:cNvPr id="316" name="テキスト ボックス 315"/>
        <xdr:cNvSpPr txBox="1"/>
      </xdr:nvSpPr>
      <xdr:spPr>
        <a:xfrm>
          <a:off x="7594111" y="65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26301</xdr:rowOff>
    </xdr:from>
    <xdr:to>
      <xdr:col>36</xdr:col>
      <xdr:colOff>165100</xdr:colOff>
      <xdr:row>38</xdr:row>
      <xdr:rowOff>127901</xdr:rowOff>
    </xdr:to>
    <xdr:sp macro="" textlink="">
      <xdr:nvSpPr>
        <xdr:cNvPr id="317" name="楕円 316"/>
        <xdr:cNvSpPr/>
      </xdr:nvSpPr>
      <xdr:spPr>
        <a:xfrm>
          <a:off x="6921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119028</xdr:rowOff>
    </xdr:from>
    <xdr:ext cx="534377" cy="259045"/>
    <xdr:sp macro="" textlink="">
      <xdr:nvSpPr>
        <xdr:cNvPr id="318" name="テキスト ボックス 317"/>
        <xdr:cNvSpPr txBox="1"/>
      </xdr:nvSpPr>
      <xdr:spPr>
        <a:xfrm>
          <a:off x="6705111" y="6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95320</xdr:rowOff>
    </xdr:from>
    <xdr:to>
      <xdr:col>55</xdr:col>
      <xdr:colOff>0</xdr:colOff>
      <xdr:row>58</xdr:row>
      <xdr:rowOff>168784</xdr:rowOff>
    </xdr:to>
    <xdr:cxnSp macro="">
      <xdr:nvCxnSpPr>
        <xdr:cNvPr id="347" name="直線コネクタ 346"/>
        <xdr:cNvCxnSpPr/>
      </xdr:nvCxnSpPr>
      <xdr:spPr>
        <a:xfrm flipV="1">
          <a:off x="9639300" y="10039420"/>
          <a:ext cx="838200" cy="7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161475</xdr:rowOff>
    </xdr:from>
    <xdr:to>
      <xdr:col>50</xdr:col>
      <xdr:colOff>114300</xdr:colOff>
      <xdr:row>58</xdr:row>
      <xdr:rowOff>168784</xdr:rowOff>
    </xdr:to>
    <xdr:cxnSp macro="">
      <xdr:nvCxnSpPr>
        <xdr:cNvPr id="350" name="直線コネクタ 349"/>
        <xdr:cNvCxnSpPr/>
      </xdr:nvCxnSpPr>
      <xdr:spPr>
        <a:xfrm>
          <a:off x="8750300" y="10105575"/>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161475</xdr:rowOff>
    </xdr:from>
    <xdr:to>
      <xdr:col>45</xdr:col>
      <xdr:colOff>177800</xdr:colOff>
      <xdr:row>59</xdr:row>
      <xdr:rowOff>3631</xdr:rowOff>
    </xdr:to>
    <xdr:cxnSp macro="">
      <xdr:nvCxnSpPr>
        <xdr:cNvPr id="353" name="直線コネクタ 352"/>
        <xdr:cNvCxnSpPr/>
      </xdr:nvCxnSpPr>
      <xdr:spPr>
        <a:xfrm flipV="1">
          <a:off x="7861300" y="10105575"/>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156277</xdr:rowOff>
    </xdr:from>
    <xdr:to>
      <xdr:col>41</xdr:col>
      <xdr:colOff>50800</xdr:colOff>
      <xdr:row>59</xdr:row>
      <xdr:rowOff>3631</xdr:rowOff>
    </xdr:to>
    <xdr:cxnSp macro="">
      <xdr:nvCxnSpPr>
        <xdr:cNvPr id="356" name="直線コネクタ 355"/>
        <xdr:cNvCxnSpPr/>
      </xdr:nvCxnSpPr>
      <xdr:spPr>
        <a:xfrm>
          <a:off x="6972300" y="10100377"/>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44520</xdr:rowOff>
    </xdr:from>
    <xdr:to>
      <xdr:col>55</xdr:col>
      <xdr:colOff>50800</xdr:colOff>
      <xdr:row>58</xdr:row>
      <xdr:rowOff>146120</xdr:rowOff>
    </xdr:to>
    <xdr:sp macro="" textlink="">
      <xdr:nvSpPr>
        <xdr:cNvPr id="366" name="楕円 365"/>
        <xdr:cNvSpPr/>
      </xdr:nvSpPr>
      <xdr:spPr>
        <a:xfrm>
          <a:off x="10426700" y="99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3897</xdr:rowOff>
    </xdr:from>
    <xdr:ext cx="599010" cy="259045"/>
    <xdr:sp macro="" textlink="">
      <xdr:nvSpPr>
        <xdr:cNvPr id="367" name="普通建設事業費該当値テキスト"/>
        <xdr:cNvSpPr txBox="1"/>
      </xdr:nvSpPr>
      <xdr:spPr>
        <a:xfrm>
          <a:off x="10528300" y="977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117984</xdr:rowOff>
    </xdr:from>
    <xdr:to>
      <xdr:col>50</xdr:col>
      <xdr:colOff>165100</xdr:colOff>
      <xdr:row>59</xdr:row>
      <xdr:rowOff>48134</xdr:rowOff>
    </xdr:to>
    <xdr:sp macro="" textlink="">
      <xdr:nvSpPr>
        <xdr:cNvPr id="368" name="楕円 367"/>
        <xdr:cNvSpPr/>
      </xdr:nvSpPr>
      <xdr:spPr>
        <a:xfrm>
          <a:off x="9588500" y="100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39261</xdr:rowOff>
    </xdr:from>
    <xdr:ext cx="599010" cy="259045"/>
    <xdr:sp macro="" textlink="">
      <xdr:nvSpPr>
        <xdr:cNvPr id="369" name="テキスト ボックス 368"/>
        <xdr:cNvSpPr txBox="1"/>
      </xdr:nvSpPr>
      <xdr:spPr>
        <a:xfrm>
          <a:off x="9339795" y="1015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110675</xdr:rowOff>
    </xdr:from>
    <xdr:to>
      <xdr:col>46</xdr:col>
      <xdr:colOff>38100</xdr:colOff>
      <xdr:row>59</xdr:row>
      <xdr:rowOff>40825</xdr:rowOff>
    </xdr:to>
    <xdr:sp macro="" textlink="">
      <xdr:nvSpPr>
        <xdr:cNvPr id="370" name="楕円 369"/>
        <xdr:cNvSpPr/>
      </xdr:nvSpPr>
      <xdr:spPr>
        <a:xfrm>
          <a:off x="8699500" y="100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31952</xdr:rowOff>
    </xdr:from>
    <xdr:ext cx="599010" cy="259045"/>
    <xdr:sp macro="" textlink="">
      <xdr:nvSpPr>
        <xdr:cNvPr id="371" name="テキスト ボックス 370"/>
        <xdr:cNvSpPr txBox="1"/>
      </xdr:nvSpPr>
      <xdr:spPr>
        <a:xfrm>
          <a:off x="8450795" y="101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124281</xdr:rowOff>
    </xdr:from>
    <xdr:to>
      <xdr:col>41</xdr:col>
      <xdr:colOff>101600</xdr:colOff>
      <xdr:row>59</xdr:row>
      <xdr:rowOff>54431</xdr:rowOff>
    </xdr:to>
    <xdr:sp macro="" textlink="">
      <xdr:nvSpPr>
        <xdr:cNvPr id="372" name="楕円 371"/>
        <xdr:cNvSpPr/>
      </xdr:nvSpPr>
      <xdr:spPr>
        <a:xfrm>
          <a:off x="7810500" y="100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45558</xdr:rowOff>
    </xdr:from>
    <xdr:ext cx="599010" cy="259045"/>
    <xdr:sp macro="" textlink="">
      <xdr:nvSpPr>
        <xdr:cNvPr id="373" name="テキスト ボックス 372"/>
        <xdr:cNvSpPr txBox="1"/>
      </xdr:nvSpPr>
      <xdr:spPr>
        <a:xfrm>
          <a:off x="7561795" y="101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105477</xdr:rowOff>
    </xdr:from>
    <xdr:to>
      <xdr:col>36</xdr:col>
      <xdr:colOff>165100</xdr:colOff>
      <xdr:row>59</xdr:row>
      <xdr:rowOff>35627</xdr:rowOff>
    </xdr:to>
    <xdr:sp macro="" textlink="">
      <xdr:nvSpPr>
        <xdr:cNvPr id="374" name="楕円 373"/>
        <xdr:cNvSpPr/>
      </xdr:nvSpPr>
      <xdr:spPr>
        <a:xfrm>
          <a:off x="6921500" y="100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26754</xdr:rowOff>
    </xdr:from>
    <xdr:ext cx="599010" cy="259045"/>
    <xdr:sp macro="" textlink="">
      <xdr:nvSpPr>
        <xdr:cNvPr id="375" name="テキスト ボックス 374"/>
        <xdr:cNvSpPr txBox="1"/>
      </xdr:nvSpPr>
      <xdr:spPr>
        <a:xfrm>
          <a:off x="6672795" y="101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51998</xdr:rowOff>
    </xdr:from>
    <xdr:to>
      <xdr:col>55</xdr:col>
      <xdr:colOff>0</xdr:colOff>
      <xdr:row>79</xdr:row>
      <xdr:rowOff>23338</xdr:rowOff>
    </xdr:to>
    <xdr:cxnSp macro="">
      <xdr:nvCxnSpPr>
        <xdr:cNvPr id="404" name="直線コネクタ 403"/>
        <xdr:cNvCxnSpPr/>
      </xdr:nvCxnSpPr>
      <xdr:spPr>
        <a:xfrm flipV="1">
          <a:off x="9639300" y="13425098"/>
          <a:ext cx="838200" cy="1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1291</xdr:rowOff>
    </xdr:from>
    <xdr:to>
      <xdr:col>50</xdr:col>
      <xdr:colOff>114300</xdr:colOff>
      <xdr:row>79</xdr:row>
      <xdr:rowOff>23338</xdr:rowOff>
    </xdr:to>
    <xdr:cxnSp macro="">
      <xdr:nvCxnSpPr>
        <xdr:cNvPr id="407" name="直線コネクタ 406"/>
        <xdr:cNvCxnSpPr/>
      </xdr:nvCxnSpPr>
      <xdr:spPr>
        <a:xfrm>
          <a:off x="8750300" y="13545841"/>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1291</xdr:rowOff>
    </xdr:from>
    <xdr:to>
      <xdr:col>45</xdr:col>
      <xdr:colOff>177800</xdr:colOff>
      <xdr:row>79</xdr:row>
      <xdr:rowOff>41712</xdr:rowOff>
    </xdr:to>
    <xdr:cxnSp macro="">
      <xdr:nvCxnSpPr>
        <xdr:cNvPr id="410" name="直線コネクタ 409"/>
        <xdr:cNvCxnSpPr/>
      </xdr:nvCxnSpPr>
      <xdr:spPr>
        <a:xfrm flipV="1">
          <a:off x="7861300" y="13545841"/>
          <a:ext cx="889000" cy="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41534</xdr:rowOff>
    </xdr:from>
    <xdr:to>
      <xdr:col>41</xdr:col>
      <xdr:colOff>50800</xdr:colOff>
      <xdr:row>79</xdr:row>
      <xdr:rowOff>41712</xdr:rowOff>
    </xdr:to>
    <xdr:cxnSp macro="">
      <xdr:nvCxnSpPr>
        <xdr:cNvPr id="413" name="直線コネクタ 412"/>
        <xdr:cNvCxnSpPr/>
      </xdr:nvCxnSpPr>
      <xdr:spPr>
        <a:xfrm>
          <a:off x="6972300" y="1358608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1198</xdr:rowOff>
    </xdr:from>
    <xdr:to>
      <xdr:col>55</xdr:col>
      <xdr:colOff>50800</xdr:colOff>
      <xdr:row>78</xdr:row>
      <xdr:rowOff>102798</xdr:rowOff>
    </xdr:to>
    <xdr:sp macro="" textlink="">
      <xdr:nvSpPr>
        <xdr:cNvPr id="423" name="楕円 422"/>
        <xdr:cNvSpPr/>
      </xdr:nvSpPr>
      <xdr:spPr>
        <a:xfrm>
          <a:off x="10426700" y="133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24075</xdr:rowOff>
    </xdr:from>
    <xdr:ext cx="599010" cy="259045"/>
    <xdr:sp macro="" textlink="">
      <xdr:nvSpPr>
        <xdr:cNvPr id="424" name="普通建設事業費 （ うち新規整備　）該当値テキスト"/>
        <xdr:cNvSpPr txBox="1"/>
      </xdr:nvSpPr>
      <xdr:spPr>
        <a:xfrm>
          <a:off x="10528300" y="132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143988</xdr:rowOff>
    </xdr:from>
    <xdr:to>
      <xdr:col>50</xdr:col>
      <xdr:colOff>165100</xdr:colOff>
      <xdr:row>79</xdr:row>
      <xdr:rowOff>74138</xdr:rowOff>
    </xdr:to>
    <xdr:sp macro="" textlink="">
      <xdr:nvSpPr>
        <xdr:cNvPr id="425" name="楕円 424"/>
        <xdr:cNvSpPr/>
      </xdr:nvSpPr>
      <xdr:spPr>
        <a:xfrm>
          <a:off x="9588500" y="135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65265</xdr:rowOff>
    </xdr:from>
    <xdr:ext cx="534377" cy="259045"/>
    <xdr:sp macro="" textlink="">
      <xdr:nvSpPr>
        <xdr:cNvPr id="426" name="テキスト ボックス 425"/>
        <xdr:cNvSpPr txBox="1"/>
      </xdr:nvSpPr>
      <xdr:spPr>
        <a:xfrm>
          <a:off x="9372111" y="136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121941</xdr:rowOff>
    </xdr:from>
    <xdr:to>
      <xdr:col>46</xdr:col>
      <xdr:colOff>38100</xdr:colOff>
      <xdr:row>79</xdr:row>
      <xdr:rowOff>52091</xdr:rowOff>
    </xdr:to>
    <xdr:sp macro="" textlink="">
      <xdr:nvSpPr>
        <xdr:cNvPr id="427" name="楕円 426"/>
        <xdr:cNvSpPr/>
      </xdr:nvSpPr>
      <xdr:spPr>
        <a:xfrm>
          <a:off x="8699500" y="134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43218</xdr:rowOff>
    </xdr:from>
    <xdr:ext cx="534377" cy="259045"/>
    <xdr:sp macro="" textlink="">
      <xdr:nvSpPr>
        <xdr:cNvPr id="428" name="テキスト ボックス 427"/>
        <xdr:cNvSpPr txBox="1"/>
      </xdr:nvSpPr>
      <xdr:spPr>
        <a:xfrm>
          <a:off x="8483111" y="135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162362</xdr:rowOff>
    </xdr:from>
    <xdr:to>
      <xdr:col>41</xdr:col>
      <xdr:colOff>101600</xdr:colOff>
      <xdr:row>79</xdr:row>
      <xdr:rowOff>92512</xdr:rowOff>
    </xdr:to>
    <xdr:sp macro="" textlink="">
      <xdr:nvSpPr>
        <xdr:cNvPr id="429" name="楕円 428"/>
        <xdr:cNvSpPr/>
      </xdr:nvSpPr>
      <xdr:spPr>
        <a:xfrm>
          <a:off x="7810500" y="135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83639</xdr:rowOff>
    </xdr:from>
    <xdr:ext cx="469744" cy="259045"/>
    <xdr:sp macro="" textlink="">
      <xdr:nvSpPr>
        <xdr:cNvPr id="430" name="テキスト ボックス 429"/>
        <xdr:cNvSpPr txBox="1"/>
      </xdr:nvSpPr>
      <xdr:spPr>
        <a:xfrm>
          <a:off x="7626428" y="136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162184</xdr:rowOff>
    </xdr:from>
    <xdr:to>
      <xdr:col>36</xdr:col>
      <xdr:colOff>165100</xdr:colOff>
      <xdr:row>79</xdr:row>
      <xdr:rowOff>92334</xdr:rowOff>
    </xdr:to>
    <xdr:sp macro="" textlink="">
      <xdr:nvSpPr>
        <xdr:cNvPr id="431" name="楕円 430"/>
        <xdr:cNvSpPr/>
      </xdr:nvSpPr>
      <xdr:spPr>
        <a:xfrm>
          <a:off x="6921500" y="135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83461</xdr:rowOff>
    </xdr:from>
    <xdr:ext cx="469744" cy="259045"/>
    <xdr:sp macro="" textlink="">
      <xdr:nvSpPr>
        <xdr:cNvPr id="432" name="テキスト ボックス 431"/>
        <xdr:cNvSpPr txBox="1"/>
      </xdr:nvSpPr>
      <xdr:spPr>
        <a:xfrm>
          <a:off x="6737428" y="1362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122524</xdr:rowOff>
    </xdr:from>
    <xdr:to>
      <xdr:col>55</xdr:col>
      <xdr:colOff>0</xdr:colOff>
      <xdr:row>98</xdr:row>
      <xdr:rowOff>125665</xdr:rowOff>
    </xdr:to>
    <xdr:cxnSp macro="">
      <xdr:nvCxnSpPr>
        <xdr:cNvPr id="459" name="直線コネクタ 458"/>
        <xdr:cNvCxnSpPr/>
      </xdr:nvCxnSpPr>
      <xdr:spPr>
        <a:xfrm flipV="1">
          <a:off x="9639300" y="16924624"/>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125044</xdr:rowOff>
    </xdr:from>
    <xdr:to>
      <xdr:col>50</xdr:col>
      <xdr:colOff>114300</xdr:colOff>
      <xdr:row>98</xdr:row>
      <xdr:rowOff>125665</xdr:rowOff>
    </xdr:to>
    <xdr:cxnSp macro="">
      <xdr:nvCxnSpPr>
        <xdr:cNvPr id="462" name="直線コネクタ 461"/>
        <xdr:cNvCxnSpPr/>
      </xdr:nvCxnSpPr>
      <xdr:spPr>
        <a:xfrm>
          <a:off x="8750300" y="1692714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110503</xdr:rowOff>
    </xdr:from>
    <xdr:to>
      <xdr:col>45</xdr:col>
      <xdr:colOff>177800</xdr:colOff>
      <xdr:row>98</xdr:row>
      <xdr:rowOff>125044</xdr:rowOff>
    </xdr:to>
    <xdr:cxnSp macro="">
      <xdr:nvCxnSpPr>
        <xdr:cNvPr id="465" name="直線コネクタ 464"/>
        <xdr:cNvCxnSpPr/>
      </xdr:nvCxnSpPr>
      <xdr:spPr>
        <a:xfrm>
          <a:off x="7861300" y="16912603"/>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84086</xdr:rowOff>
    </xdr:from>
    <xdr:to>
      <xdr:col>41</xdr:col>
      <xdr:colOff>50800</xdr:colOff>
      <xdr:row>98</xdr:row>
      <xdr:rowOff>110503</xdr:rowOff>
    </xdr:to>
    <xdr:cxnSp macro="">
      <xdr:nvCxnSpPr>
        <xdr:cNvPr id="468" name="直線コネクタ 467"/>
        <xdr:cNvCxnSpPr/>
      </xdr:nvCxnSpPr>
      <xdr:spPr>
        <a:xfrm>
          <a:off x="6972300" y="16886186"/>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71724</xdr:rowOff>
    </xdr:from>
    <xdr:to>
      <xdr:col>55</xdr:col>
      <xdr:colOff>50800</xdr:colOff>
      <xdr:row>99</xdr:row>
      <xdr:rowOff>1874</xdr:rowOff>
    </xdr:to>
    <xdr:sp macro="" textlink="">
      <xdr:nvSpPr>
        <xdr:cNvPr id="478" name="楕円 477"/>
        <xdr:cNvSpPr/>
      </xdr:nvSpPr>
      <xdr:spPr>
        <a:xfrm>
          <a:off x="10426700" y="168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158101</xdr:rowOff>
    </xdr:from>
    <xdr:ext cx="534377" cy="259045"/>
    <xdr:sp macro="" textlink="">
      <xdr:nvSpPr>
        <xdr:cNvPr id="479" name="普通建設事業費 （ うち更新整備　）該当値テキスト"/>
        <xdr:cNvSpPr txBox="1"/>
      </xdr:nvSpPr>
      <xdr:spPr>
        <a:xfrm>
          <a:off x="10528300" y="167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74865</xdr:rowOff>
    </xdr:from>
    <xdr:to>
      <xdr:col>50</xdr:col>
      <xdr:colOff>165100</xdr:colOff>
      <xdr:row>99</xdr:row>
      <xdr:rowOff>5015</xdr:rowOff>
    </xdr:to>
    <xdr:sp macro="" textlink="">
      <xdr:nvSpPr>
        <xdr:cNvPr id="480" name="楕円 479"/>
        <xdr:cNvSpPr/>
      </xdr:nvSpPr>
      <xdr:spPr>
        <a:xfrm>
          <a:off x="9588500" y="168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167592</xdr:rowOff>
    </xdr:from>
    <xdr:ext cx="534377" cy="259045"/>
    <xdr:sp macro="" textlink="">
      <xdr:nvSpPr>
        <xdr:cNvPr id="481" name="テキスト ボックス 480"/>
        <xdr:cNvSpPr txBox="1"/>
      </xdr:nvSpPr>
      <xdr:spPr>
        <a:xfrm>
          <a:off x="9372111" y="169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74244</xdr:rowOff>
    </xdr:from>
    <xdr:to>
      <xdr:col>46</xdr:col>
      <xdr:colOff>38100</xdr:colOff>
      <xdr:row>99</xdr:row>
      <xdr:rowOff>4394</xdr:rowOff>
    </xdr:to>
    <xdr:sp macro="" textlink="">
      <xdr:nvSpPr>
        <xdr:cNvPr id="482" name="楕円 481"/>
        <xdr:cNvSpPr/>
      </xdr:nvSpPr>
      <xdr:spPr>
        <a:xfrm>
          <a:off x="8699500" y="16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166971</xdr:rowOff>
    </xdr:from>
    <xdr:ext cx="534377" cy="259045"/>
    <xdr:sp macro="" textlink="">
      <xdr:nvSpPr>
        <xdr:cNvPr id="483" name="テキスト ボックス 482"/>
        <xdr:cNvSpPr txBox="1"/>
      </xdr:nvSpPr>
      <xdr:spPr>
        <a:xfrm>
          <a:off x="8483111" y="169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59703</xdr:rowOff>
    </xdr:from>
    <xdr:to>
      <xdr:col>41</xdr:col>
      <xdr:colOff>101600</xdr:colOff>
      <xdr:row>98</xdr:row>
      <xdr:rowOff>161303</xdr:rowOff>
    </xdr:to>
    <xdr:sp macro="" textlink="">
      <xdr:nvSpPr>
        <xdr:cNvPr id="484" name="楕円 483"/>
        <xdr:cNvSpPr/>
      </xdr:nvSpPr>
      <xdr:spPr>
        <a:xfrm>
          <a:off x="7810500" y="168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152430</xdr:rowOff>
    </xdr:from>
    <xdr:ext cx="534377" cy="259045"/>
    <xdr:sp macro="" textlink="">
      <xdr:nvSpPr>
        <xdr:cNvPr id="485" name="テキスト ボックス 484"/>
        <xdr:cNvSpPr txBox="1"/>
      </xdr:nvSpPr>
      <xdr:spPr>
        <a:xfrm>
          <a:off x="7594111" y="169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33286</xdr:rowOff>
    </xdr:from>
    <xdr:to>
      <xdr:col>36</xdr:col>
      <xdr:colOff>165100</xdr:colOff>
      <xdr:row>98</xdr:row>
      <xdr:rowOff>134886</xdr:rowOff>
    </xdr:to>
    <xdr:sp macro="" textlink="">
      <xdr:nvSpPr>
        <xdr:cNvPr id="486" name="楕円 485"/>
        <xdr:cNvSpPr/>
      </xdr:nvSpPr>
      <xdr:spPr>
        <a:xfrm>
          <a:off x="6921500" y="168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126013</xdr:rowOff>
    </xdr:from>
    <xdr:ext cx="599010" cy="259045"/>
    <xdr:sp macro="" textlink="">
      <xdr:nvSpPr>
        <xdr:cNvPr id="487" name="テキスト ボックス 486"/>
        <xdr:cNvSpPr txBox="1"/>
      </xdr:nvSpPr>
      <xdr:spPr>
        <a:xfrm>
          <a:off x="6672795" y="169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33954</xdr:rowOff>
    </xdr:from>
    <xdr:to>
      <xdr:col>85</xdr:col>
      <xdr:colOff>127000</xdr:colOff>
      <xdr:row>39</xdr:row>
      <xdr:rowOff>44450</xdr:rowOff>
    </xdr:to>
    <xdr:cxnSp macro="">
      <xdr:nvCxnSpPr>
        <xdr:cNvPr id="516" name="直線コネクタ 515"/>
        <xdr:cNvCxnSpPr/>
      </xdr:nvCxnSpPr>
      <xdr:spPr>
        <a:xfrm>
          <a:off x="15481300" y="6720504"/>
          <a:ext cx="8382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33954</xdr:rowOff>
    </xdr:from>
    <xdr:to>
      <xdr:col>81</xdr:col>
      <xdr:colOff>50800</xdr:colOff>
      <xdr:row>39</xdr:row>
      <xdr:rowOff>37316</xdr:rowOff>
    </xdr:to>
    <xdr:cxnSp macro="">
      <xdr:nvCxnSpPr>
        <xdr:cNvPr id="519" name="直線コネクタ 518"/>
        <xdr:cNvCxnSpPr/>
      </xdr:nvCxnSpPr>
      <xdr:spPr>
        <a:xfrm flipV="1">
          <a:off x="14592300" y="6720504"/>
          <a:ext cx="8890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37316</xdr:rowOff>
    </xdr:from>
    <xdr:to>
      <xdr:col>76</xdr:col>
      <xdr:colOff>114300</xdr:colOff>
      <xdr:row>39</xdr:row>
      <xdr:rowOff>42884</xdr:rowOff>
    </xdr:to>
    <xdr:cxnSp macro="">
      <xdr:nvCxnSpPr>
        <xdr:cNvPr id="522" name="直線コネクタ 521"/>
        <xdr:cNvCxnSpPr/>
      </xdr:nvCxnSpPr>
      <xdr:spPr>
        <a:xfrm flipV="1">
          <a:off x="13703300" y="6723866"/>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42884</xdr:rowOff>
    </xdr:from>
    <xdr:to>
      <xdr:col>71</xdr:col>
      <xdr:colOff>177800</xdr:colOff>
      <xdr:row>39</xdr:row>
      <xdr:rowOff>43812</xdr:rowOff>
    </xdr:to>
    <xdr:cxnSp macro="">
      <xdr:nvCxnSpPr>
        <xdr:cNvPr id="525" name="直線コネクタ 524"/>
        <xdr:cNvCxnSpPr/>
      </xdr:nvCxnSpPr>
      <xdr:spPr>
        <a:xfrm flipV="1">
          <a:off x="12814300" y="6729434"/>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154604</xdr:rowOff>
    </xdr:from>
    <xdr:to>
      <xdr:col>81</xdr:col>
      <xdr:colOff>101600</xdr:colOff>
      <xdr:row>39</xdr:row>
      <xdr:rowOff>84754</xdr:rowOff>
    </xdr:to>
    <xdr:sp macro="" textlink="">
      <xdr:nvSpPr>
        <xdr:cNvPr id="537" name="楕円 536"/>
        <xdr:cNvSpPr/>
      </xdr:nvSpPr>
      <xdr:spPr>
        <a:xfrm>
          <a:off x="15430500" y="66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75881</xdr:rowOff>
    </xdr:from>
    <xdr:ext cx="469744" cy="259045"/>
    <xdr:sp macro="" textlink="">
      <xdr:nvSpPr>
        <xdr:cNvPr id="538" name="テキスト ボックス 537"/>
        <xdr:cNvSpPr txBox="1"/>
      </xdr:nvSpPr>
      <xdr:spPr>
        <a:xfrm>
          <a:off x="15246428" y="676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157966</xdr:rowOff>
    </xdr:from>
    <xdr:to>
      <xdr:col>76</xdr:col>
      <xdr:colOff>165100</xdr:colOff>
      <xdr:row>39</xdr:row>
      <xdr:rowOff>88116</xdr:rowOff>
    </xdr:to>
    <xdr:sp macro="" textlink="">
      <xdr:nvSpPr>
        <xdr:cNvPr id="539" name="楕円 538"/>
        <xdr:cNvSpPr/>
      </xdr:nvSpPr>
      <xdr:spPr>
        <a:xfrm>
          <a:off x="14541500" y="66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79243</xdr:rowOff>
    </xdr:from>
    <xdr:ext cx="469744" cy="259045"/>
    <xdr:sp macro="" textlink="">
      <xdr:nvSpPr>
        <xdr:cNvPr id="540" name="テキスト ボックス 539"/>
        <xdr:cNvSpPr txBox="1"/>
      </xdr:nvSpPr>
      <xdr:spPr>
        <a:xfrm>
          <a:off x="14357428" y="676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163534</xdr:rowOff>
    </xdr:from>
    <xdr:to>
      <xdr:col>72</xdr:col>
      <xdr:colOff>38100</xdr:colOff>
      <xdr:row>39</xdr:row>
      <xdr:rowOff>93684</xdr:rowOff>
    </xdr:to>
    <xdr:sp macro="" textlink="">
      <xdr:nvSpPr>
        <xdr:cNvPr id="541" name="楕円 540"/>
        <xdr:cNvSpPr/>
      </xdr:nvSpPr>
      <xdr:spPr>
        <a:xfrm>
          <a:off x="13652500" y="66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84811</xdr:rowOff>
    </xdr:from>
    <xdr:ext cx="378565" cy="259045"/>
    <xdr:sp macro="" textlink="">
      <xdr:nvSpPr>
        <xdr:cNvPr id="542" name="テキスト ボックス 541"/>
        <xdr:cNvSpPr txBox="1"/>
      </xdr:nvSpPr>
      <xdr:spPr>
        <a:xfrm>
          <a:off x="13514017" y="677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164462</xdr:rowOff>
    </xdr:from>
    <xdr:to>
      <xdr:col>67</xdr:col>
      <xdr:colOff>101600</xdr:colOff>
      <xdr:row>39</xdr:row>
      <xdr:rowOff>94612</xdr:rowOff>
    </xdr:to>
    <xdr:sp macro="" textlink="">
      <xdr:nvSpPr>
        <xdr:cNvPr id="543" name="楕円 542"/>
        <xdr:cNvSpPr/>
      </xdr:nvSpPr>
      <xdr:spPr>
        <a:xfrm>
          <a:off x="12763500" y="66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85739</xdr:rowOff>
    </xdr:from>
    <xdr:ext cx="378565" cy="259045"/>
    <xdr:sp macro="" textlink="">
      <xdr:nvSpPr>
        <xdr:cNvPr id="544" name="テキスト ボックス 543"/>
        <xdr:cNvSpPr txBox="1"/>
      </xdr:nvSpPr>
      <xdr:spPr>
        <a:xfrm>
          <a:off x="12625017" y="6772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5159</xdr:rowOff>
    </xdr:from>
    <xdr:to>
      <xdr:col>85</xdr:col>
      <xdr:colOff>127000</xdr:colOff>
      <xdr:row>78</xdr:row>
      <xdr:rowOff>10530</xdr:rowOff>
    </xdr:to>
    <xdr:cxnSp macro="">
      <xdr:nvCxnSpPr>
        <xdr:cNvPr id="628" name="直線コネクタ 627"/>
        <xdr:cNvCxnSpPr/>
      </xdr:nvCxnSpPr>
      <xdr:spPr>
        <a:xfrm flipV="1">
          <a:off x="15481300" y="13378259"/>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169892</xdr:rowOff>
    </xdr:from>
    <xdr:to>
      <xdr:col>81</xdr:col>
      <xdr:colOff>50800</xdr:colOff>
      <xdr:row>78</xdr:row>
      <xdr:rowOff>10530</xdr:rowOff>
    </xdr:to>
    <xdr:cxnSp macro="">
      <xdr:nvCxnSpPr>
        <xdr:cNvPr id="631" name="直線コネクタ 630"/>
        <xdr:cNvCxnSpPr/>
      </xdr:nvCxnSpPr>
      <xdr:spPr>
        <a:xfrm>
          <a:off x="14592300" y="13371542"/>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169892</xdr:rowOff>
    </xdr:from>
    <xdr:to>
      <xdr:col>76</xdr:col>
      <xdr:colOff>114300</xdr:colOff>
      <xdr:row>77</xdr:row>
      <xdr:rowOff>171424</xdr:rowOff>
    </xdr:to>
    <xdr:cxnSp macro="">
      <xdr:nvCxnSpPr>
        <xdr:cNvPr id="634" name="直線コネクタ 633"/>
        <xdr:cNvCxnSpPr/>
      </xdr:nvCxnSpPr>
      <xdr:spPr>
        <a:xfrm flipV="1">
          <a:off x="13703300" y="1337154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171424</xdr:rowOff>
    </xdr:from>
    <xdr:to>
      <xdr:col>71</xdr:col>
      <xdr:colOff>177800</xdr:colOff>
      <xdr:row>78</xdr:row>
      <xdr:rowOff>5071</xdr:rowOff>
    </xdr:to>
    <xdr:cxnSp macro="">
      <xdr:nvCxnSpPr>
        <xdr:cNvPr id="637" name="直線コネクタ 636"/>
        <xdr:cNvCxnSpPr/>
      </xdr:nvCxnSpPr>
      <xdr:spPr>
        <a:xfrm flipV="1">
          <a:off x="12814300" y="13373074"/>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125809</xdr:rowOff>
    </xdr:from>
    <xdr:to>
      <xdr:col>85</xdr:col>
      <xdr:colOff>177800</xdr:colOff>
      <xdr:row>78</xdr:row>
      <xdr:rowOff>55959</xdr:rowOff>
    </xdr:to>
    <xdr:sp macro="" textlink="">
      <xdr:nvSpPr>
        <xdr:cNvPr id="647" name="楕円 646"/>
        <xdr:cNvSpPr/>
      </xdr:nvSpPr>
      <xdr:spPr>
        <a:xfrm>
          <a:off x="16268700" y="133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148686</xdr:rowOff>
    </xdr:from>
    <xdr:ext cx="599010" cy="259045"/>
    <xdr:sp macro="" textlink="">
      <xdr:nvSpPr>
        <xdr:cNvPr id="648" name="公債費該当値テキスト"/>
        <xdr:cNvSpPr txBox="1"/>
      </xdr:nvSpPr>
      <xdr:spPr>
        <a:xfrm>
          <a:off x="16370300" y="1317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131180</xdr:rowOff>
    </xdr:from>
    <xdr:to>
      <xdr:col>81</xdr:col>
      <xdr:colOff>101600</xdr:colOff>
      <xdr:row>78</xdr:row>
      <xdr:rowOff>61330</xdr:rowOff>
    </xdr:to>
    <xdr:sp macro="" textlink="">
      <xdr:nvSpPr>
        <xdr:cNvPr id="649" name="楕円 648"/>
        <xdr:cNvSpPr/>
      </xdr:nvSpPr>
      <xdr:spPr>
        <a:xfrm>
          <a:off x="15430500" y="133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77857</xdr:rowOff>
    </xdr:from>
    <xdr:ext cx="599010" cy="259045"/>
    <xdr:sp macro="" textlink="">
      <xdr:nvSpPr>
        <xdr:cNvPr id="650" name="テキスト ボックス 649"/>
        <xdr:cNvSpPr txBox="1"/>
      </xdr:nvSpPr>
      <xdr:spPr>
        <a:xfrm>
          <a:off x="15181795" y="131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119092</xdr:rowOff>
    </xdr:from>
    <xdr:to>
      <xdr:col>76</xdr:col>
      <xdr:colOff>165100</xdr:colOff>
      <xdr:row>78</xdr:row>
      <xdr:rowOff>49242</xdr:rowOff>
    </xdr:to>
    <xdr:sp macro="" textlink="">
      <xdr:nvSpPr>
        <xdr:cNvPr id="651" name="楕円 650"/>
        <xdr:cNvSpPr/>
      </xdr:nvSpPr>
      <xdr:spPr>
        <a:xfrm>
          <a:off x="14541500" y="133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65769</xdr:rowOff>
    </xdr:from>
    <xdr:ext cx="599010" cy="259045"/>
    <xdr:sp macro="" textlink="">
      <xdr:nvSpPr>
        <xdr:cNvPr id="652" name="テキスト ボックス 651"/>
        <xdr:cNvSpPr txBox="1"/>
      </xdr:nvSpPr>
      <xdr:spPr>
        <a:xfrm>
          <a:off x="14292795" y="130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120624</xdr:rowOff>
    </xdr:from>
    <xdr:to>
      <xdr:col>72</xdr:col>
      <xdr:colOff>38100</xdr:colOff>
      <xdr:row>78</xdr:row>
      <xdr:rowOff>50774</xdr:rowOff>
    </xdr:to>
    <xdr:sp macro="" textlink="">
      <xdr:nvSpPr>
        <xdr:cNvPr id="653" name="楕円 652"/>
        <xdr:cNvSpPr/>
      </xdr:nvSpPr>
      <xdr:spPr>
        <a:xfrm>
          <a:off x="13652500" y="133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67301</xdr:rowOff>
    </xdr:from>
    <xdr:ext cx="599010" cy="259045"/>
    <xdr:sp macro="" textlink="">
      <xdr:nvSpPr>
        <xdr:cNvPr id="654" name="テキスト ボックス 653"/>
        <xdr:cNvSpPr txBox="1"/>
      </xdr:nvSpPr>
      <xdr:spPr>
        <a:xfrm>
          <a:off x="13403795" y="130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125721</xdr:rowOff>
    </xdr:from>
    <xdr:to>
      <xdr:col>67</xdr:col>
      <xdr:colOff>101600</xdr:colOff>
      <xdr:row>78</xdr:row>
      <xdr:rowOff>55871</xdr:rowOff>
    </xdr:to>
    <xdr:sp macro="" textlink="">
      <xdr:nvSpPr>
        <xdr:cNvPr id="655" name="楕円 654"/>
        <xdr:cNvSpPr/>
      </xdr:nvSpPr>
      <xdr:spPr>
        <a:xfrm>
          <a:off x="12763500" y="133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72398</xdr:rowOff>
    </xdr:from>
    <xdr:ext cx="599010" cy="259045"/>
    <xdr:sp macro="" textlink="">
      <xdr:nvSpPr>
        <xdr:cNvPr id="656" name="テキスト ボックス 655"/>
        <xdr:cNvSpPr txBox="1"/>
      </xdr:nvSpPr>
      <xdr:spPr>
        <a:xfrm>
          <a:off x="12514795" y="131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165035</xdr:rowOff>
    </xdr:from>
    <xdr:to>
      <xdr:col>85</xdr:col>
      <xdr:colOff>127000</xdr:colOff>
      <xdr:row>99</xdr:row>
      <xdr:rowOff>2473</xdr:rowOff>
    </xdr:to>
    <xdr:cxnSp macro="">
      <xdr:nvCxnSpPr>
        <xdr:cNvPr id="685" name="直線コネクタ 684"/>
        <xdr:cNvCxnSpPr/>
      </xdr:nvCxnSpPr>
      <xdr:spPr>
        <a:xfrm flipV="1">
          <a:off x="15481300" y="16967135"/>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2473</xdr:rowOff>
    </xdr:from>
    <xdr:to>
      <xdr:col>81</xdr:col>
      <xdr:colOff>50800</xdr:colOff>
      <xdr:row>99</xdr:row>
      <xdr:rowOff>12081</xdr:rowOff>
    </xdr:to>
    <xdr:cxnSp macro="">
      <xdr:nvCxnSpPr>
        <xdr:cNvPr id="688" name="直線コネクタ 687"/>
        <xdr:cNvCxnSpPr/>
      </xdr:nvCxnSpPr>
      <xdr:spPr>
        <a:xfrm flipV="1">
          <a:off x="14592300" y="16976023"/>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168759</xdr:rowOff>
    </xdr:from>
    <xdr:to>
      <xdr:col>76</xdr:col>
      <xdr:colOff>114300</xdr:colOff>
      <xdr:row>99</xdr:row>
      <xdr:rowOff>12081</xdr:rowOff>
    </xdr:to>
    <xdr:cxnSp macro="">
      <xdr:nvCxnSpPr>
        <xdr:cNvPr id="691" name="直線コネクタ 690"/>
        <xdr:cNvCxnSpPr/>
      </xdr:nvCxnSpPr>
      <xdr:spPr>
        <a:xfrm>
          <a:off x="13703300" y="16970859"/>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121524</xdr:rowOff>
    </xdr:from>
    <xdr:to>
      <xdr:col>71</xdr:col>
      <xdr:colOff>177800</xdr:colOff>
      <xdr:row>98</xdr:row>
      <xdr:rowOff>168759</xdr:rowOff>
    </xdr:to>
    <xdr:cxnSp macro="">
      <xdr:nvCxnSpPr>
        <xdr:cNvPr id="694" name="直線コネクタ 693"/>
        <xdr:cNvCxnSpPr/>
      </xdr:nvCxnSpPr>
      <xdr:spPr>
        <a:xfrm>
          <a:off x="12814300" y="16923624"/>
          <a:ext cx="889000" cy="4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114235</xdr:rowOff>
    </xdr:from>
    <xdr:to>
      <xdr:col>85</xdr:col>
      <xdr:colOff>177800</xdr:colOff>
      <xdr:row>99</xdr:row>
      <xdr:rowOff>44385</xdr:rowOff>
    </xdr:to>
    <xdr:sp macro="" textlink="">
      <xdr:nvSpPr>
        <xdr:cNvPr id="704" name="楕円 703"/>
        <xdr:cNvSpPr/>
      </xdr:nvSpPr>
      <xdr:spPr>
        <a:xfrm>
          <a:off x="16268700" y="169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123123</xdr:rowOff>
    </xdr:from>
    <xdr:to>
      <xdr:col>81</xdr:col>
      <xdr:colOff>101600</xdr:colOff>
      <xdr:row>99</xdr:row>
      <xdr:rowOff>53273</xdr:rowOff>
    </xdr:to>
    <xdr:sp macro="" textlink="">
      <xdr:nvSpPr>
        <xdr:cNvPr id="706" name="楕円 705"/>
        <xdr:cNvSpPr/>
      </xdr:nvSpPr>
      <xdr:spPr>
        <a:xfrm>
          <a:off x="15430500" y="169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44400</xdr:rowOff>
    </xdr:from>
    <xdr:ext cx="534377" cy="259045"/>
    <xdr:sp macro="" textlink="">
      <xdr:nvSpPr>
        <xdr:cNvPr id="707" name="テキスト ボックス 706"/>
        <xdr:cNvSpPr txBox="1"/>
      </xdr:nvSpPr>
      <xdr:spPr>
        <a:xfrm>
          <a:off x="15214111" y="170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132731</xdr:rowOff>
    </xdr:from>
    <xdr:to>
      <xdr:col>76</xdr:col>
      <xdr:colOff>165100</xdr:colOff>
      <xdr:row>99</xdr:row>
      <xdr:rowOff>62881</xdr:rowOff>
    </xdr:to>
    <xdr:sp macro="" textlink="">
      <xdr:nvSpPr>
        <xdr:cNvPr id="708" name="楕円 707"/>
        <xdr:cNvSpPr/>
      </xdr:nvSpPr>
      <xdr:spPr>
        <a:xfrm>
          <a:off x="14541500" y="169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54008</xdr:rowOff>
    </xdr:from>
    <xdr:ext cx="534377" cy="259045"/>
    <xdr:sp macro="" textlink="">
      <xdr:nvSpPr>
        <xdr:cNvPr id="709" name="テキスト ボックス 708"/>
        <xdr:cNvSpPr txBox="1"/>
      </xdr:nvSpPr>
      <xdr:spPr>
        <a:xfrm>
          <a:off x="14325111" y="170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117959</xdr:rowOff>
    </xdr:from>
    <xdr:to>
      <xdr:col>72</xdr:col>
      <xdr:colOff>38100</xdr:colOff>
      <xdr:row>99</xdr:row>
      <xdr:rowOff>48109</xdr:rowOff>
    </xdr:to>
    <xdr:sp macro="" textlink="">
      <xdr:nvSpPr>
        <xdr:cNvPr id="710" name="楕円 709"/>
        <xdr:cNvSpPr/>
      </xdr:nvSpPr>
      <xdr:spPr>
        <a:xfrm>
          <a:off x="13652500" y="169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39236</xdr:rowOff>
    </xdr:from>
    <xdr:ext cx="534377" cy="259045"/>
    <xdr:sp macro="" textlink="">
      <xdr:nvSpPr>
        <xdr:cNvPr id="711" name="テキスト ボックス 710"/>
        <xdr:cNvSpPr txBox="1"/>
      </xdr:nvSpPr>
      <xdr:spPr>
        <a:xfrm>
          <a:off x="13436111" y="170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70724</xdr:rowOff>
    </xdr:from>
    <xdr:to>
      <xdr:col>67</xdr:col>
      <xdr:colOff>101600</xdr:colOff>
      <xdr:row>99</xdr:row>
      <xdr:rowOff>874</xdr:rowOff>
    </xdr:to>
    <xdr:sp macro="" textlink="">
      <xdr:nvSpPr>
        <xdr:cNvPr id="712" name="楕円 711"/>
        <xdr:cNvSpPr/>
      </xdr:nvSpPr>
      <xdr:spPr>
        <a:xfrm>
          <a:off x="12763500" y="168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17401</xdr:rowOff>
    </xdr:from>
    <xdr:ext cx="599010" cy="259045"/>
    <xdr:sp macro="" textlink="">
      <xdr:nvSpPr>
        <xdr:cNvPr id="713" name="テキスト ボックス 712"/>
        <xdr:cNvSpPr txBox="1"/>
      </xdr:nvSpPr>
      <xdr:spPr>
        <a:xfrm>
          <a:off x="12514795" y="1664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112977</xdr:rowOff>
    </xdr:from>
    <xdr:to>
      <xdr:col>116</xdr:col>
      <xdr:colOff>63500</xdr:colOff>
      <xdr:row>38</xdr:row>
      <xdr:rowOff>130053</xdr:rowOff>
    </xdr:to>
    <xdr:cxnSp macro="">
      <xdr:nvCxnSpPr>
        <xdr:cNvPr id="740" name="直線コネクタ 739"/>
        <xdr:cNvCxnSpPr/>
      </xdr:nvCxnSpPr>
      <xdr:spPr>
        <a:xfrm flipV="1">
          <a:off x="21323300" y="6456627"/>
          <a:ext cx="8382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121024</xdr:rowOff>
    </xdr:from>
    <xdr:to>
      <xdr:col>111</xdr:col>
      <xdr:colOff>177800</xdr:colOff>
      <xdr:row>38</xdr:row>
      <xdr:rowOff>130053</xdr:rowOff>
    </xdr:to>
    <xdr:cxnSp macro="">
      <xdr:nvCxnSpPr>
        <xdr:cNvPr id="743" name="直線コネクタ 742"/>
        <xdr:cNvCxnSpPr/>
      </xdr:nvCxnSpPr>
      <xdr:spPr>
        <a:xfrm>
          <a:off x="20434300" y="6636124"/>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121024</xdr:rowOff>
    </xdr:from>
    <xdr:to>
      <xdr:col>107</xdr:col>
      <xdr:colOff>50800</xdr:colOff>
      <xdr:row>38</xdr:row>
      <xdr:rowOff>122029</xdr:rowOff>
    </xdr:to>
    <xdr:cxnSp macro="">
      <xdr:nvCxnSpPr>
        <xdr:cNvPr id="746" name="直線コネクタ 745"/>
        <xdr:cNvCxnSpPr/>
      </xdr:nvCxnSpPr>
      <xdr:spPr>
        <a:xfrm flipV="1">
          <a:off x="19545300" y="663612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113297</xdr:rowOff>
    </xdr:from>
    <xdr:to>
      <xdr:col>102</xdr:col>
      <xdr:colOff>114300</xdr:colOff>
      <xdr:row>38</xdr:row>
      <xdr:rowOff>122029</xdr:rowOff>
    </xdr:to>
    <xdr:cxnSp macro="">
      <xdr:nvCxnSpPr>
        <xdr:cNvPr id="749" name="直線コネクタ 748"/>
        <xdr:cNvCxnSpPr/>
      </xdr:nvCxnSpPr>
      <xdr:spPr>
        <a:xfrm>
          <a:off x="18656300" y="662839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62177</xdr:rowOff>
    </xdr:from>
    <xdr:to>
      <xdr:col>116</xdr:col>
      <xdr:colOff>114300</xdr:colOff>
      <xdr:row>37</xdr:row>
      <xdr:rowOff>163777</xdr:rowOff>
    </xdr:to>
    <xdr:sp macro="" textlink="">
      <xdr:nvSpPr>
        <xdr:cNvPr id="759" name="楕円 758"/>
        <xdr:cNvSpPr/>
      </xdr:nvSpPr>
      <xdr:spPr>
        <a:xfrm>
          <a:off x="22110700" y="64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85054</xdr:rowOff>
    </xdr:from>
    <xdr:ext cx="469744" cy="259045"/>
    <xdr:sp macro="" textlink="">
      <xdr:nvSpPr>
        <xdr:cNvPr id="760" name="投資及び出資金該当値テキスト"/>
        <xdr:cNvSpPr txBox="1"/>
      </xdr:nvSpPr>
      <xdr:spPr>
        <a:xfrm>
          <a:off x="22212300" y="625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79253</xdr:rowOff>
    </xdr:from>
    <xdr:to>
      <xdr:col>112</xdr:col>
      <xdr:colOff>38100</xdr:colOff>
      <xdr:row>39</xdr:row>
      <xdr:rowOff>9403</xdr:rowOff>
    </xdr:to>
    <xdr:sp macro="" textlink="">
      <xdr:nvSpPr>
        <xdr:cNvPr id="761" name="楕円 760"/>
        <xdr:cNvSpPr/>
      </xdr:nvSpPr>
      <xdr:spPr>
        <a:xfrm>
          <a:off x="21272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530</xdr:rowOff>
    </xdr:from>
    <xdr:ext cx="378565" cy="259045"/>
    <xdr:sp macro="" textlink="">
      <xdr:nvSpPr>
        <xdr:cNvPr id="762" name="テキスト ボックス 761"/>
        <xdr:cNvSpPr txBox="1"/>
      </xdr:nvSpPr>
      <xdr:spPr>
        <a:xfrm>
          <a:off x="21134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70224</xdr:rowOff>
    </xdr:from>
    <xdr:to>
      <xdr:col>107</xdr:col>
      <xdr:colOff>101600</xdr:colOff>
      <xdr:row>39</xdr:row>
      <xdr:rowOff>374</xdr:rowOff>
    </xdr:to>
    <xdr:sp macro="" textlink="">
      <xdr:nvSpPr>
        <xdr:cNvPr id="763" name="楕円 762"/>
        <xdr:cNvSpPr/>
      </xdr:nvSpPr>
      <xdr:spPr>
        <a:xfrm>
          <a:off x="20383500" y="6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162951</xdr:rowOff>
    </xdr:from>
    <xdr:ext cx="378565" cy="259045"/>
    <xdr:sp macro="" textlink="">
      <xdr:nvSpPr>
        <xdr:cNvPr id="764" name="テキスト ボックス 763"/>
        <xdr:cNvSpPr txBox="1"/>
      </xdr:nvSpPr>
      <xdr:spPr>
        <a:xfrm>
          <a:off x="20245017" y="667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71229</xdr:rowOff>
    </xdr:from>
    <xdr:to>
      <xdr:col>102</xdr:col>
      <xdr:colOff>165100</xdr:colOff>
      <xdr:row>39</xdr:row>
      <xdr:rowOff>1379</xdr:rowOff>
    </xdr:to>
    <xdr:sp macro="" textlink="">
      <xdr:nvSpPr>
        <xdr:cNvPr id="765" name="楕円 764"/>
        <xdr:cNvSpPr/>
      </xdr:nvSpPr>
      <xdr:spPr>
        <a:xfrm>
          <a:off x="19494500" y="65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163956</xdr:rowOff>
    </xdr:from>
    <xdr:ext cx="378565" cy="259045"/>
    <xdr:sp macro="" textlink="">
      <xdr:nvSpPr>
        <xdr:cNvPr id="766" name="テキスト ボックス 765"/>
        <xdr:cNvSpPr txBox="1"/>
      </xdr:nvSpPr>
      <xdr:spPr>
        <a:xfrm>
          <a:off x="19356017" y="667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62497</xdr:rowOff>
    </xdr:from>
    <xdr:to>
      <xdr:col>98</xdr:col>
      <xdr:colOff>38100</xdr:colOff>
      <xdr:row>38</xdr:row>
      <xdr:rowOff>164097</xdr:rowOff>
    </xdr:to>
    <xdr:sp macro="" textlink="">
      <xdr:nvSpPr>
        <xdr:cNvPr id="767" name="楕円 766"/>
        <xdr:cNvSpPr/>
      </xdr:nvSpPr>
      <xdr:spPr>
        <a:xfrm>
          <a:off x="18605500" y="6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155224</xdr:rowOff>
    </xdr:from>
    <xdr:ext cx="469744" cy="259045"/>
    <xdr:sp macro="" textlink="">
      <xdr:nvSpPr>
        <xdr:cNvPr id="768" name="テキスト ボックス 767"/>
        <xdr:cNvSpPr txBox="1"/>
      </xdr:nvSpPr>
      <xdr:spPr>
        <a:xfrm>
          <a:off x="18421428" y="66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107211</xdr:rowOff>
    </xdr:from>
    <xdr:to>
      <xdr:col>116</xdr:col>
      <xdr:colOff>63500</xdr:colOff>
      <xdr:row>58</xdr:row>
      <xdr:rowOff>117484</xdr:rowOff>
    </xdr:to>
    <xdr:cxnSp macro="">
      <xdr:nvCxnSpPr>
        <xdr:cNvPr id="795" name="直線コネクタ 794"/>
        <xdr:cNvCxnSpPr/>
      </xdr:nvCxnSpPr>
      <xdr:spPr>
        <a:xfrm>
          <a:off x="21323300" y="10051311"/>
          <a:ext cx="8382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107211</xdr:rowOff>
    </xdr:from>
    <xdr:to>
      <xdr:col>111</xdr:col>
      <xdr:colOff>177800</xdr:colOff>
      <xdr:row>58</xdr:row>
      <xdr:rowOff>108090</xdr:rowOff>
    </xdr:to>
    <xdr:cxnSp macro="">
      <xdr:nvCxnSpPr>
        <xdr:cNvPr id="798" name="直線コネクタ 797"/>
        <xdr:cNvCxnSpPr/>
      </xdr:nvCxnSpPr>
      <xdr:spPr>
        <a:xfrm flipV="1">
          <a:off x="20434300" y="10051311"/>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98465</xdr:rowOff>
    </xdr:from>
    <xdr:to>
      <xdr:col>107</xdr:col>
      <xdr:colOff>50800</xdr:colOff>
      <xdr:row>58</xdr:row>
      <xdr:rowOff>108090</xdr:rowOff>
    </xdr:to>
    <xdr:cxnSp macro="">
      <xdr:nvCxnSpPr>
        <xdr:cNvPr id="801" name="直線コネクタ 800"/>
        <xdr:cNvCxnSpPr/>
      </xdr:nvCxnSpPr>
      <xdr:spPr>
        <a:xfrm>
          <a:off x="19545300" y="10042565"/>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98465</xdr:rowOff>
    </xdr:from>
    <xdr:to>
      <xdr:col>102</xdr:col>
      <xdr:colOff>114300</xdr:colOff>
      <xdr:row>58</xdr:row>
      <xdr:rowOff>99997</xdr:rowOff>
    </xdr:to>
    <xdr:cxnSp macro="">
      <xdr:nvCxnSpPr>
        <xdr:cNvPr id="804" name="直線コネクタ 803"/>
        <xdr:cNvCxnSpPr/>
      </xdr:nvCxnSpPr>
      <xdr:spPr>
        <a:xfrm flipV="1">
          <a:off x="18656300" y="1004256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66684</xdr:rowOff>
    </xdr:from>
    <xdr:to>
      <xdr:col>116</xdr:col>
      <xdr:colOff>114300</xdr:colOff>
      <xdr:row>58</xdr:row>
      <xdr:rowOff>168284</xdr:rowOff>
    </xdr:to>
    <xdr:sp macro="" textlink="">
      <xdr:nvSpPr>
        <xdr:cNvPr id="814" name="楕円 813"/>
        <xdr:cNvSpPr/>
      </xdr:nvSpPr>
      <xdr:spPr>
        <a:xfrm>
          <a:off x="22110700" y="1001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56411</xdr:rowOff>
    </xdr:from>
    <xdr:to>
      <xdr:col>112</xdr:col>
      <xdr:colOff>38100</xdr:colOff>
      <xdr:row>58</xdr:row>
      <xdr:rowOff>158011</xdr:rowOff>
    </xdr:to>
    <xdr:sp macro="" textlink="">
      <xdr:nvSpPr>
        <xdr:cNvPr id="816" name="楕円 815"/>
        <xdr:cNvSpPr/>
      </xdr:nvSpPr>
      <xdr:spPr>
        <a:xfrm>
          <a:off x="21272500" y="100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149138</xdr:rowOff>
    </xdr:from>
    <xdr:ext cx="469744" cy="259045"/>
    <xdr:sp macro="" textlink="">
      <xdr:nvSpPr>
        <xdr:cNvPr id="817" name="テキスト ボックス 816"/>
        <xdr:cNvSpPr txBox="1"/>
      </xdr:nvSpPr>
      <xdr:spPr>
        <a:xfrm>
          <a:off x="21088428" y="100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57290</xdr:rowOff>
    </xdr:from>
    <xdr:to>
      <xdr:col>107</xdr:col>
      <xdr:colOff>101600</xdr:colOff>
      <xdr:row>58</xdr:row>
      <xdr:rowOff>158890</xdr:rowOff>
    </xdr:to>
    <xdr:sp macro="" textlink="">
      <xdr:nvSpPr>
        <xdr:cNvPr id="818" name="楕円 817"/>
        <xdr:cNvSpPr/>
      </xdr:nvSpPr>
      <xdr:spPr>
        <a:xfrm>
          <a:off x="20383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150017</xdr:rowOff>
    </xdr:from>
    <xdr:ext cx="469744" cy="259045"/>
    <xdr:sp macro="" textlink="">
      <xdr:nvSpPr>
        <xdr:cNvPr id="819" name="テキスト ボックス 818"/>
        <xdr:cNvSpPr txBox="1"/>
      </xdr:nvSpPr>
      <xdr:spPr>
        <a:xfrm>
          <a:off x="20199428" y="10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47665</xdr:rowOff>
    </xdr:from>
    <xdr:to>
      <xdr:col>102</xdr:col>
      <xdr:colOff>165100</xdr:colOff>
      <xdr:row>58</xdr:row>
      <xdr:rowOff>149265</xdr:rowOff>
    </xdr:to>
    <xdr:sp macro="" textlink="">
      <xdr:nvSpPr>
        <xdr:cNvPr id="820" name="楕円 819"/>
        <xdr:cNvSpPr/>
      </xdr:nvSpPr>
      <xdr:spPr>
        <a:xfrm>
          <a:off x="19494500" y="99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165792</xdr:rowOff>
    </xdr:from>
    <xdr:ext cx="469744" cy="259045"/>
    <xdr:sp macro="" textlink="">
      <xdr:nvSpPr>
        <xdr:cNvPr id="821" name="テキスト ボックス 820"/>
        <xdr:cNvSpPr txBox="1"/>
      </xdr:nvSpPr>
      <xdr:spPr>
        <a:xfrm>
          <a:off x="19310428" y="97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49197</xdr:rowOff>
    </xdr:from>
    <xdr:to>
      <xdr:col>98</xdr:col>
      <xdr:colOff>38100</xdr:colOff>
      <xdr:row>58</xdr:row>
      <xdr:rowOff>150797</xdr:rowOff>
    </xdr:to>
    <xdr:sp macro="" textlink="">
      <xdr:nvSpPr>
        <xdr:cNvPr id="822" name="楕円 821"/>
        <xdr:cNvSpPr/>
      </xdr:nvSpPr>
      <xdr:spPr>
        <a:xfrm>
          <a:off x="18605500" y="99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167324</xdr:rowOff>
    </xdr:from>
    <xdr:ext cx="469744" cy="259045"/>
    <xdr:sp macro="" textlink="">
      <xdr:nvSpPr>
        <xdr:cNvPr id="823" name="テキスト ボックス 822"/>
        <xdr:cNvSpPr txBox="1"/>
      </xdr:nvSpPr>
      <xdr:spPr>
        <a:xfrm>
          <a:off x="18421428" y="976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87530</xdr:rowOff>
    </xdr:from>
    <xdr:to>
      <xdr:col>116</xdr:col>
      <xdr:colOff>63500</xdr:colOff>
      <xdr:row>76</xdr:row>
      <xdr:rowOff>157302</xdr:rowOff>
    </xdr:to>
    <xdr:cxnSp macro="">
      <xdr:nvCxnSpPr>
        <xdr:cNvPr id="852" name="直線コネクタ 851"/>
        <xdr:cNvCxnSpPr/>
      </xdr:nvCxnSpPr>
      <xdr:spPr>
        <a:xfrm>
          <a:off x="21323300" y="13117730"/>
          <a:ext cx="838200" cy="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87530</xdr:rowOff>
    </xdr:from>
    <xdr:to>
      <xdr:col>111</xdr:col>
      <xdr:colOff>177800</xdr:colOff>
      <xdr:row>76</xdr:row>
      <xdr:rowOff>105563</xdr:rowOff>
    </xdr:to>
    <xdr:cxnSp macro="">
      <xdr:nvCxnSpPr>
        <xdr:cNvPr id="855" name="直線コネクタ 854"/>
        <xdr:cNvCxnSpPr/>
      </xdr:nvCxnSpPr>
      <xdr:spPr>
        <a:xfrm flipV="1">
          <a:off x="20434300" y="13117730"/>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105563</xdr:rowOff>
    </xdr:from>
    <xdr:to>
      <xdr:col>107</xdr:col>
      <xdr:colOff>50800</xdr:colOff>
      <xdr:row>76</xdr:row>
      <xdr:rowOff>117770</xdr:rowOff>
    </xdr:to>
    <xdr:cxnSp macro="">
      <xdr:nvCxnSpPr>
        <xdr:cNvPr id="858" name="直線コネクタ 857"/>
        <xdr:cNvCxnSpPr/>
      </xdr:nvCxnSpPr>
      <xdr:spPr>
        <a:xfrm flipV="1">
          <a:off x="19545300" y="13135763"/>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117770</xdr:rowOff>
    </xdr:from>
    <xdr:to>
      <xdr:col>102</xdr:col>
      <xdr:colOff>114300</xdr:colOff>
      <xdr:row>76</xdr:row>
      <xdr:rowOff>133410</xdr:rowOff>
    </xdr:to>
    <xdr:cxnSp macro="">
      <xdr:nvCxnSpPr>
        <xdr:cNvPr id="861" name="直線コネクタ 860"/>
        <xdr:cNvCxnSpPr/>
      </xdr:nvCxnSpPr>
      <xdr:spPr>
        <a:xfrm flipV="1">
          <a:off x="18656300" y="13147970"/>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106502</xdr:rowOff>
    </xdr:from>
    <xdr:to>
      <xdr:col>116</xdr:col>
      <xdr:colOff>114300</xdr:colOff>
      <xdr:row>77</xdr:row>
      <xdr:rowOff>36652</xdr:rowOff>
    </xdr:to>
    <xdr:sp macro="" textlink="">
      <xdr:nvSpPr>
        <xdr:cNvPr id="871" name="楕円 870"/>
        <xdr:cNvSpPr/>
      </xdr:nvSpPr>
      <xdr:spPr>
        <a:xfrm>
          <a:off x="221107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84929</xdr:rowOff>
    </xdr:from>
    <xdr:ext cx="599010" cy="259045"/>
    <xdr:sp macro="" textlink="">
      <xdr:nvSpPr>
        <xdr:cNvPr id="872" name="繰出金該当値テキスト"/>
        <xdr:cNvSpPr txBox="1"/>
      </xdr:nvSpPr>
      <xdr:spPr>
        <a:xfrm>
          <a:off x="22212300" y="131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36730</xdr:rowOff>
    </xdr:from>
    <xdr:to>
      <xdr:col>112</xdr:col>
      <xdr:colOff>38100</xdr:colOff>
      <xdr:row>76</xdr:row>
      <xdr:rowOff>138330</xdr:rowOff>
    </xdr:to>
    <xdr:sp macro="" textlink="">
      <xdr:nvSpPr>
        <xdr:cNvPr id="873" name="楕円 872"/>
        <xdr:cNvSpPr/>
      </xdr:nvSpPr>
      <xdr:spPr>
        <a:xfrm>
          <a:off x="21272500" y="130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154857</xdr:rowOff>
    </xdr:from>
    <xdr:ext cx="599010" cy="259045"/>
    <xdr:sp macro="" textlink="">
      <xdr:nvSpPr>
        <xdr:cNvPr id="874" name="テキスト ボックス 873"/>
        <xdr:cNvSpPr txBox="1"/>
      </xdr:nvSpPr>
      <xdr:spPr>
        <a:xfrm>
          <a:off x="21023795" y="1284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54763</xdr:rowOff>
    </xdr:from>
    <xdr:to>
      <xdr:col>107</xdr:col>
      <xdr:colOff>101600</xdr:colOff>
      <xdr:row>76</xdr:row>
      <xdr:rowOff>156363</xdr:rowOff>
    </xdr:to>
    <xdr:sp macro="" textlink="">
      <xdr:nvSpPr>
        <xdr:cNvPr id="875" name="楕円 874"/>
        <xdr:cNvSpPr/>
      </xdr:nvSpPr>
      <xdr:spPr>
        <a:xfrm>
          <a:off x="203835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1440</xdr:rowOff>
    </xdr:from>
    <xdr:ext cx="599010" cy="259045"/>
    <xdr:sp macro="" textlink="">
      <xdr:nvSpPr>
        <xdr:cNvPr id="876" name="テキスト ボックス 875"/>
        <xdr:cNvSpPr txBox="1"/>
      </xdr:nvSpPr>
      <xdr:spPr>
        <a:xfrm>
          <a:off x="20134795" y="128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66970</xdr:rowOff>
    </xdr:from>
    <xdr:to>
      <xdr:col>102</xdr:col>
      <xdr:colOff>165100</xdr:colOff>
      <xdr:row>76</xdr:row>
      <xdr:rowOff>168570</xdr:rowOff>
    </xdr:to>
    <xdr:sp macro="" textlink="">
      <xdr:nvSpPr>
        <xdr:cNvPr id="877" name="楕円 876"/>
        <xdr:cNvSpPr/>
      </xdr:nvSpPr>
      <xdr:spPr>
        <a:xfrm>
          <a:off x="19494500" y="130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13647</xdr:rowOff>
    </xdr:from>
    <xdr:ext cx="599010" cy="259045"/>
    <xdr:sp macro="" textlink="">
      <xdr:nvSpPr>
        <xdr:cNvPr id="878" name="テキスト ボックス 877"/>
        <xdr:cNvSpPr txBox="1"/>
      </xdr:nvSpPr>
      <xdr:spPr>
        <a:xfrm>
          <a:off x="19245795" y="1287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82610</xdr:rowOff>
    </xdr:from>
    <xdr:to>
      <xdr:col>98</xdr:col>
      <xdr:colOff>38100</xdr:colOff>
      <xdr:row>77</xdr:row>
      <xdr:rowOff>12760</xdr:rowOff>
    </xdr:to>
    <xdr:sp macro="" textlink="">
      <xdr:nvSpPr>
        <xdr:cNvPr id="879" name="楕円 878"/>
        <xdr:cNvSpPr/>
      </xdr:nvSpPr>
      <xdr:spPr>
        <a:xfrm>
          <a:off x="18605500" y="131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29287</xdr:rowOff>
    </xdr:from>
    <xdr:ext cx="599010" cy="259045"/>
    <xdr:sp macro="" textlink="">
      <xdr:nvSpPr>
        <xdr:cNvPr id="880" name="テキスト ボックス 879"/>
        <xdr:cNvSpPr txBox="1"/>
      </xdr:nvSpPr>
      <xdr:spPr>
        <a:xfrm>
          <a:off x="18356795" y="1288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1,542,847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315,949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人口減少による数値上昇とともに、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単独設置の消防本部、養護老人ホームや有床診療所を直営で行っており人員を必要とする事情があるため、類似団体平均と比較し高い水準にある。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162,396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円となっており、過去に実施した大型事業の影響で地方債残高が膨らんでいたが投資的事業の抑制を図り、新規地方債の発行を計画的に行い縮減に努めて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年度で公営住宅建設事業を行い普通建設事業費が大幅に増加しており、今後においても老朽化施設の更新等を予定していることから、新規地方債の発行はより一層計画的に進める。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74168</xdr:rowOff>
    </xdr:from>
    <xdr:to>
      <xdr:col>24</xdr:col>
      <xdr:colOff>63500</xdr:colOff>
      <xdr:row>37</xdr:row>
      <xdr:rowOff>87160</xdr:rowOff>
    </xdr:to>
    <xdr:cxnSp macro="">
      <xdr:nvCxnSpPr>
        <xdr:cNvPr id="60" name="直線コネクタ 59"/>
        <xdr:cNvCxnSpPr/>
      </xdr:nvCxnSpPr>
      <xdr:spPr>
        <a:xfrm flipV="1">
          <a:off x="3797300" y="6417818"/>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87160</xdr:rowOff>
    </xdr:from>
    <xdr:to>
      <xdr:col>19</xdr:col>
      <xdr:colOff>177800</xdr:colOff>
      <xdr:row>37</xdr:row>
      <xdr:rowOff>116745</xdr:rowOff>
    </xdr:to>
    <xdr:cxnSp macro="">
      <xdr:nvCxnSpPr>
        <xdr:cNvPr id="63" name="直線コネクタ 62"/>
        <xdr:cNvCxnSpPr/>
      </xdr:nvCxnSpPr>
      <xdr:spPr>
        <a:xfrm flipV="1">
          <a:off x="2908300" y="6430810"/>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116745</xdr:rowOff>
    </xdr:from>
    <xdr:to>
      <xdr:col>15</xdr:col>
      <xdr:colOff>50800</xdr:colOff>
      <xdr:row>37</xdr:row>
      <xdr:rowOff>124765</xdr:rowOff>
    </xdr:to>
    <xdr:cxnSp macro="">
      <xdr:nvCxnSpPr>
        <xdr:cNvPr id="66" name="直線コネクタ 65"/>
        <xdr:cNvCxnSpPr/>
      </xdr:nvCxnSpPr>
      <xdr:spPr>
        <a:xfrm flipV="1">
          <a:off x="2019300" y="6460395"/>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112973</xdr:rowOff>
    </xdr:from>
    <xdr:to>
      <xdr:col>10</xdr:col>
      <xdr:colOff>114300</xdr:colOff>
      <xdr:row>37</xdr:row>
      <xdr:rowOff>124765</xdr:rowOff>
    </xdr:to>
    <xdr:cxnSp macro="">
      <xdr:nvCxnSpPr>
        <xdr:cNvPr id="69" name="直線コネクタ 68"/>
        <xdr:cNvCxnSpPr/>
      </xdr:nvCxnSpPr>
      <xdr:spPr>
        <a:xfrm>
          <a:off x="1130300" y="6456623"/>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23368</xdr:rowOff>
    </xdr:from>
    <xdr:to>
      <xdr:col>24</xdr:col>
      <xdr:colOff>114300</xdr:colOff>
      <xdr:row>37</xdr:row>
      <xdr:rowOff>124968</xdr:rowOff>
    </xdr:to>
    <xdr:sp macro="" textlink="">
      <xdr:nvSpPr>
        <xdr:cNvPr id="79" name="楕円 78"/>
        <xdr:cNvSpPr/>
      </xdr:nvSpPr>
      <xdr:spPr>
        <a:xfrm>
          <a:off x="45847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1795</xdr:rowOff>
    </xdr:from>
    <xdr:ext cx="534377" cy="259045"/>
    <xdr:sp macro="" textlink="">
      <xdr:nvSpPr>
        <xdr:cNvPr id="80" name="議会費該当値テキスト"/>
        <xdr:cNvSpPr txBox="1"/>
      </xdr:nvSpPr>
      <xdr:spPr>
        <a:xfrm>
          <a:off x="4686300" y="63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36360</xdr:rowOff>
    </xdr:from>
    <xdr:to>
      <xdr:col>20</xdr:col>
      <xdr:colOff>38100</xdr:colOff>
      <xdr:row>37</xdr:row>
      <xdr:rowOff>137960</xdr:rowOff>
    </xdr:to>
    <xdr:sp macro="" textlink="">
      <xdr:nvSpPr>
        <xdr:cNvPr id="81" name="楕円 80"/>
        <xdr:cNvSpPr/>
      </xdr:nvSpPr>
      <xdr:spPr>
        <a:xfrm>
          <a:off x="3746500" y="6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129087</xdr:rowOff>
    </xdr:from>
    <xdr:ext cx="534377" cy="259045"/>
    <xdr:sp macro="" textlink="">
      <xdr:nvSpPr>
        <xdr:cNvPr id="82" name="テキスト ボックス 81"/>
        <xdr:cNvSpPr txBox="1"/>
      </xdr:nvSpPr>
      <xdr:spPr>
        <a:xfrm>
          <a:off x="3530111" y="64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65945</xdr:rowOff>
    </xdr:from>
    <xdr:to>
      <xdr:col>15</xdr:col>
      <xdr:colOff>101600</xdr:colOff>
      <xdr:row>37</xdr:row>
      <xdr:rowOff>167545</xdr:rowOff>
    </xdr:to>
    <xdr:sp macro="" textlink="">
      <xdr:nvSpPr>
        <xdr:cNvPr id="83" name="楕円 82"/>
        <xdr:cNvSpPr/>
      </xdr:nvSpPr>
      <xdr:spPr>
        <a:xfrm>
          <a:off x="2857500" y="64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158672</xdr:rowOff>
    </xdr:from>
    <xdr:ext cx="534377" cy="259045"/>
    <xdr:sp macro="" textlink="">
      <xdr:nvSpPr>
        <xdr:cNvPr id="84" name="テキスト ボックス 83"/>
        <xdr:cNvSpPr txBox="1"/>
      </xdr:nvSpPr>
      <xdr:spPr>
        <a:xfrm>
          <a:off x="2641111" y="65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73965</xdr:rowOff>
    </xdr:from>
    <xdr:to>
      <xdr:col>10</xdr:col>
      <xdr:colOff>165100</xdr:colOff>
      <xdr:row>38</xdr:row>
      <xdr:rowOff>4114</xdr:rowOff>
    </xdr:to>
    <xdr:sp macro="" textlink="">
      <xdr:nvSpPr>
        <xdr:cNvPr id="85" name="楕円 84"/>
        <xdr:cNvSpPr/>
      </xdr:nvSpPr>
      <xdr:spPr>
        <a:xfrm>
          <a:off x="19685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166691</xdr:rowOff>
    </xdr:from>
    <xdr:ext cx="534377" cy="259045"/>
    <xdr:sp macro="" textlink="">
      <xdr:nvSpPr>
        <xdr:cNvPr id="86" name="テキスト ボックス 85"/>
        <xdr:cNvSpPr txBox="1"/>
      </xdr:nvSpPr>
      <xdr:spPr>
        <a:xfrm>
          <a:off x="1752111" y="65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62173</xdr:rowOff>
    </xdr:from>
    <xdr:to>
      <xdr:col>6</xdr:col>
      <xdr:colOff>38100</xdr:colOff>
      <xdr:row>37</xdr:row>
      <xdr:rowOff>163773</xdr:rowOff>
    </xdr:to>
    <xdr:sp macro="" textlink="">
      <xdr:nvSpPr>
        <xdr:cNvPr id="87" name="楕円 86"/>
        <xdr:cNvSpPr/>
      </xdr:nvSpPr>
      <xdr:spPr>
        <a:xfrm>
          <a:off x="10795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154900</xdr:rowOff>
    </xdr:from>
    <xdr:ext cx="534377" cy="259045"/>
    <xdr:sp macro="" textlink="">
      <xdr:nvSpPr>
        <xdr:cNvPr id="88" name="テキスト ボックス 87"/>
        <xdr:cNvSpPr txBox="1"/>
      </xdr:nvSpPr>
      <xdr:spPr>
        <a:xfrm>
          <a:off x="863111" y="64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152630</xdr:rowOff>
    </xdr:from>
    <xdr:to>
      <xdr:col>24</xdr:col>
      <xdr:colOff>63500</xdr:colOff>
      <xdr:row>58</xdr:row>
      <xdr:rowOff>43607</xdr:rowOff>
    </xdr:to>
    <xdr:cxnSp macro="">
      <xdr:nvCxnSpPr>
        <xdr:cNvPr id="115" name="直線コネクタ 114"/>
        <xdr:cNvCxnSpPr/>
      </xdr:nvCxnSpPr>
      <xdr:spPr>
        <a:xfrm flipV="1">
          <a:off x="3797300" y="9925280"/>
          <a:ext cx="8382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43607</xdr:rowOff>
    </xdr:from>
    <xdr:to>
      <xdr:col>19</xdr:col>
      <xdr:colOff>177800</xdr:colOff>
      <xdr:row>58</xdr:row>
      <xdr:rowOff>48399</xdr:rowOff>
    </xdr:to>
    <xdr:cxnSp macro="">
      <xdr:nvCxnSpPr>
        <xdr:cNvPr id="118" name="直線コネクタ 117"/>
        <xdr:cNvCxnSpPr/>
      </xdr:nvCxnSpPr>
      <xdr:spPr>
        <a:xfrm flipV="1">
          <a:off x="2908300" y="9987707"/>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12092</xdr:rowOff>
    </xdr:from>
    <xdr:to>
      <xdr:col>15</xdr:col>
      <xdr:colOff>50800</xdr:colOff>
      <xdr:row>58</xdr:row>
      <xdr:rowOff>48399</xdr:rowOff>
    </xdr:to>
    <xdr:cxnSp macro="">
      <xdr:nvCxnSpPr>
        <xdr:cNvPr id="121" name="直線コネクタ 120"/>
        <xdr:cNvCxnSpPr/>
      </xdr:nvCxnSpPr>
      <xdr:spPr>
        <a:xfrm>
          <a:off x="2019300" y="9956192"/>
          <a:ext cx="8890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6847</xdr:rowOff>
    </xdr:from>
    <xdr:to>
      <xdr:col>10</xdr:col>
      <xdr:colOff>114300</xdr:colOff>
      <xdr:row>58</xdr:row>
      <xdr:rowOff>12092</xdr:rowOff>
    </xdr:to>
    <xdr:cxnSp macro="">
      <xdr:nvCxnSpPr>
        <xdr:cNvPr id="124" name="直線コネクタ 123"/>
        <xdr:cNvCxnSpPr/>
      </xdr:nvCxnSpPr>
      <xdr:spPr>
        <a:xfrm>
          <a:off x="1130300" y="9950947"/>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101830</xdr:rowOff>
    </xdr:from>
    <xdr:to>
      <xdr:col>24</xdr:col>
      <xdr:colOff>114300</xdr:colOff>
      <xdr:row>58</xdr:row>
      <xdr:rowOff>31980</xdr:rowOff>
    </xdr:to>
    <xdr:sp macro="" textlink="">
      <xdr:nvSpPr>
        <xdr:cNvPr id="134" name="楕円 133"/>
        <xdr:cNvSpPr/>
      </xdr:nvSpPr>
      <xdr:spPr>
        <a:xfrm>
          <a:off x="4584700" y="98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164257</xdr:rowOff>
    </xdr:from>
    <xdr:to>
      <xdr:col>20</xdr:col>
      <xdr:colOff>38100</xdr:colOff>
      <xdr:row>58</xdr:row>
      <xdr:rowOff>94407</xdr:rowOff>
    </xdr:to>
    <xdr:sp macro="" textlink="">
      <xdr:nvSpPr>
        <xdr:cNvPr id="136" name="楕円 135"/>
        <xdr:cNvSpPr/>
      </xdr:nvSpPr>
      <xdr:spPr>
        <a:xfrm>
          <a:off x="3746500" y="99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85534</xdr:rowOff>
    </xdr:from>
    <xdr:ext cx="599010" cy="259045"/>
    <xdr:sp macro="" textlink="">
      <xdr:nvSpPr>
        <xdr:cNvPr id="137" name="テキスト ボックス 136"/>
        <xdr:cNvSpPr txBox="1"/>
      </xdr:nvSpPr>
      <xdr:spPr>
        <a:xfrm>
          <a:off x="3497795" y="1002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169049</xdr:rowOff>
    </xdr:from>
    <xdr:to>
      <xdr:col>15</xdr:col>
      <xdr:colOff>101600</xdr:colOff>
      <xdr:row>58</xdr:row>
      <xdr:rowOff>99199</xdr:rowOff>
    </xdr:to>
    <xdr:sp macro="" textlink="">
      <xdr:nvSpPr>
        <xdr:cNvPr id="138" name="楕円 137"/>
        <xdr:cNvSpPr/>
      </xdr:nvSpPr>
      <xdr:spPr>
        <a:xfrm>
          <a:off x="2857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90326</xdr:rowOff>
    </xdr:from>
    <xdr:ext cx="599010" cy="259045"/>
    <xdr:sp macro="" textlink="">
      <xdr:nvSpPr>
        <xdr:cNvPr id="139" name="テキスト ボックス 138"/>
        <xdr:cNvSpPr txBox="1"/>
      </xdr:nvSpPr>
      <xdr:spPr>
        <a:xfrm>
          <a:off x="2608795" y="1003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132742</xdr:rowOff>
    </xdr:from>
    <xdr:to>
      <xdr:col>10</xdr:col>
      <xdr:colOff>165100</xdr:colOff>
      <xdr:row>58</xdr:row>
      <xdr:rowOff>62892</xdr:rowOff>
    </xdr:to>
    <xdr:sp macro="" textlink="">
      <xdr:nvSpPr>
        <xdr:cNvPr id="140" name="楕円 139"/>
        <xdr:cNvSpPr/>
      </xdr:nvSpPr>
      <xdr:spPr>
        <a:xfrm>
          <a:off x="1968500" y="99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54019</xdr:rowOff>
    </xdr:from>
    <xdr:ext cx="599010" cy="259045"/>
    <xdr:sp macro="" textlink="">
      <xdr:nvSpPr>
        <xdr:cNvPr id="141" name="テキスト ボックス 140"/>
        <xdr:cNvSpPr txBox="1"/>
      </xdr:nvSpPr>
      <xdr:spPr>
        <a:xfrm>
          <a:off x="1719795" y="99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127497</xdr:rowOff>
    </xdr:from>
    <xdr:to>
      <xdr:col>6</xdr:col>
      <xdr:colOff>38100</xdr:colOff>
      <xdr:row>58</xdr:row>
      <xdr:rowOff>57647</xdr:rowOff>
    </xdr:to>
    <xdr:sp macro="" textlink="">
      <xdr:nvSpPr>
        <xdr:cNvPr id="142" name="楕円 141"/>
        <xdr:cNvSpPr/>
      </xdr:nvSpPr>
      <xdr:spPr>
        <a:xfrm>
          <a:off x="1079500" y="99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74174</xdr:rowOff>
    </xdr:from>
    <xdr:ext cx="599010" cy="259045"/>
    <xdr:sp macro="" textlink="">
      <xdr:nvSpPr>
        <xdr:cNvPr id="143" name="テキスト ボックス 142"/>
        <xdr:cNvSpPr txBox="1"/>
      </xdr:nvSpPr>
      <xdr:spPr>
        <a:xfrm>
          <a:off x="830795" y="96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57758</xdr:rowOff>
    </xdr:from>
    <xdr:to>
      <xdr:col>24</xdr:col>
      <xdr:colOff>63500</xdr:colOff>
      <xdr:row>76</xdr:row>
      <xdr:rowOff>123947</xdr:rowOff>
    </xdr:to>
    <xdr:cxnSp macro="">
      <xdr:nvCxnSpPr>
        <xdr:cNvPr id="172" name="直線コネクタ 171"/>
        <xdr:cNvCxnSpPr/>
      </xdr:nvCxnSpPr>
      <xdr:spPr>
        <a:xfrm flipV="1">
          <a:off x="3797300" y="13087958"/>
          <a:ext cx="838200" cy="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123947</xdr:rowOff>
    </xdr:from>
    <xdr:to>
      <xdr:col>19</xdr:col>
      <xdr:colOff>177800</xdr:colOff>
      <xdr:row>76</xdr:row>
      <xdr:rowOff>154465</xdr:rowOff>
    </xdr:to>
    <xdr:cxnSp macro="">
      <xdr:nvCxnSpPr>
        <xdr:cNvPr id="175" name="直線コネクタ 174"/>
        <xdr:cNvCxnSpPr/>
      </xdr:nvCxnSpPr>
      <xdr:spPr>
        <a:xfrm flipV="1">
          <a:off x="2908300" y="13154147"/>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154465</xdr:rowOff>
    </xdr:from>
    <xdr:to>
      <xdr:col>15</xdr:col>
      <xdr:colOff>50800</xdr:colOff>
      <xdr:row>76</xdr:row>
      <xdr:rowOff>155451</xdr:rowOff>
    </xdr:to>
    <xdr:cxnSp macro="">
      <xdr:nvCxnSpPr>
        <xdr:cNvPr id="178" name="直線コネクタ 177"/>
        <xdr:cNvCxnSpPr/>
      </xdr:nvCxnSpPr>
      <xdr:spPr>
        <a:xfrm flipV="1">
          <a:off x="2019300" y="13184665"/>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47999</xdr:rowOff>
    </xdr:from>
    <xdr:to>
      <xdr:col>10</xdr:col>
      <xdr:colOff>114300</xdr:colOff>
      <xdr:row>76</xdr:row>
      <xdr:rowOff>155451</xdr:rowOff>
    </xdr:to>
    <xdr:cxnSp macro="">
      <xdr:nvCxnSpPr>
        <xdr:cNvPr id="181" name="直線コネクタ 180"/>
        <xdr:cNvCxnSpPr/>
      </xdr:nvCxnSpPr>
      <xdr:spPr>
        <a:xfrm>
          <a:off x="1130300" y="13078199"/>
          <a:ext cx="889000" cy="10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6958</xdr:rowOff>
    </xdr:from>
    <xdr:to>
      <xdr:col>24</xdr:col>
      <xdr:colOff>114300</xdr:colOff>
      <xdr:row>76</xdr:row>
      <xdr:rowOff>108558</xdr:rowOff>
    </xdr:to>
    <xdr:sp macro="" textlink="">
      <xdr:nvSpPr>
        <xdr:cNvPr id="191" name="楕円 190"/>
        <xdr:cNvSpPr/>
      </xdr:nvSpPr>
      <xdr:spPr>
        <a:xfrm>
          <a:off x="4584700" y="130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29835</xdr:rowOff>
    </xdr:from>
    <xdr:ext cx="599010" cy="259045"/>
    <xdr:sp macro="" textlink="">
      <xdr:nvSpPr>
        <xdr:cNvPr id="192" name="民生費該当値テキスト"/>
        <xdr:cNvSpPr txBox="1"/>
      </xdr:nvSpPr>
      <xdr:spPr>
        <a:xfrm>
          <a:off x="4686300" y="1288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73147</xdr:rowOff>
    </xdr:from>
    <xdr:to>
      <xdr:col>20</xdr:col>
      <xdr:colOff>38100</xdr:colOff>
      <xdr:row>77</xdr:row>
      <xdr:rowOff>3297</xdr:rowOff>
    </xdr:to>
    <xdr:sp macro="" textlink="">
      <xdr:nvSpPr>
        <xdr:cNvPr id="193" name="楕円 192"/>
        <xdr:cNvSpPr/>
      </xdr:nvSpPr>
      <xdr:spPr>
        <a:xfrm>
          <a:off x="3746500" y="131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19824</xdr:rowOff>
    </xdr:from>
    <xdr:ext cx="599010" cy="259045"/>
    <xdr:sp macro="" textlink="">
      <xdr:nvSpPr>
        <xdr:cNvPr id="194" name="テキスト ボックス 193"/>
        <xdr:cNvSpPr txBox="1"/>
      </xdr:nvSpPr>
      <xdr:spPr>
        <a:xfrm>
          <a:off x="3497795" y="1287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103665</xdr:rowOff>
    </xdr:from>
    <xdr:to>
      <xdr:col>15</xdr:col>
      <xdr:colOff>101600</xdr:colOff>
      <xdr:row>77</xdr:row>
      <xdr:rowOff>33815</xdr:rowOff>
    </xdr:to>
    <xdr:sp macro="" textlink="">
      <xdr:nvSpPr>
        <xdr:cNvPr id="195" name="楕円 194"/>
        <xdr:cNvSpPr/>
      </xdr:nvSpPr>
      <xdr:spPr>
        <a:xfrm>
          <a:off x="2857500" y="131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50343</xdr:rowOff>
    </xdr:from>
    <xdr:ext cx="599010" cy="259045"/>
    <xdr:sp macro="" textlink="">
      <xdr:nvSpPr>
        <xdr:cNvPr id="196" name="テキスト ボックス 195"/>
        <xdr:cNvSpPr txBox="1"/>
      </xdr:nvSpPr>
      <xdr:spPr>
        <a:xfrm>
          <a:off x="2608795" y="1290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104651</xdr:rowOff>
    </xdr:from>
    <xdr:to>
      <xdr:col>10</xdr:col>
      <xdr:colOff>165100</xdr:colOff>
      <xdr:row>77</xdr:row>
      <xdr:rowOff>34801</xdr:rowOff>
    </xdr:to>
    <xdr:sp macro="" textlink="">
      <xdr:nvSpPr>
        <xdr:cNvPr id="197" name="楕円 196"/>
        <xdr:cNvSpPr/>
      </xdr:nvSpPr>
      <xdr:spPr>
        <a:xfrm>
          <a:off x="1968500" y="131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25928</xdr:rowOff>
    </xdr:from>
    <xdr:ext cx="599010" cy="259045"/>
    <xdr:sp macro="" textlink="">
      <xdr:nvSpPr>
        <xdr:cNvPr id="198" name="テキスト ボックス 197"/>
        <xdr:cNvSpPr txBox="1"/>
      </xdr:nvSpPr>
      <xdr:spPr>
        <a:xfrm>
          <a:off x="1719795" y="1322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168649</xdr:rowOff>
    </xdr:from>
    <xdr:to>
      <xdr:col>6</xdr:col>
      <xdr:colOff>38100</xdr:colOff>
      <xdr:row>76</xdr:row>
      <xdr:rowOff>98799</xdr:rowOff>
    </xdr:to>
    <xdr:sp macro="" textlink="">
      <xdr:nvSpPr>
        <xdr:cNvPr id="199" name="楕円 198"/>
        <xdr:cNvSpPr/>
      </xdr:nvSpPr>
      <xdr:spPr>
        <a:xfrm>
          <a:off x="1079500" y="130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115326</xdr:rowOff>
    </xdr:from>
    <xdr:ext cx="599010" cy="259045"/>
    <xdr:sp macro="" textlink="">
      <xdr:nvSpPr>
        <xdr:cNvPr id="200" name="テキスト ボックス 199"/>
        <xdr:cNvSpPr txBox="1"/>
      </xdr:nvSpPr>
      <xdr:spPr>
        <a:xfrm>
          <a:off x="830795" y="128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137860</xdr:rowOff>
    </xdr:from>
    <xdr:to>
      <xdr:col>24</xdr:col>
      <xdr:colOff>63500</xdr:colOff>
      <xdr:row>97</xdr:row>
      <xdr:rowOff>34057</xdr:rowOff>
    </xdr:to>
    <xdr:cxnSp macro="">
      <xdr:nvCxnSpPr>
        <xdr:cNvPr id="227" name="直線コネクタ 226"/>
        <xdr:cNvCxnSpPr/>
      </xdr:nvCxnSpPr>
      <xdr:spPr>
        <a:xfrm flipV="1">
          <a:off x="3797300" y="16597060"/>
          <a:ext cx="8382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34057</xdr:rowOff>
    </xdr:from>
    <xdr:to>
      <xdr:col>19</xdr:col>
      <xdr:colOff>177800</xdr:colOff>
      <xdr:row>97</xdr:row>
      <xdr:rowOff>44403</xdr:rowOff>
    </xdr:to>
    <xdr:cxnSp macro="">
      <xdr:nvCxnSpPr>
        <xdr:cNvPr id="230" name="直線コネクタ 229"/>
        <xdr:cNvCxnSpPr/>
      </xdr:nvCxnSpPr>
      <xdr:spPr>
        <a:xfrm flipV="1">
          <a:off x="2908300" y="16664707"/>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44403</xdr:rowOff>
    </xdr:from>
    <xdr:to>
      <xdr:col>15</xdr:col>
      <xdr:colOff>50800</xdr:colOff>
      <xdr:row>97</xdr:row>
      <xdr:rowOff>64877</xdr:rowOff>
    </xdr:to>
    <xdr:cxnSp macro="">
      <xdr:nvCxnSpPr>
        <xdr:cNvPr id="233" name="直線コネクタ 232"/>
        <xdr:cNvCxnSpPr/>
      </xdr:nvCxnSpPr>
      <xdr:spPr>
        <a:xfrm flipV="1">
          <a:off x="2019300" y="16675053"/>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64877</xdr:rowOff>
    </xdr:from>
    <xdr:to>
      <xdr:col>10</xdr:col>
      <xdr:colOff>114300</xdr:colOff>
      <xdr:row>97</xdr:row>
      <xdr:rowOff>72613</xdr:rowOff>
    </xdr:to>
    <xdr:cxnSp macro="">
      <xdr:nvCxnSpPr>
        <xdr:cNvPr id="236" name="直線コネクタ 235"/>
        <xdr:cNvCxnSpPr/>
      </xdr:nvCxnSpPr>
      <xdr:spPr>
        <a:xfrm flipV="1">
          <a:off x="1130300" y="16695527"/>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87060</xdr:rowOff>
    </xdr:from>
    <xdr:to>
      <xdr:col>24</xdr:col>
      <xdr:colOff>114300</xdr:colOff>
      <xdr:row>97</xdr:row>
      <xdr:rowOff>17210</xdr:rowOff>
    </xdr:to>
    <xdr:sp macro="" textlink="">
      <xdr:nvSpPr>
        <xdr:cNvPr id="246" name="楕円 245"/>
        <xdr:cNvSpPr/>
      </xdr:nvSpPr>
      <xdr:spPr>
        <a:xfrm>
          <a:off x="4584700" y="165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109937</xdr:rowOff>
    </xdr:from>
    <xdr:ext cx="599010" cy="259045"/>
    <xdr:sp macro="" textlink="">
      <xdr:nvSpPr>
        <xdr:cNvPr id="247" name="衛生費該当値テキスト"/>
        <xdr:cNvSpPr txBox="1"/>
      </xdr:nvSpPr>
      <xdr:spPr>
        <a:xfrm>
          <a:off x="4686300" y="163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154707</xdr:rowOff>
    </xdr:from>
    <xdr:to>
      <xdr:col>20</xdr:col>
      <xdr:colOff>38100</xdr:colOff>
      <xdr:row>97</xdr:row>
      <xdr:rowOff>84857</xdr:rowOff>
    </xdr:to>
    <xdr:sp macro="" textlink="">
      <xdr:nvSpPr>
        <xdr:cNvPr id="248" name="楕円 247"/>
        <xdr:cNvSpPr/>
      </xdr:nvSpPr>
      <xdr:spPr>
        <a:xfrm>
          <a:off x="3746500" y="166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101384</xdr:rowOff>
    </xdr:from>
    <xdr:ext cx="599010" cy="259045"/>
    <xdr:sp macro="" textlink="">
      <xdr:nvSpPr>
        <xdr:cNvPr id="249" name="テキスト ボックス 248"/>
        <xdr:cNvSpPr txBox="1"/>
      </xdr:nvSpPr>
      <xdr:spPr>
        <a:xfrm>
          <a:off x="3497795" y="16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165053</xdr:rowOff>
    </xdr:from>
    <xdr:to>
      <xdr:col>15</xdr:col>
      <xdr:colOff>101600</xdr:colOff>
      <xdr:row>97</xdr:row>
      <xdr:rowOff>95203</xdr:rowOff>
    </xdr:to>
    <xdr:sp macro="" textlink="">
      <xdr:nvSpPr>
        <xdr:cNvPr id="250" name="楕円 249"/>
        <xdr:cNvSpPr/>
      </xdr:nvSpPr>
      <xdr:spPr>
        <a:xfrm>
          <a:off x="2857500" y="166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111730</xdr:rowOff>
    </xdr:from>
    <xdr:ext cx="599010" cy="259045"/>
    <xdr:sp macro="" textlink="">
      <xdr:nvSpPr>
        <xdr:cNvPr id="251" name="テキスト ボックス 250"/>
        <xdr:cNvSpPr txBox="1"/>
      </xdr:nvSpPr>
      <xdr:spPr>
        <a:xfrm>
          <a:off x="2608795" y="163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14077</xdr:rowOff>
    </xdr:from>
    <xdr:to>
      <xdr:col>10</xdr:col>
      <xdr:colOff>165100</xdr:colOff>
      <xdr:row>97</xdr:row>
      <xdr:rowOff>115677</xdr:rowOff>
    </xdr:to>
    <xdr:sp macro="" textlink="">
      <xdr:nvSpPr>
        <xdr:cNvPr id="252" name="楕円 251"/>
        <xdr:cNvSpPr/>
      </xdr:nvSpPr>
      <xdr:spPr>
        <a:xfrm>
          <a:off x="1968500" y="166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106804</xdr:rowOff>
    </xdr:from>
    <xdr:ext cx="599010" cy="259045"/>
    <xdr:sp macro="" textlink="">
      <xdr:nvSpPr>
        <xdr:cNvPr id="253" name="テキスト ボックス 252"/>
        <xdr:cNvSpPr txBox="1"/>
      </xdr:nvSpPr>
      <xdr:spPr>
        <a:xfrm>
          <a:off x="1719795" y="1673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21813</xdr:rowOff>
    </xdr:from>
    <xdr:to>
      <xdr:col>6</xdr:col>
      <xdr:colOff>38100</xdr:colOff>
      <xdr:row>97</xdr:row>
      <xdr:rowOff>123413</xdr:rowOff>
    </xdr:to>
    <xdr:sp macro="" textlink="">
      <xdr:nvSpPr>
        <xdr:cNvPr id="254" name="楕円 253"/>
        <xdr:cNvSpPr/>
      </xdr:nvSpPr>
      <xdr:spPr>
        <a:xfrm>
          <a:off x="1079500" y="1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114540</xdr:rowOff>
    </xdr:from>
    <xdr:ext cx="599010" cy="259045"/>
    <xdr:sp macro="" textlink="">
      <xdr:nvSpPr>
        <xdr:cNvPr id="255" name="テキスト ボックス 254"/>
        <xdr:cNvSpPr txBox="1"/>
      </xdr:nvSpPr>
      <xdr:spPr>
        <a:xfrm>
          <a:off x="830795" y="167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xdr:rowOff>
    </xdr:from>
    <xdr:to>
      <xdr:col>55</xdr:col>
      <xdr:colOff>0</xdr:colOff>
      <xdr:row>39</xdr:row>
      <xdr:rowOff>13456</xdr:rowOff>
    </xdr:to>
    <xdr:cxnSp macro="">
      <xdr:nvCxnSpPr>
        <xdr:cNvPr id="284" name="直線コネクタ 283"/>
        <xdr:cNvCxnSpPr/>
      </xdr:nvCxnSpPr>
      <xdr:spPr>
        <a:xfrm flipV="1">
          <a:off x="9639300" y="6689928"/>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8198</xdr:rowOff>
    </xdr:from>
    <xdr:to>
      <xdr:col>50</xdr:col>
      <xdr:colOff>114300</xdr:colOff>
      <xdr:row>39</xdr:row>
      <xdr:rowOff>13456</xdr:rowOff>
    </xdr:to>
    <xdr:cxnSp macro="">
      <xdr:nvCxnSpPr>
        <xdr:cNvPr id="287" name="直線コネクタ 286"/>
        <xdr:cNvCxnSpPr/>
      </xdr:nvCxnSpPr>
      <xdr:spPr>
        <a:xfrm>
          <a:off x="8750300" y="669474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8198</xdr:rowOff>
    </xdr:from>
    <xdr:to>
      <xdr:col>45</xdr:col>
      <xdr:colOff>177800</xdr:colOff>
      <xdr:row>39</xdr:row>
      <xdr:rowOff>12160</xdr:rowOff>
    </xdr:to>
    <xdr:cxnSp macro="">
      <xdr:nvCxnSpPr>
        <xdr:cNvPr id="290" name="直線コネクタ 289"/>
        <xdr:cNvCxnSpPr/>
      </xdr:nvCxnSpPr>
      <xdr:spPr>
        <a:xfrm flipV="1">
          <a:off x="7861300" y="669474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12160</xdr:rowOff>
    </xdr:from>
    <xdr:to>
      <xdr:col>41</xdr:col>
      <xdr:colOff>50800</xdr:colOff>
      <xdr:row>39</xdr:row>
      <xdr:rowOff>20142</xdr:rowOff>
    </xdr:to>
    <xdr:cxnSp macro="">
      <xdr:nvCxnSpPr>
        <xdr:cNvPr id="293" name="直線コネクタ 292"/>
        <xdr:cNvCxnSpPr/>
      </xdr:nvCxnSpPr>
      <xdr:spPr>
        <a:xfrm flipV="1">
          <a:off x="6972300" y="6698710"/>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124028</xdr:rowOff>
    </xdr:from>
    <xdr:to>
      <xdr:col>55</xdr:col>
      <xdr:colOff>50800</xdr:colOff>
      <xdr:row>39</xdr:row>
      <xdr:rowOff>54178</xdr:rowOff>
    </xdr:to>
    <xdr:sp macro="" textlink="">
      <xdr:nvSpPr>
        <xdr:cNvPr id="303" name="楕円 302"/>
        <xdr:cNvSpPr/>
      </xdr:nvSpPr>
      <xdr:spPr>
        <a:xfrm>
          <a:off x="104267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83405</xdr:rowOff>
    </xdr:from>
    <xdr:ext cx="469744" cy="259045"/>
    <xdr:sp macro="" textlink="">
      <xdr:nvSpPr>
        <xdr:cNvPr id="304" name="労働費該当値テキスト"/>
        <xdr:cNvSpPr txBox="1"/>
      </xdr:nvSpPr>
      <xdr:spPr>
        <a:xfrm>
          <a:off x="10528300" y="642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134106</xdr:rowOff>
    </xdr:from>
    <xdr:to>
      <xdr:col>50</xdr:col>
      <xdr:colOff>165100</xdr:colOff>
      <xdr:row>39</xdr:row>
      <xdr:rowOff>64256</xdr:rowOff>
    </xdr:to>
    <xdr:sp macro="" textlink="">
      <xdr:nvSpPr>
        <xdr:cNvPr id="305" name="楕円 304"/>
        <xdr:cNvSpPr/>
      </xdr:nvSpPr>
      <xdr:spPr>
        <a:xfrm>
          <a:off x="9588500" y="66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80783</xdr:rowOff>
    </xdr:from>
    <xdr:ext cx="469744" cy="259045"/>
    <xdr:sp macro="" textlink="">
      <xdr:nvSpPr>
        <xdr:cNvPr id="306" name="テキスト ボックス 305"/>
        <xdr:cNvSpPr txBox="1"/>
      </xdr:nvSpPr>
      <xdr:spPr>
        <a:xfrm>
          <a:off x="9404428" y="6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128848</xdr:rowOff>
    </xdr:from>
    <xdr:to>
      <xdr:col>46</xdr:col>
      <xdr:colOff>38100</xdr:colOff>
      <xdr:row>39</xdr:row>
      <xdr:rowOff>58998</xdr:rowOff>
    </xdr:to>
    <xdr:sp macro="" textlink="">
      <xdr:nvSpPr>
        <xdr:cNvPr id="307" name="楕円 306"/>
        <xdr:cNvSpPr/>
      </xdr:nvSpPr>
      <xdr:spPr>
        <a:xfrm>
          <a:off x="8699500" y="6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75525</xdr:rowOff>
    </xdr:from>
    <xdr:ext cx="469744" cy="259045"/>
    <xdr:sp macro="" textlink="">
      <xdr:nvSpPr>
        <xdr:cNvPr id="308" name="テキスト ボックス 307"/>
        <xdr:cNvSpPr txBox="1"/>
      </xdr:nvSpPr>
      <xdr:spPr>
        <a:xfrm>
          <a:off x="8515428" y="64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132810</xdr:rowOff>
    </xdr:from>
    <xdr:to>
      <xdr:col>41</xdr:col>
      <xdr:colOff>101600</xdr:colOff>
      <xdr:row>39</xdr:row>
      <xdr:rowOff>62960</xdr:rowOff>
    </xdr:to>
    <xdr:sp macro="" textlink="">
      <xdr:nvSpPr>
        <xdr:cNvPr id="309" name="楕円 308"/>
        <xdr:cNvSpPr/>
      </xdr:nvSpPr>
      <xdr:spPr>
        <a:xfrm>
          <a:off x="7810500" y="66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79487</xdr:rowOff>
    </xdr:from>
    <xdr:ext cx="469744" cy="259045"/>
    <xdr:sp macro="" textlink="">
      <xdr:nvSpPr>
        <xdr:cNvPr id="310" name="テキスト ボックス 309"/>
        <xdr:cNvSpPr txBox="1"/>
      </xdr:nvSpPr>
      <xdr:spPr>
        <a:xfrm>
          <a:off x="7626428" y="64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140792</xdr:rowOff>
    </xdr:from>
    <xdr:to>
      <xdr:col>36</xdr:col>
      <xdr:colOff>165100</xdr:colOff>
      <xdr:row>39</xdr:row>
      <xdr:rowOff>70942</xdr:rowOff>
    </xdr:to>
    <xdr:sp macro="" textlink="">
      <xdr:nvSpPr>
        <xdr:cNvPr id="311" name="楕円 310"/>
        <xdr:cNvSpPr/>
      </xdr:nvSpPr>
      <xdr:spPr>
        <a:xfrm>
          <a:off x="6921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62069</xdr:rowOff>
    </xdr:from>
    <xdr:ext cx="469744" cy="259045"/>
    <xdr:sp macro="" textlink="">
      <xdr:nvSpPr>
        <xdr:cNvPr id="312" name="テキスト ボックス 311"/>
        <xdr:cNvSpPr txBox="1"/>
      </xdr:nvSpPr>
      <xdr:spPr>
        <a:xfrm>
          <a:off x="6737428" y="67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96620</xdr:rowOff>
    </xdr:from>
    <xdr:to>
      <xdr:col>55</xdr:col>
      <xdr:colOff>0</xdr:colOff>
      <xdr:row>58</xdr:row>
      <xdr:rowOff>99103</xdr:rowOff>
    </xdr:to>
    <xdr:cxnSp macro="">
      <xdr:nvCxnSpPr>
        <xdr:cNvPr id="339" name="直線コネクタ 338"/>
        <xdr:cNvCxnSpPr/>
      </xdr:nvCxnSpPr>
      <xdr:spPr>
        <a:xfrm flipV="1">
          <a:off x="9639300" y="10040720"/>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99103</xdr:rowOff>
    </xdr:from>
    <xdr:to>
      <xdr:col>50</xdr:col>
      <xdr:colOff>114300</xdr:colOff>
      <xdr:row>58</xdr:row>
      <xdr:rowOff>108317</xdr:rowOff>
    </xdr:to>
    <xdr:cxnSp macro="">
      <xdr:nvCxnSpPr>
        <xdr:cNvPr id="342" name="直線コネクタ 341"/>
        <xdr:cNvCxnSpPr/>
      </xdr:nvCxnSpPr>
      <xdr:spPr>
        <a:xfrm flipV="1">
          <a:off x="8750300" y="10043203"/>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108317</xdr:rowOff>
    </xdr:from>
    <xdr:to>
      <xdr:col>45</xdr:col>
      <xdr:colOff>177800</xdr:colOff>
      <xdr:row>58</xdr:row>
      <xdr:rowOff>111279</xdr:rowOff>
    </xdr:to>
    <xdr:cxnSp macro="">
      <xdr:nvCxnSpPr>
        <xdr:cNvPr id="345" name="直線コネクタ 344"/>
        <xdr:cNvCxnSpPr/>
      </xdr:nvCxnSpPr>
      <xdr:spPr>
        <a:xfrm flipV="1">
          <a:off x="7861300" y="10052417"/>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108153</xdr:rowOff>
    </xdr:from>
    <xdr:to>
      <xdr:col>41</xdr:col>
      <xdr:colOff>50800</xdr:colOff>
      <xdr:row>58</xdr:row>
      <xdr:rowOff>111279</xdr:rowOff>
    </xdr:to>
    <xdr:cxnSp macro="">
      <xdr:nvCxnSpPr>
        <xdr:cNvPr id="348" name="直線コネクタ 347"/>
        <xdr:cNvCxnSpPr/>
      </xdr:nvCxnSpPr>
      <xdr:spPr>
        <a:xfrm>
          <a:off x="6972300" y="10052253"/>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45820</xdr:rowOff>
    </xdr:from>
    <xdr:to>
      <xdr:col>55</xdr:col>
      <xdr:colOff>50800</xdr:colOff>
      <xdr:row>58</xdr:row>
      <xdr:rowOff>147420</xdr:rowOff>
    </xdr:to>
    <xdr:sp macro="" textlink="">
      <xdr:nvSpPr>
        <xdr:cNvPr id="358" name="楕円 357"/>
        <xdr:cNvSpPr/>
      </xdr:nvSpPr>
      <xdr:spPr>
        <a:xfrm>
          <a:off x="10426700" y="9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48303</xdr:rowOff>
    </xdr:from>
    <xdr:to>
      <xdr:col>50</xdr:col>
      <xdr:colOff>165100</xdr:colOff>
      <xdr:row>58</xdr:row>
      <xdr:rowOff>149903</xdr:rowOff>
    </xdr:to>
    <xdr:sp macro="" textlink="">
      <xdr:nvSpPr>
        <xdr:cNvPr id="360" name="楕円 359"/>
        <xdr:cNvSpPr/>
      </xdr:nvSpPr>
      <xdr:spPr>
        <a:xfrm>
          <a:off x="9588500" y="99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141030</xdr:rowOff>
    </xdr:from>
    <xdr:ext cx="534377" cy="259045"/>
    <xdr:sp macro="" textlink="">
      <xdr:nvSpPr>
        <xdr:cNvPr id="361" name="テキスト ボックス 360"/>
        <xdr:cNvSpPr txBox="1"/>
      </xdr:nvSpPr>
      <xdr:spPr>
        <a:xfrm>
          <a:off x="9372111" y="100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57517</xdr:rowOff>
    </xdr:from>
    <xdr:to>
      <xdr:col>46</xdr:col>
      <xdr:colOff>38100</xdr:colOff>
      <xdr:row>58</xdr:row>
      <xdr:rowOff>159117</xdr:rowOff>
    </xdr:to>
    <xdr:sp macro="" textlink="">
      <xdr:nvSpPr>
        <xdr:cNvPr id="362" name="楕円 361"/>
        <xdr:cNvSpPr/>
      </xdr:nvSpPr>
      <xdr:spPr>
        <a:xfrm>
          <a:off x="8699500" y="100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150244</xdr:rowOff>
    </xdr:from>
    <xdr:ext cx="534377" cy="259045"/>
    <xdr:sp macro="" textlink="">
      <xdr:nvSpPr>
        <xdr:cNvPr id="363" name="テキスト ボックス 362"/>
        <xdr:cNvSpPr txBox="1"/>
      </xdr:nvSpPr>
      <xdr:spPr>
        <a:xfrm>
          <a:off x="8483111" y="100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60479</xdr:rowOff>
    </xdr:from>
    <xdr:to>
      <xdr:col>41</xdr:col>
      <xdr:colOff>101600</xdr:colOff>
      <xdr:row>58</xdr:row>
      <xdr:rowOff>162079</xdr:rowOff>
    </xdr:to>
    <xdr:sp macro="" textlink="">
      <xdr:nvSpPr>
        <xdr:cNvPr id="364" name="楕円 363"/>
        <xdr:cNvSpPr/>
      </xdr:nvSpPr>
      <xdr:spPr>
        <a:xfrm>
          <a:off x="7810500" y="10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153206</xdr:rowOff>
    </xdr:from>
    <xdr:ext cx="534377" cy="259045"/>
    <xdr:sp macro="" textlink="">
      <xdr:nvSpPr>
        <xdr:cNvPr id="365" name="テキスト ボックス 364"/>
        <xdr:cNvSpPr txBox="1"/>
      </xdr:nvSpPr>
      <xdr:spPr>
        <a:xfrm>
          <a:off x="7594111" y="100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57353</xdr:rowOff>
    </xdr:from>
    <xdr:to>
      <xdr:col>36</xdr:col>
      <xdr:colOff>165100</xdr:colOff>
      <xdr:row>58</xdr:row>
      <xdr:rowOff>158953</xdr:rowOff>
    </xdr:to>
    <xdr:sp macro="" textlink="">
      <xdr:nvSpPr>
        <xdr:cNvPr id="366" name="楕円 365"/>
        <xdr:cNvSpPr/>
      </xdr:nvSpPr>
      <xdr:spPr>
        <a:xfrm>
          <a:off x="6921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150080</xdr:rowOff>
    </xdr:from>
    <xdr:ext cx="534377" cy="259045"/>
    <xdr:sp macro="" textlink="">
      <xdr:nvSpPr>
        <xdr:cNvPr id="367" name="テキスト ボックス 366"/>
        <xdr:cNvSpPr txBox="1"/>
      </xdr:nvSpPr>
      <xdr:spPr>
        <a:xfrm>
          <a:off x="6705111" y="100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120478</xdr:rowOff>
    </xdr:from>
    <xdr:to>
      <xdr:col>55</xdr:col>
      <xdr:colOff>0</xdr:colOff>
      <xdr:row>78</xdr:row>
      <xdr:rowOff>149056</xdr:rowOff>
    </xdr:to>
    <xdr:cxnSp macro="">
      <xdr:nvCxnSpPr>
        <xdr:cNvPr id="398" name="直線コネクタ 397"/>
        <xdr:cNvCxnSpPr/>
      </xdr:nvCxnSpPr>
      <xdr:spPr>
        <a:xfrm flipV="1">
          <a:off x="9639300" y="13493578"/>
          <a:ext cx="838200" cy="2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148397</xdr:rowOff>
    </xdr:from>
    <xdr:to>
      <xdr:col>50</xdr:col>
      <xdr:colOff>114300</xdr:colOff>
      <xdr:row>78</xdr:row>
      <xdr:rowOff>149056</xdr:rowOff>
    </xdr:to>
    <xdr:cxnSp macro="">
      <xdr:nvCxnSpPr>
        <xdr:cNvPr id="401" name="直線コネクタ 400"/>
        <xdr:cNvCxnSpPr/>
      </xdr:nvCxnSpPr>
      <xdr:spPr>
        <a:xfrm>
          <a:off x="8750300" y="13521497"/>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142398</xdr:rowOff>
    </xdr:from>
    <xdr:to>
      <xdr:col>45</xdr:col>
      <xdr:colOff>177800</xdr:colOff>
      <xdr:row>78</xdr:row>
      <xdr:rowOff>148397</xdr:rowOff>
    </xdr:to>
    <xdr:cxnSp macro="">
      <xdr:nvCxnSpPr>
        <xdr:cNvPr id="404" name="直線コネクタ 403"/>
        <xdr:cNvCxnSpPr/>
      </xdr:nvCxnSpPr>
      <xdr:spPr>
        <a:xfrm>
          <a:off x="7861300" y="13515498"/>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136996</xdr:rowOff>
    </xdr:from>
    <xdr:to>
      <xdr:col>41</xdr:col>
      <xdr:colOff>50800</xdr:colOff>
      <xdr:row>78</xdr:row>
      <xdr:rowOff>142398</xdr:rowOff>
    </xdr:to>
    <xdr:cxnSp macro="">
      <xdr:nvCxnSpPr>
        <xdr:cNvPr id="407" name="直線コネクタ 406"/>
        <xdr:cNvCxnSpPr/>
      </xdr:nvCxnSpPr>
      <xdr:spPr>
        <a:xfrm>
          <a:off x="6972300" y="13510096"/>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69678</xdr:rowOff>
    </xdr:from>
    <xdr:to>
      <xdr:col>55</xdr:col>
      <xdr:colOff>50800</xdr:colOff>
      <xdr:row>78</xdr:row>
      <xdr:rowOff>171278</xdr:rowOff>
    </xdr:to>
    <xdr:sp macro="" textlink="">
      <xdr:nvSpPr>
        <xdr:cNvPr id="417" name="楕円 416"/>
        <xdr:cNvSpPr/>
      </xdr:nvSpPr>
      <xdr:spPr>
        <a:xfrm>
          <a:off x="10426700" y="134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48105</xdr:rowOff>
    </xdr:from>
    <xdr:ext cx="534377" cy="259045"/>
    <xdr:sp macro="" textlink="">
      <xdr:nvSpPr>
        <xdr:cNvPr id="418" name="商工費該当値テキスト"/>
        <xdr:cNvSpPr txBox="1"/>
      </xdr:nvSpPr>
      <xdr:spPr>
        <a:xfrm>
          <a:off x="10528300" y="134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98256</xdr:rowOff>
    </xdr:from>
    <xdr:to>
      <xdr:col>50</xdr:col>
      <xdr:colOff>165100</xdr:colOff>
      <xdr:row>79</xdr:row>
      <xdr:rowOff>28406</xdr:rowOff>
    </xdr:to>
    <xdr:sp macro="" textlink="">
      <xdr:nvSpPr>
        <xdr:cNvPr id="419" name="楕円 418"/>
        <xdr:cNvSpPr/>
      </xdr:nvSpPr>
      <xdr:spPr>
        <a:xfrm>
          <a:off x="9588500" y="13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19533</xdr:rowOff>
    </xdr:from>
    <xdr:ext cx="534377" cy="259045"/>
    <xdr:sp macro="" textlink="">
      <xdr:nvSpPr>
        <xdr:cNvPr id="420" name="テキスト ボックス 419"/>
        <xdr:cNvSpPr txBox="1"/>
      </xdr:nvSpPr>
      <xdr:spPr>
        <a:xfrm>
          <a:off x="9372111" y="135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97597</xdr:rowOff>
    </xdr:from>
    <xdr:to>
      <xdr:col>46</xdr:col>
      <xdr:colOff>38100</xdr:colOff>
      <xdr:row>79</xdr:row>
      <xdr:rowOff>27747</xdr:rowOff>
    </xdr:to>
    <xdr:sp macro="" textlink="">
      <xdr:nvSpPr>
        <xdr:cNvPr id="421" name="楕円 420"/>
        <xdr:cNvSpPr/>
      </xdr:nvSpPr>
      <xdr:spPr>
        <a:xfrm>
          <a:off x="8699500" y="134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18874</xdr:rowOff>
    </xdr:from>
    <xdr:ext cx="534377" cy="259045"/>
    <xdr:sp macro="" textlink="">
      <xdr:nvSpPr>
        <xdr:cNvPr id="422" name="テキスト ボックス 421"/>
        <xdr:cNvSpPr txBox="1"/>
      </xdr:nvSpPr>
      <xdr:spPr>
        <a:xfrm>
          <a:off x="8483111" y="135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91598</xdr:rowOff>
    </xdr:from>
    <xdr:to>
      <xdr:col>41</xdr:col>
      <xdr:colOff>101600</xdr:colOff>
      <xdr:row>79</xdr:row>
      <xdr:rowOff>21748</xdr:rowOff>
    </xdr:to>
    <xdr:sp macro="" textlink="">
      <xdr:nvSpPr>
        <xdr:cNvPr id="423" name="楕円 422"/>
        <xdr:cNvSpPr/>
      </xdr:nvSpPr>
      <xdr:spPr>
        <a:xfrm>
          <a:off x="7810500" y="134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12875</xdr:rowOff>
    </xdr:from>
    <xdr:ext cx="534377" cy="259045"/>
    <xdr:sp macro="" textlink="">
      <xdr:nvSpPr>
        <xdr:cNvPr id="424" name="テキスト ボックス 423"/>
        <xdr:cNvSpPr txBox="1"/>
      </xdr:nvSpPr>
      <xdr:spPr>
        <a:xfrm>
          <a:off x="7594111" y="135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86196</xdr:rowOff>
    </xdr:from>
    <xdr:to>
      <xdr:col>36</xdr:col>
      <xdr:colOff>165100</xdr:colOff>
      <xdr:row>79</xdr:row>
      <xdr:rowOff>16346</xdr:rowOff>
    </xdr:to>
    <xdr:sp macro="" textlink="">
      <xdr:nvSpPr>
        <xdr:cNvPr id="425" name="楕円 424"/>
        <xdr:cNvSpPr/>
      </xdr:nvSpPr>
      <xdr:spPr>
        <a:xfrm>
          <a:off x="6921500" y="13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7473</xdr:rowOff>
    </xdr:from>
    <xdr:ext cx="534377" cy="259045"/>
    <xdr:sp macro="" textlink="">
      <xdr:nvSpPr>
        <xdr:cNvPr id="426" name="テキスト ボックス 425"/>
        <xdr:cNvSpPr txBox="1"/>
      </xdr:nvSpPr>
      <xdr:spPr>
        <a:xfrm>
          <a:off x="6705111" y="13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28772</xdr:rowOff>
    </xdr:from>
    <xdr:to>
      <xdr:col>55</xdr:col>
      <xdr:colOff>0</xdr:colOff>
      <xdr:row>98</xdr:row>
      <xdr:rowOff>126612</xdr:rowOff>
    </xdr:to>
    <xdr:cxnSp macro="">
      <xdr:nvCxnSpPr>
        <xdr:cNvPr id="457" name="直線コネクタ 456"/>
        <xdr:cNvCxnSpPr/>
      </xdr:nvCxnSpPr>
      <xdr:spPr>
        <a:xfrm flipV="1">
          <a:off x="9639300" y="16830872"/>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74937</xdr:rowOff>
    </xdr:from>
    <xdr:to>
      <xdr:col>50</xdr:col>
      <xdr:colOff>114300</xdr:colOff>
      <xdr:row>98</xdr:row>
      <xdr:rowOff>126612</xdr:rowOff>
    </xdr:to>
    <xdr:cxnSp macro="">
      <xdr:nvCxnSpPr>
        <xdr:cNvPr id="460" name="直線コネクタ 459"/>
        <xdr:cNvCxnSpPr/>
      </xdr:nvCxnSpPr>
      <xdr:spPr>
        <a:xfrm>
          <a:off x="8750300" y="16877037"/>
          <a:ext cx="889000" cy="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74937</xdr:rowOff>
    </xdr:from>
    <xdr:to>
      <xdr:col>45</xdr:col>
      <xdr:colOff>177800</xdr:colOff>
      <xdr:row>98</xdr:row>
      <xdr:rowOff>124668</xdr:rowOff>
    </xdr:to>
    <xdr:cxnSp macro="">
      <xdr:nvCxnSpPr>
        <xdr:cNvPr id="463" name="直線コネクタ 462"/>
        <xdr:cNvCxnSpPr/>
      </xdr:nvCxnSpPr>
      <xdr:spPr>
        <a:xfrm flipV="1">
          <a:off x="7861300" y="16877037"/>
          <a:ext cx="889000" cy="4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124668</xdr:rowOff>
    </xdr:from>
    <xdr:to>
      <xdr:col>41</xdr:col>
      <xdr:colOff>50800</xdr:colOff>
      <xdr:row>98</xdr:row>
      <xdr:rowOff>164464</xdr:rowOff>
    </xdr:to>
    <xdr:cxnSp macro="">
      <xdr:nvCxnSpPr>
        <xdr:cNvPr id="466" name="直線コネクタ 465"/>
        <xdr:cNvCxnSpPr/>
      </xdr:nvCxnSpPr>
      <xdr:spPr>
        <a:xfrm flipV="1">
          <a:off x="6972300" y="16926768"/>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149422</xdr:rowOff>
    </xdr:from>
    <xdr:to>
      <xdr:col>55</xdr:col>
      <xdr:colOff>50800</xdr:colOff>
      <xdr:row>98</xdr:row>
      <xdr:rowOff>79572</xdr:rowOff>
    </xdr:to>
    <xdr:sp macro="" textlink="">
      <xdr:nvSpPr>
        <xdr:cNvPr id="476" name="楕円 475"/>
        <xdr:cNvSpPr/>
      </xdr:nvSpPr>
      <xdr:spPr>
        <a:xfrm>
          <a:off x="104267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xdr:rowOff>
    </xdr:from>
    <xdr:ext cx="599010" cy="259045"/>
    <xdr:sp macro="" textlink="">
      <xdr:nvSpPr>
        <xdr:cNvPr id="477" name="土木費該当値テキスト"/>
        <xdr:cNvSpPr txBox="1"/>
      </xdr:nvSpPr>
      <xdr:spPr>
        <a:xfrm>
          <a:off x="10528300" y="166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75812</xdr:rowOff>
    </xdr:from>
    <xdr:to>
      <xdr:col>50</xdr:col>
      <xdr:colOff>165100</xdr:colOff>
      <xdr:row>99</xdr:row>
      <xdr:rowOff>5962</xdr:rowOff>
    </xdr:to>
    <xdr:sp macro="" textlink="">
      <xdr:nvSpPr>
        <xdr:cNvPr id="478" name="楕円 477"/>
        <xdr:cNvSpPr/>
      </xdr:nvSpPr>
      <xdr:spPr>
        <a:xfrm>
          <a:off x="9588500" y="168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168539</xdr:rowOff>
    </xdr:from>
    <xdr:ext cx="599010" cy="259045"/>
    <xdr:sp macro="" textlink="">
      <xdr:nvSpPr>
        <xdr:cNvPr id="479" name="テキスト ボックス 478"/>
        <xdr:cNvSpPr txBox="1"/>
      </xdr:nvSpPr>
      <xdr:spPr>
        <a:xfrm>
          <a:off x="9339795" y="169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24137</xdr:rowOff>
    </xdr:from>
    <xdr:to>
      <xdr:col>46</xdr:col>
      <xdr:colOff>38100</xdr:colOff>
      <xdr:row>98</xdr:row>
      <xdr:rowOff>125737</xdr:rowOff>
    </xdr:to>
    <xdr:sp macro="" textlink="">
      <xdr:nvSpPr>
        <xdr:cNvPr id="480" name="楕円 479"/>
        <xdr:cNvSpPr/>
      </xdr:nvSpPr>
      <xdr:spPr>
        <a:xfrm>
          <a:off x="8699500" y="168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142264</xdr:rowOff>
    </xdr:from>
    <xdr:ext cx="599010" cy="259045"/>
    <xdr:sp macro="" textlink="">
      <xdr:nvSpPr>
        <xdr:cNvPr id="481" name="テキスト ボックス 480"/>
        <xdr:cNvSpPr txBox="1"/>
      </xdr:nvSpPr>
      <xdr:spPr>
        <a:xfrm>
          <a:off x="8450795" y="1660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73868</xdr:rowOff>
    </xdr:from>
    <xdr:to>
      <xdr:col>41</xdr:col>
      <xdr:colOff>101600</xdr:colOff>
      <xdr:row>99</xdr:row>
      <xdr:rowOff>4018</xdr:rowOff>
    </xdr:to>
    <xdr:sp macro="" textlink="">
      <xdr:nvSpPr>
        <xdr:cNvPr id="482" name="楕円 481"/>
        <xdr:cNvSpPr/>
      </xdr:nvSpPr>
      <xdr:spPr>
        <a:xfrm>
          <a:off x="7810500" y="168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166595</xdr:rowOff>
    </xdr:from>
    <xdr:ext cx="599010" cy="259045"/>
    <xdr:sp macro="" textlink="">
      <xdr:nvSpPr>
        <xdr:cNvPr id="483" name="テキスト ボックス 482"/>
        <xdr:cNvSpPr txBox="1"/>
      </xdr:nvSpPr>
      <xdr:spPr>
        <a:xfrm>
          <a:off x="7561795" y="169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113664</xdr:rowOff>
    </xdr:from>
    <xdr:to>
      <xdr:col>36</xdr:col>
      <xdr:colOff>165100</xdr:colOff>
      <xdr:row>99</xdr:row>
      <xdr:rowOff>43814</xdr:rowOff>
    </xdr:to>
    <xdr:sp macro="" textlink="">
      <xdr:nvSpPr>
        <xdr:cNvPr id="484" name="楕円 483"/>
        <xdr:cNvSpPr/>
      </xdr:nvSpPr>
      <xdr:spPr>
        <a:xfrm>
          <a:off x="6921500" y="169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34941</xdr:rowOff>
    </xdr:from>
    <xdr:ext cx="534377" cy="259045"/>
    <xdr:sp macro="" textlink="">
      <xdr:nvSpPr>
        <xdr:cNvPr id="485" name="テキスト ボックス 484"/>
        <xdr:cNvSpPr txBox="1"/>
      </xdr:nvSpPr>
      <xdr:spPr>
        <a:xfrm>
          <a:off x="6705111" y="170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170774</xdr:rowOff>
    </xdr:from>
    <xdr:to>
      <xdr:col>85</xdr:col>
      <xdr:colOff>127000</xdr:colOff>
      <xdr:row>37</xdr:row>
      <xdr:rowOff>149496</xdr:rowOff>
    </xdr:to>
    <xdr:cxnSp macro="">
      <xdr:nvCxnSpPr>
        <xdr:cNvPr id="514" name="直線コネクタ 513"/>
        <xdr:cNvCxnSpPr/>
      </xdr:nvCxnSpPr>
      <xdr:spPr>
        <a:xfrm flipV="1">
          <a:off x="15481300" y="6171524"/>
          <a:ext cx="838200" cy="3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149496</xdr:rowOff>
    </xdr:from>
    <xdr:to>
      <xdr:col>81</xdr:col>
      <xdr:colOff>50800</xdr:colOff>
      <xdr:row>38</xdr:row>
      <xdr:rowOff>55392</xdr:rowOff>
    </xdr:to>
    <xdr:cxnSp macro="">
      <xdr:nvCxnSpPr>
        <xdr:cNvPr id="517" name="直線コネクタ 516"/>
        <xdr:cNvCxnSpPr/>
      </xdr:nvCxnSpPr>
      <xdr:spPr>
        <a:xfrm flipV="1">
          <a:off x="14592300" y="6493146"/>
          <a:ext cx="889000" cy="7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44462</xdr:rowOff>
    </xdr:from>
    <xdr:to>
      <xdr:col>76</xdr:col>
      <xdr:colOff>114300</xdr:colOff>
      <xdr:row>38</xdr:row>
      <xdr:rowOff>55392</xdr:rowOff>
    </xdr:to>
    <xdr:cxnSp macro="">
      <xdr:nvCxnSpPr>
        <xdr:cNvPr id="520" name="直線コネクタ 519"/>
        <xdr:cNvCxnSpPr/>
      </xdr:nvCxnSpPr>
      <xdr:spPr>
        <a:xfrm>
          <a:off x="13703300" y="6559562"/>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44462</xdr:rowOff>
    </xdr:from>
    <xdr:to>
      <xdr:col>71</xdr:col>
      <xdr:colOff>177800</xdr:colOff>
      <xdr:row>38</xdr:row>
      <xdr:rowOff>80062</xdr:rowOff>
    </xdr:to>
    <xdr:cxnSp macro="">
      <xdr:nvCxnSpPr>
        <xdr:cNvPr id="523" name="直線コネクタ 522"/>
        <xdr:cNvCxnSpPr/>
      </xdr:nvCxnSpPr>
      <xdr:spPr>
        <a:xfrm flipV="1">
          <a:off x="12814300" y="6559562"/>
          <a:ext cx="889000" cy="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119974</xdr:rowOff>
    </xdr:from>
    <xdr:to>
      <xdr:col>85</xdr:col>
      <xdr:colOff>177800</xdr:colOff>
      <xdr:row>36</xdr:row>
      <xdr:rowOff>50124</xdr:rowOff>
    </xdr:to>
    <xdr:sp macro="" textlink="">
      <xdr:nvSpPr>
        <xdr:cNvPr id="533" name="楕円 532"/>
        <xdr:cNvSpPr/>
      </xdr:nvSpPr>
      <xdr:spPr>
        <a:xfrm>
          <a:off x="16268700" y="61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142851</xdr:rowOff>
    </xdr:from>
    <xdr:ext cx="599010" cy="259045"/>
    <xdr:sp macro="" textlink="">
      <xdr:nvSpPr>
        <xdr:cNvPr id="534" name="消防費該当値テキスト"/>
        <xdr:cNvSpPr txBox="1"/>
      </xdr:nvSpPr>
      <xdr:spPr>
        <a:xfrm>
          <a:off x="16370300" y="597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98696</xdr:rowOff>
    </xdr:from>
    <xdr:to>
      <xdr:col>81</xdr:col>
      <xdr:colOff>101600</xdr:colOff>
      <xdr:row>38</xdr:row>
      <xdr:rowOff>28846</xdr:rowOff>
    </xdr:to>
    <xdr:sp macro="" textlink="">
      <xdr:nvSpPr>
        <xdr:cNvPr id="535" name="楕円 534"/>
        <xdr:cNvSpPr/>
      </xdr:nvSpPr>
      <xdr:spPr>
        <a:xfrm>
          <a:off x="15430500" y="64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45373</xdr:rowOff>
    </xdr:from>
    <xdr:ext cx="534377" cy="259045"/>
    <xdr:sp macro="" textlink="">
      <xdr:nvSpPr>
        <xdr:cNvPr id="536" name="テキスト ボックス 535"/>
        <xdr:cNvSpPr txBox="1"/>
      </xdr:nvSpPr>
      <xdr:spPr>
        <a:xfrm>
          <a:off x="15214111" y="62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4592</xdr:rowOff>
    </xdr:from>
    <xdr:to>
      <xdr:col>76</xdr:col>
      <xdr:colOff>165100</xdr:colOff>
      <xdr:row>38</xdr:row>
      <xdr:rowOff>106192</xdr:rowOff>
    </xdr:to>
    <xdr:sp macro="" textlink="">
      <xdr:nvSpPr>
        <xdr:cNvPr id="537" name="楕円 536"/>
        <xdr:cNvSpPr/>
      </xdr:nvSpPr>
      <xdr:spPr>
        <a:xfrm>
          <a:off x="14541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97319</xdr:rowOff>
    </xdr:from>
    <xdr:ext cx="534377" cy="259045"/>
    <xdr:sp macro="" textlink="">
      <xdr:nvSpPr>
        <xdr:cNvPr id="538" name="テキスト ボックス 537"/>
        <xdr:cNvSpPr txBox="1"/>
      </xdr:nvSpPr>
      <xdr:spPr>
        <a:xfrm>
          <a:off x="14325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165112</xdr:rowOff>
    </xdr:from>
    <xdr:to>
      <xdr:col>72</xdr:col>
      <xdr:colOff>38100</xdr:colOff>
      <xdr:row>38</xdr:row>
      <xdr:rowOff>95262</xdr:rowOff>
    </xdr:to>
    <xdr:sp macro="" textlink="">
      <xdr:nvSpPr>
        <xdr:cNvPr id="539" name="楕円 538"/>
        <xdr:cNvSpPr/>
      </xdr:nvSpPr>
      <xdr:spPr>
        <a:xfrm>
          <a:off x="13652500" y="65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86389</xdr:rowOff>
    </xdr:from>
    <xdr:ext cx="534377" cy="259045"/>
    <xdr:sp macro="" textlink="">
      <xdr:nvSpPr>
        <xdr:cNvPr id="540" name="テキスト ボックス 539"/>
        <xdr:cNvSpPr txBox="1"/>
      </xdr:nvSpPr>
      <xdr:spPr>
        <a:xfrm>
          <a:off x="13436111" y="66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29262</xdr:rowOff>
    </xdr:from>
    <xdr:to>
      <xdr:col>67</xdr:col>
      <xdr:colOff>101600</xdr:colOff>
      <xdr:row>38</xdr:row>
      <xdr:rowOff>130862</xdr:rowOff>
    </xdr:to>
    <xdr:sp macro="" textlink="">
      <xdr:nvSpPr>
        <xdr:cNvPr id="541" name="楕円 540"/>
        <xdr:cNvSpPr/>
      </xdr:nvSpPr>
      <xdr:spPr>
        <a:xfrm>
          <a:off x="12763500" y="65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121989</xdr:rowOff>
    </xdr:from>
    <xdr:ext cx="534377" cy="259045"/>
    <xdr:sp macro="" textlink="">
      <xdr:nvSpPr>
        <xdr:cNvPr id="542" name="テキスト ボックス 541"/>
        <xdr:cNvSpPr txBox="1"/>
      </xdr:nvSpPr>
      <xdr:spPr>
        <a:xfrm>
          <a:off x="12547111" y="66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39767</xdr:rowOff>
    </xdr:from>
    <xdr:to>
      <xdr:col>85</xdr:col>
      <xdr:colOff>127000</xdr:colOff>
      <xdr:row>58</xdr:row>
      <xdr:rowOff>52011</xdr:rowOff>
    </xdr:to>
    <xdr:cxnSp macro="">
      <xdr:nvCxnSpPr>
        <xdr:cNvPr id="571" name="直線コネクタ 570"/>
        <xdr:cNvCxnSpPr/>
      </xdr:nvCxnSpPr>
      <xdr:spPr>
        <a:xfrm flipV="1">
          <a:off x="15481300" y="9983867"/>
          <a:ext cx="8382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41046</xdr:rowOff>
    </xdr:from>
    <xdr:to>
      <xdr:col>81</xdr:col>
      <xdr:colOff>50800</xdr:colOff>
      <xdr:row>58</xdr:row>
      <xdr:rowOff>52011</xdr:rowOff>
    </xdr:to>
    <xdr:cxnSp macro="">
      <xdr:nvCxnSpPr>
        <xdr:cNvPr id="574" name="直線コネクタ 573"/>
        <xdr:cNvCxnSpPr/>
      </xdr:nvCxnSpPr>
      <xdr:spPr>
        <a:xfrm>
          <a:off x="14592300" y="9985146"/>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41046</xdr:rowOff>
    </xdr:from>
    <xdr:to>
      <xdr:col>76</xdr:col>
      <xdr:colOff>114300</xdr:colOff>
      <xdr:row>58</xdr:row>
      <xdr:rowOff>64691</xdr:rowOff>
    </xdr:to>
    <xdr:cxnSp macro="">
      <xdr:nvCxnSpPr>
        <xdr:cNvPr id="577" name="直線コネクタ 576"/>
        <xdr:cNvCxnSpPr/>
      </xdr:nvCxnSpPr>
      <xdr:spPr>
        <a:xfrm flipV="1">
          <a:off x="13703300" y="9985146"/>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19803</xdr:rowOff>
    </xdr:from>
    <xdr:to>
      <xdr:col>71</xdr:col>
      <xdr:colOff>177800</xdr:colOff>
      <xdr:row>58</xdr:row>
      <xdr:rowOff>64691</xdr:rowOff>
    </xdr:to>
    <xdr:cxnSp macro="">
      <xdr:nvCxnSpPr>
        <xdr:cNvPr id="580" name="直線コネクタ 579"/>
        <xdr:cNvCxnSpPr/>
      </xdr:nvCxnSpPr>
      <xdr:spPr>
        <a:xfrm>
          <a:off x="12814300" y="9963903"/>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160417</xdr:rowOff>
    </xdr:from>
    <xdr:to>
      <xdr:col>85</xdr:col>
      <xdr:colOff>177800</xdr:colOff>
      <xdr:row>58</xdr:row>
      <xdr:rowOff>90567</xdr:rowOff>
    </xdr:to>
    <xdr:sp macro="" textlink="">
      <xdr:nvSpPr>
        <xdr:cNvPr id="590" name="楕円 589"/>
        <xdr:cNvSpPr/>
      </xdr:nvSpPr>
      <xdr:spPr>
        <a:xfrm>
          <a:off x="16268700" y="9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75344</xdr:rowOff>
    </xdr:from>
    <xdr:ext cx="534377" cy="259045"/>
    <xdr:sp macro="" textlink="">
      <xdr:nvSpPr>
        <xdr:cNvPr id="591" name="教育費該当値テキスト"/>
        <xdr:cNvSpPr txBox="1"/>
      </xdr:nvSpPr>
      <xdr:spPr>
        <a:xfrm>
          <a:off x="16370300" y="984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1211</xdr:rowOff>
    </xdr:from>
    <xdr:to>
      <xdr:col>81</xdr:col>
      <xdr:colOff>101600</xdr:colOff>
      <xdr:row>58</xdr:row>
      <xdr:rowOff>102811</xdr:rowOff>
    </xdr:to>
    <xdr:sp macro="" textlink="">
      <xdr:nvSpPr>
        <xdr:cNvPr id="592" name="楕円 591"/>
        <xdr:cNvSpPr/>
      </xdr:nvSpPr>
      <xdr:spPr>
        <a:xfrm>
          <a:off x="15430500" y="99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93938</xdr:rowOff>
    </xdr:from>
    <xdr:ext cx="534377" cy="259045"/>
    <xdr:sp macro="" textlink="">
      <xdr:nvSpPr>
        <xdr:cNvPr id="593" name="テキスト ボックス 592"/>
        <xdr:cNvSpPr txBox="1"/>
      </xdr:nvSpPr>
      <xdr:spPr>
        <a:xfrm>
          <a:off x="15214111" y="100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161696</xdr:rowOff>
    </xdr:from>
    <xdr:to>
      <xdr:col>76</xdr:col>
      <xdr:colOff>165100</xdr:colOff>
      <xdr:row>58</xdr:row>
      <xdr:rowOff>91846</xdr:rowOff>
    </xdr:to>
    <xdr:sp macro="" textlink="">
      <xdr:nvSpPr>
        <xdr:cNvPr id="594" name="楕円 593"/>
        <xdr:cNvSpPr/>
      </xdr:nvSpPr>
      <xdr:spPr>
        <a:xfrm>
          <a:off x="14541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82973</xdr:rowOff>
    </xdr:from>
    <xdr:ext cx="534377" cy="259045"/>
    <xdr:sp macro="" textlink="">
      <xdr:nvSpPr>
        <xdr:cNvPr id="595" name="テキスト ボックス 594"/>
        <xdr:cNvSpPr txBox="1"/>
      </xdr:nvSpPr>
      <xdr:spPr>
        <a:xfrm>
          <a:off x="14325111" y="10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13891</xdr:rowOff>
    </xdr:from>
    <xdr:to>
      <xdr:col>72</xdr:col>
      <xdr:colOff>38100</xdr:colOff>
      <xdr:row>58</xdr:row>
      <xdr:rowOff>115491</xdr:rowOff>
    </xdr:to>
    <xdr:sp macro="" textlink="">
      <xdr:nvSpPr>
        <xdr:cNvPr id="596" name="楕円 595"/>
        <xdr:cNvSpPr/>
      </xdr:nvSpPr>
      <xdr:spPr>
        <a:xfrm>
          <a:off x="13652500" y="9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106618</xdr:rowOff>
    </xdr:from>
    <xdr:ext cx="534377" cy="259045"/>
    <xdr:sp macro="" textlink="">
      <xdr:nvSpPr>
        <xdr:cNvPr id="597" name="テキスト ボックス 596"/>
        <xdr:cNvSpPr txBox="1"/>
      </xdr:nvSpPr>
      <xdr:spPr>
        <a:xfrm>
          <a:off x="13436111" y="100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140453</xdr:rowOff>
    </xdr:from>
    <xdr:to>
      <xdr:col>67</xdr:col>
      <xdr:colOff>101600</xdr:colOff>
      <xdr:row>58</xdr:row>
      <xdr:rowOff>70603</xdr:rowOff>
    </xdr:to>
    <xdr:sp macro="" textlink="">
      <xdr:nvSpPr>
        <xdr:cNvPr id="598" name="楕円 597"/>
        <xdr:cNvSpPr/>
      </xdr:nvSpPr>
      <xdr:spPr>
        <a:xfrm>
          <a:off x="12763500" y="99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61730</xdr:rowOff>
    </xdr:from>
    <xdr:ext cx="599010" cy="259045"/>
    <xdr:sp macro="" textlink="">
      <xdr:nvSpPr>
        <xdr:cNvPr id="599" name="テキスト ボックス 598"/>
        <xdr:cNvSpPr txBox="1"/>
      </xdr:nvSpPr>
      <xdr:spPr>
        <a:xfrm>
          <a:off x="12514795" y="100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33953</xdr:rowOff>
    </xdr:from>
    <xdr:to>
      <xdr:col>85</xdr:col>
      <xdr:colOff>127000</xdr:colOff>
      <xdr:row>79</xdr:row>
      <xdr:rowOff>44450</xdr:rowOff>
    </xdr:to>
    <xdr:cxnSp macro="">
      <xdr:nvCxnSpPr>
        <xdr:cNvPr id="628" name="直線コネクタ 627"/>
        <xdr:cNvCxnSpPr/>
      </xdr:nvCxnSpPr>
      <xdr:spPr>
        <a:xfrm>
          <a:off x="15481300" y="13578503"/>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33953</xdr:rowOff>
    </xdr:from>
    <xdr:to>
      <xdr:col>81</xdr:col>
      <xdr:colOff>50800</xdr:colOff>
      <xdr:row>79</xdr:row>
      <xdr:rowOff>37316</xdr:rowOff>
    </xdr:to>
    <xdr:cxnSp macro="">
      <xdr:nvCxnSpPr>
        <xdr:cNvPr id="631" name="直線コネクタ 630"/>
        <xdr:cNvCxnSpPr/>
      </xdr:nvCxnSpPr>
      <xdr:spPr>
        <a:xfrm flipV="1">
          <a:off x="14592300" y="13578503"/>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37316</xdr:rowOff>
    </xdr:from>
    <xdr:to>
      <xdr:col>76</xdr:col>
      <xdr:colOff>114300</xdr:colOff>
      <xdr:row>79</xdr:row>
      <xdr:rowOff>42884</xdr:rowOff>
    </xdr:to>
    <xdr:cxnSp macro="">
      <xdr:nvCxnSpPr>
        <xdr:cNvPr id="634" name="直線コネクタ 633"/>
        <xdr:cNvCxnSpPr/>
      </xdr:nvCxnSpPr>
      <xdr:spPr>
        <a:xfrm flipV="1">
          <a:off x="13703300" y="13581866"/>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42884</xdr:rowOff>
    </xdr:from>
    <xdr:to>
      <xdr:col>71</xdr:col>
      <xdr:colOff>177800</xdr:colOff>
      <xdr:row>79</xdr:row>
      <xdr:rowOff>43811</xdr:rowOff>
    </xdr:to>
    <xdr:cxnSp macro="">
      <xdr:nvCxnSpPr>
        <xdr:cNvPr id="637" name="直線コネクタ 636"/>
        <xdr:cNvCxnSpPr/>
      </xdr:nvCxnSpPr>
      <xdr:spPr>
        <a:xfrm flipV="1">
          <a:off x="12814300" y="13587434"/>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154603</xdr:rowOff>
    </xdr:from>
    <xdr:to>
      <xdr:col>81</xdr:col>
      <xdr:colOff>101600</xdr:colOff>
      <xdr:row>79</xdr:row>
      <xdr:rowOff>84753</xdr:rowOff>
    </xdr:to>
    <xdr:sp macro="" textlink="">
      <xdr:nvSpPr>
        <xdr:cNvPr id="649" name="楕円 648"/>
        <xdr:cNvSpPr/>
      </xdr:nvSpPr>
      <xdr:spPr>
        <a:xfrm>
          <a:off x="15430500" y="13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75880</xdr:rowOff>
    </xdr:from>
    <xdr:ext cx="469744" cy="259045"/>
    <xdr:sp macro="" textlink="">
      <xdr:nvSpPr>
        <xdr:cNvPr id="650" name="テキスト ボックス 649"/>
        <xdr:cNvSpPr txBox="1"/>
      </xdr:nvSpPr>
      <xdr:spPr>
        <a:xfrm>
          <a:off x="15246428" y="1362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157966</xdr:rowOff>
    </xdr:from>
    <xdr:to>
      <xdr:col>76</xdr:col>
      <xdr:colOff>165100</xdr:colOff>
      <xdr:row>79</xdr:row>
      <xdr:rowOff>88116</xdr:rowOff>
    </xdr:to>
    <xdr:sp macro="" textlink="">
      <xdr:nvSpPr>
        <xdr:cNvPr id="651" name="楕円 650"/>
        <xdr:cNvSpPr/>
      </xdr:nvSpPr>
      <xdr:spPr>
        <a:xfrm>
          <a:off x="14541500" y="13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79243</xdr:rowOff>
    </xdr:from>
    <xdr:ext cx="469744" cy="259045"/>
    <xdr:sp macro="" textlink="">
      <xdr:nvSpPr>
        <xdr:cNvPr id="652" name="テキスト ボックス 651"/>
        <xdr:cNvSpPr txBox="1"/>
      </xdr:nvSpPr>
      <xdr:spPr>
        <a:xfrm>
          <a:off x="14357428" y="1362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163534</xdr:rowOff>
    </xdr:from>
    <xdr:to>
      <xdr:col>72</xdr:col>
      <xdr:colOff>38100</xdr:colOff>
      <xdr:row>79</xdr:row>
      <xdr:rowOff>93684</xdr:rowOff>
    </xdr:to>
    <xdr:sp macro="" textlink="">
      <xdr:nvSpPr>
        <xdr:cNvPr id="653" name="楕円 652"/>
        <xdr:cNvSpPr/>
      </xdr:nvSpPr>
      <xdr:spPr>
        <a:xfrm>
          <a:off x="13652500" y="135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84811</xdr:rowOff>
    </xdr:from>
    <xdr:ext cx="378565" cy="259045"/>
    <xdr:sp macro="" textlink="">
      <xdr:nvSpPr>
        <xdr:cNvPr id="654" name="テキスト ボックス 653"/>
        <xdr:cNvSpPr txBox="1"/>
      </xdr:nvSpPr>
      <xdr:spPr>
        <a:xfrm>
          <a:off x="13514017" y="1362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164461</xdr:rowOff>
    </xdr:from>
    <xdr:to>
      <xdr:col>67</xdr:col>
      <xdr:colOff>101600</xdr:colOff>
      <xdr:row>79</xdr:row>
      <xdr:rowOff>94611</xdr:rowOff>
    </xdr:to>
    <xdr:sp macro="" textlink="">
      <xdr:nvSpPr>
        <xdr:cNvPr id="655" name="楕円 654"/>
        <xdr:cNvSpPr/>
      </xdr:nvSpPr>
      <xdr:spPr>
        <a:xfrm>
          <a:off x="12763500" y="135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85738</xdr:rowOff>
    </xdr:from>
    <xdr:ext cx="378565" cy="259045"/>
    <xdr:sp macro="" textlink="">
      <xdr:nvSpPr>
        <xdr:cNvPr id="656" name="テキスト ボックス 655"/>
        <xdr:cNvSpPr txBox="1"/>
      </xdr:nvSpPr>
      <xdr:spPr>
        <a:xfrm>
          <a:off x="12625017" y="1363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5159</xdr:rowOff>
    </xdr:from>
    <xdr:to>
      <xdr:col>85</xdr:col>
      <xdr:colOff>127000</xdr:colOff>
      <xdr:row>98</xdr:row>
      <xdr:rowOff>10530</xdr:rowOff>
    </xdr:to>
    <xdr:cxnSp macro="">
      <xdr:nvCxnSpPr>
        <xdr:cNvPr id="687" name="直線コネクタ 686"/>
        <xdr:cNvCxnSpPr/>
      </xdr:nvCxnSpPr>
      <xdr:spPr>
        <a:xfrm flipV="1">
          <a:off x="15481300" y="16807259"/>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169892</xdr:rowOff>
    </xdr:from>
    <xdr:to>
      <xdr:col>81</xdr:col>
      <xdr:colOff>50800</xdr:colOff>
      <xdr:row>98</xdr:row>
      <xdr:rowOff>10530</xdr:rowOff>
    </xdr:to>
    <xdr:cxnSp macro="">
      <xdr:nvCxnSpPr>
        <xdr:cNvPr id="690" name="直線コネクタ 689"/>
        <xdr:cNvCxnSpPr/>
      </xdr:nvCxnSpPr>
      <xdr:spPr>
        <a:xfrm>
          <a:off x="14592300" y="16800542"/>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169892</xdr:rowOff>
    </xdr:from>
    <xdr:to>
      <xdr:col>76</xdr:col>
      <xdr:colOff>114300</xdr:colOff>
      <xdr:row>97</xdr:row>
      <xdr:rowOff>171424</xdr:rowOff>
    </xdr:to>
    <xdr:cxnSp macro="">
      <xdr:nvCxnSpPr>
        <xdr:cNvPr id="693" name="直線コネクタ 692"/>
        <xdr:cNvCxnSpPr/>
      </xdr:nvCxnSpPr>
      <xdr:spPr>
        <a:xfrm flipV="1">
          <a:off x="13703300" y="1680054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171424</xdr:rowOff>
    </xdr:from>
    <xdr:to>
      <xdr:col>71</xdr:col>
      <xdr:colOff>177800</xdr:colOff>
      <xdr:row>98</xdr:row>
      <xdr:rowOff>5071</xdr:rowOff>
    </xdr:to>
    <xdr:cxnSp macro="">
      <xdr:nvCxnSpPr>
        <xdr:cNvPr id="696" name="直線コネクタ 695"/>
        <xdr:cNvCxnSpPr/>
      </xdr:nvCxnSpPr>
      <xdr:spPr>
        <a:xfrm flipV="1">
          <a:off x="12814300" y="16802074"/>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125809</xdr:rowOff>
    </xdr:from>
    <xdr:to>
      <xdr:col>85</xdr:col>
      <xdr:colOff>177800</xdr:colOff>
      <xdr:row>98</xdr:row>
      <xdr:rowOff>55959</xdr:rowOff>
    </xdr:to>
    <xdr:sp macro="" textlink="">
      <xdr:nvSpPr>
        <xdr:cNvPr id="706" name="楕円 705"/>
        <xdr:cNvSpPr/>
      </xdr:nvSpPr>
      <xdr:spPr>
        <a:xfrm>
          <a:off x="16268700" y="16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148686</xdr:rowOff>
    </xdr:from>
    <xdr:ext cx="599010" cy="259045"/>
    <xdr:sp macro="" textlink="">
      <xdr:nvSpPr>
        <xdr:cNvPr id="707" name="公債費該当値テキスト"/>
        <xdr:cNvSpPr txBox="1"/>
      </xdr:nvSpPr>
      <xdr:spPr>
        <a:xfrm>
          <a:off x="16370300" y="1660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131180</xdr:rowOff>
    </xdr:from>
    <xdr:to>
      <xdr:col>81</xdr:col>
      <xdr:colOff>101600</xdr:colOff>
      <xdr:row>98</xdr:row>
      <xdr:rowOff>61330</xdr:rowOff>
    </xdr:to>
    <xdr:sp macro="" textlink="">
      <xdr:nvSpPr>
        <xdr:cNvPr id="708" name="楕円 707"/>
        <xdr:cNvSpPr/>
      </xdr:nvSpPr>
      <xdr:spPr>
        <a:xfrm>
          <a:off x="15430500" y="167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77857</xdr:rowOff>
    </xdr:from>
    <xdr:ext cx="599010" cy="259045"/>
    <xdr:sp macro="" textlink="">
      <xdr:nvSpPr>
        <xdr:cNvPr id="709" name="テキスト ボックス 708"/>
        <xdr:cNvSpPr txBox="1"/>
      </xdr:nvSpPr>
      <xdr:spPr>
        <a:xfrm>
          <a:off x="15181795" y="1653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119092</xdr:rowOff>
    </xdr:from>
    <xdr:to>
      <xdr:col>76</xdr:col>
      <xdr:colOff>165100</xdr:colOff>
      <xdr:row>98</xdr:row>
      <xdr:rowOff>49242</xdr:rowOff>
    </xdr:to>
    <xdr:sp macro="" textlink="">
      <xdr:nvSpPr>
        <xdr:cNvPr id="710" name="楕円 709"/>
        <xdr:cNvSpPr/>
      </xdr:nvSpPr>
      <xdr:spPr>
        <a:xfrm>
          <a:off x="14541500" y="167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65769</xdr:rowOff>
    </xdr:from>
    <xdr:ext cx="599010" cy="259045"/>
    <xdr:sp macro="" textlink="">
      <xdr:nvSpPr>
        <xdr:cNvPr id="711" name="テキスト ボックス 710"/>
        <xdr:cNvSpPr txBox="1"/>
      </xdr:nvSpPr>
      <xdr:spPr>
        <a:xfrm>
          <a:off x="14292795" y="1652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120624</xdr:rowOff>
    </xdr:from>
    <xdr:to>
      <xdr:col>72</xdr:col>
      <xdr:colOff>38100</xdr:colOff>
      <xdr:row>98</xdr:row>
      <xdr:rowOff>50774</xdr:rowOff>
    </xdr:to>
    <xdr:sp macro="" textlink="">
      <xdr:nvSpPr>
        <xdr:cNvPr id="712" name="楕円 711"/>
        <xdr:cNvSpPr/>
      </xdr:nvSpPr>
      <xdr:spPr>
        <a:xfrm>
          <a:off x="13652500" y="167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67301</xdr:rowOff>
    </xdr:from>
    <xdr:ext cx="599010" cy="259045"/>
    <xdr:sp macro="" textlink="">
      <xdr:nvSpPr>
        <xdr:cNvPr id="713" name="テキスト ボックス 712"/>
        <xdr:cNvSpPr txBox="1"/>
      </xdr:nvSpPr>
      <xdr:spPr>
        <a:xfrm>
          <a:off x="13403795" y="165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125721</xdr:rowOff>
    </xdr:from>
    <xdr:to>
      <xdr:col>67</xdr:col>
      <xdr:colOff>101600</xdr:colOff>
      <xdr:row>98</xdr:row>
      <xdr:rowOff>55871</xdr:rowOff>
    </xdr:to>
    <xdr:sp macro="" textlink="">
      <xdr:nvSpPr>
        <xdr:cNvPr id="714" name="楕円 713"/>
        <xdr:cNvSpPr/>
      </xdr:nvSpPr>
      <xdr:spPr>
        <a:xfrm>
          <a:off x="127635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72398</xdr:rowOff>
    </xdr:from>
    <xdr:ext cx="599010" cy="259045"/>
    <xdr:sp macro="" textlink="">
      <xdr:nvSpPr>
        <xdr:cNvPr id="715" name="テキスト ボックス 714"/>
        <xdr:cNvSpPr txBox="1"/>
      </xdr:nvSpPr>
      <xdr:spPr>
        <a:xfrm>
          <a:off x="12514795" y="165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162,396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円となっており、過去に実施した大型事業の影響で地方債残高が膨らんでいたが、投資的事業の抑制を図り、新規地方債の発行を計画的に行い縮減に努めて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また労働費が類似団体平均を上回っているのは、冬期雇用対策事業を進めているためである。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土木費については公営住宅建設事業を行ったため、消防費についてはデジタル防災行政無線整備事業を行ったため大幅に増加している。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財政運営プランに基づく財政運営を行い、実質収支額は継続的に黒字を確保しているものの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であり、実質単年度収支は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財政調整基金残高は、前年度決算剰余金の積み立てた一方で、取り崩しも行ったため、標準財政規模比は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砕石事業会計は、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流動資産で貯蔵品が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増、流動負債で一時借入金が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ポイント増加した。要因は、前年度対比で歳入が１，５４６百万円の増、歳出が１，５１１百万円の増であり、歳入で地方交付税（普通交付税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増、特別交付税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増）や寄附金が増加したため。</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水道事業会計は、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流動資産で現金預金が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増、一方、流動負債で企業債が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簡易水道事業会計は、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流動資産で現金預金が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流動負債で企業債が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公共下水道事業は、令和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年度から地方公営企業法を適用。</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国民健康保険特別会計をはじめとするその他の会計については、一般会計からの繰入金で財政運営を行っていることから１％前後で推移している。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今後も歳出抑制、人件費の適正化、地方債現在高の縮減に努め、各企業会計及び特別会計においても、繰出金を最小限に留めるため独立採算制を基本とした経営改善や経費圧縮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千円であり、毎年度の公債費残高及び元利償還金とも減少傾向にあるため積立の予定はない。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ここ数年は将来負担額は徐々に減少しており、ふるさと納税基金などの充当可能基金も一定程度の規模を確保してい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年度決算から将来負担比率は算出されていない。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財政運営プランに基づき前年度決算剰余金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百万円を「財政調整基金」へ、ふるさと納税に係る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百万円を「頑張れ増毛応援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森林環境譲与税１０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森林環境譲与税活用基金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基金」へ積立てた。一方で「頑張れ増毛応援基金」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２５７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、「地域振興基金」６百万円、「ＪＲ留萌線代替輸送確保基金」３百万円、「森林環境譲与税活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用基金」２百万円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を取崩し各事業に充てた。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今後も財政運営プランに基づき前年度決算剰余金を積立てる予定だが、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公共施設等の建替の普通建設事業が控えているため、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目的に合った取崩しも計画的に行い適正管理に努める。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・頑張れ増毛応援基金：「頑張れ増毛応援寄附金」（ふるさと納税）を原資として、寄付者が指定する事業に充て個性あるふるさと</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づくりに資する施策の推進</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・地域振興基金：地域の特性を活かした個性豊かなまちづくりを推進するための施策の推進</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・地域福祉基金：在宅福祉の普及及び向上、健康及び生きがいづくりのための必要な事業の推進</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・ＪＲ留萌線代替輸送確保基金：ＪＲ留萌線（留萌・増毛間）廃止に伴う代替輸送事業の推進</a:t>
          </a:r>
          <a:endParaRPr lang="ja-JP" altLang="ja-JP" sz="12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森林環境譲与税活用</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森林環境譲与税を財源とし森林整備及びその促進</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・頑張れ増毛応援基金：寄付者の各種指定事業の財源として１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百万円を充当した一方で、寄附金から</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２６４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百万円を積立てたこ</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とにより、差引</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旧増毛駅トイレ改修事業の財源として、６百万円を充当したことにより減少</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・地域福祉</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金：取崩し及び積立がなかったため増減なし</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・ＪＲ留萌線代替輸送確保基金：ＪＲ代替輸送事業の財源として２百万円を充当したことにより減少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・森林環境譲与税活用基金：森林整備事業に２百万円を充当した一方で、森林環境譲与税１０百万円を積立てことにより、差引８百</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万円の増加</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・頑張れ増毛応援基金：寄附者の指定事業を実施するため積立てし、各種事業の財源としていく</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・地域</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基金：使途目的に合致する事業・施策の財源として計画的に充当していく</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・ＪＲ留萌線代替輸送確保基金：使途目的に合致する事業・施策の財源として計画的に充当していく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・森林環境譲与税活用基金：森林環境譲与税を積立てし、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使途目的に合致する事業・施策の財源として計画的に充当していく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財政運営プランに基づき前年度余剰金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予測不能な事態や災害への対応として備えるが、基金の使途の明確化を図るため個々の特定目的基金へ組み替えを予定している。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毎年度の公債費残高及び元利償還金とも減少してきており、積立及び取崩しの必要がないため増減はない。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毎年度の公債費残高及び元利償還金とも減少傾向にあり、積立及び取崩しの予定はない。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と類似団体と比較し高水準であるが、今後、公共施設等総合管理計画に基づき、老朽化した施設の改修、除却及び適切な維持管理を進める。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38100</xdr:rowOff>
    </xdr:from>
    <xdr:to>
      <xdr:col>23</xdr:col>
      <xdr:colOff>136525</xdr:colOff>
      <xdr:row>33</xdr:row>
      <xdr:rowOff>139700</xdr:rowOff>
    </xdr:to>
    <xdr:sp macro="" textlink="">
      <xdr:nvSpPr>
        <xdr:cNvPr id="89" name="楕円 88"/>
        <xdr:cNvSpPr/>
      </xdr:nvSpPr>
      <xdr:spPr>
        <a:xfrm>
          <a:off x="47117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124477</xdr:rowOff>
    </xdr:from>
    <xdr:ext cx="405111" cy="259045"/>
    <xdr:sp macro="" textlink="">
      <xdr:nvSpPr>
        <xdr:cNvPr id="90" name="有形固定資産減価償却率該当値テキスト"/>
        <xdr:cNvSpPr txBox="1"/>
      </xdr:nvSpPr>
      <xdr:spPr>
        <a:xfrm>
          <a:off x="4813300"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53213</xdr:rowOff>
    </xdr:from>
    <xdr:to>
      <xdr:col>19</xdr:col>
      <xdr:colOff>187325</xdr:colOff>
      <xdr:row>33</xdr:row>
      <xdr:rowOff>154813</xdr:rowOff>
    </xdr:to>
    <xdr:sp macro="" textlink="">
      <xdr:nvSpPr>
        <xdr:cNvPr id="91" name="楕円 90"/>
        <xdr:cNvSpPr/>
      </xdr:nvSpPr>
      <xdr:spPr>
        <a:xfrm>
          <a:off x="4000500" y="57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88900</xdr:rowOff>
    </xdr:from>
    <xdr:to>
      <xdr:col>23</xdr:col>
      <xdr:colOff>85725</xdr:colOff>
      <xdr:row>33</xdr:row>
      <xdr:rowOff>104013</xdr:rowOff>
    </xdr:to>
    <xdr:cxnSp macro="">
      <xdr:nvCxnSpPr>
        <xdr:cNvPr id="92" name="直線コネクタ 91"/>
        <xdr:cNvCxnSpPr/>
      </xdr:nvCxnSpPr>
      <xdr:spPr>
        <a:xfrm flipV="1">
          <a:off x="4051300" y="5746750"/>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22987</xdr:rowOff>
    </xdr:from>
    <xdr:to>
      <xdr:col>15</xdr:col>
      <xdr:colOff>187325</xdr:colOff>
      <xdr:row>33</xdr:row>
      <xdr:rowOff>124587</xdr:rowOff>
    </xdr:to>
    <xdr:sp macro="" textlink="">
      <xdr:nvSpPr>
        <xdr:cNvPr id="93" name="楕円 92"/>
        <xdr:cNvSpPr/>
      </xdr:nvSpPr>
      <xdr:spPr>
        <a:xfrm>
          <a:off x="3238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73787</xdr:rowOff>
    </xdr:from>
    <xdr:to>
      <xdr:col>19</xdr:col>
      <xdr:colOff>136525</xdr:colOff>
      <xdr:row>33</xdr:row>
      <xdr:rowOff>104013</xdr:rowOff>
    </xdr:to>
    <xdr:cxnSp macro="">
      <xdr:nvCxnSpPr>
        <xdr:cNvPr id="94" name="直線コネクタ 93"/>
        <xdr:cNvCxnSpPr/>
      </xdr:nvCxnSpPr>
      <xdr:spPr>
        <a:xfrm>
          <a:off x="3289300" y="573163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1397</xdr:rowOff>
    </xdr:from>
    <xdr:to>
      <xdr:col>11</xdr:col>
      <xdr:colOff>187325</xdr:colOff>
      <xdr:row>33</xdr:row>
      <xdr:rowOff>102997</xdr:rowOff>
    </xdr:to>
    <xdr:sp macro="" textlink="">
      <xdr:nvSpPr>
        <xdr:cNvPr id="95" name="楕円 94"/>
        <xdr:cNvSpPr/>
      </xdr:nvSpPr>
      <xdr:spPr>
        <a:xfrm>
          <a:off x="2476500" y="56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52197</xdr:rowOff>
    </xdr:from>
    <xdr:to>
      <xdr:col>15</xdr:col>
      <xdr:colOff>136525</xdr:colOff>
      <xdr:row>33</xdr:row>
      <xdr:rowOff>73787</xdr:rowOff>
    </xdr:to>
    <xdr:cxnSp macro="">
      <xdr:nvCxnSpPr>
        <xdr:cNvPr id="96" name="直線コネクタ 95"/>
        <xdr:cNvCxnSpPr/>
      </xdr:nvCxnSpPr>
      <xdr:spPr>
        <a:xfrm>
          <a:off x="2527300" y="57100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142621</xdr:rowOff>
    </xdr:from>
    <xdr:to>
      <xdr:col>7</xdr:col>
      <xdr:colOff>187325</xdr:colOff>
      <xdr:row>33</xdr:row>
      <xdr:rowOff>72771</xdr:rowOff>
    </xdr:to>
    <xdr:sp macro="" textlink="">
      <xdr:nvSpPr>
        <xdr:cNvPr id="97" name="楕円 96"/>
        <xdr:cNvSpPr/>
      </xdr:nvSpPr>
      <xdr:spPr>
        <a:xfrm>
          <a:off x="1714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21971</xdr:rowOff>
    </xdr:from>
    <xdr:to>
      <xdr:col>11</xdr:col>
      <xdr:colOff>136525</xdr:colOff>
      <xdr:row>33</xdr:row>
      <xdr:rowOff>52197</xdr:rowOff>
    </xdr:to>
    <xdr:cxnSp macro="">
      <xdr:nvCxnSpPr>
        <xdr:cNvPr id="98" name="直線コネクタ 97"/>
        <xdr:cNvCxnSpPr/>
      </xdr:nvCxnSpPr>
      <xdr:spPr>
        <a:xfrm>
          <a:off x="1765300" y="567982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145940</xdr:rowOff>
    </xdr:from>
    <xdr:ext cx="405111" cy="259045"/>
    <xdr:sp macro="" textlink="">
      <xdr:nvSpPr>
        <xdr:cNvPr id="103" name="n_1mainValue有形固定資産減価償却率"/>
        <xdr:cNvSpPr txBox="1"/>
      </xdr:nvSpPr>
      <xdr:spPr>
        <a:xfrm>
          <a:off x="3836044" y="58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115714</xdr:rowOff>
    </xdr:from>
    <xdr:ext cx="405111" cy="259045"/>
    <xdr:sp macro="" textlink="">
      <xdr:nvSpPr>
        <xdr:cNvPr id="104" name="n_2mainValue有形固定資産減価償却率"/>
        <xdr:cNvSpPr txBox="1"/>
      </xdr:nvSpPr>
      <xdr:spPr>
        <a:xfrm>
          <a:off x="3086744" y="577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94124</xdr:rowOff>
    </xdr:from>
    <xdr:ext cx="405111" cy="259045"/>
    <xdr:sp macro="" textlink="">
      <xdr:nvSpPr>
        <xdr:cNvPr id="105" name="n_3mainValue有形固定資産減価償却率"/>
        <xdr:cNvSpPr txBox="1"/>
      </xdr:nvSpPr>
      <xdr:spPr>
        <a:xfrm>
          <a:off x="2324744" y="575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63898</xdr:rowOff>
    </xdr:from>
    <xdr:ext cx="405111" cy="259045"/>
    <xdr:sp macro="" textlink="">
      <xdr:nvSpPr>
        <xdr:cNvPr id="106" name="n_4mainValue有形固定資産減価償却率"/>
        <xdr:cNvSpPr txBox="1"/>
      </xdr:nvSpPr>
      <xdr:spPr>
        <a:xfrm>
          <a:off x="1562744" y="572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248.6%</a:t>
          </a:r>
          <a:r>
            <a:rPr kumimoji="1" lang="ja-JP" altLang="ja-JP" sz="1100">
              <a:solidFill>
                <a:schemeClr val="dk1"/>
              </a:solidFill>
              <a:effectLst/>
              <a:latin typeface="+mn-lt"/>
              <a:ea typeface="+mn-ea"/>
              <a:cs typeface="+mn-cs"/>
            </a:rPr>
            <a:t>と類似団体と比較し平均的である。要因は、平成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年以降、増毛町財政改革方針に基づき、新規地方債発行の上限額設定や繰上償還の実施等により地方債残高を縮減したことによる。今後も計画的な地方債発行を行い公債費の縮減に努める。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4715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65538</xdr:rowOff>
    </xdr:from>
    <xdr:to>
      <xdr:col>76</xdr:col>
      <xdr:colOff>73025</xdr:colOff>
      <xdr:row>27</xdr:row>
      <xdr:rowOff>167138</xdr:rowOff>
    </xdr:to>
    <xdr:sp macro="" textlink="">
      <xdr:nvSpPr>
        <xdr:cNvPr id="153" name="楕円 152"/>
        <xdr:cNvSpPr/>
      </xdr:nvSpPr>
      <xdr:spPr>
        <a:xfrm>
          <a:off x="14744700" y="46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88415</xdr:rowOff>
    </xdr:from>
    <xdr:ext cx="469744" cy="259045"/>
    <xdr:sp macro="" textlink="">
      <xdr:nvSpPr>
        <xdr:cNvPr id="154" name="債務償還比率該当値テキスト"/>
        <xdr:cNvSpPr txBox="1"/>
      </xdr:nvSpPr>
      <xdr:spPr>
        <a:xfrm>
          <a:off x="14846300" y="45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105737</xdr:rowOff>
    </xdr:from>
    <xdr:to>
      <xdr:col>72</xdr:col>
      <xdr:colOff>123825</xdr:colOff>
      <xdr:row>28</xdr:row>
      <xdr:rowOff>35887</xdr:rowOff>
    </xdr:to>
    <xdr:sp macro="" textlink="">
      <xdr:nvSpPr>
        <xdr:cNvPr id="155" name="楕円 154"/>
        <xdr:cNvSpPr/>
      </xdr:nvSpPr>
      <xdr:spPr>
        <a:xfrm>
          <a:off x="14033500" y="47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116338</xdr:rowOff>
    </xdr:from>
    <xdr:to>
      <xdr:col>76</xdr:col>
      <xdr:colOff>22225</xdr:colOff>
      <xdr:row>27</xdr:row>
      <xdr:rowOff>156537</xdr:rowOff>
    </xdr:to>
    <xdr:cxnSp macro="">
      <xdr:nvCxnSpPr>
        <xdr:cNvPr id="156" name="直線コネクタ 155"/>
        <xdr:cNvCxnSpPr/>
      </xdr:nvCxnSpPr>
      <xdr:spPr>
        <a:xfrm flipV="1">
          <a:off x="14084300" y="4745488"/>
          <a:ext cx="7112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104297</xdr:rowOff>
    </xdr:from>
    <xdr:to>
      <xdr:col>68</xdr:col>
      <xdr:colOff>123825</xdr:colOff>
      <xdr:row>28</xdr:row>
      <xdr:rowOff>34447</xdr:rowOff>
    </xdr:to>
    <xdr:sp macro="" textlink="">
      <xdr:nvSpPr>
        <xdr:cNvPr id="157" name="楕円 156"/>
        <xdr:cNvSpPr/>
      </xdr:nvSpPr>
      <xdr:spPr>
        <a:xfrm>
          <a:off x="13271500" y="47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155097</xdr:rowOff>
    </xdr:from>
    <xdr:to>
      <xdr:col>72</xdr:col>
      <xdr:colOff>73025</xdr:colOff>
      <xdr:row>27</xdr:row>
      <xdr:rowOff>156537</xdr:rowOff>
    </xdr:to>
    <xdr:cxnSp macro="">
      <xdr:nvCxnSpPr>
        <xdr:cNvPr id="158" name="直線コネクタ 157"/>
        <xdr:cNvCxnSpPr/>
      </xdr:nvCxnSpPr>
      <xdr:spPr>
        <a:xfrm>
          <a:off x="13322300" y="4784247"/>
          <a:ext cx="762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104297</xdr:rowOff>
    </xdr:from>
    <xdr:to>
      <xdr:col>64</xdr:col>
      <xdr:colOff>123825</xdr:colOff>
      <xdr:row>28</xdr:row>
      <xdr:rowOff>34447</xdr:rowOff>
    </xdr:to>
    <xdr:sp macro="" textlink="">
      <xdr:nvSpPr>
        <xdr:cNvPr id="159" name="楕円 158"/>
        <xdr:cNvSpPr/>
      </xdr:nvSpPr>
      <xdr:spPr>
        <a:xfrm>
          <a:off x="12509500" y="47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155097</xdr:rowOff>
    </xdr:from>
    <xdr:to>
      <xdr:col>68</xdr:col>
      <xdr:colOff>73025</xdr:colOff>
      <xdr:row>27</xdr:row>
      <xdr:rowOff>155097</xdr:rowOff>
    </xdr:to>
    <xdr:cxnSp macro="">
      <xdr:nvCxnSpPr>
        <xdr:cNvPr id="160" name="直線コネクタ 159"/>
        <xdr:cNvCxnSpPr/>
      </xdr:nvCxnSpPr>
      <xdr:spPr>
        <a:xfrm>
          <a:off x="12560300" y="47842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111083</xdr:rowOff>
    </xdr:from>
    <xdr:to>
      <xdr:col>60</xdr:col>
      <xdr:colOff>123825</xdr:colOff>
      <xdr:row>28</xdr:row>
      <xdr:rowOff>41233</xdr:rowOff>
    </xdr:to>
    <xdr:sp macro="" textlink="">
      <xdr:nvSpPr>
        <xdr:cNvPr id="161" name="楕円 160"/>
        <xdr:cNvSpPr/>
      </xdr:nvSpPr>
      <xdr:spPr>
        <a:xfrm>
          <a:off x="11747500" y="47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155097</xdr:rowOff>
    </xdr:from>
    <xdr:to>
      <xdr:col>64</xdr:col>
      <xdr:colOff>73025</xdr:colOff>
      <xdr:row>27</xdr:row>
      <xdr:rowOff>161883</xdr:rowOff>
    </xdr:to>
    <xdr:cxnSp macro="">
      <xdr:nvCxnSpPr>
        <xdr:cNvPr id="162" name="直線コネクタ 161"/>
        <xdr:cNvCxnSpPr/>
      </xdr:nvCxnSpPr>
      <xdr:spPr>
        <a:xfrm flipV="1">
          <a:off x="11798300" y="4784247"/>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48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4" name="n_2aveValue債務償還比率"/>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52414</xdr:rowOff>
    </xdr:from>
    <xdr:ext cx="469744" cy="259045"/>
    <xdr:sp macro="" textlink="">
      <xdr:nvSpPr>
        <xdr:cNvPr id="167" name="n_1mainValue債務償還比率"/>
        <xdr:cNvSpPr txBox="1"/>
      </xdr:nvSpPr>
      <xdr:spPr>
        <a:xfrm>
          <a:off x="13836727" y="45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25574</xdr:rowOff>
    </xdr:from>
    <xdr:ext cx="469744" cy="259045"/>
    <xdr:sp macro="" textlink="">
      <xdr:nvSpPr>
        <xdr:cNvPr id="168" name="n_2mainValue債務償還比率"/>
        <xdr:cNvSpPr txBox="1"/>
      </xdr:nvSpPr>
      <xdr:spPr>
        <a:xfrm>
          <a:off x="13087427" y="482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25574</xdr:rowOff>
    </xdr:from>
    <xdr:ext cx="469744" cy="259045"/>
    <xdr:sp macro="" textlink="">
      <xdr:nvSpPr>
        <xdr:cNvPr id="169" name="n_3mainValue債務償還比率"/>
        <xdr:cNvSpPr txBox="1"/>
      </xdr:nvSpPr>
      <xdr:spPr>
        <a:xfrm>
          <a:off x="12325427" y="482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32360</xdr:rowOff>
    </xdr:from>
    <xdr:ext cx="469744" cy="259045"/>
    <xdr:sp macro="" textlink="">
      <xdr:nvSpPr>
        <xdr:cNvPr id="170" name="n_4mainValue債務償還比率"/>
        <xdr:cNvSpPr txBox="1"/>
      </xdr:nvSpPr>
      <xdr:spPr>
        <a:xfrm>
          <a:off x="11563427" y="48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84183</xdr:rowOff>
    </xdr:from>
    <xdr:to>
      <xdr:col>24</xdr:col>
      <xdr:colOff>114300</xdr:colOff>
      <xdr:row>41</xdr:row>
      <xdr:rowOff>14333</xdr:rowOff>
    </xdr:to>
    <xdr:sp macro="" textlink="">
      <xdr:nvSpPr>
        <xdr:cNvPr id="74" name="楕円 73"/>
        <xdr:cNvSpPr/>
      </xdr:nvSpPr>
      <xdr:spPr>
        <a:xfrm>
          <a:off x="4584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62610</xdr:rowOff>
    </xdr:from>
    <xdr:ext cx="405111" cy="259045"/>
    <xdr:sp macro="" textlink="">
      <xdr:nvSpPr>
        <xdr:cNvPr id="75" name="【道路】&#10;有形固定資産減価償却率該当値テキスト"/>
        <xdr:cNvSpPr txBox="1"/>
      </xdr:nvSpPr>
      <xdr:spPr>
        <a:xfrm>
          <a:off x="4673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69487</xdr:rowOff>
    </xdr:from>
    <xdr:to>
      <xdr:col>20</xdr:col>
      <xdr:colOff>38100</xdr:colOff>
      <xdr:row>40</xdr:row>
      <xdr:rowOff>171087</xdr:rowOff>
    </xdr:to>
    <xdr:sp macro="" textlink="">
      <xdr:nvSpPr>
        <xdr:cNvPr id="76" name="楕円 75"/>
        <xdr:cNvSpPr/>
      </xdr:nvSpPr>
      <xdr:spPr>
        <a:xfrm>
          <a:off x="3746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120287</xdr:rowOff>
    </xdr:from>
    <xdr:to>
      <xdr:col>24</xdr:col>
      <xdr:colOff>63500</xdr:colOff>
      <xdr:row>40</xdr:row>
      <xdr:rowOff>134983</xdr:rowOff>
    </xdr:to>
    <xdr:cxnSp macro="">
      <xdr:nvCxnSpPr>
        <xdr:cNvPr id="77" name="直線コネクタ 76"/>
        <xdr:cNvCxnSpPr/>
      </xdr:nvCxnSpPr>
      <xdr:spPr>
        <a:xfrm>
          <a:off x="3797300" y="69782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53159</xdr:rowOff>
    </xdr:from>
    <xdr:to>
      <xdr:col>15</xdr:col>
      <xdr:colOff>101600</xdr:colOff>
      <xdr:row>40</xdr:row>
      <xdr:rowOff>154759</xdr:rowOff>
    </xdr:to>
    <xdr:sp macro="" textlink="">
      <xdr:nvSpPr>
        <xdr:cNvPr id="78" name="楕円 77"/>
        <xdr:cNvSpPr/>
      </xdr:nvSpPr>
      <xdr:spPr>
        <a:xfrm>
          <a:off x="2857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103959</xdr:rowOff>
    </xdr:from>
    <xdr:to>
      <xdr:col>19</xdr:col>
      <xdr:colOff>177800</xdr:colOff>
      <xdr:row>40</xdr:row>
      <xdr:rowOff>120287</xdr:rowOff>
    </xdr:to>
    <xdr:cxnSp macro="">
      <xdr:nvCxnSpPr>
        <xdr:cNvPr id="79" name="直線コネクタ 78"/>
        <xdr:cNvCxnSpPr/>
      </xdr:nvCxnSpPr>
      <xdr:spPr>
        <a:xfrm>
          <a:off x="2908300" y="69619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38463</xdr:rowOff>
    </xdr:from>
    <xdr:to>
      <xdr:col>10</xdr:col>
      <xdr:colOff>165100</xdr:colOff>
      <xdr:row>40</xdr:row>
      <xdr:rowOff>140063</xdr:rowOff>
    </xdr:to>
    <xdr:sp macro="" textlink="">
      <xdr:nvSpPr>
        <xdr:cNvPr id="80" name="楕円 79"/>
        <xdr:cNvSpPr/>
      </xdr:nvSpPr>
      <xdr:spPr>
        <a:xfrm>
          <a:off x="1968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103959</xdr:rowOff>
    </xdr:to>
    <xdr:cxnSp macro="">
      <xdr:nvCxnSpPr>
        <xdr:cNvPr id="81" name="直線コネクタ 80"/>
        <xdr:cNvCxnSpPr/>
      </xdr:nvCxnSpPr>
      <xdr:spPr>
        <a:xfrm>
          <a:off x="2019300" y="69472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20501</xdr:rowOff>
    </xdr:from>
    <xdr:to>
      <xdr:col>6</xdr:col>
      <xdr:colOff>38100</xdr:colOff>
      <xdr:row>40</xdr:row>
      <xdr:rowOff>122101</xdr:rowOff>
    </xdr:to>
    <xdr:sp macro="" textlink="">
      <xdr:nvSpPr>
        <xdr:cNvPr id="82" name="楕円 81"/>
        <xdr:cNvSpPr/>
      </xdr:nvSpPr>
      <xdr:spPr>
        <a:xfrm>
          <a:off x="1079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71301</xdr:rowOff>
    </xdr:from>
    <xdr:to>
      <xdr:col>10</xdr:col>
      <xdr:colOff>114300</xdr:colOff>
      <xdr:row>40</xdr:row>
      <xdr:rowOff>89263</xdr:rowOff>
    </xdr:to>
    <xdr:cxnSp macro="">
      <xdr:nvCxnSpPr>
        <xdr:cNvPr id="83" name="直線コネクタ 82"/>
        <xdr:cNvCxnSpPr/>
      </xdr:nvCxnSpPr>
      <xdr:spPr>
        <a:xfrm>
          <a:off x="1130300" y="69293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162214</xdr:rowOff>
    </xdr:from>
    <xdr:ext cx="405111" cy="259045"/>
    <xdr:sp macro="" textlink="">
      <xdr:nvSpPr>
        <xdr:cNvPr id="88" name="n_1mainValue【道路】&#10;有形固定資産減価償却率"/>
        <xdr:cNvSpPr txBox="1"/>
      </xdr:nvSpPr>
      <xdr:spPr>
        <a:xfrm>
          <a:off x="35820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145886</xdr:rowOff>
    </xdr:from>
    <xdr:ext cx="405111" cy="259045"/>
    <xdr:sp macro="" textlink="">
      <xdr:nvSpPr>
        <xdr:cNvPr id="89" name="n_2mainValue【道路】&#10;有形固定資産減価償却率"/>
        <xdr:cNvSpPr txBox="1"/>
      </xdr:nvSpPr>
      <xdr:spPr>
        <a:xfrm>
          <a:off x="2705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131190</xdr:rowOff>
    </xdr:from>
    <xdr:ext cx="405111" cy="259045"/>
    <xdr:sp macro="" textlink="">
      <xdr:nvSpPr>
        <xdr:cNvPr id="90" name="n_3mainValue【道路】&#10;有形固定資産減価償却率"/>
        <xdr:cNvSpPr txBox="1"/>
      </xdr:nvSpPr>
      <xdr:spPr>
        <a:xfrm>
          <a:off x="1816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113228</xdr:rowOff>
    </xdr:from>
    <xdr:ext cx="405111" cy="259045"/>
    <xdr:sp macro="" textlink="">
      <xdr:nvSpPr>
        <xdr:cNvPr id="91" name="n_4mainValue【道路】&#10;有形固定資産減価償却率"/>
        <xdr:cNvSpPr txBox="1"/>
      </xdr:nvSpPr>
      <xdr:spPr>
        <a:xfrm>
          <a:off x="927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83640</xdr:rowOff>
    </xdr:from>
    <xdr:to>
      <xdr:col>55</xdr:col>
      <xdr:colOff>50800</xdr:colOff>
      <xdr:row>42</xdr:row>
      <xdr:rowOff>13790</xdr:rowOff>
    </xdr:to>
    <xdr:sp macro="" textlink="">
      <xdr:nvSpPr>
        <xdr:cNvPr id="131" name="楕円 130"/>
        <xdr:cNvSpPr/>
      </xdr:nvSpPr>
      <xdr:spPr>
        <a:xfrm>
          <a:off x="10426700" y="71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170017</xdr:rowOff>
    </xdr:from>
    <xdr:ext cx="534377" cy="259045"/>
    <xdr:sp macro="" textlink="">
      <xdr:nvSpPr>
        <xdr:cNvPr id="132" name="【道路】&#10;一人当たり延長該当値テキスト"/>
        <xdr:cNvSpPr txBox="1"/>
      </xdr:nvSpPr>
      <xdr:spPr>
        <a:xfrm>
          <a:off x="10515600" y="7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85526</xdr:rowOff>
    </xdr:from>
    <xdr:to>
      <xdr:col>50</xdr:col>
      <xdr:colOff>165100</xdr:colOff>
      <xdr:row>42</xdr:row>
      <xdr:rowOff>15676</xdr:rowOff>
    </xdr:to>
    <xdr:sp macro="" textlink="">
      <xdr:nvSpPr>
        <xdr:cNvPr id="133" name="楕円 132"/>
        <xdr:cNvSpPr/>
      </xdr:nvSpPr>
      <xdr:spPr>
        <a:xfrm>
          <a:off x="9588500" y="71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134440</xdr:rowOff>
    </xdr:from>
    <xdr:to>
      <xdr:col>55</xdr:col>
      <xdr:colOff>0</xdr:colOff>
      <xdr:row>41</xdr:row>
      <xdr:rowOff>136326</xdr:rowOff>
    </xdr:to>
    <xdr:cxnSp macro="">
      <xdr:nvCxnSpPr>
        <xdr:cNvPr id="134" name="直線コネクタ 133"/>
        <xdr:cNvCxnSpPr/>
      </xdr:nvCxnSpPr>
      <xdr:spPr>
        <a:xfrm flipV="1">
          <a:off x="9639300" y="716389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87454</xdr:rowOff>
    </xdr:from>
    <xdr:to>
      <xdr:col>46</xdr:col>
      <xdr:colOff>38100</xdr:colOff>
      <xdr:row>42</xdr:row>
      <xdr:rowOff>17604</xdr:rowOff>
    </xdr:to>
    <xdr:sp macro="" textlink="">
      <xdr:nvSpPr>
        <xdr:cNvPr id="135" name="楕円 134"/>
        <xdr:cNvSpPr/>
      </xdr:nvSpPr>
      <xdr:spPr>
        <a:xfrm>
          <a:off x="8699500" y="71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136326</xdr:rowOff>
    </xdr:from>
    <xdr:to>
      <xdr:col>50</xdr:col>
      <xdr:colOff>114300</xdr:colOff>
      <xdr:row>41</xdr:row>
      <xdr:rowOff>138254</xdr:rowOff>
    </xdr:to>
    <xdr:cxnSp macro="">
      <xdr:nvCxnSpPr>
        <xdr:cNvPr id="136" name="直線コネクタ 135"/>
        <xdr:cNvCxnSpPr/>
      </xdr:nvCxnSpPr>
      <xdr:spPr>
        <a:xfrm flipV="1">
          <a:off x="8750300" y="7165776"/>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88997</xdr:rowOff>
    </xdr:from>
    <xdr:to>
      <xdr:col>41</xdr:col>
      <xdr:colOff>101600</xdr:colOff>
      <xdr:row>42</xdr:row>
      <xdr:rowOff>19147</xdr:rowOff>
    </xdr:to>
    <xdr:sp macro="" textlink="">
      <xdr:nvSpPr>
        <xdr:cNvPr id="137" name="楕円 136"/>
        <xdr:cNvSpPr/>
      </xdr:nvSpPr>
      <xdr:spPr>
        <a:xfrm>
          <a:off x="7810500" y="7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138254</xdr:rowOff>
    </xdr:from>
    <xdr:to>
      <xdr:col>45</xdr:col>
      <xdr:colOff>177800</xdr:colOff>
      <xdr:row>41</xdr:row>
      <xdr:rowOff>139797</xdr:rowOff>
    </xdr:to>
    <xdr:cxnSp macro="">
      <xdr:nvCxnSpPr>
        <xdr:cNvPr id="138" name="直線コネクタ 137"/>
        <xdr:cNvCxnSpPr/>
      </xdr:nvCxnSpPr>
      <xdr:spPr>
        <a:xfrm flipV="1">
          <a:off x="7861300" y="716770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91587</xdr:rowOff>
    </xdr:from>
    <xdr:to>
      <xdr:col>36</xdr:col>
      <xdr:colOff>165100</xdr:colOff>
      <xdr:row>42</xdr:row>
      <xdr:rowOff>21737</xdr:rowOff>
    </xdr:to>
    <xdr:sp macro="" textlink="">
      <xdr:nvSpPr>
        <xdr:cNvPr id="139" name="楕円 138"/>
        <xdr:cNvSpPr/>
      </xdr:nvSpPr>
      <xdr:spPr>
        <a:xfrm>
          <a:off x="6921500" y="7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139797</xdr:rowOff>
    </xdr:from>
    <xdr:to>
      <xdr:col>41</xdr:col>
      <xdr:colOff>50800</xdr:colOff>
      <xdr:row>41</xdr:row>
      <xdr:rowOff>142387</xdr:rowOff>
    </xdr:to>
    <xdr:cxnSp macro="">
      <xdr:nvCxnSpPr>
        <xdr:cNvPr id="140" name="直線コネクタ 139"/>
        <xdr:cNvCxnSpPr/>
      </xdr:nvCxnSpPr>
      <xdr:spPr>
        <a:xfrm flipV="1">
          <a:off x="6972300" y="716924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6803</xdr:rowOff>
    </xdr:from>
    <xdr:ext cx="534377" cy="259045"/>
    <xdr:sp macro="" textlink="">
      <xdr:nvSpPr>
        <xdr:cNvPr id="145" name="n_1mainValue【道路】&#10;一人当たり延長"/>
        <xdr:cNvSpPr txBox="1"/>
      </xdr:nvSpPr>
      <xdr:spPr>
        <a:xfrm>
          <a:off x="9359411" y="72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8731</xdr:rowOff>
    </xdr:from>
    <xdr:ext cx="534377" cy="259045"/>
    <xdr:sp macro="" textlink="">
      <xdr:nvSpPr>
        <xdr:cNvPr id="146" name="n_2mainValue【道路】&#10;一人当たり延長"/>
        <xdr:cNvSpPr txBox="1"/>
      </xdr:nvSpPr>
      <xdr:spPr>
        <a:xfrm>
          <a:off x="8483111" y="72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10274</xdr:rowOff>
    </xdr:from>
    <xdr:ext cx="534377" cy="259045"/>
    <xdr:sp macro="" textlink="">
      <xdr:nvSpPr>
        <xdr:cNvPr id="147" name="n_3mainValue【道路】&#10;一人当たり延長"/>
        <xdr:cNvSpPr txBox="1"/>
      </xdr:nvSpPr>
      <xdr:spPr>
        <a:xfrm>
          <a:off x="7594111" y="72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12864</xdr:rowOff>
    </xdr:from>
    <xdr:ext cx="534377" cy="259045"/>
    <xdr:sp macro="" textlink="">
      <xdr:nvSpPr>
        <xdr:cNvPr id="148" name="n_4mainValue【道路】&#10;一人当たり延長"/>
        <xdr:cNvSpPr txBox="1"/>
      </xdr:nvSpPr>
      <xdr:spPr>
        <a:xfrm>
          <a:off x="6705111" y="72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90" name="楕円 189"/>
        <xdr:cNvSpPr/>
      </xdr:nvSpPr>
      <xdr:spPr>
        <a:xfrm>
          <a:off x="4584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91" name="【橋りょう・トンネル】&#10;有形固定資産減価償却率該当値テキスト"/>
        <xdr:cNvSpPr txBox="1"/>
      </xdr:nvSpPr>
      <xdr:spPr>
        <a:xfrm>
          <a:off x="4673600" y="1018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2" name="楕円 191"/>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96338</xdr:rowOff>
    </xdr:to>
    <xdr:cxnSp macro="">
      <xdr:nvCxnSpPr>
        <xdr:cNvPr id="193" name="直線コネクタ 192"/>
        <xdr:cNvCxnSpPr/>
      </xdr:nvCxnSpPr>
      <xdr:spPr>
        <a:xfrm>
          <a:off x="3797300" y="103653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4" name="楕円 193"/>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80010</xdr:rowOff>
    </xdr:to>
    <xdr:cxnSp macro="">
      <xdr:nvCxnSpPr>
        <xdr:cNvPr id="195" name="直線コネクタ 194"/>
        <xdr:cNvCxnSpPr/>
      </xdr:nvCxnSpPr>
      <xdr:spPr>
        <a:xfrm flipV="1">
          <a:off x="2908300" y="103653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6" name="楕円 195"/>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80010</xdr:rowOff>
    </xdr:to>
    <xdr:cxnSp macro="">
      <xdr:nvCxnSpPr>
        <xdr:cNvPr id="197" name="直線コネクタ 196"/>
        <xdr:cNvCxnSpPr/>
      </xdr:nvCxnSpPr>
      <xdr:spPr>
        <a:xfrm>
          <a:off x="2019300" y="103490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8" name="楕円 197"/>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62049</xdr:rowOff>
    </xdr:to>
    <xdr:cxnSp macro="">
      <xdr:nvCxnSpPr>
        <xdr:cNvPr id="199" name="直線コネクタ 198"/>
        <xdr:cNvCxnSpPr/>
      </xdr:nvCxnSpPr>
      <xdr:spPr>
        <a:xfrm>
          <a:off x="1130300" y="10342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4" name="n_1mainValue【橋りょう・トンネル】&#10;有形固定資産減価償却率"/>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5"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6" name="n_3mainValue【橋りょう・トンネル】&#10;有形固定資産減価償却率"/>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7"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20455</xdr:rowOff>
    </xdr:from>
    <xdr:to>
      <xdr:col>55</xdr:col>
      <xdr:colOff>50800</xdr:colOff>
      <xdr:row>63</xdr:row>
      <xdr:rowOff>122055</xdr:rowOff>
    </xdr:to>
    <xdr:sp macro="" textlink="">
      <xdr:nvSpPr>
        <xdr:cNvPr id="245" name="楕円 244"/>
        <xdr:cNvSpPr/>
      </xdr:nvSpPr>
      <xdr:spPr>
        <a:xfrm>
          <a:off x="10426700" y="10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106832</xdr:rowOff>
    </xdr:from>
    <xdr:ext cx="599010" cy="259045"/>
    <xdr:sp macro="" textlink="">
      <xdr:nvSpPr>
        <xdr:cNvPr id="246" name="【橋りょう・トンネル】&#10;一人当たり有形固定資産（償却資産）額該当値テキスト"/>
        <xdr:cNvSpPr txBox="1"/>
      </xdr:nvSpPr>
      <xdr:spPr>
        <a:xfrm>
          <a:off x="10515600" y="107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23871</xdr:rowOff>
    </xdr:from>
    <xdr:to>
      <xdr:col>50</xdr:col>
      <xdr:colOff>165100</xdr:colOff>
      <xdr:row>63</xdr:row>
      <xdr:rowOff>125471</xdr:rowOff>
    </xdr:to>
    <xdr:sp macro="" textlink="">
      <xdr:nvSpPr>
        <xdr:cNvPr id="247" name="楕円 246"/>
        <xdr:cNvSpPr/>
      </xdr:nvSpPr>
      <xdr:spPr>
        <a:xfrm>
          <a:off x="9588500" y="108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71255</xdr:rowOff>
    </xdr:from>
    <xdr:to>
      <xdr:col>55</xdr:col>
      <xdr:colOff>0</xdr:colOff>
      <xdr:row>63</xdr:row>
      <xdr:rowOff>74671</xdr:rowOff>
    </xdr:to>
    <xdr:cxnSp macro="">
      <xdr:nvCxnSpPr>
        <xdr:cNvPr id="248" name="直線コネクタ 247"/>
        <xdr:cNvCxnSpPr/>
      </xdr:nvCxnSpPr>
      <xdr:spPr>
        <a:xfrm flipV="1">
          <a:off x="9639300" y="10872605"/>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29459</xdr:rowOff>
    </xdr:from>
    <xdr:to>
      <xdr:col>46</xdr:col>
      <xdr:colOff>38100</xdr:colOff>
      <xdr:row>63</xdr:row>
      <xdr:rowOff>131059</xdr:rowOff>
    </xdr:to>
    <xdr:sp macro="" textlink="">
      <xdr:nvSpPr>
        <xdr:cNvPr id="249" name="楕円 248"/>
        <xdr:cNvSpPr/>
      </xdr:nvSpPr>
      <xdr:spPr>
        <a:xfrm>
          <a:off x="8699500" y="108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74671</xdr:rowOff>
    </xdr:from>
    <xdr:to>
      <xdr:col>50</xdr:col>
      <xdr:colOff>114300</xdr:colOff>
      <xdr:row>63</xdr:row>
      <xdr:rowOff>80259</xdr:rowOff>
    </xdr:to>
    <xdr:cxnSp macro="">
      <xdr:nvCxnSpPr>
        <xdr:cNvPr id="250" name="直線コネクタ 249"/>
        <xdr:cNvCxnSpPr/>
      </xdr:nvCxnSpPr>
      <xdr:spPr>
        <a:xfrm flipV="1">
          <a:off x="8750300" y="10876021"/>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32342</xdr:rowOff>
    </xdr:from>
    <xdr:to>
      <xdr:col>41</xdr:col>
      <xdr:colOff>101600</xdr:colOff>
      <xdr:row>63</xdr:row>
      <xdr:rowOff>133942</xdr:rowOff>
    </xdr:to>
    <xdr:sp macro="" textlink="">
      <xdr:nvSpPr>
        <xdr:cNvPr id="251" name="楕円 250"/>
        <xdr:cNvSpPr/>
      </xdr:nvSpPr>
      <xdr:spPr>
        <a:xfrm>
          <a:off x="7810500" y="108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80259</xdr:rowOff>
    </xdr:from>
    <xdr:to>
      <xdr:col>45</xdr:col>
      <xdr:colOff>177800</xdr:colOff>
      <xdr:row>63</xdr:row>
      <xdr:rowOff>83142</xdr:rowOff>
    </xdr:to>
    <xdr:cxnSp macro="">
      <xdr:nvCxnSpPr>
        <xdr:cNvPr id="252" name="直線コネクタ 251"/>
        <xdr:cNvCxnSpPr/>
      </xdr:nvCxnSpPr>
      <xdr:spPr>
        <a:xfrm flipV="1">
          <a:off x="7861300" y="10881609"/>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37583</xdr:rowOff>
    </xdr:from>
    <xdr:to>
      <xdr:col>36</xdr:col>
      <xdr:colOff>165100</xdr:colOff>
      <xdr:row>63</xdr:row>
      <xdr:rowOff>139183</xdr:rowOff>
    </xdr:to>
    <xdr:sp macro="" textlink="">
      <xdr:nvSpPr>
        <xdr:cNvPr id="253" name="楕円 252"/>
        <xdr:cNvSpPr/>
      </xdr:nvSpPr>
      <xdr:spPr>
        <a:xfrm>
          <a:off x="6921500" y="108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83142</xdr:rowOff>
    </xdr:from>
    <xdr:to>
      <xdr:col>41</xdr:col>
      <xdr:colOff>50800</xdr:colOff>
      <xdr:row>63</xdr:row>
      <xdr:rowOff>88383</xdr:rowOff>
    </xdr:to>
    <xdr:cxnSp macro="">
      <xdr:nvCxnSpPr>
        <xdr:cNvPr id="254" name="直線コネクタ 253"/>
        <xdr:cNvCxnSpPr/>
      </xdr:nvCxnSpPr>
      <xdr:spPr>
        <a:xfrm flipV="1">
          <a:off x="6972300" y="1088449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116598</xdr:rowOff>
    </xdr:from>
    <xdr:ext cx="599010" cy="259045"/>
    <xdr:sp macro="" textlink="">
      <xdr:nvSpPr>
        <xdr:cNvPr id="259" name="n_1mainValue【橋りょう・トンネル】&#10;一人当たり有形固定資産（償却資産）額"/>
        <xdr:cNvSpPr txBox="1"/>
      </xdr:nvSpPr>
      <xdr:spPr>
        <a:xfrm>
          <a:off x="9327095" y="10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122186</xdr:rowOff>
    </xdr:from>
    <xdr:ext cx="599010" cy="259045"/>
    <xdr:sp macro="" textlink="">
      <xdr:nvSpPr>
        <xdr:cNvPr id="260" name="n_2mainValue【橋りょう・トンネル】&#10;一人当たり有形固定資産（償却資産）額"/>
        <xdr:cNvSpPr txBox="1"/>
      </xdr:nvSpPr>
      <xdr:spPr>
        <a:xfrm>
          <a:off x="8450795" y="109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125069</xdr:rowOff>
    </xdr:from>
    <xdr:ext cx="599010" cy="259045"/>
    <xdr:sp macro="" textlink="">
      <xdr:nvSpPr>
        <xdr:cNvPr id="261" name="n_3mainValue【橋りょう・トンネル】&#10;一人当たり有形固定資産（償却資産）額"/>
        <xdr:cNvSpPr txBox="1"/>
      </xdr:nvSpPr>
      <xdr:spPr>
        <a:xfrm>
          <a:off x="7561795" y="109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130310</xdr:rowOff>
    </xdr:from>
    <xdr:ext cx="599010" cy="259045"/>
    <xdr:sp macro="" textlink="">
      <xdr:nvSpPr>
        <xdr:cNvPr id="262" name="n_4mainValue【橋りょう・トンネル】&#10;一人当たり有形固定資産（償却資産）額"/>
        <xdr:cNvSpPr txBox="1"/>
      </xdr:nvSpPr>
      <xdr:spPr>
        <a:xfrm>
          <a:off x="6672795" y="1093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4" name="楕円 303"/>
        <xdr:cNvSpPr/>
      </xdr:nvSpPr>
      <xdr:spPr>
        <a:xfrm>
          <a:off x="4584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5" name="【公営住宅】&#10;有形固定資産減価償却率該当値テキスト"/>
        <xdr:cNvSpPr txBox="1"/>
      </xdr:nvSpPr>
      <xdr:spPr>
        <a:xfrm>
          <a:off x="4673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306" name="楕円 305"/>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96882</xdr:rowOff>
    </xdr:from>
    <xdr:to>
      <xdr:col>24</xdr:col>
      <xdr:colOff>63500</xdr:colOff>
      <xdr:row>82</xdr:row>
      <xdr:rowOff>134438</xdr:rowOff>
    </xdr:to>
    <xdr:cxnSp macro="">
      <xdr:nvCxnSpPr>
        <xdr:cNvPr id="307" name="直線コネクタ 306"/>
        <xdr:cNvCxnSpPr/>
      </xdr:nvCxnSpPr>
      <xdr:spPr>
        <a:xfrm flipV="1">
          <a:off x="3797300" y="141557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57513</xdr:rowOff>
    </xdr:from>
    <xdr:to>
      <xdr:col>15</xdr:col>
      <xdr:colOff>101600</xdr:colOff>
      <xdr:row>82</xdr:row>
      <xdr:rowOff>159113</xdr:rowOff>
    </xdr:to>
    <xdr:sp macro="" textlink="">
      <xdr:nvSpPr>
        <xdr:cNvPr id="308" name="楕円 307"/>
        <xdr:cNvSpPr/>
      </xdr:nvSpPr>
      <xdr:spPr>
        <a:xfrm>
          <a:off x="2857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108313</xdr:rowOff>
    </xdr:from>
    <xdr:to>
      <xdr:col>19</xdr:col>
      <xdr:colOff>177800</xdr:colOff>
      <xdr:row>82</xdr:row>
      <xdr:rowOff>134438</xdr:rowOff>
    </xdr:to>
    <xdr:cxnSp macro="">
      <xdr:nvCxnSpPr>
        <xdr:cNvPr id="309" name="直線コネクタ 308"/>
        <xdr:cNvCxnSpPr/>
      </xdr:nvCxnSpPr>
      <xdr:spPr>
        <a:xfrm>
          <a:off x="2908300" y="141672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310" name="楕円 309"/>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108313</xdr:rowOff>
    </xdr:from>
    <xdr:to>
      <xdr:col>15</xdr:col>
      <xdr:colOff>50800</xdr:colOff>
      <xdr:row>82</xdr:row>
      <xdr:rowOff>119743</xdr:rowOff>
    </xdr:to>
    <xdr:cxnSp macro="">
      <xdr:nvCxnSpPr>
        <xdr:cNvPr id="311" name="直線コネクタ 310"/>
        <xdr:cNvCxnSpPr/>
      </xdr:nvCxnSpPr>
      <xdr:spPr>
        <a:xfrm flipV="1">
          <a:off x="2019300" y="141672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119743</xdr:rowOff>
    </xdr:to>
    <xdr:cxnSp macro="">
      <xdr:nvCxnSpPr>
        <xdr:cNvPr id="313" name="直線コネクタ 312"/>
        <xdr:cNvCxnSpPr/>
      </xdr:nvCxnSpPr>
      <xdr:spPr>
        <a:xfrm>
          <a:off x="1130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30315</xdr:rowOff>
    </xdr:from>
    <xdr:ext cx="405111" cy="259045"/>
    <xdr:sp macro="" textlink="">
      <xdr:nvSpPr>
        <xdr:cNvPr id="318" name="n_1mainValue【公営住宅】&#10;有形固定資産減価償却率"/>
        <xdr:cNvSpPr txBox="1"/>
      </xdr:nvSpPr>
      <xdr:spPr>
        <a:xfrm>
          <a:off x="35820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4190</xdr:rowOff>
    </xdr:from>
    <xdr:ext cx="405111" cy="259045"/>
    <xdr:sp macro="" textlink="">
      <xdr:nvSpPr>
        <xdr:cNvPr id="319" name="n_2mainValue【公営住宅】&#10;有形固定資産減価償却率"/>
        <xdr:cNvSpPr txBox="1"/>
      </xdr:nvSpPr>
      <xdr:spPr>
        <a:xfrm>
          <a:off x="2705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320" name="n_3mainValue【公営住宅】&#10;有形固定資産減価償却率"/>
        <xdr:cNvSpPr txBox="1"/>
      </xdr:nvSpPr>
      <xdr:spPr>
        <a:xfrm>
          <a:off x="1816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1" name="n_4main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13284</xdr:rowOff>
    </xdr:from>
    <xdr:to>
      <xdr:col>55</xdr:col>
      <xdr:colOff>50800</xdr:colOff>
      <xdr:row>85</xdr:row>
      <xdr:rowOff>114884</xdr:rowOff>
    </xdr:to>
    <xdr:sp macro="" textlink="">
      <xdr:nvSpPr>
        <xdr:cNvPr id="361" name="楕円 360"/>
        <xdr:cNvSpPr/>
      </xdr:nvSpPr>
      <xdr:spPr>
        <a:xfrm>
          <a:off x="10426700" y="145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36161</xdr:rowOff>
    </xdr:from>
    <xdr:ext cx="469744" cy="259045"/>
    <xdr:sp macro="" textlink="">
      <xdr:nvSpPr>
        <xdr:cNvPr id="362" name="【公営住宅】&#10;一人当たり面積該当値テキスト"/>
        <xdr:cNvSpPr txBox="1"/>
      </xdr:nvSpPr>
      <xdr:spPr>
        <a:xfrm>
          <a:off x="10515600" y="1443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27687</xdr:rowOff>
    </xdr:from>
    <xdr:to>
      <xdr:col>50</xdr:col>
      <xdr:colOff>165100</xdr:colOff>
      <xdr:row>85</xdr:row>
      <xdr:rowOff>129287</xdr:rowOff>
    </xdr:to>
    <xdr:sp macro="" textlink="">
      <xdr:nvSpPr>
        <xdr:cNvPr id="363" name="楕円 362"/>
        <xdr:cNvSpPr/>
      </xdr:nvSpPr>
      <xdr:spPr>
        <a:xfrm>
          <a:off x="9588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64084</xdr:rowOff>
    </xdr:from>
    <xdr:to>
      <xdr:col>55</xdr:col>
      <xdr:colOff>0</xdr:colOff>
      <xdr:row>85</xdr:row>
      <xdr:rowOff>78487</xdr:rowOff>
    </xdr:to>
    <xdr:cxnSp macro="">
      <xdr:nvCxnSpPr>
        <xdr:cNvPr id="364" name="直線コネクタ 363"/>
        <xdr:cNvCxnSpPr/>
      </xdr:nvCxnSpPr>
      <xdr:spPr>
        <a:xfrm flipV="1">
          <a:off x="9639300" y="14637334"/>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29820</xdr:rowOff>
    </xdr:from>
    <xdr:to>
      <xdr:col>46</xdr:col>
      <xdr:colOff>38100</xdr:colOff>
      <xdr:row>85</xdr:row>
      <xdr:rowOff>131420</xdr:rowOff>
    </xdr:to>
    <xdr:sp macro="" textlink="">
      <xdr:nvSpPr>
        <xdr:cNvPr id="365" name="楕円 364"/>
        <xdr:cNvSpPr/>
      </xdr:nvSpPr>
      <xdr:spPr>
        <a:xfrm>
          <a:off x="8699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78487</xdr:rowOff>
    </xdr:from>
    <xdr:to>
      <xdr:col>50</xdr:col>
      <xdr:colOff>114300</xdr:colOff>
      <xdr:row>85</xdr:row>
      <xdr:rowOff>80620</xdr:rowOff>
    </xdr:to>
    <xdr:cxnSp macro="">
      <xdr:nvCxnSpPr>
        <xdr:cNvPr id="366" name="直線コネクタ 365"/>
        <xdr:cNvCxnSpPr/>
      </xdr:nvCxnSpPr>
      <xdr:spPr>
        <a:xfrm flipV="1">
          <a:off x="8750300" y="1465173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7" name="楕円 366"/>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80620</xdr:rowOff>
    </xdr:from>
    <xdr:to>
      <xdr:col>45</xdr:col>
      <xdr:colOff>177800</xdr:colOff>
      <xdr:row>85</xdr:row>
      <xdr:rowOff>90678</xdr:rowOff>
    </xdr:to>
    <xdr:cxnSp macro="">
      <xdr:nvCxnSpPr>
        <xdr:cNvPr id="368" name="直線コネクタ 367"/>
        <xdr:cNvCxnSpPr/>
      </xdr:nvCxnSpPr>
      <xdr:spPr>
        <a:xfrm flipV="1">
          <a:off x="7861300" y="146538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47155</xdr:rowOff>
    </xdr:from>
    <xdr:to>
      <xdr:col>36</xdr:col>
      <xdr:colOff>165100</xdr:colOff>
      <xdr:row>85</xdr:row>
      <xdr:rowOff>148755</xdr:rowOff>
    </xdr:to>
    <xdr:sp macro="" textlink="">
      <xdr:nvSpPr>
        <xdr:cNvPr id="369" name="楕円 368"/>
        <xdr:cNvSpPr/>
      </xdr:nvSpPr>
      <xdr:spPr>
        <a:xfrm>
          <a:off x="6921500" y="146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97955</xdr:rowOff>
    </xdr:to>
    <xdr:cxnSp macro="">
      <xdr:nvCxnSpPr>
        <xdr:cNvPr id="370" name="直線コネクタ 369"/>
        <xdr:cNvCxnSpPr/>
      </xdr:nvCxnSpPr>
      <xdr:spPr>
        <a:xfrm flipV="1">
          <a:off x="6972300" y="1466392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145814</xdr:rowOff>
    </xdr:from>
    <xdr:ext cx="469744" cy="259045"/>
    <xdr:sp macro="" textlink="">
      <xdr:nvSpPr>
        <xdr:cNvPr id="375" name="n_1mainValue【公営住宅】&#10;一人当たり面積"/>
        <xdr:cNvSpPr txBox="1"/>
      </xdr:nvSpPr>
      <xdr:spPr>
        <a:xfrm>
          <a:off x="93917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147947</xdr:rowOff>
    </xdr:from>
    <xdr:ext cx="469744" cy="259045"/>
    <xdr:sp macro="" textlink="">
      <xdr:nvSpPr>
        <xdr:cNvPr id="376" name="n_2mainValue【公営住宅】&#10;一人当たり面積"/>
        <xdr:cNvSpPr txBox="1"/>
      </xdr:nvSpPr>
      <xdr:spPr>
        <a:xfrm>
          <a:off x="85154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158005</xdr:rowOff>
    </xdr:from>
    <xdr:ext cx="469744" cy="259045"/>
    <xdr:sp macro="" textlink="">
      <xdr:nvSpPr>
        <xdr:cNvPr id="377" name="n_3mainValue【公営住宅】&#10;一人当たり面積"/>
        <xdr:cNvSpPr txBox="1"/>
      </xdr:nvSpPr>
      <xdr:spPr>
        <a:xfrm>
          <a:off x="7626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165282</xdr:rowOff>
    </xdr:from>
    <xdr:ext cx="469744" cy="259045"/>
    <xdr:sp macro="" textlink="">
      <xdr:nvSpPr>
        <xdr:cNvPr id="378" name="n_4mainValue【公営住宅】&#10;一人当たり面積"/>
        <xdr:cNvSpPr txBox="1"/>
      </xdr:nvSpPr>
      <xdr:spPr>
        <a:xfrm>
          <a:off x="6737427" y="1439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161290</xdr:rowOff>
    </xdr:from>
    <xdr:to>
      <xdr:col>85</xdr:col>
      <xdr:colOff>177800</xdr:colOff>
      <xdr:row>37</xdr:row>
      <xdr:rowOff>91440</xdr:rowOff>
    </xdr:to>
    <xdr:sp macro="" textlink="">
      <xdr:nvSpPr>
        <xdr:cNvPr id="434" name="楕円 433"/>
        <xdr:cNvSpPr/>
      </xdr:nvSpPr>
      <xdr:spPr>
        <a:xfrm>
          <a:off x="16268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35" name="【認定こども園・幼稚園・保育所】&#10;有形固定資産減価償却率該当値テキスト"/>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36" name="楕円 435"/>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40640</xdr:rowOff>
    </xdr:to>
    <xdr:cxnSp macro="">
      <xdr:nvCxnSpPr>
        <xdr:cNvPr id="437" name="直線コネクタ 436"/>
        <xdr:cNvCxnSpPr/>
      </xdr:nvCxnSpPr>
      <xdr:spPr>
        <a:xfrm>
          <a:off x="15481300" y="634746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438" name="楕円 437"/>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37</xdr:row>
      <xdr:rowOff>3810</xdr:rowOff>
    </xdr:to>
    <xdr:cxnSp macro="">
      <xdr:nvCxnSpPr>
        <xdr:cNvPr id="439" name="直線コネクタ 438"/>
        <xdr:cNvCxnSpPr/>
      </xdr:nvCxnSpPr>
      <xdr:spPr>
        <a:xfrm>
          <a:off x="14592300" y="6297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20320</xdr:rowOff>
    </xdr:from>
    <xdr:to>
      <xdr:col>72</xdr:col>
      <xdr:colOff>38100</xdr:colOff>
      <xdr:row>36</xdr:row>
      <xdr:rowOff>121920</xdr:rowOff>
    </xdr:to>
    <xdr:sp macro="" textlink="">
      <xdr:nvSpPr>
        <xdr:cNvPr id="440" name="楕円 439"/>
        <xdr:cNvSpPr/>
      </xdr:nvSpPr>
      <xdr:spPr>
        <a:xfrm>
          <a:off x="1365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71120</xdr:rowOff>
    </xdr:from>
    <xdr:to>
      <xdr:col>76</xdr:col>
      <xdr:colOff>114300</xdr:colOff>
      <xdr:row>36</xdr:row>
      <xdr:rowOff>125730</xdr:rowOff>
    </xdr:to>
    <xdr:cxnSp macro="">
      <xdr:nvCxnSpPr>
        <xdr:cNvPr id="441" name="直線コネクタ 440"/>
        <xdr:cNvCxnSpPr/>
      </xdr:nvCxnSpPr>
      <xdr:spPr>
        <a:xfrm>
          <a:off x="13703300" y="624332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137160</xdr:rowOff>
    </xdr:from>
    <xdr:to>
      <xdr:col>67</xdr:col>
      <xdr:colOff>101600</xdr:colOff>
      <xdr:row>36</xdr:row>
      <xdr:rowOff>67310</xdr:rowOff>
    </xdr:to>
    <xdr:sp macro="" textlink="">
      <xdr:nvSpPr>
        <xdr:cNvPr id="442" name="楕円 441"/>
        <xdr:cNvSpPr/>
      </xdr:nvSpPr>
      <xdr:spPr>
        <a:xfrm>
          <a:off x="12763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16510</xdr:rowOff>
    </xdr:from>
    <xdr:to>
      <xdr:col>71</xdr:col>
      <xdr:colOff>177800</xdr:colOff>
      <xdr:row>36</xdr:row>
      <xdr:rowOff>71120</xdr:rowOff>
    </xdr:to>
    <xdr:cxnSp macro="">
      <xdr:nvCxnSpPr>
        <xdr:cNvPr id="443" name="直線コネクタ 442"/>
        <xdr:cNvCxnSpPr/>
      </xdr:nvCxnSpPr>
      <xdr:spPr>
        <a:xfrm>
          <a:off x="12814300" y="618871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448" name="n_1main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449" name="n_2mainValue【認定こども園・幼稚園・保育所】&#10;有形固定資産減価償却率"/>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138447</xdr:rowOff>
    </xdr:from>
    <xdr:ext cx="405111" cy="259045"/>
    <xdr:sp macro="" textlink="">
      <xdr:nvSpPr>
        <xdr:cNvPr id="450" name="n_3mainValue【認定こども園・幼稚園・保育所】&#10;有形固定資産減価償却率"/>
        <xdr:cNvSpPr txBox="1"/>
      </xdr:nvSpPr>
      <xdr:spPr>
        <a:xfrm>
          <a:off x="135007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83837</xdr:rowOff>
    </xdr:from>
    <xdr:ext cx="405111" cy="259045"/>
    <xdr:sp macro="" textlink="">
      <xdr:nvSpPr>
        <xdr:cNvPr id="451" name="n_4mainValue【認定こども園・幼稚園・保育所】&#10;有形固定資産減価償却率"/>
        <xdr:cNvSpPr txBox="1"/>
      </xdr:nvSpPr>
      <xdr:spPr>
        <a:xfrm>
          <a:off x="126117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89" name="楕円 488"/>
        <xdr:cNvSpPr/>
      </xdr:nvSpPr>
      <xdr:spPr>
        <a:xfrm>
          <a:off x="22110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88409</xdr:rowOff>
    </xdr:from>
    <xdr:ext cx="469744" cy="259045"/>
    <xdr:sp macro="" textlink="">
      <xdr:nvSpPr>
        <xdr:cNvPr id="490" name="【認定こども園・幼稚園・保育所】&#10;一人当たり面積該当値テキスト"/>
        <xdr:cNvSpPr txBox="1"/>
      </xdr:nvSpPr>
      <xdr:spPr>
        <a:xfrm>
          <a:off x="221996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118211</xdr:rowOff>
    </xdr:from>
    <xdr:to>
      <xdr:col>112</xdr:col>
      <xdr:colOff>38100</xdr:colOff>
      <xdr:row>40</xdr:row>
      <xdr:rowOff>48361</xdr:rowOff>
    </xdr:to>
    <xdr:sp macro="" textlink="">
      <xdr:nvSpPr>
        <xdr:cNvPr id="491" name="楕円 490"/>
        <xdr:cNvSpPr/>
      </xdr:nvSpPr>
      <xdr:spPr>
        <a:xfrm>
          <a:off x="21272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169011</xdr:rowOff>
    </xdr:to>
    <xdr:cxnSp macro="">
      <xdr:nvCxnSpPr>
        <xdr:cNvPr id="492" name="直線コネクタ 491"/>
        <xdr:cNvCxnSpPr/>
      </xdr:nvCxnSpPr>
      <xdr:spPr>
        <a:xfrm flipV="1">
          <a:off x="21323300" y="684733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126441</xdr:rowOff>
    </xdr:from>
    <xdr:to>
      <xdr:col>107</xdr:col>
      <xdr:colOff>101600</xdr:colOff>
      <xdr:row>40</xdr:row>
      <xdr:rowOff>56591</xdr:rowOff>
    </xdr:to>
    <xdr:sp macro="" textlink="">
      <xdr:nvSpPr>
        <xdr:cNvPr id="493" name="楕円 492"/>
        <xdr:cNvSpPr/>
      </xdr:nvSpPr>
      <xdr:spPr>
        <a:xfrm>
          <a:off x="20383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169011</xdr:rowOff>
    </xdr:from>
    <xdr:to>
      <xdr:col>111</xdr:col>
      <xdr:colOff>177800</xdr:colOff>
      <xdr:row>40</xdr:row>
      <xdr:rowOff>5791</xdr:rowOff>
    </xdr:to>
    <xdr:cxnSp macro="">
      <xdr:nvCxnSpPr>
        <xdr:cNvPr id="494" name="直線コネクタ 493"/>
        <xdr:cNvCxnSpPr/>
      </xdr:nvCxnSpPr>
      <xdr:spPr>
        <a:xfrm flipV="1">
          <a:off x="20434300" y="68555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95" name="楕円 494"/>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xdr:rowOff>
    </xdr:from>
    <xdr:to>
      <xdr:col>107</xdr:col>
      <xdr:colOff>50800</xdr:colOff>
      <xdr:row>40</xdr:row>
      <xdr:rowOff>12192</xdr:rowOff>
    </xdr:to>
    <xdr:cxnSp macro="">
      <xdr:nvCxnSpPr>
        <xdr:cNvPr id="496" name="直線コネクタ 495"/>
        <xdr:cNvCxnSpPr/>
      </xdr:nvCxnSpPr>
      <xdr:spPr>
        <a:xfrm flipV="1">
          <a:off x="19545300" y="68637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143814</xdr:rowOff>
    </xdr:from>
    <xdr:to>
      <xdr:col>98</xdr:col>
      <xdr:colOff>38100</xdr:colOff>
      <xdr:row>40</xdr:row>
      <xdr:rowOff>73964</xdr:rowOff>
    </xdr:to>
    <xdr:sp macro="" textlink="">
      <xdr:nvSpPr>
        <xdr:cNvPr id="497" name="楕円 496"/>
        <xdr:cNvSpPr/>
      </xdr:nvSpPr>
      <xdr:spPr>
        <a:xfrm>
          <a:off x="18605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xdr:rowOff>
    </xdr:from>
    <xdr:to>
      <xdr:col>102</xdr:col>
      <xdr:colOff>114300</xdr:colOff>
      <xdr:row>40</xdr:row>
      <xdr:rowOff>23164</xdr:rowOff>
    </xdr:to>
    <xdr:cxnSp macro="">
      <xdr:nvCxnSpPr>
        <xdr:cNvPr id="498" name="直線コネクタ 497"/>
        <xdr:cNvCxnSpPr/>
      </xdr:nvCxnSpPr>
      <xdr:spPr>
        <a:xfrm flipV="1">
          <a:off x="18656300" y="687019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39488</xdr:rowOff>
    </xdr:from>
    <xdr:ext cx="469744" cy="259045"/>
    <xdr:sp macro="" textlink="">
      <xdr:nvSpPr>
        <xdr:cNvPr id="503" name="n_1mainValue【認定こども園・幼稚園・保育所】&#10;一人当たり面積"/>
        <xdr:cNvSpPr txBox="1"/>
      </xdr:nvSpPr>
      <xdr:spPr>
        <a:xfrm>
          <a:off x="21075727" y="6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47718</xdr:rowOff>
    </xdr:from>
    <xdr:ext cx="469744" cy="259045"/>
    <xdr:sp macro="" textlink="">
      <xdr:nvSpPr>
        <xdr:cNvPr id="504" name="n_2mainValue【認定こども園・幼稚園・保育所】&#10;一人当たり面積"/>
        <xdr:cNvSpPr txBox="1"/>
      </xdr:nvSpPr>
      <xdr:spPr>
        <a:xfrm>
          <a:off x="20199427" y="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5" name="n_3main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65091</xdr:rowOff>
    </xdr:from>
    <xdr:ext cx="469744" cy="259045"/>
    <xdr:sp macro="" textlink="">
      <xdr:nvSpPr>
        <xdr:cNvPr id="506" name="n_4mainValue【認定こども園・幼稚園・保育所】&#10;一人当たり面積"/>
        <xdr:cNvSpPr txBox="1"/>
      </xdr:nvSpPr>
      <xdr:spPr>
        <a:xfrm>
          <a:off x="18421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48" name="楕円 547"/>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49" name="【学校施設】&#10;有形固定資産減価償却率該当値テキスト"/>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50" name="楕円 549"/>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66947</xdr:rowOff>
    </xdr:to>
    <xdr:cxnSp macro="">
      <xdr:nvCxnSpPr>
        <xdr:cNvPr id="551" name="直線コネクタ 550"/>
        <xdr:cNvCxnSpPr/>
      </xdr:nvCxnSpPr>
      <xdr:spPr>
        <a:xfrm>
          <a:off x="15481300" y="104927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52" name="楕円 551"/>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34290</xdr:rowOff>
    </xdr:to>
    <xdr:cxnSp macro="">
      <xdr:nvCxnSpPr>
        <xdr:cNvPr id="553" name="直線コネクタ 552"/>
        <xdr:cNvCxnSpPr/>
      </xdr:nvCxnSpPr>
      <xdr:spPr>
        <a:xfrm>
          <a:off x="14592300" y="104649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554" name="楕円 553"/>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6531</xdr:rowOff>
    </xdr:to>
    <xdr:cxnSp macro="">
      <xdr:nvCxnSpPr>
        <xdr:cNvPr id="555" name="直線コネクタ 554"/>
        <xdr:cNvCxnSpPr/>
      </xdr:nvCxnSpPr>
      <xdr:spPr>
        <a:xfrm>
          <a:off x="13703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68399</xdr:rowOff>
    </xdr:from>
    <xdr:to>
      <xdr:col>67</xdr:col>
      <xdr:colOff>101600</xdr:colOff>
      <xdr:row>60</xdr:row>
      <xdr:rowOff>169999</xdr:rowOff>
    </xdr:to>
    <xdr:sp macro="" textlink="">
      <xdr:nvSpPr>
        <xdr:cNvPr id="556" name="楕円 555"/>
        <xdr:cNvSpPr/>
      </xdr:nvSpPr>
      <xdr:spPr>
        <a:xfrm>
          <a:off x="12763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119199</xdr:rowOff>
    </xdr:from>
    <xdr:to>
      <xdr:col>71</xdr:col>
      <xdr:colOff>177800</xdr:colOff>
      <xdr:row>60</xdr:row>
      <xdr:rowOff>151856</xdr:rowOff>
    </xdr:to>
    <xdr:cxnSp macro="">
      <xdr:nvCxnSpPr>
        <xdr:cNvPr id="557" name="直線コネクタ 556"/>
        <xdr:cNvCxnSpPr/>
      </xdr:nvCxnSpPr>
      <xdr:spPr>
        <a:xfrm>
          <a:off x="12814300" y="1040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62"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63" name="n_2mainValue【学校施設】&#10;有形固定資産減価償却率"/>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564" name="n_3mainValue【学校施設】&#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161126</xdr:rowOff>
    </xdr:from>
    <xdr:ext cx="405111" cy="259045"/>
    <xdr:sp macro="" textlink="">
      <xdr:nvSpPr>
        <xdr:cNvPr id="565" name="n_4mainValue【学校施設】&#10;有形固定資産減価償却率"/>
        <xdr:cNvSpPr txBox="1"/>
      </xdr:nvSpPr>
      <xdr:spPr>
        <a:xfrm>
          <a:off x="12611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86589</xdr:rowOff>
    </xdr:from>
    <xdr:to>
      <xdr:col>116</xdr:col>
      <xdr:colOff>114300</xdr:colOff>
      <xdr:row>63</xdr:row>
      <xdr:rowOff>16739</xdr:rowOff>
    </xdr:to>
    <xdr:sp macro="" textlink="">
      <xdr:nvSpPr>
        <xdr:cNvPr id="603" name="楕円 602"/>
        <xdr:cNvSpPr/>
      </xdr:nvSpPr>
      <xdr:spPr>
        <a:xfrm>
          <a:off x="22110700" y="107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109466</xdr:rowOff>
    </xdr:from>
    <xdr:ext cx="469744" cy="259045"/>
    <xdr:sp macro="" textlink="">
      <xdr:nvSpPr>
        <xdr:cNvPr id="604" name="【学校施設】&#10;一人当たり面積該当値テキスト"/>
        <xdr:cNvSpPr txBox="1"/>
      </xdr:nvSpPr>
      <xdr:spPr>
        <a:xfrm>
          <a:off x="22199600" y="1056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91755</xdr:rowOff>
    </xdr:from>
    <xdr:to>
      <xdr:col>112</xdr:col>
      <xdr:colOff>38100</xdr:colOff>
      <xdr:row>63</xdr:row>
      <xdr:rowOff>21905</xdr:rowOff>
    </xdr:to>
    <xdr:sp macro="" textlink="">
      <xdr:nvSpPr>
        <xdr:cNvPr id="605" name="楕円 604"/>
        <xdr:cNvSpPr/>
      </xdr:nvSpPr>
      <xdr:spPr>
        <a:xfrm>
          <a:off x="21272500" y="107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137389</xdr:rowOff>
    </xdr:from>
    <xdr:to>
      <xdr:col>116</xdr:col>
      <xdr:colOff>63500</xdr:colOff>
      <xdr:row>62</xdr:row>
      <xdr:rowOff>142555</xdr:rowOff>
    </xdr:to>
    <xdr:cxnSp macro="">
      <xdr:nvCxnSpPr>
        <xdr:cNvPr id="606" name="直線コネクタ 605"/>
        <xdr:cNvCxnSpPr/>
      </xdr:nvCxnSpPr>
      <xdr:spPr>
        <a:xfrm flipV="1">
          <a:off x="21323300" y="10767289"/>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97150</xdr:rowOff>
    </xdr:from>
    <xdr:to>
      <xdr:col>107</xdr:col>
      <xdr:colOff>101600</xdr:colOff>
      <xdr:row>63</xdr:row>
      <xdr:rowOff>27300</xdr:rowOff>
    </xdr:to>
    <xdr:sp macro="" textlink="">
      <xdr:nvSpPr>
        <xdr:cNvPr id="607" name="楕円 606"/>
        <xdr:cNvSpPr/>
      </xdr:nvSpPr>
      <xdr:spPr>
        <a:xfrm>
          <a:off x="20383500" y="107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142555</xdr:rowOff>
    </xdr:from>
    <xdr:to>
      <xdr:col>111</xdr:col>
      <xdr:colOff>177800</xdr:colOff>
      <xdr:row>62</xdr:row>
      <xdr:rowOff>147950</xdr:rowOff>
    </xdr:to>
    <xdr:cxnSp macro="">
      <xdr:nvCxnSpPr>
        <xdr:cNvPr id="608" name="直線コネクタ 607"/>
        <xdr:cNvCxnSpPr/>
      </xdr:nvCxnSpPr>
      <xdr:spPr>
        <a:xfrm flipV="1">
          <a:off x="20434300" y="107724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97196</xdr:rowOff>
    </xdr:from>
    <xdr:to>
      <xdr:col>102</xdr:col>
      <xdr:colOff>165100</xdr:colOff>
      <xdr:row>63</xdr:row>
      <xdr:rowOff>27346</xdr:rowOff>
    </xdr:to>
    <xdr:sp macro="" textlink="">
      <xdr:nvSpPr>
        <xdr:cNvPr id="609" name="楕円 608"/>
        <xdr:cNvSpPr/>
      </xdr:nvSpPr>
      <xdr:spPr>
        <a:xfrm>
          <a:off x="19494500" y="107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147950</xdr:rowOff>
    </xdr:from>
    <xdr:to>
      <xdr:col>107</xdr:col>
      <xdr:colOff>50800</xdr:colOff>
      <xdr:row>62</xdr:row>
      <xdr:rowOff>147996</xdr:rowOff>
    </xdr:to>
    <xdr:cxnSp macro="">
      <xdr:nvCxnSpPr>
        <xdr:cNvPr id="610" name="直線コネクタ 609"/>
        <xdr:cNvCxnSpPr/>
      </xdr:nvCxnSpPr>
      <xdr:spPr>
        <a:xfrm flipV="1">
          <a:off x="19545300" y="107778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104419</xdr:rowOff>
    </xdr:from>
    <xdr:to>
      <xdr:col>98</xdr:col>
      <xdr:colOff>38100</xdr:colOff>
      <xdr:row>63</xdr:row>
      <xdr:rowOff>34569</xdr:rowOff>
    </xdr:to>
    <xdr:sp macro="" textlink="">
      <xdr:nvSpPr>
        <xdr:cNvPr id="611" name="楕円 610"/>
        <xdr:cNvSpPr/>
      </xdr:nvSpPr>
      <xdr:spPr>
        <a:xfrm>
          <a:off x="18605500" y="107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147996</xdr:rowOff>
    </xdr:from>
    <xdr:to>
      <xdr:col>102</xdr:col>
      <xdr:colOff>114300</xdr:colOff>
      <xdr:row>62</xdr:row>
      <xdr:rowOff>155219</xdr:rowOff>
    </xdr:to>
    <xdr:cxnSp macro="">
      <xdr:nvCxnSpPr>
        <xdr:cNvPr id="612" name="直線コネクタ 611"/>
        <xdr:cNvCxnSpPr/>
      </xdr:nvCxnSpPr>
      <xdr:spPr>
        <a:xfrm flipV="1">
          <a:off x="18656300" y="10777896"/>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38432</xdr:rowOff>
    </xdr:from>
    <xdr:ext cx="469744" cy="259045"/>
    <xdr:sp macro="" textlink="">
      <xdr:nvSpPr>
        <xdr:cNvPr id="617" name="n_1mainValue【学校施設】&#10;一人当たり面積"/>
        <xdr:cNvSpPr txBox="1"/>
      </xdr:nvSpPr>
      <xdr:spPr>
        <a:xfrm>
          <a:off x="21075727" y="1049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18427</xdr:rowOff>
    </xdr:from>
    <xdr:ext cx="469744" cy="259045"/>
    <xdr:sp macro="" textlink="">
      <xdr:nvSpPr>
        <xdr:cNvPr id="618" name="n_2mainValue【学校施設】&#10;一人当たり面積"/>
        <xdr:cNvSpPr txBox="1"/>
      </xdr:nvSpPr>
      <xdr:spPr>
        <a:xfrm>
          <a:off x="20199427" y="108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18473</xdr:rowOff>
    </xdr:from>
    <xdr:ext cx="469744" cy="259045"/>
    <xdr:sp macro="" textlink="">
      <xdr:nvSpPr>
        <xdr:cNvPr id="619" name="n_3mainValue【学校施設】&#10;一人当たり面積"/>
        <xdr:cNvSpPr txBox="1"/>
      </xdr:nvSpPr>
      <xdr:spPr>
        <a:xfrm>
          <a:off x="19310427" y="1081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25696</xdr:rowOff>
    </xdr:from>
    <xdr:ext cx="469744" cy="259045"/>
    <xdr:sp macro="" textlink="">
      <xdr:nvSpPr>
        <xdr:cNvPr id="620" name="n_4mainValue【学校施設】&#10;一人当たり面積"/>
        <xdr:cNvSpPr txBox="1"/>
      </xdr:nvSpPr>
      <xdr:spPr>
        <a:xfrm>
          <a:off x="18421427" y="108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類似団体と比較し有形固定資産減価償却率は、ほとんどの類型において概ね平均的である。</a:t>
          </a:r>
          <a:endParaRPr lang="ja-JP" altLang="ja-JP" sz="1400">
            <a:effectLst/>
          </a:endParaRPr>
        </a:p>
        <a:p>
          <a:r>
            <a:rPr kumimoji="1" lang="ja-JP" altLang="ja-JP" sz="1100">
              <a:solidFill>
                <a:schemeClr val="dk1"/>
              </a:solidFill>
              <a:effectLst/>
              <a:latin typeface="+mn-lt"/>
              <a:ea typeface="+mn-ea"/>
              <a:cs typeface="+mn-cs"/>
            </a:rPr>
            <a:t>道路については</a:t>
          </a:r>
          <a:r>
            <a:rPr kumimoji="1" lang="en-US" altLang="ja-JP" sz="1100">
              <a:solidFill>
                <a:schemeClr val="dk1"/>
              </a:solidFill>
              <a:effectLst/>
              <a:latin typeface="+mn-lt"/>
              <a:ea typeface="+mn-ea"/>
              <a:cs typeface="+mn-cs"/>
            </a:rPr>
            <a:t>81.6%</a:t>
          </a:r>
          <a:r>
            <a:rPr kumimoji="1" lang="ja-JP" altLang="ja-JP" sz="1100">
              <a:solidFill>
                <a:schemeClr val="dk1"/>
              </a:solidFill>
              <a:effectLst/>
              <a:latin typeface="+mn-lt"/>
              <a:ea typeface="+mn-ea"/>
              <a:cs typeface="+mn-cs"/>
            </a:rPr>
            <a:t>と高水準となっている。そのほとんどが耐用年数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年を経過或いは経過しつつあるうえ、財政状況の観点から随時適切に修繕を行い使用に問題ないことから大規模な改修等を行わなかったためであるが、今後は計画的な維持管理に努める。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
4,029
369.71
6,439,463
6,350,360
69,588
2,904,516
4,219,045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90" name="楕円 89"/>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91" name="【体育館・プール】&#10;有形固定資産減価償却率該当値テキスト"/>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92" name="楕円 9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60416</xdr:rowOff>
    </xdr:from>
    <xdr:to>
      <xdr:col>24</xdr:col>
      <xdr:colOff>63500</xdr:colOff>
      <xdr:row>63</xdr:row>
      <xdr:rowOff>68580</xdr:rowOff>
    </xdr:to>
    <xdr:cxnSp macro="">
      <xdr:nvCxnSpPr>
        <xdr:cNvPr id="93" name="直線コネクタ 92"/>
        <xdr:cNvCxnSpPr/>
      </xdr:nvCxnSpPr>
      <xdr:spPr>
        <a:xfrm flipV="1">
          <a:off x="3797300" y="108617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159838</xdr:rowOff>
    </xdr:from>
    <xdr:to>
      <xdr:col>15</xdr:col>
      <xdr:colOff>101600</xdr:colOff>
      <xdr:row>63</xdr:row>
      <xdr:rowOff>89988</xdr:rowOff>
    </xdr:to>
    <xdr:sp macro="" textlink="">
      <xdr:nvSpPr>
        <xdr:cNvPr id="94" name="楕円 93"/>
        <xdr:cNvSpPr/>
      </xdr:nvSpPr>
      <xdr:spPr>
        <a:xfrm>
          <a:off x="2857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39188</xdr:rowOff>
    </xdr:from>
    <xdr:to>
      <xdr:col>19</xdr:col>
      <xdr:colOff>177800</xdr:colOff>
      <xdr:row>63</xdr:row>
      <xdr:rowOff>68580</xdr:rowOff>
    </xdr:to>
    <xdr:cxnSp macro="">
      <xdr:nvCxnSpPr>
        <xdr:cNvPr id="95" name="直線コネクタ 94"/>
        <xdr:cNvCxnSpPr/>
      </xdr:nvCxnSpPr>
      <xdr:spPr>
        <a:xfrm>
          <a:off x="2908300" y="108405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104322</xdr:rowOff>
    </xdr:from>
    <xdr:to>
      <xdr:col>10</xdr:col>
      <xdr:colOff>165100</xdr:colOff>
      <xdr:row>64</xdr:row>
      <xdr:rowOff>34472</xdr:rowOff>
    </xdr:to>
    <xdr:sp macro="" textlink="">
      <xdr:nvSpPr>
        <xdr:cNvPr id="96" name="楕円 95"/>
        <xdr:cNvSpPr/>
      </xdr:nvSpPr>
      <xdr:spPr>
        <a:xfrm>
          <a:off x="1968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39188</xdr:rowOff>
    </xdr:from>
    <xdr:to>
      <xdr:col>15</xdr:col>
      <xdr:colOff>50800</xdr:colOff>
      <xdr:row>63</xdr:row>
      <xdr:rowOff>155122</xdr:rowOff>
    </xdr:to>
    <xdr:cxnSp macro="">
      <xdr:nvCxnSpPr>
        <xdr:cNvPr id="97" name="直線コネクタ 96"/>
        <xdr:cNvCxnSpPr/>
      </xdr:nvCxnSpPr>
      <xdr:spPr>
        <a:xfrm flipV="1">
          <a:off x="2019300" y="10840538"/>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76563</xdr:rowOff>
    </xdr:from>
    <xdr:to>
      <xdr:col>6</xdr:col>
      <xdr:colOff>38100</xdr:colOff>
      <xdr:row>64</xdr:row>
      <xdr:rowOff>6713</xdr:rowOff>
    </xdr:to>
    <xdr:sp macro="" textlink="">
      <xdr:nvSpPr>
        <xdr:cNvPr id="98" name="楕円 97"/>
        <xdr:cNvSpPr/>
      </xdr:nvSpPr>
      <xdr:spPr>
        <a:xfrm>
          <a:off x="1079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127363</xdr:rowOff>
    </xdr:from>
    <xdr:to>
      <xdr:col>10</xdr:col>
      <xdr:colOff>114300</xdr:colOff>
      <xdr:row>63</xdr:row>
      <xdr:rowOff>155122</xdr:rowOff>
    </xdr:to>
    <xdr:cxnSp macro="">
      <xdr:nvCxnSpPr>
        <xdr:cNvPr id="99" name="直線コネクタ 98"/>
        <xdr:cNvCxnSpPr/>
      </xdr:nvCxnSpPr>
      <xdr:spPr>
        <a:xfrm>
          <a:off x="1130300" y="109287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04" name="n_1mainValue【体育館・プー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81115</xdr:rowOff>
    </xdr:from>
    <xdr:ext cx="405111" cy="259045"/>
    <xdr:sp macro="" textlink="">
      <xdr:nvSpPr>
        <xdr:cNvPr id="105" name="n_2mainValue【体育館・プール】&#10;有形固定資産減価償却率"/>
        <xdr:cNvSpPr txBox="1"/>
      </xdr:nvSpPr>
      <xdr:spPr>
        <a:xfrm>
          <a:off x="2705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25599</xdr:rowOff>
    </xdr:from>
    <xdr:ext cx="405111" cy="259045"/>
    <xdr:sp macro="" textlink="">
      <xdr:nvSpPr>
        <xdr:cNvPr id="106" name="n_3mainValue【体育館・プール】&#10;有形固定資産減価償却率"/>
        <xdr:cNvSpPr txBox="1"/>
      </xdr:nvSpPr>
      <xdr:spPr>
        <a:xfrm>
          <a:off x="1816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169290</xdr:rowOff>
    </xdr:from>
    <xdr:ext cx="405111" cy="259045"/>
    <xdr:sp macro="" textlink="">
      <xdr:nvSpPr>
        <xdr:cNvPr id="107" name="n_4mainValue【体育館・プール】&#10;有形固定資産減価償却率"/>
        <xdr:cNvSpPr txBox="1"/>
      </xdr:nvSpPr>
      <xdr:spPr>
        <a:xfrm>
          <a:off x="927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6716</xdr:rowOff>
    </xdr:from>
    <xdr:to>
      <xdr:col>55</xdr:col>
      <xdr:colOff>50800</xdr:colOff>
      <xdr:row>63</xdr:row>
      <xdr:rowOff>108316</xdr:rowOff>
    </xdr:to>
    <xdr:sp macro="" textlink="">
      <xdr:nvSpPr>
        <xdr:cNvPr id="145" name="楕円 144"/>
        <xdr:cNvSpPr/>
      </xdr:nvSpPr>
      <xdr:spPr>
        <a:xfrm>
          <a:off x="10426700" y="108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137543</xdr:rowOff>
    </xdr:from>
    <xdr:ext cx="469744" cy="259045"/>
    <xdr:sp macro="" textlink="">
      <xdr:nvSpPr>
        <xdr:cNvPr id="146" name="【体育館・プール】&#10;一人当たり面積該当値テキスト"/>
        <xdr:cNvSpPr txBox="1"/>
      </xdr:nvSpPr>
      <xdr:spPr>
        <a:xfrm>
          <a:off x="10515600" y="105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9642</xdr:rowOff>
    </xdr:from>
    <xdr:to>
      <xdr:col>50</xdr:col>
      <xdr:colOff>165100</xdr:colOff>
      <xdr:row>63</xdr:row>
      <xdr:rowOff>111242</xdr:rowOff>
    </xdr:to>
    <xdr:sp macro="" textlink="">
      <xdr:nvSpPr>
        <xdr:cNvPr id="147" name="楕円 146"/>
        <xdr:cNvSpPr/>
      </xdr:nvSpPr>
      <xdr:spPr>
        <a:xfrm>
          <a:off x="9588500" y="108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57516</xdr:rowOff>
    </xdr:from>
    <xdr:to>
      <xdr:col>55</xdr:col>
      <xdr:colOff>0</xdr:colOff>
      <xdr:row>63</xdr:row>
      <xdr:rowOff>60442</xdr:rowOff>
    </xdr:to>
    <xdr:cxnSp macro="">
      <xdr:nvCxnSpPr>
        <xdr:cNvPr id="148" name="直線コネクタ 147"/>
        <xdr:cNvCxnSpPr/>
      </xdr:nvCxnSpPr>
      <xdr:spPr>
        <a:xfrm flipV="1">
          <a:off x="9639300" y="10858866"/>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12568</xdr:rowOff>
    </xdr:from>
    <xdr:to>
      <xdr:col>46</xdr:col>
      <xdr:colOff>38100</xdr:colOff>
      <xdr:row>63</xdr:row>
      <xdr:rowOff>114168</xdr:rowOff>
    </xdr:to>
    <xdr:sp macro="" textlink="">
      <xdr:nvSpPr>
        <xdr:cNvPr id="149" name="楕円 148"/>
        <xdr:cNvSpPr/>
      </xdr:nvSpPr>
      <xdr:spPr>
        <a:xfrm>
          <a:off x="8699500" y="108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60442</xdr:rowOff>
    </xdr:from>
    <xdr:to>
      <xdr:col>50</xdr:col>
      <xdr:colOff>114300</xdr:colOff>
      <xdr:row>63</xdr:row>
      <xdr:rowOff>63368</xdr:rowOff>
    </xdr:to>
    <xdr:cxnSp macro="">
      <xdr:nvCxnSpPr>
        <xdr:cNvPr id="150" name="直線コネクタ 149"/>
        <xdr:cNvCxnSpPr/>
      </xdr:nvCxnSpPr>
      <xdr:spPr>
        <a:xfrm flipV="1">
          <a:off x="8750300" y="10861792"/>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14946</xdr:rowOff>
    </xdr:from>
    <xdr:to>
      <xdr:col>41</xdr:col>
      <xdr:colOff>101600</xdr:colOff>
      <xdr:row>63</xdr:row>
      <xdr:rowOff>116546</xdr:rowOff>
    </xdr:to>
    <xdr:sp macro="" textlink="">
      <xdr:nvSpPr>
        <xdr:cNvPr id="151" name="楕円 150"/>
        <xdr:cNvSpPr/>
      </xdr:nvSpPr>
      <xdr:spPr>
        <a:xfrm>
          <a:off x="7810500" y="108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63368</xdr:rowOff>
    </xdr:from>
    <xdr:to>
      <xdr:col>45</xdr:col>
      <xdr:colOff>177800</xdr:colOff>
      <xdr:row>63</xdr:row>
      <xdr:rowOff>65746</xdr:rowOff>
    </xdr:to>
    <xdr:cxnSp macro="">
      <xdr:nvCxnSpPr>
        <xdr:cNvPr id="152" name="直線コネクタ 151"/>
        <xdr:cNvCxnSpPr/>
      </xdr:nvCxnSpPr>
      <xdr:spPr>
        <a:xfrm flipV="1">
          <a:off x="7861300" y="10864718"/>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18877</xdr:rowOff>
    </xdr:from>
    <xdr:to>
      <xdr:col>36</xdr:col>
      <xdr:colOff>165100</xdr:colOff>
      <xdr:row>63</xdr:row>
      <xdr:rowOff>120477</xdr:rowOff>
    </xdr:to>
    <xdr:sp macro="" textlink="">
      <xdr:nvSpPr>
        <xdr:cNvPr id="153" name="楕円 152"/>
        <xdr:cNvSpPr/>
      </xdr:nvSpPr>
      <xdr:spPr>
        <a:xfrm>
          <a:off x="6921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65746</xdr:rowOff>
    </xdr:from>
    <xdr:to>
      <xdr:col>41</xdr:col>
      <xdr:colOff>50800</xdr:colOff>
      <xdr:row>63</xdr:row>
      <xdr:rowOff>69677</xdr:rowOff>
    </xdr:to>
    <xdr:cxnSp macro="">
      <xdr:nvCxnSpPr>
        <xdr:cNvPr id="154" name="直線コネクタ 153"/>
        <xdr:cNvCxnSpPr/>
      </xdr:nvCxnSpPr>
      <xdr:spPr>
        <a:xfrm flipV="1">
          <a:off x="6972300" y="10867096"/>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127769</xdr:rowOff>
    </xdr:from>
    <xdr:ext cx="469744" cy="259045"/>
    <xdr:sp macro="" textlink="">
      <xdr:nvSpPr>
        <xdr:cNvPr id="159" name="n_1mainValue【体育館・プール】&#10;一人当たり面積"/>
        <xdr:cNvSpPr txBox="1"/>
      </xdr:nvSpPr>
      <xdr:spPr>
        <a:xfrm>
          <a:off x="9391727" y="105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130695</xdr:rowOff>
    </xdr:from>
    <xdr:ext cx="469744" cy="259045"/>
    <xdr:sp macro="" textlink="">
      <xdr:nvSpPr>
        <xdr:cNvPr id="160" name="n_2mainValue【体育館・プール】&#10;一人当たり面積"/>
        <xdr:cNvSpPr txBox="1"/>
      </xdr:nvSpPr>
      <xdr:spPr>
        <a:xfrm>
          <a:off x="8515427" y="105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133073</xdr:rowOff>
    </xdr:from>
    <xdr:ext cx="469744" cy="259045"/>
    <xdr:sp macro="" textlink="">
      <xdr:nvSpPr>
        <xdr:cNvPr id="161" name="n_3mainValue【体育館・プール】&#10;一人当たり面積"/>
        <xdr:cNvSpPr txBox="1"/>
      </xdr:nvSpPr>
      <xdr:spPr>
        <a:xfrm>
          <a:off x="7626427" y="1059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137004</xdr:rowOff>
    </xdr:from>
    <xdr:ext cx="469744" cy="259045"/>
    <xdr:sp macro="" textlink="">
      <xdr:nvSpPr>
        <xdr:cNvPr id="162" name="n_4mainValue【体育館・プール】&#10;一人当たり面積"/>
        <xdr:cNvSpPr txBox="1"/>
      </xdr:nvSpPr>
      <xdr:spPr>
        <a:xfrm>
          <a:off x="6737427" y="1059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4" name="楕円 203"/>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5"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6" name="楕円 205"/>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7" name="直線コネクタ 206"/>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8" name="楕円 207"/>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9" name="直線コネクタ 208"/>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0" name="楕円 209"/>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1" name="直線コネクタ 210"/>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2" name="楕円 211"/>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3" name="直線コネクタ 212"/>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8"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9"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0"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1"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263" name="楕円 262"/>
        <xdr:cNvSpPr/>
      </xdr:nvSpPr>
      <xdr:spPr>
        <a:xfrm>
          <a:off x="10426700" y="146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42144</xdr:rowOff>
    </xdr:from>
    <xdr:ext cx="469744" cy="259045"/>
    <xdr:sp macro="" textlink="">
      <xdr:nvSpPr>
        <xdr:cNvPr id="264" name="【福祉施設】&#10;一人当たり面積該当値テキスト"/>
        <xdr:cNvSpPr txBox="1"/>
      </xdr:nvSpPr>
      <xdr:spPr>
        <a:xfrm>
          <a:off x="10515600" y="146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69270</xdr:rowOff>
    </xdr:from>
    <xdr:to>
      <xdr:col>50</xdr:col>
      <xdr:colOff>165100</xdr:colOff>
      <xdr:row>85</xdr:row>
      <xdr:rowOff>170870</xdr:rowOff>
    </xdr:to>
    <xdr:sp macro="" textlink="">
      <xdr:nvSpPr>
        <xdr:cNvPr id="265" name="楕円 264"/>
        <xdr:cNvSpPr/>
      </xdr:nvSpPr>
      <xdr:spPr>
        <a:xfrm>
          <a:off x="9588500" y="146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114517</xdr:rowOff>
    </xdr:from>
    <xdr:to>
      <xdr:col>55</xdr:col>
      <xdr:colOff>0</xdr:colOff>
      <xdr:row>85</xdr:row>
      <xdr:rowOff>120070</xdr:rowOff>
    </xdr:to>
    <xdr:cxnSp macro="">
      <xdr:nvCxnSpPr>
        <xdr:cNvPr id="266" name="直線コネクタ 265"/>
        <xdr:cNvCxnSpPr/>
      </xdr:nvCxnSpPr>
      <xdr:spPr>
        <a:xfrm flipV="1">
          <a:off x="9639300" y="14687767"/>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75147</xdr:rowOff>
    </xdr:from>
    <xdr:to>
      <xdr:col>46</xdr:col>
      <xdr:colOff>38100</xdr:colOff>
      <xdr:row>86</xdr:row>
      <xdr:rowOff>5297</xdr:rowOff>
    </xdr:to>
    <xdr:sp macro="" textlink="">
      <xdr:nvSpPr>
        <xdr:cNvPr id="267" name="楕円 266"/>
        <xdr:cNvSpPr/>
      </xdr:nvSpPr>
      <xdr:spPr>
        <a:xfrm>
          <a:off x="8699500" y="146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120070</xdr:rowOff>
    </xdr:from>
    <xdr:to>
      <xdr:col>50</xdr:col>
      <xdr:colOff>114300</xdr:colOff>
      <xdr:row>85</xdr:row>
      <xdr:rowOff>125947</xdr:rowOff>
    </xdr:to>
    <xdr:cxnSp macro="">
      <xdr:nvCxnSpPr>
        <xdr:cNvPr id="268" name="直線コネクタ 267"/>
        <xdr:cNvCxnSpPr/>
      </xdr:nvCxnSpPr>
      <xdr:spPr>
        <a:xfrm flipV="1">
          <a:off x="8750300" y="14693320"/>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79719</xdr:rowOff>
    </xdr:from>
    <xdr:to>
      <xdr:col>41</xdr:col>
      <xdr:colOff>101600</xdr:colOff>
      <xdr:row>86</xdr:row>
      <xdr:rowOff>9869</xdr:rowOff>
    </xdr:to>
    <xdr:sp macro="" textlink="">
      <xdr:nvSpPr>
        <xdr:cNvPr id="269" name="楕円 268"/>
        <xdr:cNvSpPr/>
      </xdr:nvSpPr>
      <xdr:spPr>
        <a:xfrm>
          <a:off x="7810500" y="146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125947</xdr:rowOff>
    </xdr:from>
    <xdr:to>
      <xdr:col>45</xdr:col>
      <xdr:colOff>177800</xdr:colOff>
      <xdr:row>85</xdr:row>
      <xdr:rowOff>130519</xdr:rowOff>
    </xdr:to>
    <xdr:cxnSp macro="">
      <xdr:nvCxnSpPr>
        <xdr:cNvPr id="270" name="直線コネクタ 269"/>
        <xdr:cNvCxnSpPr/>
      </xdr:nvCxnSpPr>
      <xdr:spPr>
        <a:xfrm flipV="1">
          <a:off x="7861300" y="146991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87557</xdr:rowOff>
    </xdr:from>
    <xdr:to>
      <xdr:col>36</xdr:col>
      <xdr:colOff>165100</xdr:colOff>
      <xdr:row>86</xdr:row>
      <xdr:rowOff>17707</xdr:rowOff>
    </xdr:to>
    <xdr:sp macro="" textlink="">
      <xdr:nvSpPr>
        <xdr:cNvPr id="271" name="楕円 270"/>
        <xdr:cNvSpPr/>
      </xdr:nvSpPr>
      <xdr:spPr>
        <a:xfrm>
          <a:off x="6921500" y="14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130519</xdr:rowOff>
    </xdr:from>
    <xdr:to>
      <xdr:col>41</xdr:col>
      <xdr:colOff>50800</xdr:colOff>
      <xdr:row>85</xdr:row>
      <xdr:rowOff>138357</xdr:rowOff>
    </xdr:to>
    <xdr:cxnSp macro="">
      <xdr:nvCxnSpPr>
        <xdr:cNvPr id="272" name="直線コネクタ 271"/>
        <xdr:cNvCxnSpPr/>
      </xdr:nvCxnSpPr>
      <xdr:spPr>
        <a:xfrm flipV="1">
          <a:off x="6972300" y="1470376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161997</xdr:rowOff>
    </xdr:from>
    <xdr:ext cx="469744" cy="259045"/>
    <xdr:sp macro="" textlink="">
      <xdr:nvSpPr>
        <xdr:cNvPr id="277" name="n_1mainValue【福祉施設】&#10;一人当たり面積"/>
        <xdr:cNvSpPr txBox="1"/>
      </xdr:nvSpPr>
      <xdr:spPr>
        <a:xfrm>
          <a:off x="9391727" y="147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167874</xdr:rowOff>
    </xdr:from>
    <xdr:ext cx="469744" cy="259045"/>
    <xdr:sp macro="" textlink="">
      <xdr:nvSpPr>
        <xdr:cNvPr id="278" name="n_2mainValue【福祉施設】&#10;一人当たり面積"/>
        <xdr:cNvSpPr txBox="1"/>
      </xdr:nvSpPr>
      <xdr:spPr>
        <a:xfrm>
          <a:off x="8515427" y="1474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xdr:rowOff>
    </xdr:from>
    <xdr:ext cx="469744" cy="259045"/>
    <xdr:sp macro="" textlink="">
      <xdr:nvSpPr>
        <xdr:cNvPr id="279" name="n_3mainValue【福祉施設】&#10;一人当たり面積"/>
        <xdr:cNvSpPr txBox="1"/>
      </xdr:nvSpPr>
      <xdr:spPr>
        <a:xfrm>
          <a:off x="7626427" y="1474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280" name="n_4mainValue【福祉施設】&#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113574</xdr:rowOff>
    </xdr:from>
    <xdr:to>
      <xdr:col>24</xdr:col>
      <xdr:colOff>114300</xdr:colOff>
      <xdr:row>109</xdr:row>
      <xdr:rowOff>43724</xdr:rowOff>
    </xdr:to>
    <xdr:sp macro="" textlink="">
      <xdr:nvSpPr>
        <xdr:cNvPr id="322" name="楕円 321"/>
        <xdr:cNvSpPr/>
      </xdr:nvSpPr>
      <xdr:spPr>
        <a:xfrm>
          <a:off x="4584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28501</xdr:rowOff>
    </xdr:from>
    <xdr:ext cx="405111" cy="259045"/>
    <xdr:sp macro="" textlink="">
      <xdr:nvSpPr>
        <xdr:cNvPr id="323" name="【市民会館】&#10;有形固定資産減価償却率該当値テキスト"/>
        <xdr:cNvSpPr txBox="1"/>
      </xdr:nvSpPr>
      <xdr:spPr>
        <a:xfrm>
          <a:off x="4673600" y="185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84182</xdr:rowOff>
    </xdr:from>
    <xdr:to>
      <xdr:col>20</xdr:col>
      <xdr:colOff>38100</xdr:colOff>
      <xdr:row>109</xdr:row>
      <xdr:rowOff>14332</xdr:rowOff>
    </xdr:to>
    <xdr:sp macro="" textlink="">
      <xdr:nvSpPr>
        <xdr:cNvPr id="324" name="楕円 323"/>
        <xdr:cNvSpPr/>
      </xdr:nvSpPr>
      <xdr:spPr>
        <a:xfrm>
          <a:off x="3746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134982</xdr:rowOff>
    </xdr:from>
    <xdr:to>
      <xdr:col>24</xdr:col>
      <xdr:colOff>63500</xdr:colOff>
      <xdr:row>108</xdr:row>
      <xdr:rowOff>164374</xdr:rowOff>
    </xdr:to>
    <xdr:cxnSp macro="">
      <xdr:nvCxnSpPr>
        <xdr:cNvPr id="325" name="直線コネクタ 324"/>
        <xdr:cNvCxnSpPr/>
      </xdr:nvCxnSpPr>
      <xdr:spPr>
        <a:xfrm>
          <a:off x="3797300" y="186515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54792</xdr:rowOff>
    </xdr:from>
    <xdr:to>
      <xdr:col>15</xdr:col>
      <xdr:colOff>101600</xdr:colOff>
      <xdr:row>108</xdr:row>
      <xdr:rowOff>156392</xdr:rowOff>
    </xdr:to>
    <xdr:sp macro="" textlink="">
      <xdr:nvSpPr>
        <xdr:cNvPr id="326" name="楕円 325"/>
        <xdr:cNvSpPr/>
      </xdr:nvSpPr>
      <xdr:spPr>
        <a:xfrm>
          <a:off x="2857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105592</xdr:rowOff>
    </xdr:from>
    <xdr:to>
      <xdr:col>19</xdr:col>
      <xdr:colOff>177800</xdr:colOff>
      <xdr:row>108</xdr:row>
      <xdr:rowOff>134982</xdr:rowOff>
    </xdr:to>
    <xdr:cxnSp macro="">
      <xdr:nvCxnSpPr>
        <xdr:cNvPr id="327" name="直線コネクタ 326"/>
        <xdr:cNvCxnSpPr/>
      </xdr:nvCxnSpPr>
      <xdr:spPr>
        <a:xfrm>
          <a:off x="2908300" y="186221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28" name="楕円 327"/>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105592</xdr:rowOff>
    </xdr:to>
    <xdr:cxnSp macro="">
      <xdr:nvCxnSpPr>
        <xdr:cNvPr id="329" name="直線コネクタ 328"/>
        <xdr:cNvCxnSpPr/>
      </xdr:nvCxnSpPr>
      <xdr:spPr>
        <a:xfrm>
          <a:off x="2019300" y="185928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169092</xdr:rowOff>
    </xdr:from>
    <xdr:to>
      <xdr:col>6</xdr:col>
      <xdr:colOff>38100</xdr:colOff>
      <xdr:row>108</xdr:row>
      <xdr:rowOff>99242</xdr:rowOff>
    </xdr:to>
    <xdr:sp macro="" textlink="">
      <xdr:nvSpPr>
        <xdr:cNvPr id="330" name="楕円 329"/>
        <xdr:cNvSpPr/>
      </xdr:nvSpPr>
      <xdr:spPr>
        <a:xfrm>
          <a:off x="1079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48442</xdr:rowOff>
    </xdr:from>
    <xdr:to>
      <xdr:col>10</xdr:col>
      <xdr:colOff>114300</xdr:colOff>
      <xdr:row>108</xdr:row>
      <xdr:rowOff>76200</xdr:rowOff>
    </xdr:to>
    <xdr:cxnSp macro="">
      <xdr:nvCxnSpPr>
        <xdr:cNvPr id="331" name="直線コネクタ 330"/>
        <xdr:cNvCxnSpPr/>
      </xdr:nvCxnSpPr>
      <xdr:spPr>
        <a:xfrm>
          <a:off x="1130300" y="185650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32"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33"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4" name="n_3ave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5" name="n_4aveValue【市民会館】&#10;有形固定資産減価償却率"/>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5459</xdr:rowOff>
    </xdr:from>
    <xdr:ext cx="405111" cy="259045"/>
    <xdr:sp macro="" textlink="">
      <xdr:nvSpPr>
        <xdr:cNvPr id="336" name="n_1mainValue【市民会館】&#10;有形固定資産減価償却率"/>
        <xdr:cNvSpPr txBox="1"/>
      </xdr:nvSpPr>
      <xdr:spPr>
        <a:xfrm>
          <a:off x="35820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147519</xdr:rowOff>
    </xdr:from>
    <xdr:ext cx="405111" cy="259045"/>
    <xdr:sp macro="" textlink="">
      <xdr:nvSpPr>
        <xdr:cNvPr id="337" name="n_2mainValue【市民会館】&#10;有形固定資産減価償却率"/>
        <xdr:cNvSpPr txBox="1"/>
      </xdr:nvSpPr>
      <xdr:spPr>
        <a:xfrm>
          <a:off x="2705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338" name="n_3mainValue【市民会館】&#10;有形固定資産減価償却率"/>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90369</xdr:rowOff>
    </xdr:from>
    <xdr:ext cx="405111" cy="259045"/>
    <xdr:sp macro="" textlink="">
      <xdr:nvSpPr>
        <xdr:cNvPr id="339" name="n_4mainValue【市民会館】&#10;有形固定資産減価償却率"/>
        <xdr:cNvSpPr txBox="1"/>
      </xdr:nvSpPr>
      <xdr:spPr>
        <a:xfrm>
          <a:off x="927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68"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68072</xdr:rowOff>
    </xdr:from>
    <xdr:to>
      <xdr:col>55</xdr:col>
      <xdr:colOff>50800</xdr:colOff>
      <xdr:row>107</xdr:row>
      <xdr:rowOff>169672</xdr:rowOff>
    </xdr:to>
    <xdr:sp macro="" textlink="">
      <xdr:nvSpPr>
        <xdr:cNvPr id="379" name="楕円 378"/>
        <xdr:cNvSpPr/>
      </xdr:nvSpPr>
      <xdr:spPr>
        <a:xfrm>
          <a:off x="104267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46499</xdr:rowOff>
    </xdr:from>
    <xdr:ext cx="469744" cy="259045"/>
    <xdr:sp macro="" textlink="">
      <xdr:nvSpPr>
        <xdr:cNvPr id="380" name="【市民会館】&#10;一人当たり面積該当値テキスト"/>
        <xdr:cNvSpPr txBox="1"/>
      </xdr:nvSpPr>
      <xdr:spPr>
        <a:xfrm>
          <a:off x="10515600" y="183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73025</xdr:rowOff>
    </xdr:from>
    <xdr:to>
      <xdr:col>50</xdr:col>
      <xdr:colOff>165100</xdr:colOff>
      <xdr:row>108</xdr:row>
      <xdr:rowOff>3175</xdr:rowOff>
    </xdr:to>
    <xdr:sp macro="" textlink="">
      <xdr:nvSpPr>
        <xdr:cNvPr id="381" name="楕円 380"/>
        <xdr:cNvSpPr/>
      </xdr:nvSpPr>
      <xdr:spPr>
        <a:xfrm>
          <a:off x="958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118872</xdr:rowOff>
    </xdr:from>
    <xdr:to>
      <xdr:col>55</xdr:col>
      <xdr:colOff>0</xdr:colOff>
      <xdr:row>107</xdr:row>
      <xdr:rowOff>123825</xdr:rowOff>
    </xdr:to>
    <xdr:cxnSp macro="">
      <xdr:nvCxnSpPr>
        <xdr:cNvPr id="382" name="直線コネクタ 381"/>
        <xdr:cNvCxnSpPr/>
      </xdr:nvCxnSpPr>
      <xdr:spPr>
        <a:xfrm flipV="1">
          <a:off x="9639300" y="1846402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383" name="楕円 382"/>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123825</xdr:rowOff>
    </xdr:from>
    <xdr:to>
      <xdr:col>50</xdr:col>
      <xdr:colOff>114300</xdr:colOff>
      <xdr:row>107</xdr:row>
      <xdr:rowOff>129539</xdr:rowOff>
    </xdr:to>
    <xdr:cxnSp macro="">
      <xdr:nvCxnSpPr>
        <xdr:cNvPr id="384" name="直線コネクタ 383"/>
        <xdr:cNvCxnSpPr/>
      </xdr:nvCxnSpPr>
      <xdr:spPr>
        <a:xfrm flipV="1">
          <a:off x="8750300" y="18468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82931</xdr:rowOff>
    </xdr:from>
    <xdr:to>
      <xdr:col>41</xdr:col>
      <xdr:colOff>101600</xdr:colOff>
      <xdr:row>108</xdr:row>
      <xdr:rowOff>13081</xdr:rowOff>
    </xdr:to>
    <xdr:sp macro="" textlink="">
      <xdr:nvSpPr>
        <xdr:cNvPr id="385" name="楕円 384"/>
        <xdr:cNvSpPr/>
      </xdr:nvSpPr>
      <xdr:spPr>
        <a:xfrm>
          <a:off x="7810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133731</xdr:rowOff>
    </xdr:to>
    <xdr:cxnSp macro="">
      <xdr:nvCxnSpPr>
        <xdr:cNvPr id="386" name="直線コネクタ 385"/>
        <xdr:cNvCxnSpPr/>
      </xdr:nvCxnSpPr>
      <xdr:spPr>
        <a:xfrm flipV="1">
          <a:off x="7861300" y="184746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89788</xdr:rowOff>
    </xdr:from>
    <xdr:to>
      <xdr:col>36</xdr:col>
      <xdr:colOff>165100</xdr:colOff>
      <xdr:row>108</xdr:row>
      <xdr:rowOff>19938</xdr:rowOff>
    </xdr:to>
    <xdr:sp macro="" textlink="">
      <xdr:nvSpPr>
        <xdr:cNvPr id="387" name="楕円 386"/>
        <xdr:cNvSpPr/>
      </xdr:nvSpPr>
      <xdr:spPr>
        <a:xfrm>
          <a:off x="6921500" y="184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133731</xdr:rowOff>
    </xdr:from>
    <xdr:to>
      <xdr:col>41</xdr:col>
      <xdr:colOff>50800</xdr:colOff>
      <xdr:row>107</xdr:row>
      <xdr:rowOff>140588</xdr:rowOff>
    </xdr:to>
    <xdr:cxnSp macro="">
      <xdr:nvCxnSpPr>
        <xdr:cNvPr id="388" name="直線コネクタ 387"/>
        <xdr:cNvCxnSpPr/>
      </xdr:nvCxnSpPr>
      <xdr:spPr>
        <a:xfrm flipV="1">
          <a:off x="6972300" y="184788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9"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90"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91"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92"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165752</xdr:rowOff>
    </xdr:from>
    <xdr:ext cx="469744" cy="259045"/>
    <xdr:sp macro="" textlink="">
      <xdr:nvSpPr>
        <xdr:cNvPr id="393" name="n_1mainValue【市民会館】&#10;一人当たり面積"/>
        <xdr:cNvSpPr txBox="1"/>
      </xdr:nvSpPr>
      <xdr:spPr>
        <a:xfrm>
          <a:off x="93917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394" name="n_2mainValue【市民会館】&#10;一人当たり面積"/>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4208</xdr:rowOff>
    </xdr:from>
    <xdr:ext cx="469744" cy="259045"/>
    <xdr:sp macro="" textlink="">
      <xdr:nvSpPr>
        <xdr:cNvPr id="395" name="n_3mainValue【市民会館】&#10;一人当たり面積"/>
        <xdr:cNvSpPr txBox="1"/>
      </xdr:nvSpPr>
      <xdr:spPr>
        <a:xfrm>
          <a:off x="76264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11065</xdr:rowOff>
    </xdr:from>
    <xdr:ext cx="469744" cy="259045"/>
    <xdr:sp macro="" textlink="">
      <xdr:nvSpPr>
        <xdr:cNvPr id="396" name="n_4mainValue【市民会館】&#10;一人当たり面積"/>
        <xdr:cNvSpPr txBox="1"/>
      </xdr:nvSpPr>
      <xdr:spPr>
        <a:xfrm>
          <a:off x="6737427" y="185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2" name="直線コネクタ 4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6" name="直線コネクタ 4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27"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8" name="フローチャート: 判断 4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9" name="フローチャート: 判断 428"/>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2" name="フローチャート: 判断 431"/>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46627</xdr:rowOff>
    </xdr:from>
    <xdr:to>
      <xdr:col>67</xdr:col>
      <xdr:colOff>101600</xdr:colOff>
      <xdr:row>34</xdr:row>
      <xdr:rowOff>148227</xdr:rowOff>
    </xdr:to>
    <xdr:sp macro="" textlink="">
      <xdr:nvSpPr>
        <xdr:cNvPr id="438" name="楕円 437"/>
        <xdr:cNvSpPr/>
      </xdr:nvSpPr>
      <xdr:spPr>
        <a:xfrm>
          <a:off x="12763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439"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0"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1"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2"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164754</xdr:rowOff>
    </xdr:from>
    <xdr:ext cx="405111" cy="259045"/>
    <xdr:sp macro="" textlink="">
      <xdr:nvSpPr>
        <xdr:cNvPr id="443" name="n_4mainValue【一般廃棄物処理施設】&#10;有形固定資産減価償却率"/>
        <xdr:cNvSpPr txBox="1"/>
      </xdr:nvSpPr>
      <xdr:spPr>
        <a:xfrm>
          <a:off x="12611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7" name="テキスト ボックス 45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9" name="テキスト ボックス 45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1" name="テキスト ボックス 46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5" name="テキスト ボックス 46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69" name="直線コネクタ 46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7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71" name="直線コネクタ 47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7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73" name="直線コネクタ 47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74"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75" name="フローチャート: 判断 47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76" name="フローチャート: 判断 475"/>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77" name="フローチャート: 判断 476"/>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78" name="フローチャート: 判断 477"/>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79" name="フローチャート: 判断 478"/>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110396</xdr:rowOff>
    </xdr:from>
    <xdr:to>
      <xdr:col>98</xdr:col>
      <xdr:colOff>38100</xdr:colOff>
      <xdr:row>42</xdr:row>
      <xdr:rowOff>40546</xdr:rowOff>
    </xdr:to>
    <xdr:sp macro="" textlink="">
      <xdr:nvSpPr>
        <xdr:cNvPr id="485" name="楕円 484"/>
        <xdr:cNvSpPr/>
      </xdr:nvSpPr>
      <xdr:spPr>
        <a:xfrm>
          <a:off x="18605500" y="7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486"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7"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8"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89"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31673</xdr:rowOff>
    </xdr:from>
    <xdr:ext cx="534377" cy="259045"/>
    <xdr:sp macro="" textlink="">
      <xdr:nvSpPr>
        <xdr:cNvPr id="490" name="n_4mainValue【一般廃棄物処理施設】&#10;一人当たり有形固定資産（償却資産）額"/>
        <xdr:cNvSpPr txBox="1"/>
      </xdr:nvSpPr>
      <xdr:spPr>
        <a:xfrm>
          <a:off x="18389111" y="7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16" name="直線コネクタ 515"/>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0" name="直線コネクタ 51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21"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22" name="フローチャート: 判断 521"/>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23" name="フローチャート: 判断 522"/>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24" name="フローチャート: 判断 523"/>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25" name="フローチャート: 判断 52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26" name="フローチャート: 判断 52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32" name="楕円 531"/>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33" name="【保健センター・保健所】&#10;有形固定資産減価償却率該当値テキスト"/>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34" name="楕円 533"/>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114300</xdr:rowOff>
    </xdr:to>
    <xdr:cxnSp macro="">
      <xdr:nvCxnSpPr>
        <xdr:cNvPr id="535" name="直線コネクタ 534"/>
        <xdr:cNvCxnSpPr/>
      </xdr:nvCxnSpPr>
      <xdr:spPr>
        <a:xfrm>
          <a:off x="15481300" y="1052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536" name="楕円 535"/>
        <xdr:cNvSpPr/>
      </xdr:nvSpPr>
      <xdr:spPr>
        <a:xfrm>
          <a:off x="14541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70213</xdr:rowOff>
    </xdr:to>
    <xdr:cxnSp macro="">
      <xdr:nvCxnSpPr>
        <xdr:cNvPr id="537" name="直線コネクタ 536"/>
        <xdr:cNvCxnSpPr/>
      </xdr:nvCxnSpPr>
      <xdr:spPr>
        <a:xfrm>
          <a:off x="14592300" y="1048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38" name="楕円 537"/>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26126</xdr:rowOff>
    </xdr:to>
    <xdr:cxnSp macro="">
      <xdr:nvCxnSpPr>
        <xdr:cNvPr id="539" name="直線コネクタ 538"/>
        <xdr:cNvCxnSpPr/>
      </xdr:nvCxnSpPr>
      <xdr:spPr>
        <a:xfrm>
          <a:off x="13703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540" name="楕円 539"/>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153488</xdr:rowOff>
    </xdr:to>
    <xdr:cxnSp macro="">
      <xdr:nvCxnSpPr>
        <xdr:cNvPr id="541" name="直線コネクタ 540"/>
        <xdr:cNvCxnSpPr/>
      </xdr:nvCxnSpPr>
      <xdr:spPr>
        <a:xfrm>
          <a:off x="12814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42"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43"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44"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45"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46"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547" name="n_2mainValue【保健センター・保健所】&#10;有形固定資産減価償却率"/>
        <xdr:cNvSpPr txBox="1"/>
      </xdr:nvSpPr>
      <xdr:spPr>
        <a:xfrm>
          <a:off x="14389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48" name="n_3mainValue【保健センター・保健所】&#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151328</xdr:rowOff>
    </xdr:from>
    <xdr:ext cx="405111" cy="259045"/>
    <xdr:sp macro="" textlink="">
      <xdr:nvSpPr>
        <xdr:cNvPr id="549" name="n_4mainValue【保健センター・保健所】&#10;有形固定資産減価償却率"/>
        <xdr:cNvSpPr txBox="1"/>
      </xdr:nvSpPr>
      <xdr:spPr>
        <a:xfrm>
          <a:off x="12611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60" name="直線コネクタ 55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1" name="テキスト ボックス 56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4" name="直線コネクタ 56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5" name="テキスト ボックス 56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69" name="直線コネクタ 568"/>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70"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71" name="直線コネクタ 570"/>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72"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73" name="直線コネクタ 572"/>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74"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75" name="フローチャート: 判断 574"/>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76" name="フローチャート: 判断 575"/>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77" name="フローチャート: 判断 57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78" name="フローチャート: 判断 577"/>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79" name="フローチャート: 判断 578"/>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585" name="楕円 584"/>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586" name="【保健センター・保健所】&#10;一人当たり面積該当値テキスト"/>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587" name="楕円 586"/>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125730</xdr:rowOff>
    </xdr:to>
    <xdr:cxnSp macro="">
      <xdr:nvCxnSpPr>
        <xdr:cNvPr id="588" name="直線コネクタ 587"/>
        <xdr:cNvCxnSpPr/>
      </xdr:nvCxnSpPr>
      <xdr:spPr>
        <a:xfrm flipV="1">
          <a:off x="21323300" y="1075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77788</xdr:rowOff>
    </xdr:from>
    <xdr:to>
      <xdr:col>107</xdr:col>
      <xdr:colOff>101600</xdr:colOff>
      <xdr:row>63</xdr:row>
      <xdr:rowOff>7938</xdr:rowOff>
    </xdr:to>
    <xdr:sp macro="" textlink="">
      <xdr:nvSpPr>
        <xdr:cNvPr id="589" name="楕円 588"/>
        <xdr:cNvSpPr/>
      </xdr:nvSpPr>
      <xdr:spPr>
        <a:xfrm>
          <a:off x="20383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128588</xdr:rowOff>
    </xdr:to>
    <xdr:cxnSp macro="">
      <xdr:nvCxnSpPr>
        <xdr:cNvPr id="590" name="直線コネクタ 589"/>
        <xdr:cNvCxnSpPr/>
      </xdr:nvCxnSpPr>
      <xdr:spPr>
        <a:xfrm flipV="1">
          <a:off x="20434300" y="1075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80073</xdr:rowOff>
    </xdr:from>
    <xdr:to>
      <xdr:col>102</xdr:col>
      <xdr:colOff>165100</xdr:colOff>
      <xdr:row>63</xdr:row>
      <xdr:rowOff>10223</xdr:rowOff>
    </xdr:to>
    <xdr:sp macro="" textlink="">
      <xdr:nvSpPr>
        <xdr:cNvPr id="591" name="楕円 590"/>
        <xdr:cNvSpPr/>
      </xdr:nvSpPr>
      <xdr:spPr>
        <a:xfrm>
          <a:off x="19494500" y="10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128588</xdr:rowOff>
    </xdr:from>
    <xdr:to>
      <xdr:col>107</xdr:col>
      <xdr:colOff>50800</xdr:colOff>
      <xdr:row>62</xdr:row>
      <xdr:rowOff>130873</xdr:rowOff>
    </xdr:to>
    <xdr:cxnSp macro="">
      <xdr:nvCxnSpPr>
        <xdr:cNvPr id="592" name="直線コネクタ 591"/>
        <xdr:cNvCxnSpPr/>
      </xdr:nvCxnSpPr>
      <xdr:spPr>
        <a:xfrm flipV="1">
          <a:off x="19545300" y="107584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593" name="楕円 592"/>
        <xdr:cNvSpPr/>
      </xdr:nvSpPr>
      <xdr:spPr>
        <a:xfrm>
          <a:off x="18605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130873</xdr:rowOff>
    </xdr:from>
    <xdr:to>
      <xdr:col>102</xdr:col>
      <xdr:colOff>114300</xdr:colOff>
      <xdr:row>62</xdr:row>
      <xdr:rowOff>134303</xdr:rowOff>
    </xdr:to>
    <xdr:cxnSp macro="">
      <xdr:nvCxnSpPr>
        <xdr:cNvPr id="594" name="直線コネクタ 593"/>
        <xdr:cNvCxnSpPr/>
      </xdr:nvCxnSpPr>
      <xdr:spPr>
        <a:xfrm flipV="1">
          <a:off x="18656300" y="1076077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95"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96"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97"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98"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599" name="n_1main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170515</xdr:rowOff>
    </xdr:from>
    <xdr:ext cx="469744" cy="259045"/>
    <xdr:sp macro="" textlink="">
      <xdr:nvSpPr>
        <xdr:cNvPr id="600" name="n_2mainValue【保健センター・保健所】&#10;一人当たり面積"/>
        <xdr:cNvSpPr txBox="1"/>
      </xdr:nvSpPr>
      <xdr:spPr>
        <a:xfrm>
          <a:off x="201994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xdr:rowOff>
    </xdr:from>
    <xdr:ext cx="469744" cy="259045"/>
    <xdr:sp macro="" textlink="">
      <xdr:nvSpPr>
        <xdr:cNvPr id="601" name="n_3mainValue【保健センター・保健所】&#10;一人当たり面積"/>
        <xdr:cNvSpPr txBox="1"/>
      </xdr:nvSpPr>
      <xdr:spPr>
        <a:xfrm>
          <a:off x="19310427" y="108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602" name="n_4mainValue【保健センター・保健所】&#10;一人当たり面積"/>
        <xdr:cNvSpPr txBox="1"/>
      </xdr:nvSpPr>
      <xdr:spPr>
        <a:xfrm>
          <a:off x="18421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28" name="直線コネクタ 627"/>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31"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32" name="直線コネクタ 631"/>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33"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4" name="フローチャート: 判断 633"/>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5" name="フローチャート: 判断 634"/>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36" name="フローチャート: 判断 635"/>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37" name="フローチャート: 判断 636"/>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8" name="フローチャート: 判断 637"/>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644" name="楕円 643"/>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645" name="【消防施設】&#10;有形固定資産減価償却率該当値テキスト"/>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646" name="楕円 645"/>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157299</xdr:rowOff>
    </xdr:to>
    <xdr:cxnSp macro="">
      <xdr:nvCxnSpPr>
        <xdr:cNvPr id="647" name="直線コネクタ 646"/>
        <xdr:cNvCxnSpPr/>
      </xdr:nvCxnSpPr>
      <xdr:spPr>
        <a:xfrm>
          <a:off x="15481300" y="147109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59145</xdr:rowOff>
    </xdr:from>
    <xdr:to>
      <xdr:col>76</xdr:col>
      <xdr:colOff>165100</xdr:colOff>
      <xdr:row>85</xdr:row>
      <xdr:rowOff>160745</xdr:rowOff>
    </xdr:to>
    <xdr:sp macro="" textlink="">
      <xdr:nvSpPr>
        <xdr:cNvPr id="648" name="楕円 647"/>
        <xdr:cNvSpPr/>
      </xdr:nvSpPr>
      <xdr:spPr>
        <a:xfrm>
          <a:off x="1454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109945</xdr:rowOff>
    </xdr:from>
    <xdr:to>
      <xdr:col>81</xdr:col>
      <xdr:colOff>50800</xdr:colOff>
      <xdr:row>85</xdr:row>
      <xdr:rowOff>137705</xdr:rowOff>
    </xdr:to>
    <xdr:cxnSp macro="">
      <xdr:nvCxnSpPr>
        <xdr:cNvPr id="649" name="直線コネクタ 648"/>
        <xdr:cNvCxnSpPr/>
      </xdr:nvCxnSpPr>
      <xdr:spPr>
        <a:xfrm>
          <a:off x="14592300" y="146831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49349</xdr:rowOff>
    </xdr:from>
    <xdr:to>
      <xdr:col>72</xdr:col>
      <xdr:colOff>38100</xdr:colOff>
      <xdr:row>85</xdr:row>
      <xdr:rowOff>150949</xdr:rowOff>
    </xdr:to>
    <xdr:sp macro="" textlink="">
      <xdr:nvSpPr>
        <xdr:cNvPr id="650" name="楕円 649"/>
        <xdr:cNvSpPr/>
      </xdr:nvSpPr>
      <xdr:spPr>
        <a:xfrm>
          <a:off x="13652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100149</xdr:rowOff>
    </xdr:from>
    <xdr:to>
      <xdr:col>76</xdr:col>
      <xdr:colOff>114300</xdr:colOff>
      <xdr:row>85</xdr:row>
      <xdr:rowOff>109945</xdr:rowOff>
    </xdr:to>
    <xdr:cxnSp macro="">
      <xdr:nvCxnSpPr>
        <xdr:cNvPr id="651" name="直線コネクタ 650"/>
        <xdr:cNvCxnSpPr/>
      </xdr:nvCxnSpPr>
      <xdr:spPr>
        <a:xfrm>
          <a:off x="13703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15058</xdr:rowOff>
    </xdr:from>
    <xdr:to>
      <xdr:col>67</xdr:col>
      <xdr:colOff>101600</xdr:colOff>
      <xdr:row>85</xdr:row>
      <xdr:rowOff>116658</xdr:rowOff>
    </xdr:to>
    <xdr:sp macro="" textlink="">
      <xdr:nvSpPr>
        <xdr:cNvPr id="652" name="楕円 651"/>
        <xdr:cNvSpPr/>
      </xdr:nvSpPr>
      <xdr:spPr>
        <a:xfrm>
          <a:off x="12763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65858</xdr:rowOff>
    </xdr:from>
    <xdr:to>
      <xdr:col>71</xdr:col>
      <xdr:colOff>177800</xdr:colOff>
      <xdr:row>85</xdr:row>
      <xdr:rowOff>100149</xdr:rowOff>
    </xdr:to>
    <xdr:cxnSp macro="">
      <xdr:nvCxnSpPr>
        <xdr:cNvPr id="653" name="直線コネクタ 652"/>
        <xdr:cNvCxnSpPr/>
      </xdr:nvCxnSpPr>
      <xdr:spPr>
        <a:xfrm>
          <a:off x="12814300" y="146391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54"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55"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56"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57"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658" name="n_1mainValue【消防施設】&#10;有形固定資産減価償却率"/>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151872</xdr:rowOff>
    </xdr:from>
    <xdr:ext cx="405111" cy="259045"/>
    <xdr:sp macro="" textlink="">
      <xdr:nvSpPr>
        <xdr:cNvPr id="659" name="n_2mainValue【消防施設】&#10;有形固定資産減価償却率"/>
        <xdr:cNvSpPr txBox="1"/>
      </xdr:nvSpPr>
      <xdr:spPr>
        <a:xfrm>
          <a:off x="14389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142076</xdr:rowOff>
    </xdr:from>
    <xdr:ext cx="405111" cy="259045"/>
    <xdr:sp macro="" textlink="">
      <xdr:nvSpPr>
        <xdr:cNvPr id="660" name="n_3mainValue【消防施設】&#10;有形固定資産減価償却率"/>
        <xdr:cNvSpPr txBox="1"/>
      </xdr:nvSpPr>
      <xdr:spPr>
        <a:xfrm>
          <a:off x="13500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107785</xdr:rowOff>
    </xdr:from>
    <xdr:ext cx="405111" cy="259045"/>
    <xdr:sp macro="" textlink="">
      <xdr:nvSpPr>
        <xdr:cNvPr id="661" name="n_4mainValue【消防施設】&#10;有形固定資産減価償却率"/>
        <xdr:cNvSpPr txBox="1"/>
      </xdr:nvSpPr>
      <xdr:spPr>
        <a:xfrm>
          <a:off x="12611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72" name="直線コネクタ 67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73" name="テキスト ボックス 67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76" name="直線コネクタ 67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77" name="テキスト ボックス 67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81" name="直線コネクタ 680"/>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82"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83" name="直線コネクタ 682"/>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84"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85" name="直線コネクタ 684"/>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86"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87" name="フローチャート: 判断 686"/>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88" name="フローチャート: 判断 687"/>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89" name="フローチャート: 判断 688"/>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90" name="フローチャート: 判断 689"/>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91" name="フローチャート: 判断 690"/>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35306</xdr:rowOff>
    </xdr:from>
    <xdr:to>
      <xdr:col>116</xdr:col>
      <xdr:colOff>114300</xdr:colOff>
      <xdr:row>84</xdr:row>
      <xdr:rowOff>136906</xdr:rowOff>
    </xdr:to>
    <xdr:sp macro="" textlink="">
      <xdr:nvSpPr>
        <xdr:cNvPr id="697" name="楕円 696"/>
        <xdr:cNvSpPr/>
      </xdr:nvSpPr>
      <xdr:spPr>
        <a:xfrm>
          <a:off x="22110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58183</xdr:rowOff>
    </xdr:from>
    <xdr:ext cx="469744" cy="259045"/>
    <xdr:sp macro="" textlink="">
      <xdr:nvSpPr>
        <xdr:cNvPr id="698" name="【消防施設】&#10;一人当たり面積該当値テキスト"/>
        <xdr:cNvSpPr txBox="1"/>
      </xdr:nvSpPr>
      <xdr:spPr>
        <a:xfrm>
          <a:off x="22199600"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39878</xdr:rowOff>
    </xdr:from>
    <xdr:to>
      <xdr:col>112</xdr:col>
      <xdr:colOff>38100</xdr:colOff>
      <xdr:row>84</xdr:row>
      <xdr:rowOff>141478</xdr:rowOff>
    </xdr:to>
    <xdr:sp macro="" textlink="">
      <xdr:nvSpPr>
        <xdr:cNvPr id="699" name="楕円 698"/>
        <xdr:cNvSpPr/>
      </xdr:nvSpPr>
      <xdr:spPr>
        <a:xfrm>
          <a:off x="21272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86106</xdr:rowOff>
    </xdr:from>
    <xdr:to>
      <xdr:col>116</xdr:col>
      <xdr:colOff>63500</xdr:colOff>
      <xdr:row>84</xdr:row>
      <xdr:rowOff>90678</xdr:rowOff>
    </xdr:to>
    <xdr:cxnSp macro="">
      <xdr:nvCxnSpPr>
        <xdr:cNvPr id="700" name="直線コネクタ 699"/>
        <xdr:cNvCxnSpPr/>
      </xdr:nvCxnSpPr>
      <xdr:spPr>
        <a:xfrm flipV="1">
          <a:off x="21323300" y="144879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01" name="楕円 700"/>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90678</xdr:rowOff>
    </xdr:from>
    <xdr:to>
      <xdr:col>111</xdr:col>
      <xdr:colOff>177800</xdr:colOff>
      <xdr:row>84</xdr:row>
      <xdr:rowOff>95250</xdr:rowOff>
    </xdr:to>
    <xdr:cxnSp macro="">
      <xdr:nvCxnSpPr>
        <xdr:cNvPr id="702" name="直線コネクタ 701"/>
        <xdr:cNvCxnSpPr/>
      </xdr:nvCxnSpPr>
      <xdr:spPr>
        <a:xfrm flipV="1">
          <a:off x="20434300" y="1449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47879</xdr:rowOff>
    </xdr:from>
    <xdr:to>
      <xdr:col>102</xdr:col>
      <xdr:colOff>165100</xdr:colOff>
      <xdr:row>84</xdr:row>
      <xdr:rowOff>149479</xdr:rowOff>
    </xdr:to>
    <xdr:sp macro="" textlink="">
      <xdr:nvSpPr>
        <xdr:cNvPr id="703" name="楕円 702"/>
        <xdr:cNvSpPr/>
      </xdr:nvSpPr>
      <xdr:spPr>
        <a:xfrm>
          <a:off x="19494500" y="144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98679</xdr:rowOff>
    </xdr:to>
    <xdr:cxnSp macro="">
      <xdr:nvCxnSpPr>
        <xdr:cNvPr id="704" name="直線コネクタ 703"/>
        <xdr:cNvCxnSpPr/>
      </xdr:nvCxnSpPr>
      <xdr:spPr>
        <a:xfrm flipV="1">
          <a:off x="19545300" y="144970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54166</xdr:rowOff>
    </xdr:from>
    <xdr:to>
      <xdr:col>98</xdr:col>
      <xdr:colOff>38100</xdr:colOff>
      <xdr:row>84</xdr:row>
      <xdr:rowOff>155766</xdr:rowOff>
    </xdr:to>
    <xdr:sp macro="" textlink="">
      <xdr:nvSpPr>
        <xdr:cNvPr id="705" name="楕円 704"/>
        <xdr:cNvSpPr/>
      </xdr:nvSpPr>
      <xdr:spPr>
        <a:xfrm>
          <a:off x="18605500" y="144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98679</xdr:rowOff>
    </xdr:from>
    <xdr:to>
      <xdr:col>102</xdr:col>
      <xdr:colOff>114300</xdr:colOff>
      <xdr:row>84</xdr:row>
      <xdr:rowOff>104966</xdr:rowOff>
    </xdr:to>
    <xdr:cxnSp macro="">
      <xdr:nvCxnSpPr>
        <xdr:cNvPr id="706" name="直線コネクタ 705"/>
        <xdr:cNvCxnSpPr/>
      </xdr:nvCxnSpPr>
      <xdr:spPr>
        <a:xfrm flipV="1">
          <a:off x="18656300" y="1450047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07"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708"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09"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10"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158005</xdr:rowOff>
    </xdr:from>
    <xdr:ext cx="469744" cy="259045"/>
    <xdr:sp macro="" textlink="">
      <xdr:nvSpPr>
        <xdr:cNvPr id="711" name="n_1mainValue【消防施設】&#10;一人当たり面積"/>
        <xdr:cNvSpPr txBox="1"/>
      </xdr:nvSpPr>
      <xdr:spPr>
        <a:xfrm>
          <a:off x="21075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12" name="n_2mainValue【消防施設】&#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140606</xdr:rowOff>
    </xdr:from>
    <xdr:ext cx="469744" cy="259045"/>
    <xdr:sp macro="" textlink="">
      <xdr:nvSpPr>
        <xdr:cNvPr id="713" name="n_3mainValue【消防施設】&#10;一人当たり面積"/>
        <xdr:cNvSpPr txBox="1"/>
      </xdr:nvSpPr>
      <xdr:spPr>
        <a:xfrm>
          <a:off x="19310427" y="1454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146893</xdr:rowOff>
    </xdr:from>
    <xdr:ext cx="469744" cy="259045"/>
    <xdr:sp macro="" textlink="">
      <xdr:nvSpPr>
        <xdr:cNvPr id="714" name="n_4mainValue【消防施設】&#10;一人当たり面積"/>
        <xdr:cNvSpPr txBox="1"/>
      </xdr:nvSpPr>
      <xdr:spPr>
        <a:xfrm>
          <a:off x="18421427" y="145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5" name="テキスト ボックス 73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8" name="直線コネクタ 73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0" name="直線コネクタ 73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2" name="直線コネクタ 7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43"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44" name="フローチャート: 判断 743"/>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45" name="フローチャート: 判断 744"/>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46" name="フローチャート: 判断 745"/>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47" name="フローチャート: 判断 746"/>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48" name="フローチャート: 判断 747"/>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754" name="楕円 753"/>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104157</xdr:rowOff>
    </xdr:from>
    <xdr:ext cx="405111" cy="259045"/>
    <xdr:sp macro="" textlink="">
      <xdr:nvSpPr>
        <xdr:cNvPr id="755" name="【庁舎】&#10;有形固定資産減価償却率該当値テキスト"/>
        <xdr:cNvSpPr txBox="1"/>
      </xdr:nvSpPr>
      <xdr:spPr>
        <a:xfrm>
          <a:off x="163576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756" name="楕円 755"/>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68580</xdr:rowOff>
    </xdr:to>
    <xdr:cxnSp macro="">
      <xdr:nvCxnSpPr>
        <xdr:cNvPr id="757" name="直線コネクタ 756"/>
        <xdr:cNvCxnSpPr/>
      </xdr:nvCxnSpPr>
      <xdr:spPr>
        <a:xfrm>
          <a:off x="15481300" y="1841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163830</xdr:rowOff>
    </xdr:from>
    <xdr:to>
      <xdr:col>76</xdr:col>
      <xdr:colOff>165100</xdr:colOff>
      <xdr:row>107</xdr:row>
      <xdr:rowOff>93980</xdr:rowOff>
    </xdr:to>
    <xdr:sp macro="" textlink="">
      <xdr:nvSpPr>
        <xdr:cNvPr id="758" name="楕円 757"/>
        <xdr:cNvSpPr/>
      </xdr:nvSpPr>
      <xdr:spPr>
        <a:xfrm>
          <a:off x="14541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43180</xdr:rowOff>
    </xdr:from>
    <xdr:to>
      <xdr:col>81</xdr:col>
      <xdr:colOff>50800</xdr:colOff>
      <xdr:row>107</xdr:row>
      <xdr:rowOff>68580</xdr:rowOff>
    </xdr:to>
    <xdr:cxnSp macro="">
      <xdr:nvCxnSpPr>
        <xdr:cNvPr id="759" name="直線コネクタ 758"/>
        <xdr:cNvCxnSpPr/>
      </xdr:nvCxnSpPr>
      <xdr:spPr>
        <a:xfrm>
          <a:off x="14592300" y="18388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138430</xdr:rowOff>
    </xdr:from>
    <xdr:to>
      <xdr:col>72</xdr:col>
      <xdr:colOff>38100</xdr:colOff>
      <xdr:row>107</xdr:row>
      <xdr:rowOff>68580</xdr:rowOff>
    </xdr:to>
    <xdr:sp macro="" textlink="">
      <xdr:nvSpPr>
        <xdr:cNvPr id="760" name="楕円 759"/>
        <xdr:cNvSpPr/>
      </xdr:nvSpPr>
      <xdr:spPr>
        <a:xfrm>
          <a:off x="13652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17780</xdr:rowOff>
    </xdr:from>
    <xdr:to>
      <xdr:col>76</xdr:col>
      <xdr:colOff>114300</xdr:colOff>
      <xdr:row>107</xdr:row>
      <xdr:rowOff>43180</xdr:rowOff>
    </xdr:to>
    <xdr:cxnSp macro="">
      <xdr:nvCxnSpPr>
        <xdr:cNvPr id="761" name="直線コネクタ 760"/>
        <xdr:cNvCxnSpPr/>
      </xdr:nvCxnSpPr>
      <xdr:spPr>
        <a:xfrm>
          <a:off x="13703300" y="18362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113030</xdr:rowOff>
    </xdr:from>
    <xdr:to>
      <xdr:col>67</xdr:col>
      <xdr:colOff>101600</xdr:colOff>
      <xdr:row>107</xdr:row>
      <xdr:rowOff>43180</xdr:rowOff>
    </xdr:to>
    <xdr:sp macro="" textlink="">
      <xdr:nvSpPr>
        <xdr:cNvPr id="762" name="楕円 761"/>
        <xdr:cNvSpPr/>
      </xdr:nvSpPr>
      <xdr:spPr>
        <a:xfrm>
          <a:off x="1276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163830</xdr:rowOff>
    </xdr:from>
    <xdr:to>
      <xdr:col>71</xdr:col>
      <xdr:colOff>177800</xdr:colOff>
      <xdr:row>107</xdr:row>
      <xdr:rowOff>17780</xdr:rowOff>
    </xdr:to>
    <xdr:cxnSp macro="">
      <xdr:nvCxnSpPr>
        <xdr:cNvPr id="763" name="直線コネクタ 762"/>
        <xdr:cNvCxnSpPr/>
      </xdr:nvCxnSpPr>
      <xdr:spPr>
        <a:xfrm>
          <a:off x="12814300" y="18337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64"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65"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66"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67"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768" name="n_1mainValue【庁舎】&#10;有形固定資産減価償却率"/>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85107</xdr:rowOff>
    </xdr:from>
    <xdr:ext cx="405111" cy="259045"/>
    <xdr:sp macro="" textlink="">
      <xdr:nvSpPr>
        <xdr:cNvPr id="769" name="n_2mainValue【庁舎】&#10;有形固定資産減価償却率"/>
        <xdr:cNvSpPr txBox="1"/>
      </xdr:nvSpPr>
      <xdr:spPr>
        <a:xfrm>
          <a:off x="14389744"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59707</xdr:rowOff>
    </xdr:from>
    <xdr:ext cx="405111" cy="259045"/>
    <xdr:sp macro="" textlink="">
      <xdr:nvSpPr>
        <xdr:cNvPr id="770" name="n_3mainValue【庁舎】&#10;有形固定資産減価償却率"/>
        <xdr:cNvSpPr txBox="1"/>
      </xdr:nvSpPr>
      <xdr:spPr>
        <a:xfrm>
          <a:off x="13500744" y="184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34307</xdr:rowOff>
    </xdr:from>
    <xdr:ext cx="405111" cy="259045"/>
    <xdr:sp macro="" textlink="">
      <xdr:nvSpPr>
        <xdr:cNvPr id="771" name="n_4mainValue【庁舎】&#10;有形固定資産減価償却率"/>
        <xdr:cNvSpPr txBox="1"/>
      </xdr:nvSpPr>
      <xdr:spPr>
        <a:xfrm>
          <a:off x="12611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95" name="直線コネクタ 794"/>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96"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97" name="直線コネクタ 796"/>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98"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99" name="直線コネクタ 798"/>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00"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01" name="フローチャート: 判断 800"/>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02" name="フローチャート: 判断 801"/>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03" name="フローチャート: 判断 802"/>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04" name="フローチャート: 判断 803"/>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05" name="フローチャート: 判断 804"/>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49403</xdr:rowOff>
    </xdr:from>
    <xdr:to>
      <xdr:col>116</xdr:col>
      <xdr:colOff>114300</xdr:colOff>
      <xdr:row>107</xdr:row>
      <xdr:rowOff>151003</xdr:rowOff>
    </xdr:to>
    <xdr:sp macro="" textlink="">
      <xdr:nvSpPr>
        <xdr:cNvPr id="811" name="楕円 810"/>
        <xdr:cNvSpPr/>
      </xdr:nvSpPr>
      <xdr:spPr>
        <a:xfrm>
          <a:off x="22110700" y="183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27830</xdr:rowOff>
    </xdr:from>
    <xdr:ext cx="469744" cy="259045"/>
    <xdr:sp macro="" textlink="">
      <xdr:nvSpPr>
        <xdr:cNvPr id="812" name="【庁舎】&#10;一人当たり面積該当値テキスト"/>
        <xdr:cNvSpPr txBox="1"/>
      </xdr:nvSpPr>
      <xdr:spPr>
        <a:xfrm>
          <a:off x="22199600" y="183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13" name="楕円 812"/>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100203</xdr:rowOff>
    </xdr:from>
    <xdr:to>
      <xdr:col>116</xdr:col>
      <xdr:colOff>63500</xdr:colOff>
      <xdr:row>107</xdr:row>
      <xdr:rowOff>105918</xdr:rowOff>
    </xdr:to>
    <xdr:cxnSp macro="">
      <xdr:nvCxnSpPr>
        <xdr:cNvPr id="814" name="直線コネクタ 813"/>
        <xdr:cNvCxnSpPr/>
      </xdr:nvCxnSpPr>
      <xdr:spPr>
        <a:xfrm flipV="1">
          <a:off x="21323300" y="1844535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60833</xdr:rowOff>
    </xdr:from>
    <xdr:to>
      <xdr:col>107</xdr:col>
      <xdr:colOff>101600</xdr:colOff>
      <xdr:row>107</xdr:row>
      <xdr:rowOff>162433</xdr:rowOff>
    </xdr:to>
    <xdr:sp macro="" textlink="">
      <xdr:nvSpPr>
        <xdr:cNvPr id="815" name="楕円 814"/>
        <xdr:cNvSpPr/>
      </xdr:nvSpPr>
      <xdr:spPr>
        <a:xfrm>
          <a:off x="20383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111633</xdr:rowOff>
    </xdr:to>
    <xdr:cxnSp macro="">
      <xdr:nvCxnSpPr>
        <xdr:cNvPr id="816" name="直線コネクタ 815"/>
        <xdr:cNvCxnSpPr/>
      </xdr:nvCxnSpPr>
      <xdr:spPr>
        <a:xfrm flipV="1">
          <a:off x="20434300" y="1845106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65405</xdr:rowOff>
    </xdr:from>
    <xdr:to>
      <xdr:col>102</xdr:col>
      <xdr:colOff>165100</xdr:colOff>
      <xdr:row>107</xdr:row>
      <xdr:rowOff>167005</xdr:rowOff>
    </xdr:to>
    <xdr:sp macro="" textlink="">
      <xdr:nvSpPr>
        <xdr:cNvPr id="817" name="楕円 816"/>
        <xdr:cNvSpPr/>
      </xdr:nvSpPr>
      <xdr:spPr>
        <a:xfrm>
          <a:off x="19494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111633</xdr:rowOff>
    </xdr:from>
    <xdr:to>
      <xdr:col>107</xdr:col>
      <xdr:colOff>50800</xdr:colOff>
      <xdr:row>107</xdr:row>
      <xdr:rowOff>116205</xdr:rowOff>
    </xdr:to>
    <xdr:cxnSp macro="">
      <xdr:nvCxnSpPr>
        <xdr:cNvPr id="818" name="直線コネクタ 817"/>
        <xdr:cNvCxnSpPr/>
      </xdr:nvCxnSpPr>
      <xdr:spPr>
        <a:xfrm flipV="1">
          <a:off x="19545300" y="184567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73025</xdr:rowOff>
    </xdr:from>
    <xdr:to>
      <xdr:col>98</xdr:col>
      <xdr:colOff>38100</xdr:colOff>
      <xdr:row>108</xdr:row>
      <xdr:rowOff>3175</xdr:rowOff>
    </xdr:to>
    <xdr:sp macro="" textlink="">
      <xdr:nvSpPr>
        <xdr:cNvPr id="819" name="楕円 818"/>
        <xdr:cNvSpPr/>
      </xdr:nvSpPr>
      <xdr:spPr>
        <a:xfrm>
          <a:off x="18605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116205</xdr:rowOff>
    </xdr:from>
    <xdr:to>
      <xdr:col>102</xdr:col>
      <xdr:colOff>114300</xdr:colOff>
      <xdr:row>107</xdr:row>
      <xdr:rowOff>123825</xdr:rowOff>
    </xdr:to>
    <xdr:cxnSp macro="">
      <xdr:nvCxnSpPr>
        <xdr:cNvPr id="820" name="直線コネクタ 819"/>
        <xdr:cNvCxnSpPr/>
      </xdr:nvCxnSpPr>
      <xdr:spPr>
        <a:xfrm flipV="1">
          <a:off x="18656300" y="1846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21"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22"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23"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24"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25"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153560</xdr:rowOff>
    </xdr:from>
    <xdr:ext cx="469744" cy="259045"/>
    <xdr:sp macro="" textlink="">
      <xdr:nvSpPr>
        <xdr:cNvPr id="826" name="n_2mainValue【庁舎】&#10;一人当たり面積"/>
        <xdr:cNvSpPr txBox="1"/>
      </xdr:nvSpPr>
      <xdr:spPr>
        <a:xfrm>
          <a:off x="20199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158132</xdr:rowOff>
    </xdr:from>
    <xdr:ext cx="469744" cy="259045"/>
    <xdr:sp macro="" textlink="">
      <xdr:nvSpPr>
        <xdr:cNvPr id="827" name="n_3mainValue【庁舎】&#10;一人当たり面積"/>
        <xdr:cNvSpPr txBox="1"/>
      </xdr:nvSpPr>
      <xdr:spPr>
        <a:xfrm>
          <a:off x="19310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165752</xdr:rowOff>
    </xdr:from>
    <xdr:ext cx="469744" cy="259045"/>
    <xdr:sp macro="" textlink="">
      <xdr:nvSpPr>
        <xdr:cNvPr id="828" name="n_4mainValue【庁舎】&#10;一人当たり面積"/>
        <xdr:cNvSpPr txBox="1"/>
      </xdr:nvSpPr>
      <xdr:spPr>
        <a:xfrm>
          <a:off x="18421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は、全ての類型において高水準となっている。耐用年数を超えていたり耐用年数に迫っている施設が多いことから、今後は施設のあり方も含め、計画的な改修・改築等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6439463</v>
      </c>
      <c r="BO4" s="395"/>
      <c r="BP4" s="395"/>
      <c r="BQ4" s="395"/>
      <c r="BR4" s="395"/>
      <c r="BS4" s="395"/>
      <c r="BT4" s="395"/>
      <c r="BU4" s="396"/>
      <c r="BV4" s="394">
        <v>4901705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2.4</v>
      </c>
      <c r="CU4" s="401"/>
      <c r="CV4" s="401"/>
      <c r="CW4" s="401"/>
      <c r="CX4" s="401"/>
      <c r="CY4" s="401"/>
      <c r="CZ4" s="401"/>
      <c r="DA4" s="402"/>
      <c r="DB4" s="400">
        <v>1.9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6350360</v>
      </c>
      <c r="BO5" s="432"/>
      <c r="BP5" s="432"/>
      <c r="BQ5" s="432"/>
      <c r="BR5" s="432"/>
      <c r="BS5" s="432"/>
      <c r="BT5" s="432"/>
      <c r="BU5" s="433"/>
      <c r="BV5" s="431">
        <v>4847158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v>
      </c>
      <c r="CU5" s="429"/>
      <c r="CV5" s="429"/>
      <c r="CW5" s="429"/>
      <c r="CX5" s="429"/>
      <c r="CY5" s="429"/>
      <c r="CZ5" s="429"/>
      <c r="DA5" s="430"/>
      <c r="DB5" s="428">
        <v>91.7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89103</v>
      </c>
      <c r="BO6" s="432"/>
      <c r="BP6" s="432"/>
      <c r="BQ6" s="432"/>
      <c r="BR6" s="432"/>
      <c r="BS6" s="432"/>
      <c r="BT6" s="432"/>
      <c r="BU6" s="433"/>
      <c r="BV6" s="431">
        <v>54547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88.2</v>
      </c>
      <c r="CU6" s="469"/>
      <c r="CV6" s="469"/>
      <c r="CW6" s="469"/>
      <c r="CX6" s="469"/>
      <c r="CY6" s="469"/>
      <c r="CZ6" s="469"/>
      <c r="DA6" s="470"/>
      <c r="DB6" s="468">
        <v>94.2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19515</v>
      </c>
      <c r="BO7" s="432"/>
      <c r="BP7" s="432"/>
      <c r="BQ7" s="432"/>
      <c r="BR7" s="432"/>
      <c r="BS7" s="432"/>
      <c r="BT7" s="432"/>
      <c r="BU7" s="433"/>
      <c r="BV7" s="431">
        <v>70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2904516</v>
      </c>
      <c r="CU7" s="432"/>
      <c r="CV7" s="432"/>
      <c r="CW7" s="432"/>
      <c r="CX7" s="432"/>
      <c r="CY7" s="432"/>
      <c r="CZ7" s="432"/>
      <c r="DA7" s="433"/>
      <c r="DB7" s="431">
        <v>2799047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102</v>
      </c>
      <c r="AV8" s="464"/>
      <c r="AW8" s="464"/>
      <c r="AX8" s="464"/>
      <c r="AY8" s="465" t="s">
        <v>110</v>
      </c>
      <c r="AZ8" s="466"/>
      <c r="BA8" s="466"/>
      <c r="BB8" s="466"/>
      <c r="BC8" s="466"/>
      <c r="BD8" s="466"/>
      <c r="BE8" s="466"/>
      <c r="BF8" s="466"/>
      <c r="BG8" s="466"/>
      <c r="BH8" s="466"/>
      <c r="BI8" s="466"/>
      <c r="BJ8" s="466"/>
      <c r="BK8" s="466"/>
      <c r="BL8" s="466"/>
      <c r="BM8" s="467"/>
      <c r="BN8" s="431">
        <v>69588</v>
      </c>
      <c r="BO8" s="432"/>
      <c r="BP8" s="432"/>
      <c r="BQ8" s="432"/>
      <c r="BR8" s="432"/>
      <c r="BS8" s="432"/>
      <c r="BT8" s="432"/>
      <c r="BU8" s="433"/>
      <c r="BV8" s="431">
        <v>54477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3908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15111</v>
      </c>
      <c r="BO9" s="432"/>
      <c r="BP9" s="432"/>
      <c r="BQ9" s="432"/>
      <c r="BR9" s="432"/>
      <c r="BS9" s="432"/>
      <c r="BT9" s="432"/>
      <c r="BU9" s="433"/>
      <c r="BV9" s="431">
        <v>-36744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17</v>
      </c>
      <c r="CU9" s="429"/>
      <c r="CV9" s="429"/>
      <c r="CW9" s="429"/>
      <c r="CX9" s="429"/>
      <c r="CY9" s="429"/>
      <c r="CZ9" s="429"/>
      <c r="DA9" s="430"/>
      <c r="DB9" s="428">
        <v>17.899999999999999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4497</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250</v>
      </c>
      <c r="BO10" s="432"/>
      <c r="BP10" s="432"/>
      <c r="BQ10" s="432"/>
      <c r="BR10" s="432"/>
      <c r="BS10" s="432"/>
      <c r="BT10" s="432"/>
      <c r="BU10" s="433"/>
      <c r="BV10" s="431">
        <v>211</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4116</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102</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4029</v>
      </c>
      <c r="S13" s="516"/>
      <c r="T13" s="516"/>
      <c r="U13" s="516"/>
      <c r="V13" s="517"/>
      <c r="W13" s="447" t="s">
        <v>140</v>
      </c>
      <c r="X13" s="448"/>
      <c r="Y13" s="448"/>
      <c r="Z13" s="448"/>
      <c r="AA13" s="448"/>
      <c r="AB13" s="438"/>
      <c r="AC13" s="482">
        <v>505</v>
      </c>
      <c r="AD13" s="483"/>
      <c r="AE13" s="483"/>
      <c r="AF13" s="483"/>
      <c r="AG13" s="525"/>
      <c r="AH13" s="482">
        <v>500</v>
      </c>
      <c r="AI13" s="483"/>
      <c r="AJ13" s="483"/>
      <c r="AK13" s="483"/>
      <c r="AL13" s="484"/>
      <c r="AM13" s="460" t="s">
        <v>141</v>
      </c>
      <c r="AN13" s="461"/>
      <c r="AO13" s="461"/>
      <c r="AP13" s="461"/>
      <c r="AQ13" s="461"/>
      <c r="AR13" s="461"/>
      <c r="AS13" s="461"/>
      <c r="AT13" s="462"/>
      <c r="AU13" s="463" t="s">
        <v>121</v>
      </c>
      <c r="AV13" s="464"/>
      <c r="AW13" s="464"/>
      <c r="AX13" s="464"/>
      <c r="AY13" s="465" t="s">
        <v>142</v>
      </c>
      <c r="AZ13" s="466"/>
      <c r="BA13" s="466"/>
      <c r="BB13" s="466"/>
      <c r="BC13" s="466"/>
      <c r="BD13" s="466"/>
      <c r="BE13" s="466"/>
      <c r="BF13" s="466"/>
      <c r="BG13" s="466"/>
      <c r="BH13" s="466"/>
      <c r="BI13" s="466"/>
      <c r="BJ13" s="466"/>
      <c r="BK13" s="466"/>
      <c r="BL13" s="466"/>
      <c r="BM13" s="467"/>
      <c r="BN13" s="431">
        <v>15361</v>
      </c>
      <c r="BO13" s="432"/>
      <c r="BP13" s="432"/>
      <c r="BQ13" s="432"/>
      <c r="BR13" s="432"/>
      <c r="BS13" s="432"/>
      <c r="BT13" s="432"/>
      <c r="BU13" s="433"/>
      <c r="BV13" s="431">
        <v>-136533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10.7</v>
      </c>
      <c r="CU13" s="429"/>
      <c r="CV13" s="429"/>
      <c r="CW13" s="429"/>
      <c r="CX13" s="429"/>
      <c r="CY13" s="429"/>
      <c r="CZ13" s="429"/>
      <c r="DA13" s="430"/>
      <c r="DB13" s="428">
        <v>10.8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4222</v>
      </c>
      <c r="S14" s="516"/>
      <c r="T14" s="516"/>
      <c r="U14" s="516"/>
      <c r="V14" s="517"/>
      <c r="W14" s="421"/>
      <c r="X14" s="422"/>
      <c r="Y14" s="422"/>
      <c r="Z14" s="422"/>
      <c r="AA14" s="422"/>
      <c r="AB14" s="411"/>
      <c r="AC14" s="518">
        <v>23.3</v>
      </c>
      <c r="AD14" s="519"/>
      <c r="AE14" s="519"/>
      <c r="AF14" s="519"/>
      <c r="AG14" s="520"/>
      <c r="AH14" s="518">
        <v>21.9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4136</v>
      </c>
      <c r="S15" s="516"/>
      <c r="T15" s="516"/>
      <c r="U15" s="516"/>
      <c r="V15" s="517"/>
      <c r="W15" s="447" t="s">
        <v>148</v>
      </c>
      <c r="X15" s="448"/>
      <c r="Y15" s="448"/>
      <c r="Z15" s="448"/>
      <c r="AA15" s="448"/>
      <c r="AB15" s="438"/>
      <c r="AC15" s="482">
        <v>526</v>
      </c>
      <c r="AD15" s="483"/>
      <c r="AE15" s="483"/>
      <c r="AF15" s="483"/>
      <c r="AG15" s="525"/>
      <c r="AH15" s="482">
        <v>586</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431646</v>
      </c>
      <c r="BO15" s="395"/>
      <c r="BP15" s="395"/>
      <c r="BQ15" s="395"/>
      <c r="BR15" s="395"/>
      <c r="BS15" s="395"/>
      <c r="BT15" s="395"/>
      <c r="BU15" s="396"/>
      <c r="BV15" s="394">
        <v>407790</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24.3</v>
      </c>
      <c r="AD16" s="519"/>
      <c r="AE16" s="519"/>
      <c r="AF16" s="519"/>
      <c r="AG16" s="520"/>
      <c r="AH16" s="518">
        <v>25.7</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2732052</v>
      </c>
      <c r="BO16" s="432"/>
      <c r="BP16" s="432"/>
      <c r="BQ16" s="432"/>
      <c r="BR16" s="432"/>
      <c r="BS16" s="432"/>
      <c r="BT16" s="432"/>
      <c r="BU16" s="433"/>
      <c r="BV16" s="431">
        <v>2623321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1137</v>
      </c>
      <c r="AD17" s="483"/>
      <c r="AE17" s="483"/>
      <c r="AF17" s="483"/>
      <c r="AG17" s="525"/>
      <c r="AH17" s="482">
        <v>1196</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532219</v>
      </c>
      <c r="BO17" s="432"/>
      <c r="BP17" s="432"/>
      <c r="BQ17" s="432"/>
      <c r="BR17" s="432"/>
      <c r="BS17" s="432"/>
      <c r="BT17" s="432"/>
      <c r="BU17" s="433"/>
      <c r="BV17" s="431">
        <v>509876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369.71</v>
      </c>
      <c r="M18" s="547"/>
      <c r="N18" s="547"/>
      <c r="O18" s="547"/>
      <c r="P18" s="547"/>
      <c r="Q18" s="547"/>
      <c r="R18" s="548"/>
      <c r="S18" s="548"/>
      <c r="T18" s="548"/>
      <c r="U18" s="548"/>
      <c r="V18" s="549"/>
      <c r="W18" s="449"/>
      <c r="X18" s="450"/>
      <c r="Y18" s="450"/>
      <c r="Z18" s="450"/>
      <c r="AA18" s="450"/>
      <c r="AB18" s="441"/>
      <c r="AC18" s="550">
        <v>52.4</v>
      </c>
      <c r="AD18" s="551"/>
      <c r="AE18" s="551"/>
      <c r="AF18" s="551"/>
      <c r="AG18" s="552"/>
      <c r="AH18" s="550">
        <v>52.4</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2502378</v>
      </c>
      <c r="BO18" s="432"/>
      <c r="BP18" s="432"/>
      <c r="BQ18" s="432"/>
      <c r="BR18" s="432"/>
      <c r="BS18" s="432"/>
      <c r="BT18" s="432"/>
      <c r="BU18" s="433"/>
      <c r="BV18" s="431">
        <v>2596136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3524813</v>
      </c>
      <c r="BO19" s="432"/>
      <c r="BP19" s="432"/>
      <c r="BQ19" s="432"/>
      <c r="BR19" s="432"/>
      <c r="BS19" s="432"/>
      <c r="BT19" s="432"/>
      <c r="BU19" s="433"/>
      <c r="BV19" s="431">
        <v>3346756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1878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4" t="s">
        <v>168</v>
      </c>
      <c r="AI22" s="448"/>
      <c r="AJ22" s="448"/>
      <c r="AK22" s="448"/>
      <c r="AL22" s="438"/>
      <c r="AM22" s="594" t="s">
        <v>169</v>
      </c>
      <c r="AN22" s="595"/>
      <c r="AO22" s="595"/>
      <c r="AP22" s="595"/>
      <c r="AQ22" s="595"/>
      <c r="AR22" s="596"/>
      <c r="AS22" s="577" t="s">
        <v>166</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170</v>
      </c>
      <c r="AZ23" s="392"/>
      <c r="BA23" s="392"/>
      <c r="BB23" s="392"/>
      <c r="BC23" s="392"/>
      <c r="BD23" s="392"/>
      <c r="BE23" s="392"/>
      <c r="BF23" s="392"/>
      <c r="BG23" s="392"/>
      <c r="BH23" s="392"/>
      <c r="BI23" s="392"/>
      <c r="BJ23" s="392"/>
      <c r="BK23" s="392"/>
      <c r="BL23" s="392"/>
      <c r="BM23" s="393"/>
      <c r="BN23" s="431">
        <v>4219045</v>
      </c>
      <c r="BO23" s="432"/>
      <c r="BP23" s="432"/>
      <c r="BQ23" s="432"/>
      <c r="BR23" s="432"/>
      <c r="BS23" s="432"/>
      <c r="BT23" s="432"/>
      <c r="BU23" s="433"/>
      <c r="BV23" s="431">
        <v>4028694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6800</v>
      </c>
      <c r="R24" s="483"/>
      <c r="S24" s="483"/>
      <c r="T24" s="483"/>
      <c r="U24" s="483"/>
      <c r="V24" s="525"/>
      <c r="W24" s="584"/>
      <c r="X24" s="572"/>
      <c r="Y24" s="573"/>
      <c r="Z24" s="481" t="s">
        <v>172</v>
      </c>
      <c r="AA24" s="461"/>
      <c r="AB24" s="461"/>
      <c r="AC24" s="461"/>
      <c r="AD24" s="461"/>
      <c r="AE24" s="461"/>
      <c r="AF24" s="461"/>
      <c r="AG24" s="462"/>
      <c r="AH24" s="482">
        <v>113</v>
      </c>
      <c r="AI24" s="483"/>
      <c r="AJ24" s="483"/>
      <c r="AK24" s="483"/>
      <c r="AL24" s="525"/>
      <c r="AM24" s="482">
        <v>349057</v>
      </c>
      <c r="AN24" s="483"/>
      <c r="AO24" s="483"/>
      <c r="AP24" s="483"/>
      <c r="AQ24" s="483"/>
      <c r="AR24" s="525"/>
      <c r="AS24" s="482">
        <v>3089</v>
      </c>
      <c r="AT24" s="483"/>
      <c r="AU24" s="483"/>
      <c r="AV24" s="483"/>
      <c r="AW24" s="483"/>
      <c r="AX24" s="484"/>
      <c r="AY24" s="602" t="s">
        <v>173</v>
      </c>
      <c r="AZ24" s="603"/>
      <c r="BA24" s="603"/>
      <c r="BB24" s="603"/>
      <c r="BC24" s="603"/>
      <c r="BD24" s="603"/>
      <c r="BE24" s="603"/>
      <c r="BF24" s="603"/>
      <c r="BG24" s="603"/>
      <c r="BH24" s="603"/>
      <c r="BI24" s="603"/>
      <c r="BJ24" s="603"/>
      <c r="BK24" s="603"/>
      <c r="BL24" s="603"/>
      <c r="BM24" s="604"/>
      <c r="BN24" s="431">
        <v>3682045</v>
      </c>
      <c r="BO24" s="432"/>
      <c r="BP24" s="432"/>
      <c r="BQ24" s="432"/>
      <c r="BR24" s="432"/>
      <c r="BS24" s="432"/>
      <c r="BT24" s="432"/>
      <c r="BU24" s="433"/>
      <c r="BV24" s="431">
        <v>3363190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6120</v>
      </c>
      <c r="R25" s="483"/>
      <c r="S25" s="483"/>
      <c r="T25" s="483"/>
      <c r="U25" s="483"/>
      <c r="V25" s="525"/>
      <c r="W25" s="584"/>
      <c r="X25" s="572"/>
      <c r="Y25" s="573"/>
      <c r="Z25" s="481" t="s">
        <v>175</v>
      </c>
      <c r="AA25" s="461"/>
      <c r="AB25" s="461"/>
      <c r="AC25" s="461"/>
      <c r="AD25" s="461"/>
      <c r="AE25" s="461"/>
      <c r="AF25" s="461"/>
      <c r="AG25" s="462"/>
      <c r="AH25" s="482">
        <v>20</v>
      </c>
      <c r="AI25" s="483"/>
      <c r="AJ25" s="483"/>
      <c r="AK25" s="483"/>
      <c r="AL25" s="525"/>
      <c r="AM25" s="482">
        <v>57600</v>
      </c>
      <c r="AN25" s="483"/>
      <c r="AO25" s="483"/>
      <c r="AP25" s="483"/>
      <c r="AQ25" s="483"/>
      <c r="AR25" s="525"/>
      <c r="AS25" s="482">
        <v>2880</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66182</v>
      </c>
      <c r="BO25" s="395"/>
      <c r="BP25" s="395"/>
      <c r="BQ25" s="395"/>
      <c r="BR25" s="395"/>
      <c r="BS25" s="395"/>
      <c r="BT25" s="395"/>
      <c r="BU25" s="396"/>
      <c r="BV25" s="394">
        <v>50043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5640</v>
      </c>
      <c r="R26" s="483"/>
      <c r="S26" s="483"/>
      <c r="T26" s="483"/>
      <c r="U26" s="483"/>
      <c r="V26" s="525"/>
      <c r="W26" s="584"/>
      <c r="X26" s="572"/>
      <c r="Y26" s="573"/>
      <c r="Z26" s="481" t="s">
        <v>178</v>
      </c>
      <c r="AA26" s="608"/>
      <c r="AB26" s="608"/>
      <c r="AC26" s="608"/>
      <c r="AD26" s="608"/>
      <c r="AE26" s="608"/>
      <c r="AF26" s="608"/>
      <c r="AG26" s="609"/>
      <c r="AH26" s="482" t="s">
        <v>130</v>
      </c>
      <c r="AI26" s="483"/>
      <c r="AJ26" s="483"/>
      <c r="AK26" s="483"/>
      <c r="AL26" s="525"/>
      <c r="AM26" s="482" t="s">
        <v>179</v>
      </c>
      <c r="AN26" s="483"/>
      <c r="AO26" s="483"/>
      <c r="AP26" s="483"/>
      <c r="AQ26" s="483"/>
      <c r="AR26" s="525"/>
      <c r="AS26" s="482" t="s">
        <v>138</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146</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2430</v>
      </c>
      <c r="R27" s="483"/>
      <c r="S27" s="483"/>
      <c r="T27" s="483"/>
      <c r="U27" s="483"/>
      <c r="V27" s="525"/>
      <c r="W27" s="584"/>
      <c r="X27" s="572"/>
      <c r="Y27" s="573"/>
      <c r="Z27" s="481" t="s">
        <v>182</v>
      </c>
      <c r="AA27" s="461"/>
      <c r="AB27" s="461"/>
      <c r="AC27" s="461"/>
      <c r="AD27" s="461"/>
      <c r="AE27" s="461"/>
      <c r="AF27" s="461"/>
      <c r="AG27" s="462"/>
      <c r="AH27" s="482">
        <v>6</v>
      </c>
      <c r="AI27" s="483"/>
      <c r="AJ27" s="483"/>
      <c r="AK27" s="483"/>
      <c r="AL27" s="525"/>
      <c r="AM27" s="482">
        <v>14892</v>
      </c>
      <c r="AN27" s="483"/>
      <c r="AO27" s="483"/>
      <c r="AP27" s="483"/>
      <c r="AQ27" s="483"/>
      <c r="AR27" s="525"/>
      <c r="AS27" s="482">
        <v>2482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5">
        <v>140166</v>
      </c>
      <c r="BO27" s="606"/>
      <c r="BP27" s="606"/>
      <c r="BQ27" s="606"/>
      <c r="BR27" s="606"/>
      <c r="BS27" s="606"/>
      <c r="BT27" s="606"/>
      <c r="BU27" s="607"/>
      <c r="BV27" s="605">
        <v>140164</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1980</v>
      </c>
      <c r="R28" s="483"/>
      <c r="S28" s="483"/>
      <c r="T28" s="483"/>
      <c r="U28" s="483"/>
      <c r="V28" s="525"/>
      <c r="W28" s="584"/>
      <c r="X28" s="572"/>
      <c r="Y28" s="573"/>
      <c r="Z28" s="481" t="s">
        <v>185</v>
      </c>
      <c r="AA28" s="461"/>
      <c r="AB28" s="461"/>
      <c r="AC28" s="461"/>
      <c r="AD28" s="461"/>
      <c r="AE28" s="461"/>
      <c r="AF28" s="461"/>
      <c r="AG28" s="462"/>
      <c r="AH28" s="482" t="s">
        <v>130</v>
      </c>
      <c r="AI28" s="483"/>
      <c r="AJ28" s="483"/>
      <c r="AK28" s="483"/>
      <c r="AL28" s="525"/>
      <c r="AM28" s="482" t="s">
        <v>146</v>
      </c>
      <c r="AN28" s="483"/>
      <c r="AO28" s="483"/>
      <c r="AP28" s="483"/>
      <c r="AQ28" s="483"/>
      <c r="AR28" s="525"/>
      <c r="AS28" s="482" t="s">
        <v>186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1810318</v>
      </c>
      <c r="BO28" s="395"/>
      <c r="BP28" s="395"/>
      <c r="BQ28" s="395"/>
      <c r="BR28" s="395"/>
      <c r="BS28" s="395"/>
      <c r="BT28" s="395"/>
      <c r="BU28" s="396"/>
      <c r="BV28" s="394">
        <v>1781628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9</v>
      </c>
      <c r="M29" s="483"/>
      <c r="N29" s="483"/>
      <c r="O29" s="483"/>
      <c r="P29" s="525"/>
      <c r="Q29" s="482">
        <v>1760</v>
      </c>
      <c r="R29" s="483"/>
      <c r="S29" s="483"/>
      <c r="T29" s="483"/>
      <c r="U29" s="483"/>
      <c r="V29" s="525"/>
      <c r="W29" s="585"/>
      <c r="X29" s="586"/>
      <c r="Y29" s="587"/>
      <c r="Z29" s="481" t="s">
        <v>189</v>
      </c>
      <c r="AA29" s="461"/>
      <c r="AB29" s="461"/>
      <c r="AC29" s="461"/>
      <c r="AD29" s="461"/>
      <c r="AE29" s="461"/>
      <c r="AF29" s="461"/>
      <c r="AG29" s="462"/>
      <c r="AH29" s="482">
        <v>119</v>
      </c>
      <c r="AI29" s="483"/>
      <c r="AJ29" s="483"/>
      <c r="AK29" s="483"/>
      <c r="AL29" s="525"/>
      <c r="AM29" s="482">
        <v>363949</v>
      </c>
      <c r="AN29" s="483"/>
      <c r="AO29" s="483"/>
      <c r="AP29" s="483"/>
      <c r="AQ29" s="483"/>
      <c r="AR29" s="525"/>
      <c r="AS29" s="482">
        <v>3058</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274</v>
      </c>
      <c r="BO29" s="432"/>
      <c r="BP29" s="432"/>
      <c r="BQ29" s="432"/>
      <c r="BR29" s="432"/>
      <c r="BS29" s="432"/>
      <c r="BT29" s="432"/>
      <c r="BU29" s="433"/>
      <c r="BV29" s="431">
        <v>274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95.5</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884449</v>
      </c>
      <c r="BO30" s="606"/>
      <c r="BP30" s="606"/>
      <c r="BQ30" s="606"/>
      <c r="BR30" s="606"/>
      <c r="BS30" s="606"/>
      <c r="BT30" s="606"/>
      <c r="BU30" s="607"/>
      <c r="BV30" s="605">
        <v>1042443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201</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200</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IF('各会計、関係団体の財政状況及び健全化判断比率'!B35="","",'各会計、関係団体の財政状況及び健全化判断比率'!B35)</f>
        <v>港湾整備事業特別会計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留萌南部衛生組合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診療所事業特別会計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簡易水道事業会計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IF('各会計、関係団体の財政状況及び健全化判断比率'!B36="","",'各会計、関係団体の財政状況及び健全化判断比率'!B36)</f>
        <v>観光施設事業特別会計</v>
      </c>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砕石事業会計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公共下水道事業会計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RjtR8JgzuPvxLMJfzOGdjGYA5c8M6npbzpmABx39OvPbq2GPPjK1XU5+LzFGhVCVjdRPRwxdBcxvlPMuWI4w==" saltValue="FHeI/pn/rZBSVgKn/RMd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355313</v>
      </c>
      <c r="S5" s="637"/>
      <c r="T5" s="637"/>
      <c r="U5" s="637"/>
      <c r="V5" s="637"/>
      <c r="W5" s="637"/>
      <c r="X5" s="637"/>
      <c r="Y5" s="638"/>
      <c r="Z5" s="639">
        <v>5.5</v>
      </c>
      <c r="AA5" s="639"/>
      <c r="AB5" s="639"/>
      <c r="AC5" s="639"/>
      <c r="AD5" s="640">
        <v>355313</v>
      </c>
      <c r="AE5" s="640"/>
      <c r="AF5" s="640"/>
      <c r="AG5" s="640"/>
      <c r="AH5" s="640"/>
      <c r="AI5" s="640"/>
      <c r="AJ5" s="640"/>
      <c r="AK5" s="640"/>
      <c r="AL5" s="641">
        <v>12.5</v>
      </c>
      <c r="AM5" s="642"/>
      <c r="AN5" s="642"/>
      <c r="AO5" s="643"/>
      <c r="AP5" s="633" t="s">
        <v>230</v>
      </c>
      <c r="AQ5" s="634"/>
      <c r="AR5" s="634"/>
      <c r="AS5" s="634"/>
      <c r="AT5" s="634"/>
      <c r="AU5" s="634"/>
      <c r="AV5" s="634"/>
      <c r="AW5" s="634"/>
      <c r="AX5" s="634"/>
      <c r="AY5" s="634"/>
      <c r="AZ5" s="634"/>
      <c r="BA5" s="634"/>
      <c r="BB5" s="634"/>
      <c r="BC5" s="634"/>
      <c r="BD5" s="634"/>
      <c r="BE5" s="634"/>
      <c r="BF5" s="635"/>
      <c r="BG5" s="647">
        <v>355313</v>
      </c>
      <c r="BH5" s="648"/>
      <c r="BI5" s="648"/>
      <c r="BJ5" s="648"/>
      <c r="BK5" s="648"/>
      <c r="BL5" s="648"/>
      <c r="BM5" s="648"/>
      <c r="BN5" s="649"/>
      <c r="BO5" s="650">
        <v>100</v>
      </c>
      <c r="BP5" s="650"/>
      <c r="BQ5" s="650"/>
      <c r="BR5" s="650"/>
      <c r="BS5" s="651">
        <v>3267</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50525</v>
      </c>
      <c r="S6" s="648"/>
      <c r="T6" s="648"/>
      <c r="U6" s="648"/>
      <c r="V6" s="648"/>
      <c r="W6" s="648"/>
      <c r="X6" s="648"/>
      <c r="Y6" s="649"/>
      <c r="Z6" s="650">
        <v>0.8</v>
      </c>
      <c r="AA6" s="650"/>
      <c r="AB6" s="650"/>
      <c r="AC6" s="650"/>
      <c r="AD6" s="651">
        <v>50525</v>
      </c>
      <c r="AE6" s="651"/>
      <c r="AF6" s="651"/>
      <c r="AG6" s="651"/>
      <c r="AH6" s="651"/>
      <c r="AI6" s="651"/>
      <c r="AJ6" s="651"/>
      <c r="AK6" s="651"/>
      <c r="AL6" s="652">
        <v>1.8</v>
      </c>
      <c r="AM6" s="653"/>
      <c r="AN6" s="653"/>
      <c r="AO6" s="654"/>
      <c r="AP6" s="644" t="s">
        <v>235</v>
      </c>
      <c r="AQ6" s="645"/>
      <c r="AR6" s="645"/>
      <c r="AS6" s="645"/>
      <c r="AT6" s="645"/>
      <c r="AU6" s="645"/>
      <c r="AV6" s="645"/>
      <c r="AW6" s="645"/>
      <c r="AX6" s="645"/>
      <c r="AY6" s="645"/>
      <c r="AZ6" s="645"/>
      <c r="BA6" s="645"/>
      <c r="BB6" s="645"/>
      <c r="BC6" s="645"/>
      <c r="BD6" s="645"/>
      <c r="BE6" s="645"/>
      <c r="BF6" s="646"/>
      <c r="BG6" s="647">
        <v>355313</v>
      </c>
      <c r="BH6" s="648"/>
      <c r="BI6" s="648"/>
      <c r="BJ6" s="648"/>
      <c r="BK6" s="648"/>
      <c r="BL6" s="648"/>
      <c r="BM6" s="648"/>
      <c r="BN6" s="649"/>
      <c r="BO6" s="650">
        <v>100</v>
      </c>
      <c r="BP6" s="650"/>
      <c r="BQ6" s="650"/>
      <c r="BR6" s="650"/>
      <c r="BS6" s="651">
        <v>3267</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67669</v>
      </c>
      <c r="CS6" s="648"/>
      <c r="CT6" s="648"/>
      <c r="CU6" s="648"/>
      <c r="CV6" s="648"/>
      <c r="CW6" s="648"/>
      <c r="CX6" s="648"/>
      <c r="CY6" s="649"/>
      <c r="CZ6" s="641">
        <v>1.1000000000000001</v>
      </c>
      <c r="DA6" s="642"/>
      <c r="DB6" s="642"/>
      <c r="DC6" s="661"/>
      <c r="DD6" s="656" t="s">
        <v>237</v>
      </c>
      <c r="DE6" s="648"/>
      <c r="DF6" s="648"/>
      <c r="DG6" s="648"/>
      <c r="DH6" s="648"/>
      <c r="DI6" s="648"/>
      <c r="DJ6" s="648"/>
      <c r="DK6" s="648"/>
      <c r="DL6" s="648"/>
      <c r="DM6" s="648"/>
      <c r="DN6" s="648"/>
      <c r="DO6" s="648"/>
      <c r="DP6" s="649"/>
      <c r="DQ6" s="656">
        <v>67669</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364</v>
      </c>
      <c r="S7" s="648"/>
      <c r="T7" s="648"/>
      <c r="U7" s="648"/>
      <c r="V7" s="648"/>
      <c r="W7" s="648"/>
      <c r="X7" s="648"/>
      <c r="Y7" s="649"/>
      <c r="Z7" s="650">
        <v>0</v>
      </c>
      <c r="AA7" s="650"/>
      <c r="AB7" s="650"/>
      <c r="AC7" s="650"/>
      <c r="AD7" s="651">
        <v>364</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170095</v>
      </c>
      <c r="BH7" s="648"/>
      <c r="BI7" s="648"/>
      <c r="BJ7" s="648"/>
      <c r="BK7" s="648"/>
      <c r="BL7" s="648"/>
      <c r="BM7" s="648"/>
      <c r="BN7" s="649"/>
      <c r="BO7" s="650">
        <v>47.9</v>
      </c>
      <c r="BP7" s="650"/>
      <c r="BQ7" s="650"/>
      <c r="BR7" s="650"/>
      <c r="BS7" s="651">
        <v>3267</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1427092</v>
      </c>
      <c r="CS7" s="648"/>
      <c r="CT7" s="648"/>
      <c r="CU7" s="648"/>
      <c r="CV7" s="648"/>
      <c r="CW7" s="648"/>
      <c r="CX7" s="648"/>
      <c r="CY7" s="649"/>
      <c r="CZ7" s="650">
        <v>22.5</v>
      </c>
      <c r="DA7" s="650"/>
      <c r="DB7" s="650"/>
      <c r="DC7" s="650"/>
      <c r="DD7" s="656">
        <v>24607</v>
      </c>
      <c r="DE7" s="648"/>
      <c r="DF7" s="648"/>
      <c r="DG7" s="648"/>
      <c r="DH7" s="648"/>
      <c r="DI7" s="648"/>
      <c r="DJ7" s="648"/>
      <c r="DK7" s="648"/>
      <c r="DL7" s="648"/>
      <c r="DM7" s="648"/>
      <c r="DN7" s="648"/>
      <c r="DO7" s="648"/>
      <c r="DP7" s="649"/>
      <c r="DQ7" s="656">
        <v>439240</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884</v>
      </c>
      <c r="S8" s="648"/>
      <c r="T8" s="648"/>
      <c r="U8" s="648"/>
      <c r="V8" s="648"/>
      <c r="W8" s="648"/>
      <c r="X8" s="648"/>
      <c r="Y8" s="649"/>
      <c r="Z8" s="650">
        <v>0</v>
      </c>
      <c r="AA8" s="650"/>
      <c r="AB8" s="650"/>
      <c r="AC8" s="650"/>
      <c r="AD8" s="651">
        <v>884</v>
      </c>
      <c r="AE8" s="651"/>
      <c r="AF8" s="651"/>
      <c r="AG8" s="651"/>
      <c r="AH8" s="651"/>
      <c r="AI8" s="651"/>
      <c r="AJ8" s="651"/>
      <c r="AK8" s="651"/>
      <c r="AL8" s="652">
        <v>0</v>
      </c>
      <c r="AM8" s="653"/>
      <c r="AN8" s="653"/>
      <c r="AO8" s="654"/>
      <c r="AP8" s="644" t="s">
        <v>242</v>
      </c>
      <c r="AQ8" s="645"/>
      <c r="AR8" s="645"/>
      <c r="AS8" s="645"/>
      <c r="AT8" s="645"/>
      <c r="AU8" s="645"/>
      <c r="AV8" s="645"/>
      <c r="AW8" s="645"/>
      <c r="AX8" s="645"/>
      <c r="AY8" s="645"/>
      <c r="AZ8" s="645"/>
      <c r="BA8" s="645"/>
      <c r="BB8" s="645"/>
      <c r="BC8" s="645"/>
      <c r="BD8" s="645"/>
      <c r="BE8" s="645"/>
      <c r="BF8" s="646"/>
      <c r="BG8" s="647">
        <v>6656</v>
      </c>
      <c r="BH8" s="648"/>
      <c r="BI8" s="648"/>
      <c r="BJ8" s="648"/>
      <c r="BK8" s="648"/>
      <c r="BL8" s="648"/>
      <c r="BM8" s="648"/>
      <c r="BN8" s="649"/>
      <c r="BO8" s="650">
        <v>1.9</v>
      </c>
      <c r="BP8" s="650"/>
      <c r="BQ8" s="650"/>
      <c r="BR8" s="650"/>
      <c r="BS8" s="656" t="s">
        <v>237</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1082565</v>
      </c>
      <c r="CS8" s="648"/>
      <c r="CT8" s="648"/>
      <c r="CU8" s="648"/>
      <c r="CV8" s="648"/>
      <c r="CW8" s="648"/>
      <c r="CX8" s="648"/>
      <c r="CY8" s="649"/>
      <c r="CZ8" s="650">
        <v>17</v>
      </c>
      <c r="DA8" s="650"/>
      <c r="DB8" s="650"/>
      <c r="DC8" s="650"/>
      <c r="DD8" s="656">
        <v>95369</v>
      </c>
      <c r="DE8" s="648"/>
      <c r="DF8" s="648"/>
      <c r="DG8" s="648"/>
      <c r="DH8" s="648"/>
      <c r="DI8" s="648"/>
      <c r="DJ8" s="648"/>
      <c r="DK8" s="648"/>
      <c r="DL8" s="648"/>
      <c r="DM8" s="648"/>
      <c r="DN8" s="648"/>
      <c r="DO8" s="648"/>
      <c r="DP8" s="649"/>
      <c r="DQ8" s="656">
        <v>651122</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1079</v>
      </c>
      <c r="S9" s="648"/>
      <c r="T9" s="648"/>
      <c r="U9" s="648"/>
      <c r="V9" s="648"/>
      <c r="W9" s="648"/>
      <c r="X9" s="648"/>
      <c r="Y9" s="649"/>
      <c r="Z9" s="650">
        <v>0</v>
      </c>
      <c r="AA9" s="650"/>
      <c r="AB9" s="650"/>
      <c r="AC9" s="650"/>
      <c r="AD9" s="651">
        <v>1079</v>
      </c>
      <c r="AE9" s="651"/>
      <c r="AF9" s="651"/>
      <c r="AG9" s="651"/>
      <c r="AH9" s="651"/>
      <c r="AI9" s="651"/>
      <c r="AJ9" s="651"/>
      <c r="AK9" s="651"/>
      <c r="AL9" s="652">
        <v>0</v>
      </c>
      <c r="AM9" s="653"/>
      <c r="AN9" s="653"/>
      <c r="AO9" s="654"/>
      <c r="AP9" s="644" t="s">
        <v>245</v>
      </c>
      <c r="AQ9" s="645"/>
      <c r="AR9" s="645"/>
      <c r="AS9" s="645"/>
      <c r="AT9" s="645"/>
      <c r="AU9" s="645"/>
      <c r="AV9" s="645"/>
      <c r="AW9" s="645"/>
      <c r="AX9" s="645"/>
      <c r="AY9" s="645"/>
      <c r="AZ9" s="645"/>
      <c r="BA9" s="645"/>
      <c r="BB9" s="645"/>
      <c r="BC9" s="645"/>
      <c r="BD9" s="645"/>
      <c r="BE9" s="645"/>
      <c r="BF9" s="646"/>
      <c r="BG9" s="647">
        <v>146092</v>
      </c>
      <c r="BH9" s="648"/>
      <c r="BI9" s="648"/>
      <c r="BJ9" s="648"/>
      <c r="BK9" s="648"/>
      <c r="BL9" s="648"/>
      <c r="BM9" s="648"/>
      <c r="BN9" s="649"/>
      <c r="BO9" s="650">
        <v>41.1</v>
      </c>
      <c r="BP9" s="650"/>
      <c r="BQ9" s="650"/>
      <c r="BR9" s="650"/>
      <c r="BS9" s="656" t="s">
        <v>130</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620715</v>
      </c>
      <c r="CS9" s="648"/>
      <c r="CT9" s="648"/>
      <c r="CU9" s="648"/>
      <c r="CV9" s="648"/>
      <c r="CW9" s="648"/>
      <c r="CX9" s="648"/>
      <c r="CY9" s="649"/>
      <c r="CZ9" s="650">
        <v>9.8000000000000007</v>
      </c>
      <c r="DA9" s="650"/>
      <c r="DB9" s="650"/>
      <c r="DC9" s="650"/>
      <c r="DD9" s="656">
        <v>30602</v>
      </c>
      <c r="DE9" s="648"/>
      <c r="DF9" s="648"/>
      <c r="DG9" s="648"/>
      <c r="DH9" s="648"/>
      <c r="DI9" s="648"/>
      <c r="DJ9" s="648"/>
      <c r="DK9" s="648"/>
      <c r="DL9" s="648"/>
      <c r="DM9" s="648"/>
      <c r="DN9" s="648"/>
      <c r="DO9" s="648"/>
      <c r="DP9" s="649"/>
      <c r="DQ9" s="656">
        <v>448713</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130</v>
      </c>
      <c r="AA10" s="650"/>
      <c r="AB10" s="650"/>
      <c r="AC10" s="650"/>
      <c r="AD10" s="651" t="s">
        <v>130</v>
      </c>
      <c r="AE10" s="651"/>
      <c r="AF10" s="651"/>
      <c r="AG10" s="651"/>
      <c r="AH10" s="651"/>
      <c r="AI10" s="651"/>
      <c r="AJ10" s="651"/>
      <c r="AK10" s="651"/>
      <c r="AL10" s="652" t="s">
        <v>237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12179</v>
      </c>
      <c r="BH10" s="648"/>
      <c r="BI10" s="648"/>
      <c r="BJ10" s="648"/>
      <c r="BK10" s="648"/>
      <c r="BL10" s="648"/>
      <c r="BM10" s="648"/>
      <c r="BN10" s="649"/>
      <c r="BO10" s="650">
        <v>3.4</v>
      </c>
      <c r="BP10" s="650"/>
      <c r="BQ10" s="650"/>
      <c r="BR10" s="650"/>
      <c r="BS10" s="656">
        <v>2030</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8876</v>
      </c>
      <c r="CS10" s="648"/>
      <c r="CT10" s="648"/>
      <c r="CU10" s="648"/>
      <c r="CV10" s="648"/>
      <c r="CW10" s="648"/>
      <c r="CX10" s="648"/>
      <c r="CY10" s="649"/>
      <c r="CZ10" s="650">
        <v>0.1</v>
      </c>
      <c r="DA10" s="650"/>
      <c r="DB10" s="650"/>
      <c r="DC10" s="650"/>
      <c r="DD10" s="656" t="s">
        <v>130</v>
      </c>
      <c r="DE10" s="648"/>
      <c r="DF10" s="648"/>
      <c r="DG10" s="648"/>
      <c r="DH10" s="648"/>
      <c r="DI10" s="648"/>
      <c r="DJ10" s="648"/>
      <c r="DK10" s="648"/>
      <c r="DL10" s="648"/>
      <c r="DM10" s="648"/>
      <c r="DN10" s="648"/>
      <c r="DO10" s="648"/>
      <c r="DP10" s="649"/>
      <c r="DQ10" s="656">
        <v>1076</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101160</v>
      </c>
      <c r="S11" s="648"/>
      <c r="T11" s="648"/>
      <c r="U11" s="648"/>
      <c r="V11" s="648"/>
      <c r="W11" s="648"/>
      <c r="X11" s="648"/>
      <c r="Y11" s="649"/>
      <c r="Z11" s="652">
        <v>1.6</v>
      </c>
      <c r="AA11" s="653"/>
      <c r="AB11" s="653"/>
      <c r="AC11" s="665"/>
      <c r="AD11" s="656">
        <v>101160</v>
      </c>
      <c r="AE11" s="648"/>
      <c r="AF11" s="648"/>
      <c r="AG11" s="648"/>
      <c r="AH11" s="648"/>
      <c r="AI11" s="648"/>
      <c r="AJ11" s="648"/>
      <c r="AK11" s="649"/>
      <c r="AL11" s="652">
        <v>3.6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5168</v>
      </c>
      <c r="BH11" s="648"/>
      <c r="BI11" s="648"/>
      <c r="BJ11" s="648"/>
      <c r="BK11" s="648"/>
      <c r="BL11" s="648"/>
      <c r="BM11" s="648"/>
      <c r="BN11" s="649"/>
      <c r="BO11" s="650">
        <v>1.5</v>
      </c>
      <c r="BP11" s="650"/>
      <c r="BQ11" s="650"/>
      <c r="BR11" s="650"/>
      <c r="BS11" s="656">
        <v>1237</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387836</v>
      </c>
      <c r="CS11" s="648"/>
      <c r="CT11" s="648"/>
      <c r="CU11" s="648"/>
      <c r="CV11" s="648"/>
      <c r="CW11" s="648"/>
      <c r="CX11" s="648"/>
      <c r="CY11" s="649"/>
      <c r="CZ11" s="650">
        <v>6.1</v>
      </c>
      <c r="DA11" s="650"/>
      <c r="DB11" s="650"/>
      <c r="DC11" s="650"/>
      <c r="DD11" s="656">
        <v>176573</v>
      </c>
      <c r="DE11" s="648"/>
      <c r="DF11" s="648"/>
      <c r="DG11" s="648"/>
      <c r="DH11" s="648"/>
      <c r="DI11" s="648"/>
      <c r="DJ11" s="648"/>
      <c r="DK11" s="648"/>
      <c r="DL11" s="648"/>
      <c r="DM11" s="648"/>
      <c r="DN11" s="648"/>
      <c r="DO11" s="648"/>
      <c r="DP11" s="649"/>
      <c r="DQ11" s="656">
        <v>147711</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1913</v>
      </c>
      <c r="S12" s="648"/>
      <c r="T12" s="648"/>
      <c r="U12" s="648"/>
      <c r="V12" s="648"/>
      <c r="W12" s="648"/>
      <c r="X12" s="648"/>
      <c r="Y12" s="649"/>
      <c r="Z12" s="650">
        <v>0</v>
      </c>
      <c r="AA12" s="650"/>
      <c r="AB12" s="650"/>
      <c r="AC12" s="650"/>
      <c r="AD12" s="651">
        <v>1913</v>
      </c>
      <c r="AE12" s="651"/>
      <c r="AF12" s="651"/>
      <c r="AG12" s="651"/>
      <c r="AH12" s="651"/>
      <c r="AI12" s="651"/>
      <c r="AJ12" s="651"/>
      <c r="AK12" s="651"/>
      <c r="AL12" s="652">
        <v>0.1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141317</v>
      </c>
      <c r="BH12" s="648"/>
      <c r="BI12" s="648"/>
      <c r="BJ12" s="648"/>
      <c r="BK12" s="648"/>
      <c r="BL12" s="648"/>
      <c r="BM12" s="648"/>
      <c r="BN12" s="649"/>
      <c r="BO12" s="650">
        <v>39.799999999999997</v>
      </c>
      <c r="BP12" s="650"/>
      <c r="BQ12" s="650"/>
      <c r="BR12" s="650"/>
      <c r="BS12" s="656" t="s">
        <v>130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188867</v>
      </c>
      <c r="CS12" s="648"/>
      <c r="CT12" s="648"/>
      <c r="CU12" s="648"/>
      <c r="CV12" s="648"/>
      <c r="CW12" s="648"/>
      <c r="CX12" s="648"/>
      <c r="CY12" s="649"/>
      <c r="CZ12" s="650">
        <v>3</v>
      </c>
      <c r="DA12" s="650"/>
      <c r="DB12" s="650"/>
      <c r="DC12" s="650"/>
      <c r="DD12" s="656">
        <v>8030</v>
      </c>
      <c r="DE12" s="648"/>
      <c r="DF12" s="648"/>
      <c r="DG12" s="648"/>
      <c r="DH12" s="648"/>
      <c r="DI12" s="648"/>
      <c r="DJ12" s="648"/>
      <c r="DK12" s="648"/>
      <c r="DL12" s="648"/>
      <c r="DM12" s="648"/>
      <c r="DN12" s="648"/>
      <c r="DO12" s="648"/>
      <c r="DP12" s="649"/>
      <c r="DQ12" s="656">
        <v>163623</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130</v>
      </c>
      <c r="AE13" s="651"/>
      <c r="AF13" s="651"/>
      <c r="AG13" s="651"/>
      <c r="AH13" s="651"/>
      <c r="AI13" s="651"/>
      <c r="AJ13" s="651"/>
      <c r="AK13" s="651"/>
      <c r="AL13" s="652" t="s">
        <v>130</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138972</v>
      </c>
      <c r="BH13" s="648"/>
      <c r="BI13" s="648"/>
      <c r="BJ13" s="648"/>
      <c r="BK13" s="648"/>
      <c r="BL13" s="648"/>
      <c r="BM13" s="648"/>
      <c r="BN13" s="649"/>
      <c r="BO13" s="650">
        <v>39.1</v>
      </c>
      <c r="BP13" s="650"/>
      <c r="BQ13" s="650"/>
      <c r="BR13" s="650"/>
      <c r="BS13" s="656" t="s">
        <v>237</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913349</v>
      </c>
      <c r="CS13" s="648"/>
      <c r="CT13" s="648"/>
      <c r="CU13" s="648"/>
      <c r="CV13" s="648"/>
      <c r="CW13" s="648"/>
      <c r="CX13" s="648"/>
      <c r="CY13" s="649"/>
      <c r="CZ13" s="650">
        <v>14.4</v>
      </c>
      <c r="DA13" s="650"/>
      <c r="DB13" s="650"/>
      <c r="DC13" s="650"/>
      <c r="DD13" s="656">
        <v>537340</v>
      </c>
      <c r="DE13" s="648"/>
      <c r="DF13" s="648"/>
      <c r="DG13" s="648"/>
      <c r="DH13" s="648"/>
      <c r="DI13" s="648"/>
      <c r="DJ13" s="648"/>
      <c r="DK13" s="648"/>
      <c r="DL13" s="648"/>
      <c r="DM13" s="648"/>
      <c r="DN13" s="648"/>
      <c r="DO13" s="648"/>
      <c r="DP13" s="649"/>
      <c r="DQ13" s="656">
        <v>374271</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237</v>
      </c>
      <c r="AA14" s="650"/>
      <c r="AB14" s="650"/>
      <c r="AC14" s="650"/>
      <c r="AD14" s="651" t="s">
        <v>130</v>
      </c>
      <c r="AE14" s="651"/>
      <c r="AF14" s="651"/>
      <c r="AG14" s="651"/>
      <c r="AH14" s="651"/>
      <c r="AI14" s="651"/>
      <c r="AJ14" s="651"/>
      <c r="AK14" s="651"/>
      <c r="AL14" s="652" t="s">
        <v>237</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8630</v>
      </c>
      <c r="BH14" s="648"/>
      <c r="BI14" s="648"/>
      <c r="BJ14" s="648"/>
      <c r="BK14" s="648"/>
      <c r="BL14" s="648"/>
      <c r="BM14" s="648"/>
      <c r="BN14" s="649"/>
      <c r="BO14" s="650">
        <v>2.4</v>
      </c>
      <c r="BP14" s="650"/>
      <c r="BQ14" s="650"/>
      <c r="BR14" s="650"/>
      <c r="BS14" s="656" t="s">
        <v>130</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604410</v>
      </c>
      <c r="CS14" s="648"/>
      <c r="CT14" s="648"/>
      <c r="CU14" s="648"/>
      <c r="CV14" s="648"/>
      <c r="CW14" s="648"/>
      <c r="CX14" s="648"/>
      <c r="CY14" s="649"/>
      <c r="CZ14" s="650">
        <v>9.5</v>
      </c>
      <c r="DA14" s="650"/>
      <c r="DB14" s="650"/>
      <c r="DC14" s="650"/>
      <c r="DD14" s="656">
        <v>412005</v>
      </c>
      <c r="DE14" s="648"/>
      <c r="DF14" s="648"/>
      <c r="DG14" s="648"/>
      <c r="DH14" s="648"/>
      <c r="DI14" s="648"/>
      <c r="DJ14" s="648"/>
      <c r="DK14" s="648"/>
      <c r="DL14" s="648"/>
      <c r="DM14" s="648"/>
      <c r="DN14" s="648"/>
      <c r="DO14" s="648"/>
      <c r="DP14" s="649"/>
      <c r="DQ14" s="656">
        <v>191513</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130</v>
      </c>
      <c r="AA15" s="650"/>
      <c r="AB15" s="650"/>
      <c r="AC15" s="650"/>
      <c r="AD15" s="651" t="s">
        <v>130</v>
      </c>
      <c r="AE15" s="651"/>
      <c r="AF15" s="651"/>
      <c r="AG15" s="651"/>
      <c r="AH15" s="651"/>
      <c r="AI15" s="651"/>
      <c r="AJ15" s="651"/>
      <c r="AK15" s="651"/>
      <c r="AL15" s="652" t="s">
        <v>130</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35271</v>
      </c>
      <c r="BH15" s="648"/>
      <c r="BI15" s="648"/>
      <c r="BJ15" s="648"/>
      <c r="BK15" s="648"/>
      <c r="BL15" s="648"/>
      <c r="BM15" s="648"/>
      <c r="BN15" s="649"/>
      <c r="BO15" s="650">
        <v>9.9</v>
      </c>
      <c r="BP15" s="650"/>
      <c r="BQ15" s="650"/>
      <c r="BR15" s="650"/>
      <c r="BS15" s="656" t="s">
        <v>130</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380559</v>
      </c>
      <c r="CS15" s="648"/>
      <c r="CT15" s="648"/>
      <c r="CU15" s="648"/>
      <c r="CV15" s="648"/>
      <c r="CW15" s="648"/>
      <c r="CX15" s="648"/>
      <c r="CY15" s="649"/>
      <c r="CZ15" s="650">
        <v>6</v>
      </c>
      <c r="DA15" s="650"/>
      <c r="DB15" s="650"/>
      <c r="DC15" s="650"/>
      <c r="DD15" s="656">
        <v>18117</v>
      </c>
      <c r="DE15" s="648"/>
      <c r="DF15" s="648"/>
      <c r="DG15" s="648"/>
      <c r="DH15" s="648"/>
      <c r="DI15" s="648"/>
      <c r="DJ15" s="648"/>
      <c r="DK15" s="648"/>
      <c r="DL15" s="648"/>
      <c r="DM15" s="648"/>
      <c r="DN15" s="648"/>
      <c r="DO15" s="648"/>
      <c r="DP15" s="649"/>
      <c r="DQ15" s="656">
        <v>352202</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2942</v>
      </c>
      <c r="S16" s="648"/>
      <c r="T16" s="648"/>
      <c r="U16" s="648"/>
      <c r="V16" s="648"/>
      <c r="W16" s="648"/>
      <c r="X16" s="648"/>
      <c r="Y16" s="649"/>
      <c r="Z16" s="650">
        <v>0</v>
      </c>
      <c r="AA16" s="650"/>
      <c r="AB16" s="650"/>
      <c r="AC16" s="650"/>
      <c r="AD16" s="651">
        <v>2942</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237</v>
      </c>
      <c r="BP16" s="650"/>
      <c r="BQ16" s="650"/>
      <c r="BR16" s="650"/>
      <c r="BS16" s="656" t="s">
        <v>130</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237</v>
      </c>
      <c r="CS16" s="648"/>
      <c r="CT16" s="648"/>
      <c r="CU16" s="648"/>
      <c r="CV16" s="648"/>
      <c r="CW16" s="648"/>
      <c r="CX16" s="648"/>
      <c r="CY16" s="649"/>
      <c r="CZ16" s="650" t="s">
        <v>130</v>
      </c>
      <c r="DA16" s="650"/>
      <c r="DB16" s="650"/>
      <c r="DC16" s="650"/>
      <c r="DD16" s="656" t="s">
        <v>130</v>
      </c>
      <c r="DE16" s="648"/>
      <c r="DF16" s="648"/>
      <c r="DG16" s="648"/>
      <c r="DH16" s="648"/>
      <c r="DI16" s="648"/>
      <c r="DJ16" s="648"/>
      <c r="DK16" s="648"/>
      <c r="DL16" s="648"/>
      <c r="DM16" s="648"/>
      <c r="DN16" s="648"/>
      <c r="DO16" s="648"/>
      <c r="DP16" s="649"/>
      <c r="DQ16" s="656" t="s">
        <v>237</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1529</v>
      </c>
      <c r="S17" s="648"/>
      <c r="T17" s="648"/>
      <c r="U17" s="648"/>
      <c r="V17" s="648"/>
      <c r="W17" s="648"/>
      <c r="X17" s="648"/>
      <c r="Y17" s="649"/>
      <c r="Z17" s="650">
        <v>0</v>
      </c>
      <c r="AA17" s="650"/>
      <c r="AB17" s="650"/>
      <c r="AC17" s="650"/>
      <c r="AD17" s="651">
        <v>1529</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130</v>
      </c>
      <c r="BP17" s="650"/>
      <c r="BQ17" s="650"/>
      <c r="BR17" s="650"/>
      <c r="BS17" s="656" t="s">
        <v>237</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668422</v>
      </c>
      <c r="CS17" s="648"/>
      <c r="CT17" s="648"/>
      <c r="CU17" s="648"/>
      <c r="CV17" s="648"/>
      <c r="CW17" s="648"/>
      <c r="CX17" s="648"/>
      <c r="CY17" s="649"/>
      <c r="CZ17" s="650">
        <v>10.5</v>
      </c>
      <c r="DA17" s="650"/>
      <c r="DB17" s="650"/>
      <c r="DC17" s="650"/>
      <c r="DD17" s="656" t="s">
        <v>130</v>
      </c>
      <c r="DE17" s="648"/>
      <c r="DF17" s="648"/>
      <c r="DG17" s="648"/>
      <c r="DH17" s="648"/>
      <c r="DI17" s="648"/>
      <c r="DJ17" s="648"/>
      <c r="DK17" s="648"/>
      <c r="DL17" s="648"/>
      <c r="DM17" s="648"/>
      <c r="DN17" s="648"/>
      <c r="DO17" s="648"/>
      <c r="DP17" s="649"/>
      <c r="DQ17" s="656">
        <v>598570</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1929</v>
      </c>
      <c r="S18" s="648"/>
      <c r="T18" s="648"/>
      <c r="U18" s="648"/>
      <c r="V18" s="648"/>
      <c r="W18" s="648"/>
      <c r="X18" s="648"/>
      <c r="Y18" s="649"/>
      <c r="Z18" s="650">
        <v>0</v>
      </c>
      <c r="AA18" s="650"/>
      <c r="AB18" s="650"/>
      <c r="AC18" s="650"/>
      <c r="AD18" s="651">
        <v>1929</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237</v>
      </c>
      <c r="BP18" s="650"/>
      <c r="BQ18" s="650"/>
      <c r="BR18" s="650"/>
      <c r="BS18" s="656" t="s">
        <v>237</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130</v>
      </c>
      <c r="DA18" s="650"/>
      <c r="DB18" s="650"/>
      <c r="DC18" s="650"/>
      <c r="DD18" s="656" t="s">
        <v>130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610</v>
      </c>
      <c r="S19" s="648"/>
      <c r="T19" s="648"/>
      <c r="U19" s="648"/>
      <c r="V19" s="648"/>
      <c r="W19" s="648"/>
      <c r="X19" s="648"/>
      <c r="Y19" s="649"/>
      <c r="Z19" s="650">
        <v>0</v>
      </c>
      <c r="AA19" s="650"/>
      <c r="AB19" s="650"/>
      <c r="AC19" s="650"/>
      <c r="AD19" s="651">
        <v>610</v>
      </c>
      <c r="AE19" s="651"/>
      <c r="AF19" s="651"/>
      <c r="AG19" s="651"/>
      <c r="AH19" s="651"/>
      <c r="AI19" s="651"/>
      <c r="AJ19" s="651"/>
      <c r="AK19" s="651"/>
      <c r="AL19" s="652">
        <v>0</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130</v>
      </c>
      <c r="BH19" s="648"/>
      <c r="BI19" s="648"/>
      <c r="BJ19" s="648"/>
      <c r="BK19" s="648"/>
      <c r="BL19" s="648"/>
      <c r="BM19" s="648"/>
      <c r="BN19" s="649"/>
      <c r="BO19" s="650" t="s">
        <v>237</v>
      </c>
      <c r="BP19" s="650"/>
      <c r="BQ19" s="650"/>
      <c r="BR19" s="650"/>
      <c r="BS19" s="656" t="s">
        <v>130</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1109</v>
      </c>
      <c r="S20" s="648"/>
      <c r="T20" s="648"/>
      <c r="U20" s="648"/>
      <c r="V20" s="648"/>
      <c r="W20" s="648"/>
      <c r="X20" s="648"/>
      <c r="Y20" s="649"/>
      <c r="Z20" s="650">
        <v>0</v>
      </c>
      <c r="AA20" s="650"/>
      <c r="AB20" s="650"/>
      <c r="AC20" s="650"/>
      <c r="AD20" s="651">
        <v>1109</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237</v>
      </c>
      <c r="BH20" s="648"/>
      <c r="BI20" s="648"/>
      <c r="BJ20" s="648"/>
      <c r="BK20" s="648"/>
      <c r="BL20" s="648"/>
      <c r="BM20" s="648"/>
      <c r="BN20" s="649"/>
      <c r="BO20" s="650" t="s">
        <v>130</v>
      </c>
      <c r="BP20" s="650"/>
      <c r="BQ20" s="650"/>
      <c r="BR20" s="650"/>
      <c r="BS20" s="656" t="s">
        <v>237</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6350360</v>
      </c>
      <c r="CS20" s="648"/>
      <c r="CT20" s="648"/>
      <c r="CU20" s="648"/>
      <c r="CV20" s="648"/>
      <c r="CW20" s="648"/>
      <c r="CX20" s="648"/>
      <c r="CY20" s="649"/>
      <c r="CZ20" s="650">
        <v>100</v>
      </c>
      <c r="DA20" s="650"/>
      <c r="DB20" s="650"/>
      <c r="DC20" s="650"/>
      <c r="DD20" s="656">
        <v>1302643</v>
      </c>
      <c r="DE20" s="648"/>
      <c r="DF20" s="648"/>
      <c r="DG20" s="648"/>
      <c r="DH20" s="648"/>
      <c r="DI20" s="648"/>
      <c r="DJ20" s="648"/>
      <c r="DK20" s="648"/>
      <c r="DL20" s="648"/>
      <c r="DM20" s="648"/>
      <c r="DN20" s="648"/>
      <c r="DO20" s="648"/>
      <c r="DP20" s="649"/>
      <c r="DQ20" s="656">
        <v>3435710</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210</v>
      </c>
      <c r="S21" s="648"/>
      <c r="T21" s="648"/>
      <c r="U21" s="648"/>
      <c r="V21" s="648"/>
      <c r="W21" s="648"/>
      <c r="X21" s="648"/>
      <c r="Y21" s="649"/>
      <c r="Z21" s="650">
        <v>0</v>
      </c>
      <c r="AA21" s="650"/>
      <c r="AB21" s="650"/>
      <c r="AC21" s="650"/>
      <c r="AD21" s="651">
        <v>210</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2491878</v>
      </c>
      <c r="S22" s="648"/>
      <c r="T22" s="648"/>
      <c r="U22" s="648"/>
      <c r="V22" s="648"/>
      <c r="W22" s="648"/>
      <c r="X22" s="648"/>
      <c r="Y22" s="649"/>
      <c r="Z22" s="650">
        <v>38.700000000000003</v>
      </c>
      <c r="AA22" s="650"/>
      <c r="AB22" s="650"/>
      <c r="AC22" s="650"/>
      <c r="AD22" s="651">
        <v>2298610</v>
      </c>
      <c r="AE22" s="651"/>
      <c r="AF22" s="651"/>
      <c r="AG22" s="651"/>
      <c r="AH22" s="651"/>
      <c r="AI22" s="651"/>
      <c r="AJ22" s="651"/>
      <c r="AK22" s="651"/>
      <c r="AL22" s="652">
        <v>81</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2298610</v>
      </c>
      <c r="S23" s="648"/>
      <c r="T23" s="648"/>
      <c r="U23" s="648"/>
      <c r="V23" s="648"/>
      <c r="W23" s="648"/>
      <c r="X23" s="648"/>
      <c r="Y23" s="649"/>
      <c r="Z23" s="650">
        <v>35.700000000000003</v>
      </c>
      <c r="AA23" s="650"/>
      <c r="AB23" s="650"/>
      <c r="AC23" s="650"/>
      <c r="AD23" s="651">
        <v>2298610</v>
      </c>
      <c r="AE23" s="651"/>
      <c r="AF23" s="651"/>
      <c r="AG23" s="651"/>
      <c r="AH23" s="651"/>
      <c r="AI23" s="651"/>
      <c r="AJ23" s="651"/>
      <c r="AK23" s="651"/>
      <c r="AL23" s="652">
        <v>81</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193268</v>
      </c>
      <c r="S24" s="648"/>
      <c r="T24" s="648"/>
      <c r="U24" s="648"/>
      <c r="V24" s="648"/>
      <c r="W24" s="648"/>
      <c r="X24" s="648"/>
      <c r="Y24" s="649"/>
      <c r="Z24" s="650">
        <v>3</v>
      </c>
      <c r="AA24" s="650"/>
      <c r="AB24" s="650"/>
      <c r="AC24" s="650"/>
      <c r="AD24" s="651" t="s">
        <v>237</v>
      </c>
      <c r="AE24" s="651"/>
      <c r="AF24" s="651"/>
      <c r="AG24" s="651"/>
      <c r="AH24" s="651"/>
      <c r="AI24" s="651"/>
      <c r="AJ24" s="651"/>
      <c r="AK24" s="651"/>
      <c r="AL24" s="652" t="s">
        <v>237</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2275227</v>
      </c>
      <c r="CS24" s="637"/>
      <c r="CT24" s="637"/>
      <c r="CU24" s="637"/>
      <c r="CV24" s="637"/>
      <c r="CW24" s="637"/>
      <c r="CX24" s="637"/>
      <c r="CY24" s="638"/>
      <c r="CZ24" s="641">
        <v>35.799999999999997</v>
      </c>
      <c r="DA24" s="642"/>
      <c r="DB24" s="642"/>
      <c r="DC24" s="661"/>
      <c r="DD24" s="685">
        <v>1909181</v>
      </c>
      <c r="DE24" s="637"/>
      <c r="DF24" s="637"/>
      <c r="DG24" s="637"/>
      <c r="DH24" s="637"/>
      <c r="DI24" s="637"/>
      <c r="DJ24" s="637"/>
      <c r="DK24" s="638"/>
      <c r="DL24" s="685">
        <v>1635335</v>
      </c>
      <c r="DM24" s="637"/>
      <c r="DN24" s="637"/>
      <c r="DO24" s="637"/>
      <c r="DP24" s="637"/>
      <c r="DQ24" s="637"/>
      <c r="DR24" s="637"/>
      <c r="DS24" s="637"/>
      <c r="DT24" s="637"/>
      <c r="DU24" s="637"/>
      <c r="DV24" s="638"/>
      <c r="DW24" s="641">
        <v>56.2</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237</v>
      </c>
      <c r="AA25" s="650"/>
      <c r="AB25" s="650"/>
      <c r="AC25" s="650"/>
      <c r="AD25" s="651" t="s">
        <v>130</v>
      </c>
      <c r="AE25" s="651"/>
      <c r="AF25" s="651"/>
      <c r="AG25" s="651"/>
      <c r="AH25" s="651"/>
      <c r="AI25" s="651"/>
      <c r="AJ25" s="651"/>
      <c r="AK25" s="651"/>
      <c r="AL25" s="652" t="s">
        <v>237</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1300447</v>
      </c>
      <c r="CS25" s="681"/>
      <c r="CT25" s="681"/>
      <c r="CU25" s="681"/>
      <c r="CV25" s="681"/>
      <c r="CW25" s="681"/>
      <c r="CX25" s="681"/>
      <c r="CY25" s="682"/>
      <c r="CZ25" s="652">
        <v>20.5</v>
      </c>
      <c r="DA25" s="683"/>
      <c r="DB25" s="683"/>
      <c r="DC25" s="686"/>
      <c r="DD25" s="656">
        <v>1213020</v>
      </c>
      <c r="DE25" s="681"/>
      <c r="DF25" s="681"/>
      <c r="DG25" s="681"/>
      <c r="DH25" s="681"/>
      <c r="DI25" s="681"/>
      <c r="DJ25" s="681"/>
      <c r="DK25" s="682"/>
      <c r="DL25" s="656">
        <v>940777</v>
      </c>
      <c r="DM25" s="681"/>
      <c r="DN25" s="681"/>
      <c r="DO25" s="681"/>
      <c r="DP25" s="681"/>
      <c r="DQ25" s="681"/>
      <c r="DR25" s="681"/>
      <c r="DS25" s="681"/>
      <c r="DT25" s="681"/>
      <c r="DU25" s="681"/>
      <c r="DV25" s="682"/>
      <c r="DW25" s="652">
        <v>32.299999999999997</v>
      </c>
      <c r="DX25" s="683"/>
      <c r="DY25" s="683"/>
      <c r="DZ25" s="683"/>
      <c r="EA25" s="683"/>
      <c r="EB25" s="683"/>
      <c r="EC25" s="684"/>
    </row>
    <row r="26" spans="2:133" ht="11.25" customHeight="1" x14ac:dyDescent="0.15">
      <c r="B26" s="644" t="s">
        <v>298</v>
      </c>
      <c r="C26" s="645"/>
      <c r="D26" s="645"/>
      <c r="E26" s="645"/>
      <c r="F26" s="645"/>
      <c r="G26" s="645"/>
      <c r="H26" s="645"/>
      <c r="I26" s="645"/>
      <c r="J26" s="645"/>
      <c r="K26" s="645"/>
      <c r="L26" s="645"/>
      <c r="M26" s="645"/>
      <c r="N26" s="645"/>
      <c r="O26" s="645"/>
      <c r="P26" s="645"/>
      <c r="Q26" s="646"/>
      <c r="R26" s="647">
        <v>3009516</v>
      </c>
      <c r="S26" s="648"/>
      <c r="T26" s="648"/>
      <c r="U26" s="648"/>
      <c r="V26" s="648"/>
      <c r="W26" s="648"/>
      <c r="X26" s="648"/>
      <c r="Y26" s="649"/>
      <c r="Z26" s="650">
        <v>46.7</v>
      </c>
      <c r="AA26" s="650"/>
      <c r="AB26" s="650"/>
      <c r="AC26" s="650"/>
      <c r="AD26" s="651">
        <v>2816248</v>
      </c>
      <c r="AE26" s="651"/>
      <c r="AF26" s="651"/>
      <c r="AG26" s="651"/>
      <c r="AH26" s="651"/>
      <c r="AI26" s="651"/>
      <c r="AJ26" s="651"/>
      <c r="AK26" s="651"/>
      <c r="AL26" s="652">
        <v>99.3</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130</v>
      </c>
      <c r="BH26" s="648"/>
      <c r="BI26" s="648"/>
      <c r="BJ26" s="648"/>
      <c r="BK26" s="648"/>
      <c r="BL26" s="648"/>
      <c r="BM26" s="648"/>
      <c r="BN26" s="649"/>
      <c r="BO26" s="650" t="s">
        <v>130</v>
      </c>
      <c r="BP26" s="650"/>
      <c r="BQ26" s="650"/>
      <c r="BR26" s="650"/>
      <c r="BS26" s="656" t="s">
        <v>130</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702790</v>
      </c>
      <c r="CS26" s="648"/>
      <c r="CT26" s="648"/>
      <c r="CU26" s="648"/>
      <c r="CV26" s="648"/>
      <c r="CW26" s="648"/>
      <c r="CX26" s="648"/>
      <c r="CY26" s="649"/>
      <c r="CZ26" s="652">
        <v>11.1</v>
      </c>
      <c r="DA26" s="683"/>
      <c r="DB26" s="683"/>
      <c r="DC26" s="686"/>
      <c r="DD26" s="656">
        <v>625032</v>
      </c>
      <c r="DE26" s="648"/>
      <c r="DF26" s="648"/>
      <c r="DG26" s="648"/>
      <c r="DH26" s="648"/>
      <c r="DI26" s="648"/>
      <c r="DJ26" s="648"/>
      <c r="DK26" s="649"/>
      <c r="DL26" s="656" t="s">
        <v>237</v>
      </c>
      <c r="DM26" s="648"/>
      <c r="DN26" s="648"/>
      <c r="DO26" s="648"/>
      <c r="DP26" s="648"/>
      <c r="DQ26" s="648"/>
      <c r="DR26" s="648"/>
      <c r="DS26" s="648"/>
      <c r="DT26" s="648"/>
      <c r="DU26" s="648"/>
      <c r="DV26" s="649"/>
      <c r="DW26" s="652" t="s">
        <v>130</v>
      </c>
      <c r="DX26" s="683"/>
      <c r="DY26" s="683"/>
      <c r="DZ26" s="683"/>
      <c r="EA26" s="683"/>
      <c r="EB26" s="683"/>
      <c r="EC26" s="684"/>
    </row>
    <row r="27" spans="2:133" ht="11.25" customHeight="1" x14ac:dyDescent="0.15">
      <c r="B27" s="644" t="s">
        <v>301</v>
      </c>
      <c r="C27" s="645"/>
      <c r="D27" s="645"/>
      <c r="E27" s="645"/>
      <c r="F27" s="645"/>
      <c r="G27" s="645"/>
      <c r="H27" s="645"/>
      <c r="I27" s="645"/>
      <c r="J27" s="645"/>
      <c r="K27" s="645"/>
      <c r="L27" s="645"/>
      <c r="M27" s="645"/>
      <c r="N27" s="645"/>
      <c r="O27" s="645"/>
      <c r="P27" s="645"/>
      <c r="Q27" s="646"/>
      <c r="R27" s="647" t="s">
        <v>130</v>
      </c>
      <c r="S27" s="648"/>
      <c r="T27" s="648"/>
      <c r="U27" s="648"/>
      <c r="V27" s="648"/>
      <c r="W27" s="648"/>
      <c r="X27" s="648"/>
      <c r="Y27" s="649"/>
      <c r="Z27" s="650" t="s">
        <v>130</v>
      </c>
      <c r="AA27" s="650"/>
      <c r="AB27" s="650"/>
      <c r="AC27" s="650"/>
      <c r="AD27" s="651" t="s">
        <v>237</v>
      </c>
      <c r="AE27" s="651"/>
      <c r="AF27" s="651"/>
      <c r="AG27" s="651"/>
      <c r="AH27" s="651"/>
      <c r="AI27" s="651"/>
      <c r="AJ27" s="651"/>
      <c r="AK27" s="651"/>
      <c r="AL27" s="652" t="s">
        <v>237</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355313</v>
      </c>
      <c r="BH27" s="648"/>
      <c r="BI27" s="648"/>
      <c r="BJ27" s="648"/>
      <c r="BK27" s="648"/>
      <c r="BL27" s="648"/>
      <c r="BM27" s="648"/>
      <c r="BN27" s="649"/>
      <c r="BO27" s="650">
        <v>100</v>
      </c>
      <c r="BP27" s="650"/>
      <c r="BQ27" s="650"/>
      <c r="BR27" s="650"/>
      <c r="BS27" s="656">
        <v>3267</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306358</v>
      </c>
      <c r="CS27" s="681"/>
      <c r="CT27" s="681"/>
      <c r="CU27" s="681"/>
      <c r="CV27" s="681"/>
      <c r="CW27" s="681"/>
      <c r="CX27" s="681"/>
      <c r="CY27" s="682"/>
      <c r="CZ27" s="652">
        <v>4.8</v>
      </c>
      <c r="DA27" s="683"/>
      <c r="DB27" s="683"/>
      <c r="DC27" s="686"/>
      <c r="DD27" s="656">
        <v>97591</v>
      </c>
      <c r="DE27" s="681"/>
      <c r="DF27" s="681"/>
      <c r="DG27" s="681"/>
      <c r="DH27" s="681"/>
      <c r="DI27" s="681"/>
      <c r="DJ27" s="681"/>
      <c r="DK27" s="682"/>
      <c r="DL27" s="656">
        <v>95988</v>
      </c>
      <c r="DM27" s="681"/>
      <c r="DN27" s="681"/>
      <c r="DO27" s="681"/>
      <c r="DP27" s="681"/>
      <c r="DQ27" s="681"/>
      <c r="DR27" s="681"/>
      <c r="DS27" s="681"/>
      <c r="DT27" s="681"/>
      <c r="DU27" s="681"/>
      <c r="DV27" s="682"/>
      <c r="DW27" s="652">
        <v>3.3</v>
      </c>
      <c r="DX27" s="683"/>
      <c r="DY27" s="683"/>
      <c r="DZ27" s="683"/>
      <c r="EA27" s="683"/>
      <c r="EB27" s="683"/>
      <c r="EC27" s="684"/>
    </row>
    <row r="28" spans="2:133" ht="11.25" customHeight="1" x14ac:dyDescent="0.15">
      <c r="B28" s="644" t="s">
        <v>304</v>
      </c>
      <c r="C28" s="645"/>
      <c r="D28" s="645"/>
      <c r="E28" s="645"/>
      <c r="F28" s="645"/>
      <c r="G28" s="645"/>
      <c r="H28" s="645"/>
      <c r="I28" s="645"/>
      <c r="J28" s="645"/>
      <c r="K28" s="645"/>
      <c r="L28" s="645"/>
      <c r="M28" s="645"/>
      <c r="N28" s="645"/>
      <c r="O28" s="645"/>
      <c r="P28" s="645"/>
      <c r="Q28" s="646"/>
      <c r="R28" s="647">
        <v>97092</v>
      </c>
      <c r="S28" s="648"/>
      <c r="T28" s="648"/>
      <c r="U28" s="648"/>
      <c r="V28" s="648"/>
      <c r="W28" s="648"/>
      <c r="X28" s="648"/>
      <c r="Y28" s="649"/>
      <c r="Z28" s="650">
        <v>1.5</v>
      </c>
      <c r="AA28" s="650"/>
      <c r="AB28" s="650"/>
      <c r="AC28" s="650"/>
      <c r="AD28" s="651" t="s">
        <v>237</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668422</v>
      </c>
      <c r="CS28" s="648"/>
      <c r="CT28" s="648"/>
      <c r="CU28" s="648"/>
      <c r="CV28" s="648"/>
      <c r="CW28" s="648"/>
      <c r="CX28" s="648"/>
      <c r="CY28" s="649"/>
      <c r="CZ28" s="652">
        <v>10.5</v>
      </c>
      <c r="DA28" s="683"/>
      <c r="DB28" s="683"/>
      <c r="DC28" s="686"/>
      <c r="DD28" s="656">
        <v>598570</v>
      </c>
      <c r="DE28" s="648"/>
      <c r="DF28" s="648"/>
      <c r="DG28" s="648"/>
      <c r="DH28" s="648"/>
      <c r="DI28" s="648"/>
      <c r="DJ28" s="648"/>
      <c r="DK28" s="649"/>
      <c r="DL28" s="656">
        <v>598570</v>
      </c>
      <c r="DM28" s="648"/>
      <c r="DN28" s="648"/>
      <c r="DO28" s="648"/>
      <c r="DP28" s="648"/>
      <c r="DQ28" s="648"/>
      <c r="DR28" s="648"/>
      <c r="DS28" s="648"/>
      <c r="DT28" s="648"/>
      <c r="DU28" s="648"/>
      <c r="DV28" s="649"/>
      <c r="DW28" s="652">
        <v>20.6</v>
      </c>
      <c r="DX28" s="683"/>
      <c r="DY28" s="683"/>
      <c r="DZ28" s="683"/>
      <c r="EA28" s="683"/>
      <c r="EB28" s="683"/>
      <c r="EC28" s="684"/>
    </row>
    <row r="29" spans="2:133" ht="11.25" customHeight="1" x14ac:dyDescent="0.15">
      <c r="B29" s="644" t="s">
        <v>306</v>
      </c>
      <c r="C29" s="645"/>
      <c r="D29" s="645"/>
      <c r="E29" s="645"/>
      <c r="F29" s="645"/>
      <c r="G29" s="645"/>
      <c r="H29" s="645"/>
      <c r="I29" s="645"/>
      <c r="J29" s="645"/>
      <c r="K29" s="645"/>
      <c r="L29" s="645"/>
      <c r="M29" s="645"/>
      <c r="N29" s="645"/>
      <c r="O29" s="645"/>
      <c r="P29" s="645"/>
      <c r="Q29" s="646"/>
      <c r="R29" s="647">
        <v>197365</v>
      </c>
      <c r="S29" s="648"/>
      <c r="T29" s="648"/>
      <c r="U29" s="648"/>
      <c r="V29" s="648"/>
      <c r="W29" s="648"/>
      <c r="X29" s="648"/>
      <c r="Y29" s="649"/>
      <c r="Z29" s="650">
        <v>3.1</v>
      </c>
      <c r="AA29" s="650"/>
      <c r="AB29" s="650"/>
      <c r="AC29" s="650"/>
      <c r="AD29" s="651">
        <v>1309</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308</v>
      </c>
      <c r="CG29" s="663"/>
      <c r="CH29" s="663"/>
      <c r="CI29" s="663"/>
      <c r="CJ29" s="663"/>
      <c r="CK29" s="663"/>
      <c r="CL29" s="663"/>
      <c r="CM29" s="663"/>
      <c r="CN29" s="663"/>
      <c r="CO29" s="663"/>
      <c r="CP29" s="663"/>
      <c r="CQ29" s="664"/>
      <c r="CR29" s="647">
        <v>668343</v>
      </c>
      <c r="CS29" s="681"/>
      <c r="CT29" s="681"/>
      <c r="CU29" s="681"/>
      <c r="CV29" s="681"/>
      <c r="CW29" s="681"/>
      <c r="CX29" s="681"/>
      <c r="CY29" s="682"/>
      <c r="CZ29" s="652">
        <v>10.5</v>
      </c>
      <c r="DA29" s="683"/>
      <c r="DB29" s="683"/>
      <c r="DC29" s="686"/>
      <c r="DD29" s="656">
        <v>598491</v>
      </c>
      <c r="DE29" s="681"/>
      <c r="DF29" s="681"/>
      <c r="DG29" s="681"/>
      <c r="DH29" s="681"/>
      <c r="DI29" s="681"/>
      <c r="DJ29" s="681"/>
      <c r="DK29" s="682"/>
      <c r="DL29" s="656">
        <v>598491</v>
      </c>
      <c r="DM29" s="681"/>
      <c r="DN29" s="681"/>
      <c r="DO29" s="681"/>
      <c r="DP29" s="681"/>
      <c r="DQ29" s="681"/>
      <c r="DR29" s="681"/>
      <c r="DS29" s="681"/>
      <c r="DT29" s="681"/>
      <c r="DU29" s="681"/>
      <c r="DV29" s="682"/>
      <c r="DW29" s="652">
        <v>20.6</v>
      </c>
      <c r="DX29" s="683"/>
      <c r="DY29" s="683"/>
      <c r="DZ29" s="683"/>
      <c r="EA29" s="683"/>
      <c r="EB29" s="683"/>
      <c r="EC29" s="684"/>
    </row>
    <row r="30" spans="2:133" ht="11.25" customHeight="1" x14ac:dyDescent="0.15">
      <c r="B30" s="644" t="s">
        <v>309</v>
      </c>
      <c r="C30" s="645"/>
      <c r="D30" s="645"/>
      <c r="E30" s="645"/>
      <c r="F30" s="645"/>
      <c r="G30" s="645"/>
      <c r="H30" s="645"/>
      <c r="I30" s="645"/>
      <c r="J30" s="645"/>
      <c r="K30" s="645"/>
      <c r="L30" s="645"/>
      <c r="M30" s="645"/>
      <c r="N30" s="645"/>
      <c r="O30" s="645"/>
      <c r="P30" s="645"/>
      <c r="Q30" s="646"/>
      <c r="R30" s="647">
        <v>19530</v>
      </c>
      <c r="S30" s="648"/>
      <c r="T30" s="648"/>
      <c r="U30" s="648"/>
      <c r="V30" s="648"/>
      <c r="W30" s="648"/>
      <c r="X30" s="648"/>
      <c r="Y30" s="649"/>
      <c r="Z30" s="650">
        <v>0.3</v>
      </c>
      <c r="AA30" s="650"/>
      <c r="AB30" s="650"/>
      <c r="AC30" s="650"/>
      <c r="AD30" s="651" t="s">
        <v>130</v>
      </c>
      <c r="AE30" s="651"/>
      <c r="AF30" s="651"/>
      <c r="AG30" s="651"/>
      <c r="AH30" s="651"/>
      <c r="AI30" s="651"/>
      <c r="AJ30" s="651"/>
      <c r="AK30" s="651"/>
      <c r="AL30" s="652" t="s">
        <v>130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654099</v>
      </c>
      <c r="CS30" s="648"/>
      <c r="CT30" s="648"/>
      <c r="CU30" s="648"/>
      <c r="CV30" s="648"/>
      <c r="CW30" s="648"/>
      <c r="CX30" s="648"/>
      <c r="CY30" s="649"/>
      <c r="CZ30" s="652">
        <v>10.3</v>
      </c>
      <c r="DA30" s="683"/>
      <c r="DB30" s="683"/>
      <c r="DC30" s="686"/>
      <c r="DD30" s="656">
        <v>587079</v>
      </c>
      <c r="DE30" s="648"/>
      <c r="DF30" s="648"/>
      <c r="DG30" s="648"/>
      <c r="DH30" s="648"/>
      <c r="DI30" s="648"/>
      <c r="DJ30" s="648"/>
      <c r="DK30" s="649"/>
      <c r="DL30" s="656">
        <v>587079</v>
      </c>
      <c r="DM30" s="648"/>
      <c r="DN30" s="648"/>
      <c r="DO30" s="648"/>
      <c r="DP30" s="648"/>
      <c r="DQ30" s="648"/>
      <c r="DR30" s="648"/>
      <c r="DS30" s="648"/>
      <c r="DT30" s="648"/>
      <c r="DU30" s="648"/>
      <c r="DV30" s="649"/>
      <c r="DW30" s="652">
        <v>20.2</v>
      </c>
      <c r="DX30" s="683"/>
      <c r="DY30" s="683"/>
      <c r="DZ30" s="683"/>
      <c r="EA30" s="683"/>
      <c r="EB30" s="683"/>
      <c r="EC30" s="684"/>
    </row>
    <row r="31" spans="2:133" ht="11.25" customHeight="1" x14ac:dyDescent="0.15">
      <c r="B31" s="644" t="s">
        <v>313</v>
      </c>
      <c r="C31" s="645"/>
      <c r="D31" s="645"/>
      <c r="E31" s="645"/>
      <c r="F31" s="645"/>
      <c r="G31" s="645"/>
      <c r="H31" s="645"/>
      <c r="I31" s="645"/>
      <c r="J31" s="645"/>
      <c r="K31" s="645"/>
      <c r="L31" s="645"/>
      <c r="M31" s="645"/>
      <c r="N31" s="645"/>
      <c r="O31" s="645"/>
      <c r="P31" s="645"/>
      <c r="Q31" s="646"/>
      <c r="R31" s="647">
        <v>956207</v>
      </c>
      <c r="S31" s="648"/>
      <c r="T31" s="648"/>
      <c r="U31" s="648"/>
      <c r="V31" s="648"/>
      <c r="W31" s="648"/>
      <c r="X31" s="648"/>
      <c r="Y31" s="649"/>
      <c r="Z31" s="650">
        <v>14.8</v>
      </c>
      <c r="AA31" s="650"/>
      <c r="AB31" s="650"/>
      <c r="AC31" s="650"/>
      <c r="AD31" s="651" t="s">
        <v>237</v>
      </c>
      <c r="AE31" s="651"/>
      <c r="AF31" s="651"/>
      <c r="AG31" s="651"/>
      <c r="AH31" s="651"/>
      <c r="AI31" s="651"/>
      <c r="AJ31" s="651"/>
      <c r="AK31" s="651"/>
      <c r="AL31" s="652" t="s">
        <v>130</v>
      </c>
      <c r="AM31" s="653"/>
      <c r="AN31" s="653"/>
      <c r="AO31" s="654"/>
      <c r="AP31" s="704" t="s">
        <v>314</v>
      </c>
      <c r="AQ31" s="705"/>
      <c r="AR31" s="705"/>
      <c r="AS31" s="705"/>
      <c r="AT31" s="710" t="s">
        <v>315</v>
      </c>
      <c r="AU31" s="231"/>
      <c r="AV31" s="231"/>
      <c r="AW31" s="231"/>
      <c r="AX31" s="633" t="s">
        <v>189</v>
      </c>
      <c r="AY31" s="634"/>
      <c r="AZ31" s="634"/>
      <c r="BA31" s="634"/>
      <c r="BB31" s="634"/>
      <c r="BC31" s="634"/>
      <c r="BD31" s="634"/>
      <c r="BE31" s="634"/>
      <c r="BF31" s="635"/>
      <c r="BG31" s="703">
        <v>99.4</v>
      </c>
      <c r="BH31" s="699"/>
      <c r="BI31" s="699"/>
      <c r="BJ31" s="699"/>
      <c r="BK31" s="699"/>
      <c r="BL31" s="699"/>
      <c r="BM31" s="642">
        <v>96.3</v>
      </c>
      <c r="BN31" s="699"/>
      <c r="BO31" s="699"/>
      <c r="BP31" s="699"/>
      <c r="BQ31" s="700"/>
      <c r="BR31" s="703">
        <v>99.1</v>
      </c>
      <c r="BS31" s="699"/>
      <c r="BT31" s="699"/>
      <c r="BU31" s="699"/>
      <c r="BV31" s="699"/>
      <c r="BW31" s="699"/>
      <c r="BX31" s="642">
        <v>96</v>
      </c>
      <c r="BY31" s="699"/>
      <c r="BZ31" s="699"/>
      <c r="CA31" s="699"/>
      <c r="CB31" s="700"/>
      <c r="CD31" s="695"/>
      <c r="CE31" s="696"/>
      <c r="CF31" s="662" t="s">
        <v>316</v>
      </c>
      <c r="CG31" s="663"/>
      <c r="CH31" s="663"/>
      <c r="CI31" s="663"/>
      <c r="CJ31" s="663"/>
      <c r="CK31" s="663"/>
      <c r="CL31" s="663"/>
      <c r="CM31" s="663"/>
      <c r="CN31" s="663"/>
      <c r="CO31" s="663"/>
      <c r="CP31" s="663"/>
      <c r="CQ31" s="664"/>
      <c r="CR31" s="647">
        <v>14244</v>
      </c>
      <c r="CS31" s="681"/>
      <c r="CT31" s="681"/>
      <c r="CU31" s="681"/>
      <c r="CV31" s="681"/>
      <c r="CW31" s="681"/>
      <c r="CX31" s="681"/>
      <c r="CY31" s="682"/>
      <c r="CZ31" s="652">
        <v>0.2</v>
      </c>
      <c r="DA31" s="683"/>
      <c r="DB31" s="683"/>
      <c r="DC31" s="686"/>
      <c r="DD31" s="656">
        <v>11412</v>
      </c>
      <c r="DE31" s="681"/>
      <c r="DF31" s="681"/>
      <c r="DG31" s="681"/>
      <c r="DH31" s="681"/>
      <c r="DI31" s="681"/>
      <c r="DJ31" s="681"/>
      <c r="DK31" s="682"/>
      <c r="DL31" s="656">
        <v>11412</v>
      </c>
      <c r="DM31" s="681"/>
      <c r="DN31" s="681"/>
      <c r="DO31" s="681"/>
      <c r="DP31" s="681"/>
      <c r="DQ31" s="681"/>
      <c r="DR31" s="681"/>
      <c r="DS31" s="681"/>
      <c r="DT31" s="681"/>
      <c r="DU31" s="681"/>
      <c r="DV31" s="682"/>
      <c r="DW31" s="652">
        <v>0.4</v>
      </c>
      <c r="DX31" s="683"/>
      <c r="DY31" s="683"/>
      <c r="DZ31" s="683"/>
      <c r="EA31" s="683"/>
      <c r="EB31" s="683"/>
      <c r="EC31" s="684"/>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130</v>
      </c>
      <c r="S32" s="648"/>
      <c r="T32" s="648"/>
      <c r="U32" s="648"/>
      <c r="V32" s="648"/>
      <c r="W32" s="648"/>
      <c r="X32" s="648"/>
      <c r="Y32" s="649"/>
      <c r="Z32" s="650" t="s">
        <v>130</v>
      </c>
      <c r="AA32" s="650"/>
      <c r="AB32" s="650"/>
      <c r="AC32" s="650"/>
      <c r="AD32" s="651" t="s">
        <v>237</v>
      </c>
      <c r="AE32" s="651"/>
      <c r="AF32" s="651"/>
      <c r="AG32" s="651"/>
      <c r="AH32" s="651"/>
      <c r="AI32" s="651"/>
      <c r="AJ32" s="651"/>
      <c r="AK32" s="651"/>
      <c r="AL32" s="652" t="s">
        <v>237</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99.6</v>
      </c>
      <c r="BH32" s="681"/>
      <c r="BI32" s="681"/>
      <c r="BJ32" s="681"/>
      <c r="BK32" s="681"/>
      <c r="BL32" s="681"/>
      <c r="BM32" s="653">
        <v>96.4</v>
      </c>
      <c r="BN32" s="701"/>
      <c r="BO32" s="701"/>
      <c r="BP32" s="701"/>
      <c r="BQ32" s="702"/>
      <c r="BR32" s="713">
        <v>98.9</v>
      </c>
      <c r="BS32" s="681"/>
      <c r="BT32" s="681"/>
      <c r="BU32" s="681"/>
      <c r="BV32" s="681"/>
      <c r="BW32" s="681"/>
      <c r="BX32" s="653">
        <v>96</v>
      </c>
      <c r="BY32" s="701"/>
      <c r="BZ32" s="701"/>
      <c r="CA32" s="701"/>
      <c r="CB32" s="702"/>
      <c r="CD32" s="697"/>
      <c r="CE32" s="698"/>
      <c r="CF32" s="662" t="s">
        <v>320</v>
      </c>
      <c r="CG32" s="663"/>
      <c r="CH32" s="663"/>
      <c r="CI32" s="663"/>
      <c r="CJ32" s="663"/>
      <c r="CK32" s="663"/>
      <c r="CL32" s="663"/>
      <c r="CM32" s="663"/>
      <c r="CN32" s="663"/>
      <c r="CO32" s="663"/>
      <c r="CP32" s="663"/>
      <c r="CQ32" s="664"/>
      <c r="CR32" s="647">
        <v>79</v>
      </c>
      <c r="CS32" s="648"/>
      <c r="CT32" s="648"/>
      <c r="CU32" s="648"/>
      <c r="CV32" s="648"/>
      <c r="CW32" s="648"/>
      <c r="CX32" s="648"/>
      <c r="CY32" s="649"/>
      <c r="CZ32" s="652">
        <v>0</v>
      </c>
      <c r="DA32" s="683"/>
      <c r="DB32" s="683"/>
      <c r="DC32" s="686"/>
      <c r="DD32" s="656">
        <v>79</v>
      </c>
      <c r="DE32" s="648"/>
      <c r="DF32" s="648"/>
      <c r="DG32" s="648"/>
      <c r="DH32" s="648"/>
      <c r="DI32" s="648"/>
      <c r="DJ32" s="648"/>
      <c r="DK32" s="649"/>
      <c r="DL32" s="656">
        <v>79</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321</v>
      </c>
      <c r="C33" s="645"/>
      <c r="D33" s="645"/>
      <c r="E33" s="645"/>
      <c r="F33" s="645"/>
      <c r="G33" s="645"/>
      <c r="H33" s="645"/>
      <c r="I33" s="645"/>
      <c r="J33" s="645"/>
      <c r="K33" s="645"/>
      <c r="L33" s="645"/>
      <c r="M33" s="645"/>
      <c r="N33" s="645"/>
      <c r="O33" s="645"/>
      <c r="P33" s="645"/>
      <c r="Q33" s="646"/>
      <c r="R33" s="647">
        <v>235173</v>
      </c>
      <c r="S33" s="648"/>
      <c r="T33" s="648"/>
      <c r="U33" s="648"/>
      <c r="V33" s="648"/>
      <c r="W33" s="648"/>
      <c r="X33" s="648"/>
      <c r="Y33" s="649"/>
      <c r="Z33" s="650">
        <v>3.7</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99</v>
      </c>
      <c r="BH33" s="718"/>
      <c r="BI33" s="718"/>
      <c r="BJ33" s="718"/>
      <c r="BK33" s="718"/>
      <c r="BL33" s="718"/>
      <c r="BM33" s="719">
        <v>95.1</v>
      </c>
      <c r="BN33" s="718"/>
      <c r="BO33" s="718"/>
      <c r="BP33" s="718"/>
      <c r="BQ33" s="720"/>
      <c r="BR33" s="717">
        <v>99.1</v>
      </c>
      <c r="BS33" s="718"/>
      <c r="BT33" s="718"/>
      <c r="BU33" s="718"/>
      <c r="BV33" s="718"/>
      <c r="BW33" s="718"/>
      <c r="BX33" s="719">
        <v>94.9</v>
      </c>
      <c r="BY33" s="718"/>
      <c r="BZ33" s="718"/>
      <c r="CA33" s="718"/>
      <c r="CB33" s="720"/>
      <c r="CD33" s="662" t="s">
        <v>323</v>
      </c>
      <c r="CE33" s="663"/>
      <c r="CF33" s="663"/>
      <c r="CG33" s="663"/>
      <c r="CH33" s="663"/>
      <c r="CI33" s="663"/>
      <c r="CJ33" s="663"/>
      <c r="CK33" s="663"/>
      <c r="CL33" s="663"/>
      <c r="CM33" s="663"/>
      <c r="CN33" s="663"/>
      <c r="CO33" s="663"/>
      <c r="CP33" s="663"/>
      <c r="CQ33" s="664"/>
      <c r="CR33" s="647">
        <v>2772490</v>
      </c>
      <c r="CS33" s="681"/>
      <c r="CT33" s="681"/>
      <c r="CU33" s="681"/>
      <c r="CV33" s="681"/>
      <c r="CW33" s="681"/>
      <c r="CX33" s="681"/>
      <c r="CY33" s="682"/>
      <c r="CZ33" s="652">
        <v>43.7</v>
      </c>
      <c r="DA33" s="683"/>
      <c r="DB33" s="683"/>
      <c r="DC33" s="686"/>
      <c r="DD33" s="656">
        <v>1386099</v>
      </c>
      <c r="DE33" s="681"/>
      <c r="DF33" s="681"/>
      <c r="DG33" s="681"/>
      <c r="DH33" s="681"/>
      <c r="DI33" s="681"/>
      <c r="DJ33" s="681"/>
      <c r="DK33" s="682"/>
      <c r="DL33" s="656">
        <v>867043</v>
      </c>
      <c r="DM33" s="681"/>
      <c r="DN33" s="681"/>
      <c r="DO33" s="681"/>
      <c r="DP33" s="681"/>
      <c r="DQ33" s="681"/>
      <c r="DR33" s="681"/>
      <c r="DS33" s="681"/>
      <c r="DT33" s="681"/>
      <c r="DU33" s="681"/>
      <c r="DV33" s="682"/>
      <c r="DW33" s="652">
        <v>29.8</v>
      </c>
      <c r="DX33" s="683"/>
      <c r="DY33" s="683"/>
      <c r="DZ33" s="683"/>
      <c r="EA33" s="683"/>
      <c r="EB33" s="683"/>
      <c r="EC33" s="684"/>
    </row>
    <row r="34" spans="2:133" ht="11.25" customHeight="1" x14ac:dyDescent="0.15">
      <c r="B34" s="644" t="s">
        <v>324</v>
      </c>
      <c r="C34" s="645"/>
      <c r="D34" s="645"/>
      <c r="E34" s="645"/>
      <c r="F34" s="645"/>
      <c r="G34" s="645"/>
      <c r="H34" s="645"/>
      <c r="I34" s="645"/>
      <c r="J34" s="645"/>
      <c r="K34" s="645"/>
      <c r="L34" s="645"/>
      <c r="M34" s="645"/>
      <c r="N34" s="645"/>
      <c r="O34" s="645"/>
      <c r="P34" s="645"/>
      <c r="Q34" s="646"/>
      <c r="R34" s="647">
        <v>17272</v>
      </c>
      <c r="S34" s="648"/>
      <c r="T34" s="648"/>
      <c r="U34" s="648"/>
      <c r="V34" s="648"/>
      <c r="W34" s="648"/>
      <c r="X34" s="648"/>
      <c r="Y34" s="649"/>
      <c r="Z34" s="650">
        <v>0.3</v>
      </c>
      <c r="AA34" s="650"/>
      <c r="AB34" s="650"/>
      <c r="AC34" s="650"/>
      <c r="AD34" s="651">
        <v>13274</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850023</v>
      </c>
      <c r="CS34" s="648"/>
      <c r="CT34" s="648"/>
      <c r="CU34" s="648"/>
      <c r="CV34" s="648"/>
      <c r="CW34" s="648"/>
      <c r="CX34" s="648"/>
      <c r="CY34" s="649"/>
      <c r="CZ34" s="652">
        <v>13.4</v>
      </c>
      <c r="DA34" s="683"/>
      <c r="DB34" s="683"/>
      <c r="DC34" s="686"/>
      <c r="DD34" s="656">
        <v>400581</v>
      </c>
      <c r="DE34" s="648"/>
      <c r="DF34" s="648"/>
      <c r="DG34" s="648"/>
      <c r="DH34" s="648"/>
      <c r="DI34" s="648"/>
      <c r="DJ34" s="648"/>
      <c r="DK34" s="649"/>
      <c r="DL34" s="656">
        <v>228178</v>
      </c>
      <c r="DM34" s="648"/>
      <c r="DN34" s="648"/>
      <c r="DO34" s="648"/>
      <c r="DP34" s="648"/>
      <c r="DQ34" s="648"/>
      <c r="DR34" s="648"/>
      <c r="DS34" s="648"/>
      <c r="DT34" s="648"/>
      <c r="DU34" s="648"/>
      <c r="DV34" s="649"/>
      <c r="DW34" s="652">
        <v>7.8</v>
      </c>
      <c r="DX34" s="683"/>
      <c r="DY34" s="683"/>
      <c r="DZ34" s="683"/>
      <c r="EA34" s="683"/>
      <c r="EB34" s="683"/>
      <c r="EC34" s="684"/>
    </row>
    <row r="35" spans="2:133" ht="11.25" customHeight="1" x14ac:dyDescent="0.15">
      <c r="B35" s="644" t="s">
        <v>326</v>
      </c>
      <c r="C35" s="645"/>
      <c r="D35" s="645"/>
      <c r="E35" s="645"/>
      <c r="F35" s="645"/>
      <c r="G35" s="645"/>
      <c r="H35" s="645"/>
      <c r="I35" s="645"/>
      <c r="J35" s="645"/>
      <c r="K35" s="645"/>
      <c r="L35" s="645"/>
      <c r="M35" s="645"/>
      <c r="N35" s="645"/>
      <c r="O35" s="645"/>
      <c r="P35" s="645"/>
      <c r="Q35" s="646"/>
      <c r="R35" s="647">
        <v>511812</v>
      </c>
      <c r="S35" s="648"/>
      <c r="T35" s="648"/>
      <c r="U35" s="648"/>
      <c r="V35" s="648"/>
      <c r="W35" s="648"/>
      <c r="X35" s="648"/>
      <c r="Y35" s="649"/>
      <c r="Z35" s="650">
        <v>7.9</v>
      </c>
      <c r="AA35" s="650"/>
      <c r="AB35" s="650"/>
      <c r="AC35" s="650"/>
      <c r="AD35" s="651" t="s">
        <v>130</v>
      </c>
      <c r="AE35" s="651"/>
      <c r="AF35" s="651"/>
      <c r="AG35" s="651"/>
      <c r="AH35" s="651"/>
      <c r="AI35" s="651"/>
      <c r="AJ35" s="651"/>
      <c r="AK35" s="651"/>
      <c r="AL35" s="652" t="s">
        <v>130</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193341</v>
      </c>
      <c r="CS35" s="681"/>
      <c r="CT35" s="681"/>
      <c r="CU35" s="681"/>
      <c r="CV35" s="681"/>
      <c r="CW35" s="681"/>
      <c r="CX35" s="681"/>
      <c r="CY35" s="682"/>
      <c r="CZ35" s="652">
        <v>3</v>
      </c>
      <c r="DA35" s="683"/>
      <c r="DB35" s="683"/>
      <c r="DC35" s="686"/>
      <c r="DD35" s="656">
        <v>150490</v>
      </c>
      <c r="DE35" s="681"/>
      <c r="DF35" s="681"/>
      <c r="DG35" s="681"/>
      <c r="DH35" s="681"/>
      <c r="DI35" s="681"/>
      <c r="DJ35" s="681"/>
      <c r="DK35" s="682"/>
      <c r="DL35" s="656">
        <v>142431</v>
      </c>
      <c r="DM35" s="681"/>
      <c r="DN35" s="681"/>
      <c r="DO35" s="681"/>
      <c r="DP35" s="681"/>
      <c r="DQ35" s="681"/>
      <c r="DR35" s="681"/>
      <c r="DS35" s="681"/>
      <c r="DT35" s="681"/>
      <c r="DU35" s="681"/>
      <c r="DV35" s="682"/>
      <c r="DW35" s="652">
        <v>4.9000000000000004</v>
      </c>
      <c r="DX35" s="683"/>
      <c r="DY35" s="683"/>
      <c r="DZ35" s="683"/>
      <c r="EA35" s="683"/>
      <c r="EB35" s="683"/>
      <c r="EC35" s="684"/>
    </row>
    <row r="36" spans="2:133" ht="11.25" customHeight="1" x14ac:dyDescent="0.15">
      <c r="B36" s="644" t="s">
        <v>330</v>
      </c>
      <c r="C36" s="645"/>
      <c r="D36" s="645"/>
      <c r="E36" s="645"/>
      <c r="F36" s="645"/>
      <c r="G36" s="645"/>
      <c r="H36" s="645"/>
      <c r="I36" s="645"/>
      <c r="J36" s="645"/>
      <c r="K36" s="645"/>
      <c r="L36" s="645"/>
      <c r="M36" s="645"/>
      <c r="N36" s="645"/>
      <c r="O36" s="645"/>
      <c r="P36" s="645"/>
      <c r="Q36" s="646"/>
      <c r="R36" s="647">
        <v>441275</v>
      </c>
      <c r="S36" s="648"/>
      <c r="T36" s="648"/>
      <c r="U36" s="648"/>
      <c r="V36" s="648"/>
      <c r="W36" s="648"/>
      <c r="X36" s="648"/>
      <c r="Y36" s="649"/>
      <c r="Z36" s="650">
        <v>6.9</v>
      </c>
      <c r="AA36" s="650"/>
      <c r="AB36" s="650"/>
      <c r="AC36" s="650"/>
      <c r="AD36" s="651" t="s">
        <v>130</v>
      </c>
      <c r="AE36" s="651"/>
      <c r="AF36" s="651"/>
      <c r="AG36" s="651"/>
      <c r="AH36" s="651"/>
      <c r="AI36" s="651"/>
      <c r="AJ36" s="651"/>
      <c r="AK36" s="651"/>
      <c r="AL36" s="652" t="s">
        <v>130</v>
      </c>
      <c r="AM36" s="653"/>
      <c r="AN36" s="653"/>
      <c r="AO36" s="654"/>
      <c r="AP36" s="235"/>
      <c r="AQ36" s="721" t="s">
        <v>331</v>
      </c>
      <c r="AR36" s="722"/>
      <c r="AS36" s="722"/>
      <c r="AT36" s="722"/>
      <c r="AU36" s="722"/>
      <c r="AV36" s="722"/>
      <c r="AW36" s="722"/>
      <c r="AX36" s="722"/>
      <c r="AY36" s="723"/>
      <c r="AZ36" s="636">
        <v>545672</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46245</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964945</v>
      </c>
      <c r="CS36" s="648"/>
      <c r="CT36" s="648"/>
      <c r="CU36" s="648"/>
      <c r="CV36" s="648"/>
      <c r="CW36" s="648"/>
      <c r="CX36" s="648"/>
      <c r="CY36" s="649"/>
      <c r="CZ36" s="652">
        <v>15.2</v>
      </c>
      <c r="DA36" s="683"/>
      <c r="DB36" s="683"/>
      <c r="DC36" s="686"/>
      <c r="DD36" s="656">
        <v>426969</v>
      </c>
      <c r="DE36" s="648"/>
      <c r="DF36" s="648"/>
      <c r="DG36" s="648"/>
      <c r="DH36" s="648"/>
      <c r="DI36" s="648"/>
      <c r="DJ36" s="648"/>
      <c r="DK36" s="649"/>
      <c r="DL36" s="656">
        <v>232364</v>
      </c>
      <c r="DM36" s="648"/>
      <c r="DN36" s="648"/>
      <c r="DO36" s="648"/>
      <c r="DP36" s="648"/>
      <c r="DQ36" s="648"/>
      <c r="DR36" s="648"/>
      <c r="DS36" s="648"/>
      <c r="DT36" s="648"/>
      <c r="DU36" s="648"/>
      <c r="DV36" s="649"/>
      <c r="DW36" s="652">
        <v>8</v>
      </c>
      <c r="DX36" s="683"/>
      <c r="DY36" s="683"/>
      <c r="DZ36" s="683"/>
      <c r="EA36" s="683"/>
      <c r="EB36" s="683"/>
      <c r="EC36" s="684"/>
    </row>
    <row r="37" spans="2:133" ht="11.25" customHeight="1" x14ac:dyDescent="0.15">
      <c r="B37" s="644" t="s">
        <v>334</v>
      </c>
      <c r="C37" s="645"/>
      <c r="D37" s="645"/>
      <c r="E37" s="645"/>
      <c r="F37" s="645"/>
      <c r="G37" s="645"/>
      <c r="H37" s="645"/>
      <c r="I37" s="645"/>
      <c r="J37" s="645"/>
      <c r="K37" s="645"/>
      <c r="L37" s="645"/>
      <c r="M37" s="645"/>
      <c r="N37" s="645"/>
      <c r="O37" s="645"/>
      <c r="P37" s="645"/>
      <c r="Q37" s="646"/>
      <c r="R37" s="647">
        <v>26107</v>
      </c>
      <c r="S37" s="648"/>
      <c r="T37" s="648"/>
      <c r="U37" s="648"/>
      <c r="V37" s="648"/>
      <c r="W37" s="648"/>
      <c r="X37" s="648"/>
      <c r="Y37" s="649"/>
      <c r="Z37" s="650">
        <v>0.4</v>
      </c>
      <c r="AA37" s="650"/>
      <c r="AB37" s="650"/>
      <c r="AC37" s="650"/>
      <c r="AD37" s="651" t="s">
        <v>237</v>
      </c>
      <c r="AE37" s="651"/>
      <c r="AF37" s="651"/>
      <c r="AG37" s="651"/>
      <c r="AH37" s="651"/>
      <c r="AI37" s="651"/>
      <c r="AJ37" s="651"/>
      <c r="AK37" s="651"/>
      <c r="AL37" s="652" t="s">
        <v>237</v>
      </c>
      <c r="AM37" s="653"/>
      <c r="AN37" s="653"/>
      <c r="AO37" s="654"/>
      <c r="AQ37" s="725" t="s">
        <v>335</v>
      </c>
      <c r="AR37" s="726"/>
      <c r="AS37" s="726"/>
      <c r="AT37" s="726"/>
      <c r="AU37" s="726"/>
      <c r="AV37" s="726"/>
      <c r="AW37" s="726"/>
      <c r="AX37" s="726"/>
      <c r="AY37" s="727"/>
      <c r="AZ37" s="647">
        <v>93739</v>
      </c>
      <c r="BA37" s="648"/>
      <c r="BB37" s="648"/>
      <c r="BC37" s="648"/>
      <c r="BD37" s="681"/>
      <c r="BE37" s="681"/>
      <c r="BF37" s="702"/>
      <c r="BG37" s="662" t="s">
        <v>336</v>
      </c>
      <c r="BH37" s="663"/>
      <c r="BI37" s="663"/>
      <c r="BJ37" s="663"/>
      <c r="BK37" s="663"/>
      <c r="BL37" s="663"/>
      <c r="BM37" s="663"/>
      <c r="BN37" s="663"/>
      <c r="BO37" s="663"/>
      <c r="BP37" s="663"/>
      <c r="BQ37" s="663"/>
      <c r="BR37" s="663"/>
      <c r="BS37" s="663"/>
      <c r="BT37" s="663"/>
      <c r="BU37" s="664"/>
      <c r="BV37" s="647">
        <v>38661</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128453</v>
      </c>
      <c r="CS37" s="681"/>
      <c r="CT37" s="681"/>
      <c r="CU37" s="681"/>
      <c r="CV37" s="681"/>
      <c r="CW37" s="681"/>
      <c r="CX37" s="681"/>
      <c r="CY37" s="682"/>
      <c r="CZ37" s="652">
        <v>2</v>
      </c>
      <c r="DA37" s="683"/>
      <c r="DB37" s="683"/>
      <c r="DC37" s="686"/>
      <c r="DD37" s="656">
        <v>126153</v>
      </c>
      <c r="DE37" s="681"/>
      <c r="DF37" s="681"/>
      <c r="DG37" s="681"/>
      <c r="DH37" s="681"/>
      <c r="DI37" s="681"/>
      <c r="DJ37" s="681"/>
      <c r="DK37" s="682"/>
      <c r="DL37" s="656">
        <v>125891</v>
      </c>
      <c r="DM37" s="681"/>
      <c r="DN37" s="681"/>
      <c r="DO37" s="681"/>
      <c r="DP37" s="681"/>
      <c r="DQ37" s="681"/>
      <c r="DR37" s="681"/>
      <c r="DS37" s="681"/>
      <c r="DT37" s="681"/>
      <c r="DU37" s="681"/>
      <c r="DV37" s="682"/>
      <c r="DW37" s="652">
        <v>4.3</v>
      </c>
      <c r="DX37" s="683"/>
      <c r="DY37" s="683"/>
      <c r="DZ37" s="683"/>
      <c r="EA37" s="683"/>
      <c r="EB37" s="683"/>
      <c r="EC37" s="684"/>
    </row>
    <row r="38" spans="2:133" ht="11.25" customHeight="1" x14ac:dyDescent="0.15">
      <c r="B38" s="644" t="s">
        <v>338</v>
      </c>
      <c r="C38" s="645"/>
      <c r="D38" s="645"/>
      <c r="E38" s="645"/>
      <c r="F38" s="645"/>
      <c r="G38" s="645"/>
      <c r="H38" s="645"/>
      <c r="I38" s="645"/>
      <c r="J38" s="645"/>
      <c r="K38" s="645"/>
      <c r="L38" s="645"/>
      <c r="M38" s="645"/>
      <c r="N38" s="645"/>
      <c r="O38" s="645"/>
      <c r="P38" s="645"/>
      <c r="Q38" s="646"/>
      <c r="R38" s="647">
        <v>83664</v>
      </c>
      <c r="S38" s="648"/>
      <c r="T38" s="648"/>
      <c r="U38" s="648"/>
      <c r="V38" s="648"/>
      <c r="W38" s="648"/>
      <c r="X38" s="648"/>
      <c r="Y38" s="649"/>
      <c r="Z38" s="650">
        <v>1.3</v>
      </c>
      <c r="AA38" s="650"/>
      <c r="AB38" s="650"/>
      <c r="AC38" s="650"/>
      <c r="AD38" s="651">
        <v>5240</v>
      </c>
      <c r="AE38" s="651"/>
      <c r="AF38" s="651"/>
      <c r="AG38" s="651"/>
      <c r="AH38" s="651"/>
      <c r="AI38" s="651"/>
      <c r="AJ38" s="651"/>
      <c r="AK38" s="651"/>
      <c r="AL38" s="652">
        <v>0.2</v>
      </c>
      <c r="AM38" s="653"/>
      <c r="AN38" s="653"/>
      <c r="AO38" s="654"/>
      <c r="AQ38" s="725" t="s">
        <v>339</v>
      </c>
      <c r="AR38" s="726"/>
      <c r="AS38" s="726"/>
      <c r="AT38" s="726"/>
      <c r="AU38" s="726"/>
      <c r="AV38" s="726"/>
      <c r="AW38" s="726"/>
      <c r="AX38" s="726"/>
      <c r="AY38" s="727"/>
      <c r="AZ38" s="647">
        <v>91007</v>
      </c>
      <c r="BA38" s="648"/>
      <c r="BB38" s="648"/>
      <c r="BC38" s="648"/>
      <c r="BD38" s="681"/>
      <c r="BE38" s="681"/>
      <c r="BF38" s="702"/>
      <c r="BG38" s="662" t="s">
        <v>340</v>
      </c>
      <c r="BH38" s="663"/>
      <c r="BI38" s="663"/>
      <c r="BJ38" s="663"/>
      <c r="BK38" s="663"/>
      <c r="BL38" s="663"/>
      <c r="BM38" s="663"/>
      <c r="BN38" s="663"/>
      <c r="BO38" s="663"/>
      <c r="BP38" s="663"/>
      <c r="BQ38" s="663"/>
      <c r="BR38" s="663"/>
      <c r="BS38" s="663"/>
      <c r="BT38" s="663"/>
      <c r="BU38" s="664"/>
      <c r="BV38" s="647">
        <v>588</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433745</v>
      </c>
      <c r="CS38" s="648"/>
      <c r="CT38" s="648"/>
      <c r="CU38" s="648"/>
      <c r="CV38" s="648"/>
      <c r="CW38" s="648"/>
      <c r="CX38" s="648"/>
      <c r="CY38" s="649"/>
      <c r="CZ38" s="652">
        <v>6.8</v>
      </c>
      <c r="DA38" s="683"/>
      <c r="DB38" s="683"/>
      <c r="DC38" s="686"/>
      <c r="DD38" s="656">
        <v>362187</v>
      </c>
      <c r="DE38" s="648"/>
      <c r="DF38" s="648"/>
      <c r="DG38" s="648"/>
      <c r="DH38" s="648"/>
      <c r="DI38" s="648"/>
      <c r="DJ38" s="648"/>
      <c r="DK38" s="649"/>
      <c r="DL38" s="656">
        <v>245719</v>
      </c>
      <c r="DM38" s="648"/>
      <c r="DN38" s="648"/>
      <c r="DO38" s="648"/>
      <c r="DP38" s="648"/>
      <c r="DQ38" s="648"/>
      <c r="DR38" s="648"/>
      <c r="DS38" s="648"/>
      <c r="DT38" s="648"/>
      <c r="DU38" s="648"/>
      <c r="DV38" s="649"/>
      <c r="DW38" s="652">
        <v>8.4</v>
      </c>
      <c r="DX38" s="683"/>
      <c r="DY38" s="683"/>
      <c r="DZ38" s="683"/>
      <c r="EA38" s="683"/>
      <c r="EB38" s="683"/>
      <c r="EC38" s="684"/>
    </row>
    <row r="39" spans="2:133" ht="11.25" customHeight="1" x14ac:dyDescent="0.15">
      <c r="B39" s="644" t="s">
        <v>342</v>
      </c>
      <c r="C39" s="645"/>
      <c r="D39" s="645"/>
      <c r="E39" s="645"/>
      <c r="F39" s="645"/>
      <c r="G39" s="645"/>
      <c r="H39" s="645"/>
      <c r="I39" s="645"/>
      <c r="J39" s="645"/>
      <c r="K39" s="645"/>
      <c r="L39" s="645"/>
      <c r="M39" s="645"/>
      <c r="N39" s="645"/>
      <c r="O39" s="645"/>
      <c r="P39" s="645"/>
      <c r="Q39" s="646"/>
      <c r="R39" s="647">
        <v>844450</v>
      </c>
      <c r="S39" s="648"/>
      <c r="T39" s="648"/>
      <c r="U39" s="648"/>
      <c r="V39" s="648"/>
      <c r="W39" s="648"/>
      <c r="X39" s="648"/>
      <c r="Y39" s="649"/>
      <c r="Z39" s="650">
        <v>13.1</v>
      </c>
      <c r="AA39" s="650"/>
      <c r="AB39" s="650"/>
      <c r="AC39" s="650"/>
      <c r="AD39" s="651" t="s">
        <v>130</v>
      </c>
      <c r="AE39" s="651"/>
      <c r="AF39" s="651"/>
      <c r="AG39" s="651"/>
      <c r="AH39" s="651"/>
      <c r="AI39" s="651"/>
      <c r="AJ39" s="651"/>
      <c r="AK39" s="651"/>
      <c r="AL39" s="652" t="s">
        <v>130</v>
      </c>
      <c r="AM39" s="653"/>
      <c r="AN39" s="653"/>
      <c r="AO39" s="654"/>
      <c r="AQ39" s="725" t="s">
        <v>343</v>
      </c>
      <c r="AR39" s="726"/>
      <c r="AS39" s="726"/>
      <c r="AT39" s="726"/>
      <c r="AU39" s="726"/>
      <c r="AV39" s="726"/>
      <c r="AW39" s="726"/>
      <c r="AX39" s="726"/>
      <c r="AY39" s="727"/>
      <c r="AZ39" s="647">
        <v>32059</v>
      </c>
      <c r="BA39" s="648"/>
      <c r="BB39" s="648"/>
      <c r="BC39" s="648"/>
      <c r="BD39" s="681"/>
      <c r="BE39" s="681"/>
      <c r="BF39" s="702"/>
      <c r="BG39" s="662" t="s">
        <v>344</v>
      </c>
      <c r="BH39" s="663"/>
      <c r="BI39" s="663"/>
      <c r="BJ39" s="663"/>
      <c r="BK39" s="663"/>
      <c r="BL39" s="663"/>
      <c r="BM39" s="663"/>
      <c r="BN39" s="663"/>
      <c r="BO39" s="663"/>
      <c r="BP39" s="663"/>
      <c r="BQ39" s="663"/>
      <c r="BR39" s="663"/>
      <c r="BS39" s="663"/>
      <c r="BT39" s="663"/>
      <c r="BU39" s="664"/>
      <c r="BV39" s="647">
        <v>879</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274754</v>
      </c>
      <c r="CS39" s="681"/>
      <c r="CT39" s="681"/>
      <c r="CU39" s="681"/>
      <c r="CV39" s="681"/>
      <c r="CW39" s="681"/>
      <c r="CX39" s="681"/>
      <c r="CY39" s="682"/>
      <c r="CZ39" s="652">
        <v>4.3</v>
      </c>
      <c r="DA39" s="683"/>
      <c r="DB39" s="683"/>
      <c r="DC39" s="686"/>
      <c r="DD39" s="656">
        <v>10190</v>
      </c>
      <c r="DE39" s="681"/>
      <c r="DF39" s="681"/>
      <c r="DG39" s="681"/>
      <c r="DH39" s="681"/>
      <c r="DI39" s="681"/>
      <c r="DJ39" s="681"/>
      <c r="DK39" s="682"/>
      <c r="DL39" s="656" t="s">
        <v>130</v>
      </c>
      <c r="DM39" s="681"/>
      <c r="DN39" s="681"/>
      <c r="DO39" s="681"/>
      <c r="DP39" s="681"/>
      <c r="DQ39" s="681"/>
      <c r="DR39" s="681"/>
      <c r="DS39" s="681"/>
      <c r="DT39" s="681"/>
      <c r="DU39" s="681"/>
      <c r="DV39" s="682"/>
      <c r="DW39" s="652" t="s">
        <v>237</v>
      </c>
      <c r="DX39" s="683"/>
      <c r="DY39" s="683"/>
      <c r="DZ39" s="683"/>
      <c r="EA39" s="683"/>
      <c r="EB39" s="683"/>
      <c r="EC39" s="684"/>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130</v>
      </c>
      <c r="S40" s="648"/>
      <c r="T40" s="648"/>
      <c r="U40" s="648"/>
      <c r="V40" s="648"/>
      <c r="W40" s="648"/>
      <c r="X40" s="648"/>
      <c r="Y40" s="649"/>
      <c r="Z40" s="650" t="s">
        <v>130</v>
      </c>
      <c r="AA40" s="650"/>
      <c r="AB40" s="650"/>
      <c r="AC40" s="650"/>
      <c r="AD40" s="651" t="s">
        <v>237</v>
      </c>
      <c r="AE40" s="651"/>
      <c r="AF40" s="651"/>
      <c r="AG40" s="651"/>
      <c r="AH40" s="651"/>
      <c r="AI40" s="651"/>
      <c r="AJ40" s="651"/>
      <c r="AK40" s="651"/>
      <c r="AL40" s="652" t="s">
        <v>130</v>
      </c>
      <c r="AM40" s="653"/>
      <c r="AN40" s="653"/>
      <c r="AO40" s="654"/>
      <c r="AQ40" s="725" t="s">
        <v>347</v>
      </c>
      <c r="AR40" s="726"/>
      <c r="AS40" s="726"/>
      <c r="AT40" s="726"/>
      <c r="AU40" s="726"/>
      <c r="AV40" s="726"/>
      <c r="AW40" s="726"/>
      <c r="AX40" s="726"/>
      <c r="AY40" s="727"/>
      <c r="AZ40" s="647">
        <v>13185</v>
      </c>
      <c r="BA40" s="648"/>
      <c r="BB40" s="648"/>
      <c r="BC40" s="648"/>
      <c r="BD40" s="681"/>
      <c r="BE40" s="681"/>
      <c r="BF40" s="702"/>
      <c r="BG40" s="728" t="s">
        <v>348</v>
      </c>
      <c r="BH40" s="729"/>
      <c r="BI40" s="729"/>
      <c r="BJ40" s="729"/>
      <c r="BK40" s="729"/>
      <c r="BL40" s="236"/>
      <c r="BM40" s="663" t="s">
        <v>349</v>
      </c>
      <c r="BN40" s="663"/>
      <c r="BO40" s="663"/>
      <c r="BP40" s="663"/>
      <c r="BQ40" s="663"/>
      <c r="BR40" s="663"/>
      <c r="BS40" s="663"/>
      <c r="BT40" s="663"/>
      <c r="BU40" s="664"/>
      <c r="BV40" s="647">
        <v>96</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55682</v>
      </c>
      <c r="CS40" s="648"/>
      <c r="CT40" s="648"/>
      <c r="CU40" s="648"/>
      <c r="CV40" s="648"/>
      <c r="CW40" s="648"/>
      <c r="CX40" s="648"/>
      <c r="CY40" s="649"/>
      <c r="CZ40" s="652">
        <v>0.9</v>
      </c>
      <c r="DA40" s="683"/>
      <c r="DB40" s="683"/>
      <c r="DC40" s="686"/>
      <c r="DD40" s="656">
        <v>35682</v>
      </c>
      <c r="DE40" s="648"/>
      <c r="DF40" s="648"/>
      <c r="DG40" s="648"/>
      <c r="DH40" s="648"/>
      <c r="DI40" s="648"/>
      <c r="DJ40" s="648"/>
      <c r="DK40" s="649"/>
      <c r="DL40" s="656">
        <v>18351</v>
      </c>
      <c r="DM40" s="648"/>
      <c r="DN40" s="648"/>
      <c r="DO40" s="648"/>
      <c r="DP40" s="648"/>
      <c r="DQ40" s="648"/>
      <c r="DR40" s="648"/>
      <c r="DS40" s="648"/>
      <c r="DT40" s="648"/>
      <c r="DU40" s="648"/>
      <c r="DV40" s="649"/>
      <c r="DW40" s="652">
        <v>0.6</v>
      </c>
      <c r="DX40" s="683"/>
      <c r="DY40" s="683"/>
      <c r="DZ40" s="683"/>
      <c r="EA40" s="683"/>
      <c r="EB40" s="683"/>
      <c r="EC40" s="684"/>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130</v>
      </c>
      <c r="AM41" s="653"/>
      <c r="AN41" s="653"/>
      <c r="AO41" s="654"/>
      <c r="AQ41" s="725" t="s">
        <v>352</v>
      </c>
      <c r="AR41" s="726"/>
      <c r="AS41" s="726"/>
      <c r="AT41" s="726"/>
      <c r="AU41" s="726"/>
      <c r="AV41" s="726"/>
      <c r="AW41" s="726"/>
      <c r="AX41" s="726"/>
      <c r="AY41" s="727"/>
      <c r="AZ41" s="647">
        <v>45958</v>
      </c>
      <c r="BA41" s="648"/>
      <c r="BB41" s="648"/>
      <c r="BC41" s="648"/>
      <c r="BD41" s="681"/>
      <c r="BE41" s="681"/>
      <c r="BF41" s="702"/>
      <c r="BG41" s="728"/>
      <c r="BH41" s="729"/>
      <c r="BI41" s="729"/>
      <c r="BJ41" s="729"/>
      <c r="BK41" s="729"/>
      <c r="BL41" s="236"/>
      <c r="BM41" s="663" t="s">
        <v>353</v>
      </c>
      <c r="BN41" s="663"/>
      <c r="BO41" s="663"/>
      <c r="BP41" s="663"/>
      <c r="BQ41" s="663"/>
      <c r="BR41" s="663"/>
      <c r="BS41" s="663"/>
      <c r="BT41" s="663"/>
      <c r="BU41" s="664"/>
      <c r="BV41" s="647">
        <v>11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130</v>
      </c>
      <c r="CS41" s="681"/>
      <c r="CT41" s="681"/>
      <c r="CU41" s="681"/>
      <c r="CV41" s="681"/>
      <c r="CW41" s="681"/>
      <c r="CX41" s="681"/>
      <c r="CY41" s="682"/>
      <c r="CZ41" s="652" t="s">
        <v>130</v>
      </c>
      <c r="DA41" s="683"/>
      <c r="DB41" s="683"/>
      <c r="DC41" s="686"/>
      <c r="DD41" s="656" t="s">
        <v>237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v>73687</v>
      </c>
      <c r="S42" s="648"/>
      <c r="T42" s="648"/>
      <c r="U42" s="648"/>
      <c r="V42" s="648"/>
      <c r="W42" s="648"/>
      <c r="X42" s="648"/>
      <c r="Y42" s="649"/>
      <c r="Z42" s="650">
        <v>1.1000000000000001</v>
      </c>
      <c r="AA42" s="650"/>
      <c r="AB42" s="650"/>
      <c r="AC42" s="650"/>
      <c r="AD42" s="651" t="s">
        <v>237</v>
      </c>
      <c r="AE42" s="651"/>
      <c r="AF42" s="651"/>
      <c r="AG42" s="651"/>
      <c r="AH42" s="651"/>
      <c r="AI42" s="651"/>
      <c r="AJ42" s="651"/>
      <c r="AK42" s="651"/>
      <c r="AL42" s="652" t="s">
        <v>130</v>
      </c>
      <c r="AM42" s="653"/>
      <c r="AN42" s="653"/>
      <c r="AO42" s="654"/>
      <c r="AQ42" s="746" t="s">
        <v>356</v>
      </c>
      <c r="AR42" s="747"/>
      <c r="AS42" s="747"/>
      <c r="AT42" s="747"/>
      <c r="AU42" s="747"/>
      <c r="AV42" s="747"/>
      <c r="AW42" s="747"/>
      <c r="AX42" s="747"/>
      <c r="AY42" s="748"/>
      <c r="AZ42" s="738">
        <v>269724</v>
      </c>
      <c r="BA42" s="739"/>
      <c r="BB42" s="739"/>
      <c r="BC42" s="739"/>
      <c r="BD42" s="718"/>
      <c r="BE42" s="718"/>
      <c r="BF42" s="720"/>
      <c r="BG42" s="730"/>
      <c r="BH42" s="731"/>
      <c r="BI42" s="731"/>
      <c r="BJ42" s="731"/>
      <c r="BK42" s="731"/>
      <c r="BL42" s="237"/>
      <c r="BM42" s="673" t="s">
        <v>357</v>
      </c>
      <c r="BN42" s="673"/>
      <c r="BO42" s="673"/>
      <c r="BP42" s="673"/>
      <c r="BQ42" s="673"/>
      <c r="BR42" s="673"/>
      <c r="BS42" s="673"/>
      <c r="BT42" s="673"/>
      <c r="BU42" s="674"/>
      <c r="BV42" s="738">
        <v>374</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1302643</v>
      </c>
      <c r="CS42" s="648"/>
      <c r="CT42" s="648"/>
      <c r="CU42" s="648"/>
      <c r="CV42" s="648"/>
      <c r="CW42" s="648"/>
      <c r="CX42" s="648"/>
      <c r="CY42" s="649"/>
      <c r="CZ42" s="652">
        <v>20.5</v>
      </c>
      <c r="DA42" s="653"/>
      <c r="DB42" s="653"/>
      <c r="DC42" s="665"/>
      <c r="DD42" s="656">
        <v>140430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359</v>
      </c>
      <c r="C43" s="689"/>
      <c r="D43" s="689"/>
      <c r="E43" s="689"/>
      <c r="F43" s="689"/>
      <c r="G43" s="689"/>
      <c r="H43" s="689"/>
      <c r="I43" s="689"/>
      <c r="J43" s="689"/>
      <c r="K43" s="689"/>
      <c r="L43" s="689"/>
      <c r="M43" s="689"/>
      <c r="N43" s="689"/>
      <c r="O43" s="689"/>
      <c r="P43" s="689"/>
      <c r="Q43" s="690"/>
      <c r="R43" s="738">
        <v>6439463</v>
      </c>
      <c r="S43" s="739"/>
      <c r="T43" s="739"/>
      <c r="U43" s="739"/>
      <c r="V43" s="739"/>
      <c r="W43" s="739"/>
      <c r="X43" s="739"/>
      <c r="Y43" s="740"/>
      <c r="Z43" s="741">
        <v>100</v>
      </c>
      <c r="AA43" s="741"/>
      <c r="AB43" s="741"/>
      <c r="AC43" s="741"/>
      <c r="AD43" s="742">
        <v>2836071</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t="s">
        <v>237</v>
      </c>
      <c r="CS43" s="681"/>
      <c r="CT43" s="681"/>
      <c r="CU43" s="681"/>
      <c r="CV43" s="681"/>
      <c r="CW43" s="681"/>
      <c r="CX43" s="681"/>
      <c r="CY43" s="682"/>
      <c r="CZ43" s="652" t="s">
        <v>237</v>
      </c>
      <c r="DA43" s="683"/>
      <c r="DB43" s="683"/>
      <c r="DC43" s="686"/>
      <c r="DD43" s="656" t="s">
        <v>237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1302643</v>
      </c>
      <c r="CS44" s="648"/>
      <c r="CT44" s="648"/>
      <c r="CU44" s="648"/>
      <c r="CV44" s="648"/>
      <c r="CW44" s="648"/>
      <c r="CX44" s="648"/>
      <c r="CY44" s="649"/>
      <c r="CZ44" s="652">
        <v>20.5</v>
      </c>
      <c r="DA44" s="653"/>
      <c r="DB44" s="653"/>
      <c r="DC44" s="665"/>
      <c r="DD44" s="656">
        <v>140430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412249</v>
      </c>
      <c r="CS45" s="681"/>
      <c r="CT45" s="681"/>
      <c r="CU45" s="681"/>
      <c r="CV45" s="681"/>
      <c r="CW45" s="681"/>
      <c r="CX45" s="681"/>
      <c r="CY45" s="682"/>
      <c r="CZ45" s="652">
        <v>6.5</v>
      </c>
      <c r="DA45" s="683"/>
      <c r="DB45" s="683"/>
      <c r="DC45" s="686"/>
      <c r="DD45" s="656">
        <v>30273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639912</v>
      </c>
      <c r="CS46" s="648"/>
      <c r="CT46" s="648"/>
      <c r="CU46" s="648"/>
      <c r="CV46" s="648"/>
      <c r="CW46" s="648"/>
      <c r="CX46" s="648"/>
      <c r="CY46" s="649"/>
      <c r="CZ46" s="652">
        <v>10.1</v>
      </c>
      <c r="DA46" s="653"/>
      <c r="DB46" s="653"/>
      <c r="DC46" s="665"/>
      <c r="DD46" s="656">
        <v>98103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t="s">
        <v>130</v>
      </c>
      <c r="CS47" s="681"/>
      <c r="CT47" s="681"/>
      <c r="CU47" s="681"/>
      <c r="CV47" s="681"/>
      <c r="CW47" s="681"/>
      <c r="CX47" s="681"/>
      <c r="CY47" s="682"/>
      <c r="CZ47" s="652" t="s">
        <v>237</v>
      </c>
      <c r="DA47" s="683"/>
      <c r="DB47" s="683"/>
      <c r="DC47" s="686"/>
      <c r="DD47" s="656" t="s">
        <v>130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6350360</v>
      </c>
      <c r="CS49" s="718"/>
      <c r="CT49" s="718"/>
      <c r="CU49" s="718"/>
      <c r="CV49" s="718"/>
      <c r="CW49" s="718"/>
      <c r="CX49" s="718"/>
      <c r="CY49" s="749"/>
      <c r="CZ49" s="743">
        <v>100</v>
      </c>
      <c r="DA49" s="750"/>
      <c r="DB49" s="750"/>
      <c r="DC49" s="751"/>
      <c r="DD49" s="752">
        <v>3435710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jc2CCWM3mCGml6S5LYEqRnQd2WISzjBckEchoOuSZb5k2+GEfRkGaVw+gO8dv55GtB9muvlPE9JUxkkpC+RA==" saltValue="7VaQfg4fnHF9yoGmrcdi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6346</v>
      </c>
      <c r="R7" s="783"/>
      <c r="S7" s="783"/>
      <c r="T7" s="783"/>
      <c r="U7" s="783"/>
      <c r="V7" s="783">
        <v>6257</v>
      </c>
      <c r="W7" s="783"/>
      <c r="X7" s="783"/>
      <c r="Y7" s="783"/>
      <c r="Z7" s="783"/>
      <c r="AA7" s="783">
        <v>89</v>
      </c>
      <c r="AB7" s="783"/>
      <c r="AC7" s="783"/>
      <c r="AD7" s="783"/>
      <c r="AE7" s="784"/>
      <c r="AF7" s="785">
        <v>70</v>
      </c>
      <c r="AG7" s="786"/>
      <c r="AH7" s="786"/>
      <c r="AI7" s="786"/>
      <c r="AJ7" s="787"/>
      <c r="AK7" s="822" t="s">
        <v>585</v>
      </c>
      <c r="AL7" s="823"/>
      <c r="AM7" s="823"/>
      <c r="AN7" s="823"/>
      <c r="AO7" s="823"/>
      <c r="AP7" s="823">
        <v>4014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294</v>
      </c>
      <c r="R8" s="807"/>
      <c r="S8" s="807"/>
      <c r="T8" s="807"/>
      <c r="U8" s="807"/>
      <c r="V8" s="807">
        <v>294</v>
      </c>
      <c r="W8" s="807"/>
      <c r="X8" s="807"/>
      <c r="Y8" s="807"/>
      <c r="Z8" s="807"/>
      <c r="AA8" s="807" t="s">
        <v>585</v>
      </c>
      <c r="AB8" s="807"/>
      <c r="AC8" s="807"/>
      <c r="AD8" s="807"/>
      <c r="AE8" s="808"/>
      <c r="AF8" s="809" t="s">
        <v>130</v>
      </c>
      <c r="AG8" s="810"/>
      <c r="AH8" s="810"/>
      <c r="AI8" s="810"/>
      <c r="AJ8" s="811"/>
      <c r="AK8" s="812" t="s">
        <v>585</v>
      </c>
      <c r="AL8" s="813"/>
      <c r="AM8" s="813"/>
      <c r="AN8" s="813"/>
      <c r="AO8" s="813"/>
      <c r="AP8" s="813">
        <v>14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6640</v>
      </c>
      <c r="R23" s="842"/>
      <c r="S23" s="842"/>
      <c r="T23" s="842"/>
      <c r="U23" s="842"/>
      <c r="V23" s="842">
        <v>6551</v>
      </c>
      <c r="W23" s="842"/>
      <c r="X23" s="842"/>
      <c r="Y23" s="842"/>
      <c r="Z23" s="842"/>
      <c r="AA23" s="842">
        <v>89</v>
      </c>
      <c r="AB23" s="842"/>
      <c r="AC23" s="842"/>
      <c r="AD23" s="842"/>
      <c r="AE23" s="843"/>
      <c r="AF23" s="844">
        <v>70</v>
      </c>
      <c r="AG23" s="842"/>
      <c r="AH23" s="842"/>
      <c r="AI23" s="842"/>
      <c r="AJ23" s="845"/>
      <c r="AK23" s="846"/>
      <c r="AL23" s="847"/>
      <c r="AM23" s="847"/>
      <c r="AN23" s="847"/>
      <c r="AO23" s="847"/>
      <c r="AP23" s="842">
        <v>4028</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536</v>
      </c>
      <c r="R28" s="871"/>
      <c r="S28" s="871"/>
      <c r="T28" s="871"/>
      <c r="U28" s="871"/>
      <c r="V28" s="871">
        <v>490</v>
      </c>
      <c r="W28" s="871"/>
      <c r="X28" s="871"/>
      <c r="Y28" s="871"/>
      <c r="Z28" s="871"/>
      <c r="AA28" s="871">
        <v>46</v>
      </c>
      <c r="AB28" s="871"/>
      <c r="AC28" s="871"/>
      <c r="AD28" s="871"/>
      <c r="AE28" s="872"/>
      <c r="AF28" s="873">
        <v>46</v>
      </c>
      <c r="AG28" s="871"/>
      <c r="AH28" s="871"/>
      <c r="AI28" s="871"/>
      <c r="AJ28" s="874"/>
      <c r="AK28" s="875">
        <v>46</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967</v>
      </c>
      <c r="R29" s="807"/>
      <c r="S29" s="807"/>
      <c r="T29" s="807"/>
      <c r="U29" s="807"/>
      <c r="V29" s="807">
        <v>937</v>
      </c>
      <c r="W29" s="807"/>
      <c r="X29" s="807"/>
      <c r="Y29" s="807"/>
      <c r="Z29" s="807"/>
      <c r="AA29" s="807">
        <v>30</v>
      </c>
      <c r="AB29" s="807"/>
      <c r="AC29" s="807"/>
      <c r="AD29" s="807"/>
      <c r="AE29" s="808"/>
      <c r="AF29" s="809">
        <v>30</v>
      </c>
      <c r="AG29" s="810"/>
      <c r="AH29" s="810"/>
      <c r="AI29" s="810"/>
      <c r="AJ29" s="811"/>
      <c r="AK29" s="878">
        <v>213</v>
      </c>
      <c r="AL29" s="879"/>
      <c r="AM29" s="879"/>
      <c r="AN29" s="879"/>
      <c r="AO29" s="879"/>
      <c r="AP29" s="879">
        <v>17</v>
      </c>
      <c r="AQ29" s="879"/>
      <c r="AR29" s="879"/>
      <c r="AS29" s="879"/>
      <c r="AT29" s="879"/>
      <c r="AU29" s="879" t="s">
        <v>586</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90</v>
      </c>
      <c r="R30" s="807"/>
      <c r="S30" s="807"/>
      <c r="T30" s="807"/>
      <c r="U30" s="807"/>
      <c r="V30" s="807">
        <v>90</v>
      </c>
      <c r="W30" s="807"/>
      <c r="X30" s="807"/>
      <c r="Y30" s="807"/>
      <c r="Z30" s="807"/>
      <c r="AA30" s="807">
        <v>0</v>
      </c>
      <c r="AB30" s="807"/>
      <c r="AC30" s="807"/>
      <c r="AD30" s="807"/>
      <c r="AE30" s="808"/>
      <c r="AF30" s="809">
        <v>0</v>
      </c>
      <c r="AG30" s="810"/>
      <c r="AH30" s="810"/>
      <c r="AI30" s="810"/>
      <c r="AJ30" s="811"/>
      <c r="AK30" s="878">
        <v>34</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136</v>
      </c>
      <c r="R31" s="807"/>
      <c r="S31" s="807"/>
      <c r="T31" s="807"/>
      <c r="U31" s="807"/>
      <c r="V31" s="807">
        <v>126</v>
      </c>
      <c r="W31" s="807"/>
      <c r="X31" s="807"/>
      <c r="Y31" s="807"/>
      <c r="Z31" s="807"/>
      <c r="AA31" s="807">
        <v>10</v>
      </c>
      <c r="AB31" s="807"/>
      <c r="AC31" s="807"/>
      <c r="AD31" s="807"/>
      <c r="AE31" s="808"/>
      <c r="AF31" s="809">
        <v>58</v>
      </c>
      <c r="AG31" s="810"/>
      <c r="AH31" s="810"/>
      <c r="AI31" s="810"/>
      <c r="AJ31" s="811"/>
      <c r="AK31" s="878">
        <v>13</v>
      </c>
      <c r="AL31" s="879"/>
      <c r="AM31" s="879"/>
      <c r="AN31" s="879"/>
      <c r="AO31" s="879"/>
      <c r="AP31" s="879">
        <v>443</v>
      </c>
      <c r="AQ31" s="879"/>
      <c r="AR31" s="879"/>
      <c r="AS31" s="879"/>
      <c r="AT31" s="879"/>
      <c r="AU31" s="879" t="s">
        <v>585</v>
      </c>
      <c r="AV31" s="879"/>
      <c r="AW31" s="879"/>
      <c r="AX31" s="879"/>
      <c r="AY31" s="879"/>
      <c r="AZ31" s="880" t="s">
        <v>585</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18</v>
      </c>
      <c r="R32" s="807"/>
      <c r="S32" s="807"/>
      <c r="T32" s="807"/>
      <c r="U32" s="807"/>
      <c r="V32" s="807">
        <v>16</v>
      </c>
      <c r="W32" s="807"/>
      <c r="X32" s="807"/>
      <c r="Y32" s="807"/>
      <c r="Z32" s="807"/>
      <c r="AA32" s="807">
        <v>2</v>
      </c>
      <c r="AB32" s="807"/>
      <c r="AC32" s="807"/>
      <c r="AD32" s="807"/>
      <c r="AE32" s="808"/>
      <c r="AF32" s="809">
        <v>44</v>
      </c>
      <c r="AG32" s="810"/>
      <c r="AH32" s="810"/>
      <c r="AI32" s="810"/>
      <c r="AJ32" s="811"/>
      <c r="AK32" s="878">
        <v>5</v>
      </c>
      <c r="AL32" s="879"/>
      <c r="AM32" s="879"/>
      <c r="AN32" s="879"/>
      <c r="AO32" s="879"/>
      <c r="AP32" s="879">
        <v>45</v>
      </c>
      <c r="AQ32" s="879"/>
      <c r="AR32" s="879"/>
      <c r="AS32" s="879"/>
      <c r="AT32" s="879"/>
      <c r="AU32" s="879">
        <v>26</v>
      </c>
      <c r="AV32" s="879"/>
      <c r="AW32" s="879"/>
      <c r="AX32" s="879"/>
      <c r="AY32" s="879"/>
      <c r="AZ32" s="880" t="s">
        <v>585</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170</v>
      </c>
      <c r="R33" s="807"/>
      <c r="S33" s="807"/>
      <c r="T33" s="807"/>
      <c r="U33" s="807"/>
      <c r="V33" s="807">
        <v>168</v>
      </c>
      <c r="W33" s="807"/>
      <c r="X33" s="807"/>
      <c r="Y33" s="807"/>
      <c r="Z33" s="807"/>
      <c r="AA33" s="807">
        <v>2</v>
      </c>
      <c r="AB33" s="807"/>
      <c r="AC33" s="807"/>
      <c r="AD33" s="807"/>
      <c r="AE33" s="808"/>
      <c r="AF33" s="809">
        <v>96</v>
      </c>
      <c r="AG33" s="810"/>
      <c r="AH33" s="810"/>
      <c r="AI33" s="810"/>
      <c r="AJ33" s="811"/>
      <c r="AK33" s="878" t="s">
        <v>585</v>
      </c>
      <c r="AL33" s="879"/>
      <c r="AM33" s="879"/>
      <c r="AN33" s="879"/>
      <c r="AO33" s="879"/>
      <c r="AP33" s="879" t="s">
        <v>585</v>
      </c>
      <c r="AQ33" s="879"/>
      <c r="AR33" s="879"/>
      <c r="AS33" s="879"/>
      <c r="AT33" s="879"/>
      <c r="AU33" s="879" t="s">
        <v>585</v>
      </c>
      <c r="AV33" s="879"/>
      <c r="AW33" s="879"/>
      <c r="AX33" s="879"/>
      <c r="AY33" s="879"/>
      <c r="AZ33" s="880" t="s">
        <v>585</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141</v>
      </c>
      <c r="R34" s="807"/>
      <c r="S34" s="807"/>
      <c r="T34" s="807"/>
      <c r="U34" s="807"/>
      <c r="V34" s="807">
        <v>131</v>
      </c>
      <c r="W34" s="807"/>
      <c r="X34" s="807"/>
      <c r="Y34" s="807"/>
      <c r="Z34" s="807"/>
      <c r="AA34" s="807">
        <v>10</v>
      </c>
      <c r="AB34" s="807"/>
      <c r="AC34" s="807"/>
      <c r="AD34" s="807"/>
      <c r="AE34" s="808"/>
      <c r="AF34" s="809">
        <v>5</v>
      </c>
      <c r="AG34" s="810"/>
      <c r="AH34" s="810"/>
      <c r="AI34" s="810"/>
      <c r="AJ34" s="811"/>
      <c r="AK34" s="878">
        <v>56</v>
      </c>
      <c r="AL34" s="879"/>
      <c r="AM34" s="879"/>
      <c r="AN34" s="879"/>
      <c r="AO34" s="879"/>
      <c r="AP34" s="879">
        <v>860</v>
      </c>
      <c r="AQ34" s="879"/>
      <c r="AR34" s="879"/>
      <c r="AS34" s="879"/>
      <c r="AT34" s="879"/>
      <c r="AU34" s="879">
        <v>750</v>
      </c>
      <c r="AV34" s="879"/>
      <c r="AW34" s="879"/>
      <c r="AX34" s="879"/>
      <c r="AY34" s="879"/>
      <c r="AZ34" s="880" t="s">
        <v>585</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15</v>
      </c>
      <c r="R35" s="807"/>
      <c r="S35" s="807"/>
      <c r="T35" s="807"/>
      <c r="U35" s="807"/>
      <c r="V35" s="807">
        <v>15</v>
      </c>
      <c r="W35" s="807"/>
      <c r="X35" s="807"/>
      <c r="Y35" s="807"/>
      <c r="Z35" s="807"/>
      <c r="AA35" s="807" t="s">
        <v>585</v>
      </c>
      <c r="AB35" s="807"/>
      <c r="AC35" s="807"/>
      <c r="AD35" s="807"/>
      <c r="AE35" s="808"/>
      <c r="AF35" s="809" t="s">
        <v>416</v>
      </c>
      <c r="AG35" s="810"/>
      <c r="AH35" s="810"/>
      <c r="AI35" s="810"/>
      <c r="AJ35" s="811"/>
      <c r="AK35" s="878">
        <v>2</v>
      </c>
      <c r="AL35" s="879"/>
      <c r="AM35" s="879"/>
      <c r="AN35" s="879"/>
      <c r="AO35" s="879"/>
      <c r="AP35" s="879" t="s">
        <v>585</v>
      </c>
      <c r="AQ35" s="879"/>
      <c r="AR35" s="879"/>
      <c r="AS35" s="879"/>
      <c r="AT35" s="879"/>
      <c r="AU35" s="879" t="s">
        <v>585</v>
      </c>
      <c r="AV35" s="879"/>
      <c r="AW35" s="879"/>
      <c r="AX35" s="879"/>
      <c r="AY35" s="879"/>
      <c r="AZ35" s="880" t="s">
        <v>585</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52</v>
      </c>
      <c r="R36" s="807"/>
      <c r="S36" s="807"/>
      <c r="T36" s="807"/>
      <c r="U36" s="807"/>
      <c r="V36" s="807">
        <v>52</v>
      </c>
      <c r="W36" s="807"/>
      <c r="X36" s="807"/>
      <c r="Y36" s="807"/>
      <c r="Z36" s="807"/>
      <c r="AA36" s="807" t="s">
        <v>585</v>
      </c>
      <c r="AB36" s="807"/>
      <c r="AC36" s="807"/>
      <c r="AD36" s="807"/>
      <c r="AE36" s="808"/>
      <c r="AF36" s="809" t="s">
        <v>130</v>
      </c>
      <c r="AG36" s="810"/>
      <c r="AH36" s="810"/>
      <c r="AI36" s="810"/>
      <c r="AJ36" s="811"/>
      <c r="AK36" s="878">
        <v>30</v>
      </c>
      <c r="AL36" s="879"/>
      <c r="AM36" s="879"/>
      <c r="AN36" s="879"/>
      <c r="AO36" s="879"/>
      <c r="AP36" s="879">
        <v>11</v>
      </c>
      <c r="AQ36" s="879"/>
      <c r="AR36" s="879"/>
      <c r="AS36" s="879"/>
      <c r="AT36" s="879"/>
      <c r="AU36" s="879">
        <v>6</v>
      </c>
      <c r="AV36" s="879"/>
      <c r="AW36" s="879"/>
      <c r="AX36" s="879"/>
      <c r="AY36" s="879"/>
      <c r="AZ36" s="880" t="s">
        <v>585</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280</v>
      </c>
      <c r="AG63" s="890"/>
      <c r="AH63" s="890"/>
      <c r="AI63" s="890"/>
      <c r="AJ63" s="891"/>
      <c r="AK63" s="892"/>
      <c r="AL63" s="887"/>
      <c r="AM63" s="887"/>
      <c r="AN63" s="887"/>
      <c r="AO63" s="887"/>
      <c r="AP63" s="890">
        <v>1376</v>
      </c>
      <c r="AQ63" s="890"/>
      <c r="AR63" s="890"/>
      <c r="AS63" s="890"/>
      <c r="AT63" s="890"/>
      <c r="AU63" s="890">
        <v>782</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399</v>
      </c>
      <c r="R66" s="766"/>
      <c r="S66" s="766"/>
      <c r="T66" s="766"/>
      <c r="U66" s="767"/>
      <c r="V66" s="765" t="s">
        <v>423</v>
      </c>
      <c r="W66" s="766"/>
      <c r="X66" s="766"/>
      <c r="Y66" s="766"/>
      <c r="Z66" s="767"/>
      <c r="AA66" s="765" t="s">
        <v>401</v>
      </c>
      <c r="AB66" s="766"/>
      <c r="AC66" s="766"/>
      <c r="AD66" s="766"/>
      <c r="AE66" s="767"/>
      <c r="AF66" s="900" t="s">
        <v>424</v>
      </c>
      <c r="AG66" s="861"/>
      <c r="AH66" s="861"/>
      <c r="AI66" s="861"/>
      <c r="AJ66" s="901"/>
      <c r="AK66" s="765" t="s">
        <v>425</v>
      </c>
      <c r="AL66" s="789"/>
      <c r="AM66" s="789"/>
      <c r="AN66" s="789"/>
      <c r="AO66" s="790"/>
      <c r="AP66" s="765" t="s">
        <v>404</v>
      </c>
      <c r="AQ66" s="766"/>
      <c r="AR66" s="766"/>
      <c r="AS66" s="766"/>
      <c r="AT66" s="767"/>
      <c r="AU66" s="765" t="s">
        <v>426</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587</v>
      </c>
      <c r="C68" s="918"/>
      <c r="D68" s="918"/>
      <c r="E68" s="918"/>
      <c r="F68" s="918"/>
      <c r="G68" s="918"/>
      <c r="H68" s="918"/>
      <c r="I68" s="918"/>
      <c r="J68" s="918"/>
      <c r="K68" s="918"/>
      <c r="L68" s="918"/>
      <c r="M68" s="918"/>
      <c r="N68" s="918"/>
      <c r="O68" s="918"/>
      <c r="P68" s="919"/>
      <c r="Q68" s="920">
        <v>817</v>
      </c>
      <c r="R68" s="914"/>
      <c r="S68" s="914"/>
      <c r="T68" s="914"/>
      <c r="U68" s="914"/>
      <c r="V68" s="914">
        <v>795</v>
      </c>
      <c r="W68" s="914"/>
      <c r="X68" s="914"/>
      <c r="Y68" s="914"/>
      <c r="Z68" s="914"/>
      <c r="AA68" s="914">
        <v>22</v>
      </c>
      <c r="AB68" s="914"/>
      <c r="AC68" s="914"/>
      <c r="AD68" s="914"/>
      <c r="AE68" s="914"/>
      <c r="AF68" s="914">
        <v>22</v>
      </c>
      <c r="AG68" s="914"/>
      <c r="AH68" s="914"/>
      <c r="AI68" s="914"/>
      <c r="AJ68" s="914"/>
      <c r="AK68" s="914" t="s">
        <v>585</v>
      </c>
      <c r="AL68" s="914"/>
      <c r="AM68" s="914"/>
      <c r="AN68" s="914"/>
      <c r="AO68" s="914"/>
      <c r="AP68" s="914">
        <v>1057</v>
      </c>
      <c r="AQ68" s="914"/>
      <c r="AR68" s="914"/>
      <c r="AS68" s="914"/>
      <c r="AT68" s="914"/>
      <c r="AU68" s="914">
        <v>211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310</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310</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310</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722373</v>
      </c>
      <c r="AB110" s="950"/>
      <c r="AC110" s="950"/>
      <c r="AD110" s="950"/>
      <c r="AE110" s="951"/>
      <c r="AF110" s="952">
        <v>671670</v>
      </c>
      <c r="AG110" s="950"/>
      <c r="AH110" s="950"/>
      <c r="AI110" s="950"/>
      <c r="AJ110" s="951"/>
      <c r="AK110" s="952">
        <v>668343</v>
      </c>
      <c r="AL110" s="950"/>
      <c r="AM110" s="950"/>
      <c r="AN110" s="950"/>
      <c r="AO110" s="951"/>
      <c r="AP110" s="953">
        <v>27.3</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4223605</v>
      </c>
      <c r="BR110" s="985"/>
      <c r="BS110" s="985"/>
      <c r="BT110" s="985"/>
      <c r="BU110" s="985"/>
      <c r="BV110" s="985">
        <v>4028694</v>
      </c>
      <c r="BW110" s="985"/>
      <c r="BX110" s="985"/>
      <c r="BY110" s="985"/>
      <c r="BZ110" s="985"/>
      <c r="CA110" s="985">
        <v>4028545</v>
      </c>
      <c r="CB110" s="985"/>
      <c r="CC110" s="985"/>
      <c r="CD110" s="985"/>
      <c r="CE110" s="985"/>
      <c r="CF110" s="999">
        <v>164.8</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130</v>
      </c>
      <c r="DH110" s="985"/>
      <c r="DI110" s="985"/>
      <c r="DJ110" s="985"/>
      <c r="DK110" s="985"/>
      <c r="DL110" s="985" t="s">
        <v>130</v>
      </c>
      <c r="DM110" s="985"/>
      <c r="DN110" s="985"/>
      <c r="DO110" s="985"/>
      <c r="DP110" s="985"/>
      <c r="DQ110" s="985" t="s">
        <v>444</v>
      </c>
      <c r="DR110" s="985"/>
      <c r="DS110" s="985"/>
      <c r="DT110" s="985"/>
      <c r="DU110" s="985"/>
      <c r="DV110" s="986" t="s">
        <v>444</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444</v>
      </c>
      <c r="AB111" s="992"/>
      <c r="AC111" s="992"/>
      <c r="AD111" s="992"/>
      <c r="AE111" s="993"/>
      <c r="AF111" s="994" t="s">
        <v>444</v>
      </c>
      <c r="AG111" s="992"/>
      <c r="AH111" s="992"/>
      <c r="AI111" s="992"/>
      <c r="AJ111" s="993"/>
      <c r="AK111" s="994" t="s">
        <v>444</v>
      </c>
      <c r="AL111" s="992"/>
      <c r="AM111" s="992"/>
      <c r="AN111" s="992"/>
      <c r="AO111" s="993"/>
      <c r="AP111" s="995" t="s">
        <v>130</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444</v>
      </c>
      <c r="BR111" s="978"/>
      <c r="BS111" s="978"/>
      <c r="BT111" s="978"/>
      <c r="BU111" s="978"/>
      <c r="BV111" s="978" t="s">
        <v>130</v>
      </c>
      <c r="BW111" s="978"/>
      <c r="BX111" s="978"/>
      <c r="BY111" s="978"/>
      <c r="BZ111" s="978"/>
      <c r="CA111" s="978" t="s">
        <v>444</v>
      </c>
      <c r="CB111" s="978"/>
      <c r="CC111" s="978"/>
      <c r="CD111" s="978"/>
      <c r="CE111" s="978"/>
      <c r="CF111" s="972" t="s">
        <v>130</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130</v>
      </c>
      <c r="DH111" s="978"/>
      <c r="DI111" s="978"/>
      <c r="DJ111" s="978"/>
      <c r="DK111" s="978"/>
      <c r="DL111" s="978" t="s">
        <v>448</v>
      </c>
      <c r="DM111" s="978"/>
      <c r="DN111" s="978"/>
      <c r="DO111" s="978"/>
      <c r="DP111" s="978"/>
      <c r="DQ111" s="978" t="s">
        <v>130</v>
      </c>
      <c r="DR111" s="978"/>
      <c r="DS111" s="978"/>
      <c r="DT111" s="978"/>
      <c r="DU111" s="978"/>
      <c r="DV111" s="979" t="s">
        <v>130</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444</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858157</v>
      </c>
      <c r="BR112" s="978"/>
      <c r="BS112" s="978"/>
      <c r="BT112" s="978"/>
      <c r="BU112" s="978"/>
      <c r="BV112" s="978">
        <v>800523</v>
      </c>
      <c r="BW112" s="978"/>
      <c r="BX112" s="978"/>
      <c r="BY112" s="978"/>
      <c r="BZ112" s="978"/>
      <c r="CA112" s="978">
        <v>781549</v>
      </c>
      <c r="CB112" s="978"/>
      <c r="CC112" s="978"/>
      <c r="CD112" s="978"/>
      <c r="CE112" s="978"/>
      <c r="CF112" s="972">
        <v>32</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448</v>
      </c>
      <c r="DM112" s="978"/>
      <c r="DN112" s="978"/>
      <c r="DO112" s="978"/>
      <c r="DP112" s="978"/>
      <c r="DQ112" s="978" t="s">
        <v>130</v>
      </c>
      <c r="DR112" s="978"/>
      <c r="DS112" s="978"/>
      <c r="DT112" s="978"/>
      <c r="DU112" s="978"/>
      <c r="DV112" s="979" t="s">
        <v>130</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93299</v>
      </c>
      <c r="AB113" s="992"/>
      <c r="AC113" s="992"/>
      <c r="AD113" s="992"/>
      <c r="AE113" s="993"/>
      <c r="AF113" s="994">
        <v>83233</v>
      </c>
      <c r="AG113" s="992"/>
      <c r="AH113" s="992"/>
      <c r="AI113" s="992"/>
      <c r="AJ113" s="993"/>
      <c r="AK113" s="994">
        <v>91488</v>
      </c>
      <c r="AL113" s="992"/>
      <c r="AM113" s="992"/>
      <c r="AN113" s="992"/>
      <c r="AO113" s="993"/>
      <c r="AP113" s="995">
        <v>3.7</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269326</v>
      </c>
      <c r="BR113" s="978"/>
      <c r="BS113" s="978"/>
      <c r="BT113" s="978"/>
      <c r="BU113" s="978"/>
      <c r="BV113" s="978">
        <v>240390</v>
      </c>
      <c r="BW113" s="978"/>
      <c r="BX113" s="978"/>
      <c r="BY113" s="978"/>
      <c r="BZ113" s="978"/>
      <c r="CA113" s="978">
        <v>211451</v>
      </c>
      <c r="CB113" s="978"/>
      <c r="CC113" s="978"/>
      <c r="CD113" s="978"/>
      <c r="CE113" s="978"/>
      <c r="CF113" s="972">
        <v>8.6999999999999993</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444</v>
      </c>
      <c r="DM113" s="1017"/>
      <c r="DN113" s="1017"/>
      <c r="DO113" s="1017"/>
      <c r="DP113" s="1018"/>
      <c r="DQ113" s="1019" t="s">
        <v>444</v>
      </c>
      <c r="DR113" s="1017"/>
      <c r="DS113" s="1017"/>
      <c r="DT113" s="1017"/>
      <c r="DU113" s="1018"/>
      <c r="DV113" s="1020" t="s">
        <v>130</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29062</v>
      </c>
      <c r="AB114" s="1017"/>
      <c r="AC114" s="1017"/>
      <c r="AD114" s="1017"/>
      <c r="AE114" s="1018"/>
      <c r="AF114" s="1019">
        <v>29156</v>
      </c>
      <c r="AG114" s="1017"/>
      <c r="AH114" s="1017"/>
      <c r="AI114" s="1017"/>
      <c r="AJ114" s="1018"/>
      <c r="AK114" s="1019">
        <v>28774</v>
      </c>
      <c r="AL114" s="1017"/>
      <c r="AM114" s="1017"/>
      <c r="AN114" s="1017"/>
      <c r="AO114" s="1018"/>
      <c r="AP114" s="1020">
        <v>1.2</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991674</v>
      </c>
      <c r="BR114" s="978"/>
      <c r="BS114" s="978"/>
      <c r="BT114" s="978"/>
      <c r="BU114" s="978"/>
      <c r="BV114" s="978">
        <v>972156</v>
      </c>
      <c r="BW114" s="978"/>
      <c r="BX114" s="978"/>
      <c r="BY114" s="978"/>
      <c r="BZ114" s="978"/>
      <c r="CA114" s="978">
        <v>951639</v>
      </c>
      <c r="CB114" s="978"/>
      <c r="CC114" s="978"/>
      <c r="CD114" s="978"/>
      <c r="CE114" s="978"/>
      <c r="CF114" s="972">
        <v>38.9</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130</v>
      </c>
      <c r="DH114" s="1017"/>
      <c r="DI114" s="1017"/>
      <c r="DJ114" s="1017"/>
      <c r="DK114" s="1018"/>
      <c r="DL114" s="1019" t="s">
        <v>444</v>
      </c>
      <c r="DM114" s="1017"/>
      <c r="DN114" s="1017"/>
      <c r="DO114" s="1017"/>
      <c r="DP114" s="1018"/>
      <c r="DQ114" s="1019" t="s">
        <v>444</v>
      </c>
      <c r="DR114" s="1017"/>
      <c r="DS114" s="1017"/>
      <c r="DT114" s="1017"/>
      <c r="DU114" s="1018"/>
      <c r="DV114" s="1020" t="s">
        <v>130</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v>
      </c>
      <c r="AB115" s="992"/>
      <c r="AC115" s="992"/>
      <c r="AD115" s="992"/>
      <c r="AE115" s="993"/>
      <c r="AF115" s="994">
        <v>4</v>
      </c>
      <c r="AG115" s="992"/>
      <c r="AH115" s="992"/>
      <c r="AI115" s="992"/>
      <c r="AJ115" s="993"/>
      <c r="AK115" s="994">
        <v>4</v>
      </c>
      <c r="AL115" s="992"/>
      <c r="AM115" s="992"/>
      <c r="AN115" s="992"/>
      <c r="AO115" s="993"/>
      <c r="AP115" s="995">
        <v>0</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130</v>
      </c>
      <c r="BW115" s="978"/>
      <c r="BX115" s="978"/>
      <c r="BY115" s="978"/>
      <c r="BZ115" s="978"/>
      <c r="CA115" s="978" t="s">
        <v>130</v>
      </c>
      <c r="CB115" s="978"/>
      <c r="CC115" s="978"/>
      <c r="CD115" s="978"/>
      <c r="CE115" s="978"/>
      <c r="CF115" s="972" t="s">
        <v>444</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130</v>
      </c>
      <c r="DM115" s="1017"/>
      <c r="DN115" s="1017"/>
      <c r="DO115" s="1017"/>
      <c r="DP115" s="1018"/>
      <c r="DQ115" s="1019" t="s">
        <v>444</v>
      </c>
      <c r="DR115" s="1017"/>
      <c r="DS115" s="1017"/>
      <c r="DT115" s="1017"/>
      <c r="DU115" s="1018"/>
      <c r="DV115" s="1020" t="s">
        <v>130</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85</v>
      </c>
      <c r="AB116" s="1017"/>
      <c r="AC116" s="1017"/>
      <c r="AD116" s="1017"/>
      <c r="AE116" s="1018"/>
      <c r="AF116" s="1019">
        <v>49</v>
      </c>
      <c r="AG116" s="1017"/>
      <c r="AH116" s="1017"/>
      <c r="AI116" s="1017"/>
      <c r="AJ116" s="1018"/>
      <c r="AK116" s="1019">
        <v>49</v>
      </c>
      <c r="AL116" s="1017"/>
      <c r="AM116" s="1017"/>
      <c r="AN116" s="1017"/>
      <c r="AO116" s="1018"/>
      <c r="AP116" s="1020">
        <v>0</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130</v>
      </c>
      <c r="BR116" s="978"/>
      <c r="BS116" s="978"/>
      <c r="BT116" s="978"/>
      <c r="BU116" s="978"/>
      <c r="BV116" s="978" t="s">
        <v>130</v>
      </c>
      <c r="BW116" s="978"/>
      <c r="BX116" s="978"/>
      <c r="BY116" s="978"/>
      <c r="BZ116" s="978"/>
      <c r="CA116" s="978" t="s">
        <v>130</v>
      </c>
      <c r="CB116" s="978"/>
      <c r="CC116" s="978"/>
      <c r="CD116" s="978"/>
      <c r="CE116" s="978"/>
      <c r="CF116" s="972" t="s">
        <v>130</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130</v>
      </c>
      <c r="DM116" s="1017"/>
      <c r="DN116" s="1017"/>
      <c r="DO116" s="1017"/>
      <c r="DP116" s="1018"/>
      <c r="DQ116" s="1019" t="s">
        <v>130</v>
      </c>
      <c r="DR116" s="1017"/>
      <c r="DS116" s="1017"/>
      <c r="DT116" s="1017"/>
      <c r="DU116" s="1018"/>
      <c r="DV116" s="1020" t="s">
        <v>130</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844824</v>
      </c>
      <c r="AB117" s="1035"/>
      <c r="AC117" s="1035"/>
      <c r="AD117" s="1035"/>
      <c r="AE117" s="1036"/>
      <c r="AF117" s="1037">
        <v>784112</v>
      </c>
      <c r="AG117" s="1035"/>
      <c r="AH117" s="1035"/>
      <c r="AI117" s="1035"/>
      <c r="AJ117" s="1036"/>
      <c r="AK117" s="1037">
        <v>788658</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448</v>
      </c>
      <c r="BW117" s="978"/>
      <c r="BX117" s="978"/>
      <c r="BY117" s="978"/>
      <c r="BZ117" s="978"/>
      <c r="CA117" s="978" t="s">
        <v>130</v>
      </c>
      <c r="CB117" s="978"/>
      <c r="CC117" s="978"/>
      <c r="CD117" s="978"/>
      <c r="CE117" s="978"/>
      <c r="CF117" s="972" t="s">
        <v>448</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130</v>
      </c>
      <c r="DM117" s="1017"/>
      <c r="DN117" s="1017"/>
      <c r="DO117" s="1017"/>
      <c r="DP117" s="1018"/>
      <c r="DQ117" s="1019" t="s">
        <v>448</v>
      </c>
      <c r="DR117" s="1017"/>
      <c r="DS117" s="1017"/>
      <c r="DT117" s="1017"/>
      <c r="DU117" s="1018"/>
      <c r="DV117" s="1020" t="s">
        <v>130</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310</v>
      </c>
      <c r="AL118" s="943"/>
      <c r="AM118" s="943"/>
      <c r="AN118" s="943"/>
      <c r="AO118" s="944"/>
      <c r="AP118" s="1029" t="s">
        <v>438</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448</v>
      </c>
      <c r="BW118" s="1056"/>
      <c r="BX118" s="1056"/>
      <c r="BY118" s="1056"/>
      <c r="BZ118" s="1056"/>
      <c r="CA118" s="1056" t="s">
        <v>448</v>
      </c>
      <c r="CB118" s="1056"/>
      <c r="CC118" s="1056"/>
      <c r="CD118" s="1056"/>
      <c r="CE118" s="1056"/>
      <c r="CF118" s="972" t="s">
        <v>448</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448</v>
      </c>
      <c r="DH118" s="1017"/>
      <c r="DI118" s="1017"/>
      <c r="DJ118" s="1017"/>
      <c r="DK118" s="1018"/>
      <c r="DL118" s="1019" t="s">
        <v>448</v>
      </c>
      <c r="DM118" s="1017"/>
      <c r="DN118" s="1017"/>
      <c r="DO118" s="1017"/>
      <c r="DP118" s="1018"/>
      <c r="DQ118" s="1019" t="s">
        <v>448</v>
      </c>
      <c r="DR118" s="1017"/>
      <c r="DS118" s="1017"/>
      <c r="DT118" s="1017"/>
      <c r="DU118" s="1018"/>
      <c r="DV118" s="1020" t="s">
        <v>448</v>
      </c>
      <c r="DW118" s="1021"/>
      <c r="DX118" s="1021"/>
      <c r="DY118" s="1021"/>
      <c r="DZ118" s="1022"/>
    </row>
    <row r="119" spans="1:130" s="248" customFormat="1" ht="26.25" customHeight="1" x14ac:dyDescent="0.15">
      <c r="A119" s="1117"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448</v>
      </c>
      <c r="AB119" s="950"/>
      <c r="AC119" s="950"/>
      <c r="AD119" s="950"/>
      <c r="AE119" s="951"/>
      <c r="AF119" s="952" t="s">
        <v>448</v>
      </c>
      <c r="AG119" s="950"/>
      <c r="AH119" s="950"/>
      <c r="AI119" s="950"/>
      <c r="AJ119" s="951"/>
      <c r="AK119" s="952" t="s">
        <v>448</v>
      </c>
      <c r="AL119" s="950"/>
      <c r="AM119" s="950"/>
      <c r="AN119" s="950"/>
      <c r="AO119" s="951"/>
      <c r="AP119" s="953" t="s">
        <v>448</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470</v>
      </c>
      <c r="BP119" s="1064"/>
      <c r="BQ119" s="1055">
        <v>6342762</v>
      </c>
      <c r="BR119" s="1056"/>
      <c r="BS119" s="1056"/>
      <c r="BT119" s="1056"/>
      <c r="BU119" s="1056"/>
      <c r="BV119" s="1056">
        <v>6041763</v>
      </c>
      <c r="BW119" s="1056"/>
      <c r="BX119" s="1056"/>
      <c r="BY119" s="1056"/>
      <c r="BZ119" s="1056"/>
      <c r="CA119" s="1056">
        <v>5973184</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130</v>
      </c>
      <c r="DH119" s="1042"/>
      <c r="DI119" s="1042"/>
      <c r="DJ119" s="1042"/>
      <c r="DK119" s="1043"/>
      <c r="DL119" s="1041" t="s">
        <v>130</v>
      </c>
      <c r="DM119" s="1042"/>
      <c r="DN119" s="1042"/>
      <c r="DO119" s="1042"/>
      <c r="DP119" s="1043"/>
      <c r="DQ119" s="1041" t="s">
        <v>416</v>
      </c>
      <c r="DR119" s="1042"/>
      <c r="DS119" s="1042"/>
      <c r="DT119" s="1042"/>
      <c r="DU119" s="1043"/>
      <c r="DV119" s="1044" t="s">
        <v>130</v>
      </c>
      <c r="DW119" s="1045"/>
      <c r="DX119" s="1045"/>
      <c r="DY119" s="1045"/>
      <c r="DZ119" s="1046"/>
    </row>
    <row r="120" spans="1:130" s="248" customFormat="1" ht="26.25" customHeight="1" x14ac:dyDescent="0.15">
      <c r="A120" s="1118"/>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416</v>
      </c>
      <c r="AB120" s="1017"/>
      <c r="AC120" s="1017"/>
      <c r="AD120" s="1017"/>
      <c r="AE120" s="1018"/>
      <c r="AF120" s="1019" t="s">
        <v>130</v>
      </c>
      <c r="AG120" s="1017"/>
      <c r="AH120" s="1017"/>
      <c r="AI120" s="1017"/>
      <c r="AJ120" s="1018"/>
      <c r="AK120" s="1019" t="s">
        <v>130</v>
      </c>
      <c r="AL120" s="1017"/>
      <c r="AM120" s="1017"/>
      <c r="AN120" s="1017"/>
      <c r="AO120" s="1018"/>
      <c r="AP120" s="1020" t="s">
        <v>130</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3177098</v>
      </c>
      <c r="BR120" s="985"/>
      <c r="BS120" s="985"/>
      <c r="BT120" s="985"/>
      <c r="BU120" s="985"/>
      <c r="BV120" s="985">
        <v>3208460</v>
      </c>
      <c r="BW120" s="985"/>
      <c r="BX120" s="985"/>
      <c r="BY120" s="985"/>
      <c r="BZ120" s="985"/>
      <c r="CA120" s="985">
        <v>3088286</v>
      </c>
      <c r="CB120" s="985"/>
      <c r="CC120" s="985"/>
      <c r="CD120" s="985"/>
      <c r="CE120" s="985"/>
      <c r="CF120" s="999">
        <v>126.4</v>
      </c>
      <c r="CG120" s="1000"/>
      <c r="CH120" s="1000"/>
      <c r="CI120" s="1000"/>
      <c r="CJ120" s="1000"/>
      <c r="CK120" s="1065" t="s">
        <v>474</v>
      </c>
      <c r="CL120" s="1066"/>
      <c r="CM120" s="1066"/>
      <c r="CN120" s="1066"/>
      <c r="CO120" s="1067"/>
      <c r="CP120" s="1073" t="s">
        <v>414</v>
      </c>
      <c r="CQ120" s="1074"/>
      <c r="CR120" s="1074"/>
      <c r="CS120" s="1074"/>
      <c r="CT120" s="1074"/>
      <c r="CU120" s="1074"/>
      <c r="CV120" s="1074"/>
      <c r="CW120" s="1074"/>
      <c r="CX120" s="1074"/>
      <c r="CY120" s="1074"/>
      <c r="CZ120" s="1074"/>
      <c r="DA120" s="1074"/>
      <c r="DB120" s="1074"/>
      <c r="DC120" s="1074"/>
      <c r="DD120" s="1074"/>
      <c r="DE120" s="1074"/>
      <c r="DF120" s="1075"/>
      <c r="DG120" s="984" t="s">
        <v>475</v>
      </c>
      <c r="DH120" s="985"/>
      <c r="DI120" s="985"/>
      <c r="DJ120" s="985"/>
      <c r="DK120" s="985"/>
      <c r="DL120" s="985" t="s">
        <v>130</v>
      </c>
      <c r="DM120" s="985"/>
      <c r="DN120" s="985"/>
      <c r="DO120" s="985"/>
      <c r="DP120" s="985"/>
      <c r="DQ120" s="985">
        <v>749593</v>
      </c>
      <c r="DR120" s="985"/>
      <c r="DS120" s="985"/>
      <c r="DT120" s="985"/>
      <c r="DU120" s="985"/>
      <c r="DV120" s="986">
        <v>30.7</v>
      </c>
      <c r="DW120" s="986"/>
      <c r="DX120" s="986"/>
      <c r="DY120" s="986"/>
      <c r="DZ120" s="987"/>
    </row>
    <row r="121" spans="1:130" s="248" customFormat="1" ht="26.25" customHeight="1" x14ac:dyDescent="0.15">
      <c r="A121" s="1118"/>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477</v>
      </c>
      <c r="AG121" s="1017"/>
      <c r="AH121" s="1017"/>
      <c r="AI121" s="1017"/>
      <c r="AJ121" s="1018"/>
      <c r="AK121" s="1019" t="s">
        <v>130</v>
      </c>
      <c r="AL121" s="1017"/>
      <c r="AM121" s="1017"/>
      <c r="AN121" s="1017"/>
      <c r="AO121" s="1018"/>
      <c r="AP121" s="1020" t="s">
        <v>130</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211400</v>
      </c>
      <c r="BR121" s="978"/>
      <c r="BS121" s="978"/>
      <c r="BT121" s="978"/>
      <c r="BU121" s="978"/>
      <c r="BV121" s="978">
        <v>154492</v>
      </c>
      <c r="BW121" s="978"/>
      <c r="BX121" s="978"/>
      <c r="BY121" s="978"/>
      <c r="BZ121" s="978"/>
      <c r="CA121" s="978">
        <v>114081</v>
      </c>
      <c r="CB121" s="978"/>
      <c r="CC121" s="978"/>
      <c r="CD121" s="978"/>
      <c r="CE121" s="978"/>
      <c r="CF121" s="972">
        <v>4.7</v>
      </c>
      <c r="CG121" s="973"/>
      <c r="CH121" s="973"/>
      <c r="CI121" s="973"/>
      <c r="CJ121" s="973"/>
      <c r="CK121" s="1068"/>
      <c r="CL121" s="1069"/>
      <c r="CM121" s="1069"/>
      <c r="CN121" s="1069"/>
      <c r="CO121" s="1070"/>
      <c r="CP121" s="1078" t="s">
        <v>412</v>
      </c>
      <c r="CQ121" s="1079"/>
      <c r="CR121" s="1079"/>
      <c r="CS121" s="1079"/>
      <c r="CT121" s="1079"/>
      <c r="CU121" s="1079"/>
      <c r="CV121" s="1079"/>
      <c r="CW121" s="1079"/>
      <c r="CX121" s="1079"/>
      <c r="CY121" s="1079"/>
      <c r="CZ121" s="1079"/>
      <c r="DA121" s="1079"/>
      <c r="DB121" s="1079"/>
      <c r="DC121" s="1079"/>
      <c r="DD121" s="1079"/>
      <c r="DE121" s="1079"/>
      <c r="DF121" s="1080"/>
      <c r="DG121" s="977">
        <v>25909</v>
      </c>
      <c r="DH121" s="978"/>
      <c r="DI121" s="978"/>
      <c r="DJ121" s="978"/>
      <c r="DK121" s="978"/>
      <c r="DL121" s="978">
        <v>25575</v>
      </c>
      <c r="DM121" s="978"/>
      <c r="DN121" s="978"/>
      <c r="DO121" s="978"/>
      <c r="DP121" s="978"/>
      <c r="DQ121" s="978">
        <v>25657</v>
      </c>
      <c r="DR121" s="978"/>
      <c r="DS121" s="978"/>
      <c r="DT121" s="978"/>
      <c r="DU121" s="978"/>
      <c r="DV121" s="979">
        <v>1</v>
      </c>
      <c r="DW121" s="979"/>
      <c r="DX121" s="979"/>
      <c r="DY121" s="979"/>
      <c r="DZ121" s="980"/>
    </row>
    <row r="122" spans="1:130" s="248" customFormat="1" ht="26.25" customHeight="1" x14ac:dyDescent="0.15">
      <c r="A122" s="1118"/>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130</v>
      </c>
      <c r="AL122" s="1017"/>
      <c r="AM122" s="1017"/>
      <c r="AN122" s="1017"/>
      <c r="AO122" s="1018"/>
      <c r="AP122" s="1020" t="s">
        <v>130</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4169913</v>
      </c>
      <c r="BR122" s="1056"/>
      <c r="BS122" s="1056"/>
      <c r="BT122" s="1056"/>
      <c r="BU122" s="1056"/>
      <c r="BV122" s="1056">
        <v>4307901</v>
      </c>
      <c r="BW122" s="1056"/>
      <c r="BX122" s="1056"/>
      <c r="BY122" s="1056"/>
      <c r="BZ122" s="1056"/>
      <c r="CA122" s="1056">
        <v>4109386</v>
      </c>
      <c r="CB122" s="1056"/>
      <c r="CC122" s="1056"/>
      <c r="CD122" s="1056"/>
      <c r="CE122" s="1056"/>
      <c r="CF122" s="1076">
        <v>168.1</v>
      </c>
      <c r="CG122" s="1077"/>
      <c r="CH122" s="1077"/>
      <c r="CI122" s="1077"/>
      <c r="CJ122" s="1077"/>
      <c r="CK122" s="1068"/>
      <c r="CL122" s="1069"/>
      <c r="CM122" s="1069"/>
      <c r="CN122" s="1069"/>
      <c r="CO122" s="1070"/>
      <c r="CP122" s="1078" t="s">
        <v>418</v>
      </c>
      <c r="CQ122" s="1079"/>
      <c r="CR122" s="1079"/>
      <c r="CS122" s="1079"/>
      <c r="CT122" s="1079"/>
      <c r="CU122" s="1079"/>
      <c r="CV122" s="1079"/>
      <c r="CW122" s="1079"/>
      <c r="CX122" s="1079"/>
      <c r="CY122" s="1079"/>
      <c r="CZ122" s="1079"/>
      <c r="DA122" s="1079"/>
      <c r="DB122" s="1079"/>
      <c r="DC122" s="1079"/>
      <c r="DD122" s="1079"/>
      <c r="DE122" s="1079"/>
      <c r="DF122" s="1080"/>
      <c r="DG122" s="977">
        <v>9106</v>
      </c>
      <c r="DH122" s="978"/>
      <c r="DI122" s="978"/>
      <c r="DJ122" s="978"/>
      <c r="DK122" s="978"/>
      <c r="DL122" s="978">
        <v>7723</v>
      </c>
      <c r="DM122" s="978"/>
      <c r="DN122" s="978"/>
      <c r="DO122" s="978"/>
      <c r="DP122" s="978"/>
      <c r="DQ122" s="978">
        <v>6299</v>
      </c>
      <c r="DR122" s="978"/>
      <c r="DS122" s="978"/>
      <c r="DT122" s="978"/>
      <c r="DU122" s="978"/>
      <c r="DV122" s="979">
        <v>0.3</v>
      </c>
      <c r="DW122" s="979"/>
      <c r="DX122" s="979"/>
      <c r="DY122" s="979"/>
      <c r="DZ122" s="980"/>
    </row>
    <row r="123" spans="1:130" s="248" customFormat="1" ht="26.25" customHeight="1" x14ac:dyDescent="0.15">
      <c r="A123" s="1118"/>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416</v>
      </c>
      <c r="AG123" s="1017"/>
      <c r="AH123" s="1017"/>
      <c r="AI123" s="1017"/>
      <c r="AJ123" s="1018"/>
      <c r="AK123" s="1019" t="s">
        <v>480</v>
      </c>
      <c r="AL123" s="1017"/>
      <c r="AM123" s="1017"/>
      <c r="AN123" s="1017"/>
      <c r="AO123" s="1018"/>
      <c r="AP123" s="1020" t="s">
        <v>475</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481</v>
      </c>
      <c r="BP123" s="1064"/>
      <c r="BQ123" s="1124">
        <v>7558411</v>
      </c>
      <c r="BR123" s="1090"/>
      <c r="BS123" s="1090"/>
      <c r="BT123" s="1090"/>
      <c r="BU123" s="1090"/>
      <c r="BV123" s="1090">
        <v>7670853</v>
      </c>
      <c r="BW123" s="1090"/>
      <c r="BX123" s="1090"/>
      <c r="BY123" s="1090"/>
      <c r="BZ123" s="1090"/>
      <c r="CA123" s="1090">
        <v>7311753</v>
      </c>
      <c r="CB123" s="1090"/>
      <c r="CC123" s="1090"/>
      <c r="CD123" s="1090"/>
      <c r="CE123" s="1090"/>
      <c r="CF123" s="1057"/>
      <c r="CG123" s="1058"/>
      <c r="CH123" s="1058"/>
      <c r="CI123" s="1058"/>
      <c r="CJ123" s="1059"/>
      <c r="CK123" s="1068"/>
      <c r="CL123" s="1069"/>
      <c r="CM123" s="1069"/>
      <c r="CN123" s="1069"/>
      <c r="CO123" s="1070"/>
      <c r="CP123" s="1078" t="s">
        <v>408</v>
      </c>
      <c r="CQ123" s="1079"/>
      <c r="CR123" s="1079"/>
      <c r="CS123" s="1079"/>
      <c r="CT123" s="1079"/>
      <c r="CU123" s="1079"/>
      <c r="CV123" s="1079"/>
      <c r="CW123" s="1079"/>
      <c r="CX123" s="1079"/>
      <c r="CY123" s="1079"/>
      <c r="CZ123" s="1079"/>
      <c r="DA123" s="1079"/>
      <c r="DB123" s="1079"/>
      <c r="DC123" s="1079"/>
      <c r="DD123" s="1079"/>
      <c r="DE123" s="1079"/>
      <c r="DF123" s="1080"/>
      <c r="DG123" s="1016" t="s">
        <v>130</v>
      </c>
      <c r="DH123" s="1017"/>
      <c r="DI123" s="1017"/>
      <c r="DJ123" s="1017"/>
      <c r="DK123" s="1018"/>
      <c r="DL123" s="1019" t="s">
        <v>130</v>
      </c>
      <c r="DM123" s="1017"/>
      <c r="DN123" s="1017"/>
      <c r="DO123" s="1017"/>
      <c r="DP123" s="1018"/>
      <c r="DQ123" s="1019" t="s">
        <v>130</v>
      </c>
      <c r="DR123" s="1017"/>
      <c r="DS123" s="1017"/>
      <c r="DT123" s="1017"/>
      <c r="DU123" s="1018"/>
      <c r="DV123" s="1020" t="s">
        <v>416</v>
      </c>
      <c r="DW123" s="1021"/>
      <c r="DX123" s="1021"/>
      <c r="DY123" s="1021"/>
      <c r="DZ123" s="1022"/>
    </row>
    <row r="124" spans="1:130" s="248" customFormat="1" ht="26.25" customHeight="1" thickBot="1" x14ac:dyDescent="0.2">
      <c r="A124" s="1118"/>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130</v>
      </c>
      <c r="AG124" s="1017"/>
      <c r="AH124" s="1017"/>
      <c r="AI124" s="1017"/>
      <c r="AJ124" s="1018"/>
      <c r="AK124" s="1019" t="s">
        <v>130</v>
      </c>
      <c r="AL124" s="1017"/>
      <c r="AM124" s="1017"/>
      <c r="AN124" s="1017"/>
      <c r="AO124" s="1018"/>
      <c r="AP124" s="1020" t="s">
        <v>130</v>
      </c>
      <c r="AQ124" s="1021"/>
      <c r="AR124" s="1021"/>
      <c r="AS124" s="1021"/>
      <c r="AT124" s="1022"/>
      <c r="AU124" s="1120" t="s">
        <v>482</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475</v>
      </c>
      <c r="BR124" s="1086"/>
      <c r="BS124" s="1086"/>
      <c r="BT124" s="1086"/>
      <c r="BU124" s="1086"/>
      <c r="BV124" s="1086" t="s">
        <v>416</v>
      </c>
      <c r="BW124" s="1086"/>
      <c r="BX124" s="1086"/>
      <c r="BY124" s="1086"/>
      <c r="BZ124" s="1086"/>
      <c r="CA124" s="1086" t="s">
        <v>130</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823142</v>
      </c>
      <c r="DH124" s="1042"/>
      <c r="DI124" s="1042"/>
      <c r="DJ124" s="1042"/>
      <c r="DK124" s="1043"/>
      <c r="DL124" s="1041">
        <v>767225</v>
      </c>
      <c r="DM124" s="1042"/>
      <c r="DN124" s="1042"/>
      <c r="DO124" s="1042"/>
      <c r="DP124" s="1043"/>
      <c r="DQ124" s="1041" t="s">
        <v>130</v>
      </c>
      <c r="DR124" s="1042"/>
      <c r="DS124" s="1042"/>
      <c r="DT124" s="1042"/>
      <c r="DU124" s="1043"/>
      <c r="DV124" s="1044" t="s">
        <v>130</v>
      </c>
      <c r="DW124" s="1045"/>
      <c r="DX124" s="1045"/>
      <c r="DY124" s="1045"/>
      <c r="DZ124" s="1046"/>
    </row>
    <row r="125" spans="1:130" s="248" customFormat="1" ht="26.25" customHeight="1" x14ac:dyDescent="0.15">
      <c r="A125" s="1118"/>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130</v>
      </c>
      <c r="AB125" s="1017"/>
      <c r="AC125" s="1017"/>
      <c r="AD125" s="1017"/>
      <c r="AE125" s="1018"/>
      <c r="AF125" s="1019" t="s">
        <v>130</v>
      </c>
      <c r="AG125" s="1017"/>
      <c r="AH125" s="1017"/>
      <c r="AI125" s="1017"/>
      <c r="AJ125" s="1018"/>
      <c r="AK125" s="1019" t="s">
        <v>416</v>
      </c>
      <c r="AL125" s="1017"/>
      <c r="AM125" s="1017"/>
      <c r="AN125" s="1017"/>
      <c r="AO125" s="1018"/>
      <c r="AP125" s="1020" t="s">
        <v>416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480</v>
      </c>
      <c r="DH125" s="985"/>
      <c r="DI125" s="985"/>
      <c r="DJ125" s="985"/>
      <c r="DK125" s="985"/>
      <c r="DL125" s="985" t="s">
        <v>130</v>
      </c>
      <c r="DM125" s="985"/>
      <c r="DN125" s="985"/>
      <c r="DO125" s="985"/>
      <c r="DP125" s="985"/>
      <c r="DQ125" s="985" t="s">
        <v>416</v>
      </c>
      <c r="DR125" s="985"/>
      <c r="DS125" s="985"/>
      <c r="DT125" s="985"/>
      <c r="DU125" s="985"/>
      <c r="DV125" s="986" t="s">
        <v>416</v>
      </c>
      <c r="DW125" s="986"/>
      <c r="DX125" s="986"/>
      <c r="DY125" s="986"/>
      <c r="DZ125" s="987"/>
    </row>
    <row r="126" spans="1:130" s="248" customFormat="1" ht="26.25" customHeight="1" thickBot="1" x14ac:dyDescent="0.2">
      <c r="A126" s="1118"/>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130</v>
      </c>
      <c r="AB126" s="1017"/>
      <c r="AC126" s="1017"/>
      <c r="AD126" s="1017"/>
      <c r="AE126" s="1018"/>
      <c r="AF126" s="1019" t="s">
        <v>416</v>
      </c>
      <c r="AG126" s="1017"/>
      <c r="AH126" s="1017"/>
      <c r="AI126" s="1017"/>
      <c r="AJ126" s="1018"/>
      <c r="AK126" s="1019" t="s">
        <v>130</v>
      </c>
      <c r="AL126" s="1017"/>
      <c r="AM126" s="1017"/>
      <c r="AN126" s="1017"/>
      <c r="AO126" s="1018"/>
      <c r="AP126" s="1020" t="s">
        <v>130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416</v>
      </c>
      <c r="DH126" s="978"/>
      <c r="DI126" s="978"/>
      <c r="DJ126" s="978"/>
      <c r="DK126" s="978"/>
      <c r="DL126" s="978" t="s">
        <v>130</v>
      </c>
      <c r="DM126" s="978"/>
      <c r="DN126" s="978"/>
      <c r="DO126" s="978"/>
      <c r="DP126" s="978"/>
      <c r="DQ126" s="978" t="s">
        <v>475</v>
      </c>
      <c r="DR126" s="978"/>
      <c r="DS126" s="978"/>
      <c r="DT126" s="978"/>
      <c r="DU126" s="978"/>
      <c r="DV126" s="979" t="s">
        <v>130</v>
      </c>
      <c r="DW126" s="979"/>
      <c r="DX126" s="979"/>
      <c r="DY126" s="979"/>
      <c r="DZ126" s="980"/>
    </row>
    <row r="127" spans="1:130" s="248" customFormat="1" ht="26.25" customHeight="1" x14ac:dyDescent="0.15">
      <c r="A127" s="1119"/>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5</v>
      </c>
      <c r="AB127" s="1017"/>
      <c r="AC127" s="1017"/>
      <c r="AD127" s="1017"/>
      <c r="AE127" s="1018"/>
      <c r="AF127" s="1019">
        <v>4</v>
      </c>
      <c r="AG127" s="1017"/>
      <c r="AH127" s="1017"/>
      <c r="AI127" s="1017"/>
      <c r="AJ127" s="1018"/>
      <c r="AK127" s="1019">
        <v>4</v>
      </c>
      <c r="AL127" s="1017"/>
      <c r="AM127" s="1017"/>
      <c r="AN127" s="1017"/>
      <c r="AO127" s="1018"/>
      <c r="AP127" s="1020">
        <v>0</v>
      </c>
      <c r="AQ127" s="1021"/>
      <c r="AR127" s="1021"/>
      <c r="AS127" s="1021"/>
      <c r="AT127" s="1022"/>
      <c r="AU127" s="284"/>
      <c r="AV127" s="284"/>
      <c r="AW127" s="284"/>
      <c r="AX127" s="1091" t="s">
        <v>488</v>
      </c>
      <c r="AY127" s="1092"/>
      <c r="AZ127" s="1092"/>
      <c r="BA127" s="1092"/>
      <c r="BB127" s="1092"/>
      <c r="BC127" s="1092"/>
      <c r="BD127" s="1092"/>
      <c r="BE127" s="1093"/>
      <c r="BF127" s="1094" t="s">
        <v>489</v>
      </c>
      <c r="BG127" s="1092"/>
      <c r="BH127" s="1092"/>
      <c r="BI127" s="1092"/>
      <c r="BJ127" s="1092"/>
      <c r="BK127" s="1092"/>
      <c r="BL127" s="1093"/>
      <c r="BM127" s="1094" t="s">
        <v>490</v>
      </c>
      <c r="BN127" s="1092"/>
      <c r="BO127" s="1092"/>
      <c r="BP127" s="1092"/>
      <c r="BQ127" s="1092"/>
      <c r="BR127" s="1092"/>
      <c r="BS127" s="1093"/>
      <c r="BT127" s="1094" t="s">
        <v>491</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130</v>
      </c>
      <c r="DH127" s="978"/>
      <c r="DI127" s="978"/>
      <c r="DJ127" s="978"/>
      <c r="DK127" s="978"/>
      <c r="DL127" s="978" t="s">
        <v>130</v>
      </c>
      <c r="DM127" s="978"/>
      <c r="DN127" s="978"/>
      <c r="DO127" s="978"/>
      <c r="DP127" s="978"/>
      <c r="DQ127" s="978" t="s">
        <v>475</v>
      </c>
      <c r="DR127" s="978"/>
      <c r="DS127" s="978"/>
      <c r="DT127" s="978"/>
      <c r="DU127" s="978"/>
      <c r="DV127" s="979" t="s">
        <v>493</v>
      </c>
      <c r="DW127" s="979"/>
      <c r="DX127" s="979"/>
      <c r="DY127" s="979"/>
      <c r="DZ127" s="980"/>
    </row>
    <row r="128" spans="1:130" s="248" customFormat="1" ht="26.25" customHeight="1" thickBot="1" x14ac:dyDescent="0.2">
      <c r="A128" s="1102" t="s">
        <v>494</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495</v>
      </c>
      <c r="X128" s="1104"/>
      <c r="Y128" s="1104"/>
      <c r="Z128" s="1105"/>
      <c r="AA128" s="1106">
        <v>70329</v>
      </c>
      <c r="AB128" s="1107"/>
      <c r="AC128" s="1107"/>
      <c r="AD128" s="1107"/>
      <c r="AE128" s="1108"/>
      <c r="AF128" s="1109">
        <v>71638</v>
      </c>
      <c r="AG128" s="1107"/>
      <c r="AH128" s="1107"/>
      <c r="AI128" s="1107"/>
      <c r="AJ128" s="1108"/>
      <c r="AK128" s="1109">
        <v>69852</v>
      </c>
      <c r="AL128" s="1107"/>
      <c r="AM128" s="1107"/>
      <c r="AN128" s="1107"/>
      <c r="AO128" s="1108"/>
      <c r="AP128" s="1110"/>
      <c r="AQ128" s="1111"/>
      <c r="AR128" s="1111"/>
      <c r="AS128" s="1111"/>
      <c r="AT128" s="1112"/>
      <c r="AU128" s="284"/>
      <c r="AV128" s="284"/>
      <c r="AW128" s="284"/>
      <c r="AX128" s="946" t="s">
        <v>496</v>
      </c>
      <c r="AY128" s="947"/>
      <c r="AZ128" s="947"/>
      <c r="BA128" s="947"/>
      <c r="BB128" s="947"/>
      <c r="BC128" s="947"/>
      <c r="BD128" s="947"/>
      <c r="BE128" s="948"/>
      <c r="BF128" s="1113" t="s">
        <v>416</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497</v>
      </c>
      <c r="CQ128" s="1096"/>
      <c r="CR128" s="1096"/>
      <c r="CS128" s="1096"/>
      <c r="CT128" s="1096"/>
      <c r="CU128" s="1096"/>
      <c r="CV128" s="1096"/>
      <c r="CW128" s="1096"/>
      <c r="CX128" s="1096"/>
      <c r="CY128" s="1096"/>
      <c r="CZ128" s="1096"/>
      <c r="DA128" s="1096"/>
      <c r="DB128" s="1096"/>
      <c r="DC128" s="1096"/>
      <c r="DD128" s="1096"/>
      <c r="DE128" s="1096"/>
      <c r="DF128" s="1097"/>
      <c r="DG128" s="1098" t="s">
        <v>480</v>
      </c>
      <c r="DH128" s="1099"/>
      <c r="DI128" s="1099"/>
      <c r="DJ128" s="1099"/>
      <c r="DK128" s="1099"/>
      <c r="DL128" s="1099" t="s">
        <v>130</v>
      </c>
      <c r="DM128" s="1099"/>
      <c r="DN128" s="1099"/>
      <c r="DO128" s="1099"/>
      <c r="DP128" s="1099"/>
      <c r="DQ128" s="1099" t="s">
        <v>130</v>
      </c>
      <c r="DR128" s="1099"/>
      <c r="DS128" s="1099"/>
      <c r="DT128" s="1099"/>
      <c r="DU128" s="1099"/>
      <c r="DV128" s="1100" t="s">
        <v>130</v>
      </c>
      <c r="DW128" s="1100"/>
      <c r="DX128" s="1100"/>
      <c r="DY128" s="1100"/>
      <c r="DZ128" s="1101"/>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2845683</v>
      </c>
      <c r="AB129" s="1017"/>
      <c r="AC129" s="1017"/>
      <c r="AD129" s="1017"/>
      <c r="AE129" s="1018"/>
      <c r="AF129" s="1019">
        <v>2799047</v>
      </c>
      <c r="AG129" s="1017"/>
      <c r="AH129" s="1017"/>
      <c r="AI129" s="1017"/>
      <c r="AJ129" s="1018"/>
      <c r="AK129" s="1019">
        <v>2904516</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130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511073</v>
      </c>
      <c r="AB130" s="1017"/>
      <c r="AC130" s="1017"/>
      <c r="AD130" s="1017"/>
      <c r="AE130" s="1018"/>
      <c r="AF130" s="1019">
        <v>467360</v>
      </c>
      <c r="AG130" s="1017"/>
      <c r="AH130" s="1017"/>
      <c r="AI130" s="1017"/>
      <c r="AJ130" s="1018"/>
      <c r="AK130" s="1019">
        <v>460569</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10.7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2334610</v>
      </c>
      <c r="AB131" s="1042"/>
      <c r="AC131" s="1042"/>
      <c r="AD131" s="1042"/>
      <c r="AE131" s="1043"/>
      <c r="AF131" s="1041">
        <v>2331687</v>
      </c>
      <c r="AG131" s="1042"/>
      <c r="AH131" s="1042"/>
      <c r="AI131" s="1042"/>
      <c r="AJ131" s="1043"/>
      <c r="AK131" s="1041">
        <v>2443947</v>
      </c>
      <c r="AL131" s="1042"/>
      <c r="AM131" s="1042"/>
      <c r="AN131" s="1042"/>
      <c r="AO131" s="1043"/>
      <c r="AP131" s="1172"/>
      <c r="AQ131" s="1173"/>
      <c r="AR131" s="1173"/>
      <c r="AS131" s="1173"/>
      <c r="AT131" s="1174"/>
      <c r="AU131" s="286"/>
      <c r="AV131" s="286"/>
      <c r="AW131" s="286"/>
      <c r="AX131" s="1144" t="s">
        <v>504</v>
      </c>
      <c r="AY131" s="1096"/>
      <c r="AZ131" s="1096"/>
      <c r="BA131" s="1096"/>
      <c r="BB131" s="1096"/>
      <c r="BC131" s="1096"/>
      <c r="BD131" s="1096"/>
      <c r="BE131" s="1097"/>
      <c r="BF131" s="1145" t="s">
        <v>493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11.283340689999999</v>
      </c>
      <c r="AB132" s="1158"/>
      <c r="AC132" s="1158"/>
      <c r="AD132" s="1158"/>
      <c r="AE132" s="1159"/>
      <c r="AF132" s="1160">
        <v>10.512302890000001</v>
      </c>
      <c r="AG132" s="1158"/>
      <c r="AH132" s="1158"/>
      <c r="AI132" s="1158"/>
      <c r="AJ132" s="1159"/>
      <c r="AK132" s="1160">
        <v>10.566391169999999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10.9</v>
      </c>
      <c r="AB133" s="1141"/>
      <c r="AC133" s="1141"/>
      <c r="AD133" s="1141"/>
      <c r="AE133" s="1142"/>
      <c r="AF133" s="1140">
        <v>10.8</v>
      </c>
      <c r="AG133" s="1141"/>
      <c r="AH133" s="1141"/>
      <c r="AI133" s="1141"/>
      <c r="AJ133" s="1142"/>
      <c r="AK133" s="1140">
        <v>10.7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Jdaw9NrmbrZjVTM69JEAwzkFUKcb02/d+RilR918O3KsEFpRTWimU1XP1oP2Tg4h+4+bZFIHpS0LvfAPIlKew==" saltValue="lvaaa8DwAfmbL+aMTU/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6gLi7G2lwHnoG6JnNFXji0e3rYIvjaw3IhYP1tQNvgBeWatD0EfelXUVFJdl3q9/cxzyevD2e+qbAwJir5mJA==" saltValue="EEnP2rv6Z85zdR0Ot206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aZgmakNRoFz8pQzdLmLyl9/QPDSqr0HaOoKrla1H3GUlCk1+dKrMe920eyvlhnuVS7J68jOpFfgrEQviRpcw==" saltValue="EqDM4NMvDtdhxnjZYwGFB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1300447</v>
      </c>
      <c r="AP9" s="314">
        <v>315949</v>
      </c>
      <c r="AQ9" s="315">
        <v>224098</v>
      </c>
      <c r="AR9" s="316">
        <v>41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1385</v>
      </c>
      <c r="AP10" s="317">
        <v>336</v>
      </c>
      <c r="AQ10" s="318">
        <v>32087</v>
      </c>
      <c r="AR10" s="319">
        <v>-99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v>9329</v>
      </c>
      <c r="AP11" s="317">
        <v>2267</v>
      </c>
      <c r="AQ11" s="318">
        <v>3587</v>
      </c>
      <c r="AR11" s="319">
        <v>-36.799999999999997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37715</v>
      </c>
      <c r="AP13" s="317">
        <v>9163</v>
      </c>
      <c r="AQ13" s="318">
        <v>11579</v>
      </c>
      <c r="AR13" s="319">
        <v>-20.9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t="s">
        <v>520</v>
      </c>
      <c r="AP14" s="317" t="s">
        <v>520</v>
      </c>
      <c r="AQ14" s="318">
        <v>4496</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-92431</v>
      </c>
      <c r="AP15" s="317">
        <v>-22457</v>
      </c>
      <c r="AQ15" s="318">
        <v>-17592</v>
      </c>
      <c r="AR15" s="319">
        <v>27.7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1256445</v>
      </c>
      <c r="AP16" s="317">
        <v>305259</v>
      </c>
      <c r="AQ16" s="318">
        <v>258255</v>
      </c>
      <c r="AR16" s="319">
        <v>18.2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28.91</v>
      </c>
      <c r="AP21" s="331">
        <v>22.75</v>
      </c>
      <c r="AQ21" s="332">
        <v>6.16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95.5</v>
      </c>
      <c r="AP22" s="336">
        <v>95.6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668343</v>
      </c>
      <c r="AP32" s="345">
        <v>162377</v>
      </c>
      <c r="AQ32" s="346">
        <v>146295</v>
      </c>
      <c r="AR32" s="347">
        <v>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520</v>
      </c>
      <c r="AP34" s="345" t="s">
        <v>520</v>
      </c>
      <c r="AQ34" s="346">
        <v>4</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91488</v>
      </c>
      <c r="AP35" s="345">
        <v>22227</v>
      </c>
      <c r="AQ35" s="346">
        <v>31593</v>
      </c>
      <c r="AR35" s="347">
        <v>-29.6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28774</v>
      </c>
      <c r="AP36" s="345">
        <v>6991</v>
      </c>
      <c r="AQ36" s="346">
        <v>3914</v>
      </c>
      <c r="AR36" s="347">
        <v>78.599999999999994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v>4</v>
      </c>
      <c r="AP37" s="345">
        <v>1</v>
      </c>
      <c r="AQ37" s="346">
        <v>1348</v>
      </c>
      <c r="AR37" s="347">
        <v>-99.9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v>49</v>
      </c>
      <c r="AP38" s="348">
        <v>12</v>
      </c>
      <c r="AQ38" s="349">
        <v>27</v>
      </c>
      <c r="AR38" s="337">
        <v>-55.6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-69852</v>
      </c>
      <c r="AP39" s="345">
        <v>-16971</v>
      </c>
      <c r="AQ39" s="346">
        <v>-7201</v>
      </c>
      <c r="AR39" s="347">
        <v>135.69999999999999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-460569</v>
      </c>
      <c r="AP40" s="345">
        <v>-111897</v>
      </c>
      <c r="AQ40" s="346">
        <v>-128709</v>
      </c>
      <c r="AR40" s="347">
        <v>-13.1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258237</v>
      </c>
      <c r="AP41" s="345">
        <v>62740</v>
      </c>
      <c r="AQ41" s="346">
        <v>47272</v>
      </c>
      <c r="AR41" s="347">
        <v>32.700000000000003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720808</v>
      </c>
      <c r="AN51" s="367">
        <v>156493</v>
      </c>
      <c r="AO51" s="368">
        <v>154.9</v>
      </c>
      <c r="AP51" s="369">
        <v>291945</v>
      </c>
      <c r="AQ51" s="370">
        <v>4.0999999999999996</v>
      </c>
      <c r="AR51" s="371">
        <v>150.80000000000001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434052</v>
      </c>
      <c r="AN52" s="375">
        <v>94236</v>
      </c>
      <c r="AO52" s="376">
        <v>161.69999999999999</v>
      </c>
      <c r="AP52" s="377">
        <v>127651</v>
      </c>
      <c r="AQ52" s="378">
        <v>0.3</v>
      </c>
      <c r="AR52" s="379">
        <v>161.4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475157</v>
      </c>
      <c r="AN53" s="367">
        <v>107138</v>
      </c>
      <c r="AO53" s="368">
        <v>-31.5</v>
      </c>
      <c r="AP53" s="369">
        <v>291173</v>
      </c>
      <c r="AQ53" s="370">
        <v>-0.3</v>
      </c>
      <c r="AR53" s="371">
        <v>-31.2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188570</v>
      </c>
      <c r="AN54" s="375">
        <v>42519</v>
      </c>
      <c r="AO54" s="376">
        <v>-54.9</v>
      </c>
      <c r="AP54" s="377">
        <v>119071</v>
      </c>
      <c r="AQ54" s="378">
        <v>-6.7</v>
      </c>
      <c r="AR54" s="379">
        <v>-48.2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619810</v>
      </c>
      <c r="AN55" s="367">
        <v>142846</v>
      </c>
      <c r="AO55" s="368">
        <v>33.299999999999997</v>
      </c>
      <c r="AP55" s="369">
        <v>271581</v>
      </c>
      <c r="AQ55" s="370">
        <v>-6.7</v>
      </c>
      <c r="AR55" s="371">
        <v>40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145766</v>
      </c>
      <c r="AN56" s="375">
        <v>33594</v>
      </c>
      <c r="AO56" s="376">
        <v>-21</v>
      </c>
      <c r="AP56" s="377">
        <v>117844</v>
      </c>
      <c r="AQ56" s="378">
        <v>-1</v>
      </c>
      <c r="AR56" s="379">
        <v>-20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522107</v>
      </c>
      <c r="AN57" s="367">
        <v>123663</v>
      </c>
      <c r="AO57" s="368">
        <v>-13.4</v>
      </c>
      <c r="AP57" s="369">
        <v>268375</v>
      </c>
      <c r="AQ57" s="370">
        <v>-1.2</v>
      </c>
      <c r="AR57" s="371">
        <v>-12.2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153656</v>
      </c>
      <c r="AN58" s="375">
        <v>36394</v>
      </c>
      <c r="AO58" s="376">
        <v>8.3000000000000007</v>
      </c>
      <c r="AP58" s="377">
        <v>119602</v>
      </c>
      <c r="AQ58" s="378">
        <v>1.5</v>
      </c>
      <c r="AR58" s="379">
        <v>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1302643</v>
      </c>
      <c r="AN59" s="367">
        <v>316483</v>
      </c>
      <c r="AO59" s="368">
        <v>155.9</v>
      </c>
      <c r="AP59" s="369">
        <v>301035</v>
      </c>
      <c r="AQ59" s="370">
        <v>12.2</v>
      </c>
      <c r="AR59" s="371">
        <v>143.69999999999999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639912</v>
      </c>
      <c r="AN60" s="375">
        <v>155469</v>
      </c>
      <c r="AO60" s="376">
        <v>327.2</v>
      </c>
      <c r="AP60" s="377">
        <v>154376</v>
      </c>
      <c r="AQ60" s="378">
        <v>29.1</v>
      </c>
      <c r="AR60" s="379">
        <v>298.10000000000002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728105</v>
      </c>
      <c r="AN61" s="382">
        <v>169325</v>
      </c>
      <c r="AO61" s="383">
        <v>59.8</v>
      </c>
      <c r="AP61" s="384">
        <v>284822</v>
      </c>
      <c r="AQ61" s="385">
        <v>1.6</v>
      </c>
      <c r="AR61" s="371">
        <v>58.2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312391</v>
      </c>
      <c r="AN62" s="375">
        <v>72442</v>
      </c>
      <c r="AO62" s="376">
        <v>84.3</v>
      </c>
      <c r="AP62" s="377">
        <v>127709</v>
      </c>
      <c r="AQ62" s="378">
        <v>4.5999999999999996</v>
      </c>
      <c r="AR62" s="379">
        <v>79.7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k7PK+Kq3x7FeVitaQcFACYj1zYFDDAtOMwLWkWC/lEb6Cyss6JUn43zqMSz1/SnhgeuF23xVRUquk4rhRJ5VQ==" saltValue="9JtOX1q9mHeIHlVTo/xts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jr/pzc2IGkwYQquQK/XJqJqLWl+BYH0V8Dc4cy8CwLKjZfGW1YoaCR6MrwsMLRZZSGZ3sqM/aC2ohQgmce+Avw==" saltValue="c0BW8+I5szhpGe4WTzzZ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1Q946ir6DH05N8JmULJqxxMhkN0flYeXY2LdweB3ZTYrjIcEHyEpm6EKssuowT/9XRHXKNbt8ivVHtyIhemCpA==" saltValue="j2bGve0+gYRfiYSGSFLt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55.54</v>
      </c>
      <c r="G47" s="12">
        <v>60.45</v>
      </c>
      <c r="H47" s="12">
        <v>64.45</v>
      </c>
      <c r="I47" s="12">
        <v>63.65</v>
      </c>
      <c r="J47" s="13">
        <v>62.33</v>
      </c>
    </row>
    <row r="48" spans="2:10" ht="57.75" customHeight="1" x14ac:dyDescent="0.15">
      <c r="B48" s="14"/>
      <c r="C48" s="1202" t="s">
        <v>4</v>
      </c>
      <c r="D48" s="1202"/>
      <c r="E48" s="1203"/>
      <c r="F48" s="15">
        <v>5.71</v>
      </c>
      <c r="G48" s="16">
        <v>3.26</v>
      </c>
      <c r="H48" s="16">
        <v>3.21</v>
      </c>
      <c r="I48" s="16">
        <v>1.95</v>
      </c>
      <c r="J48" s="17">
        <v>2.4</v>
      </c>
    </row>
    <row r="49" spans="2:10" ht="57.75" customHeight="1" thickBot="1" x14ac:dyDescent="0.2">
      <c r="B49" s="18"/>
      <c r="C49" s="1204" t="s">
        <v>5</v>
      </c>
      <c r="D49" s="1204"/>
      <c r="E49" s="1205"/>
      <c r="F49" s="19">
        <v>1.1200000000000001</v>
      </c>
      <c r="G49" s="20" t="s">
        <v>566</v>
      </c>
      <c r="H49" s="20" t="s">
        <v>567</v>
      </c>
      <c r="I49" s="20" t="s">
        <v>568</v>
      </c>
      <c r="J49" s="21">
        <v>0.53</v>
      </c>
    </row>
    <row r="50" spans="2:10" ht="13.5" customHeight="1" x14ac:dyDescent="0.15"/>
  </sheetData>
  <sheetProtection algorithmName="SHA-512" hashValue="bKUl1F2NAd6wjXDONEA8EfZW4VAS4V/nPrixSKEJzZYE/L/TOfhUbreOhNlb/aHLNBlq2XGXnKXRIo/cMxmZEA==" saltValue="e4STVWvmaP4TTcp4VQqu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569</v>
      </c>
      <c r="D34" s="1212"/>
      <c r="E34" s="1213"/>
      <c r="F34" s="32">
        <v>3.1</v>
      </c>
      <c r="G34" s="33">
        <v>3.04</v>
      </c>
      <c r="H34" s="33">
        <v>2.9</v>
      </c>
      <c r="I34" s="33">
        <v>3.17</v>
      </c>
      <c r="J34" s="34">
        <v>3.3</v>
      </c>
      <c r="K34" s="22"/>
      <c r="L34" s="22"/>
      <c r="M34" s="22"/>
      <c r="N34" s="22"/>
      <c r="O34" s="22"/>
      <c r="P34" s="22"/>
    </row>
    <row r="35" spans="1:16" ht="39" customHeight="1" x14ac:dyDescent="0.15">
      <c r="A35" s="22"/>
      <c r="B35" s="35"/>
      <c r="C35" s="1206" t="s">
        <v>570</v>
      </c>
      <c r="D35" s="1207"/>
      <c r="E35" s="1208"/>
      <c r="F35" s="36">
        <v>5.71</v>
      </c>
      <c r="G35" s="37">
        <v>3.25</v>
      </c>
      <c r="H35" s="37">
        <v>3.2</v>
      </c>
      <c r="I35" s="37">
        <v>1.94</v>
      </c>
      <c r="J35" s="38">
        <v>2.39</v>
      </c>
      <c r="K35" s="22"/>
      <c r="L35" s="22"/>
      <c r="M35" s="22"/>
      <c r="N35" s="22"/>
      <c r="O35" s="22"/>
      <c r="P35" s="22"/>
    </row>
    <row r="36" spans="1:16" ht="39" customHeight="1" x14ac:dyDescent="0.15">
      <c r="A36" s="22"/>
      <c r="B36" s="35"/>
      <c r="C36" s="1206" t="s">
        <v>571</v>
      </c>
      <c r="D36" s="1207"/>
      <c r="E36" s="1208"/>
      <c r="F36" s="36">
        <v>3.52</v>
      </c>
      <c r="G36" s="37">
        <v>3.13</v>
      </c>
      <c r="H36" s="37">
        <v>2.59</v>
      </c>
      <c r="I36" s="37">
        <v>1.98</v>
      </c>
      <c r="J36" s="38">
        <v>2.0099999999999998</v>
      </c>
      <c r="K36" s="22"/>
      <c r="L36" s="22"/>
      <c r="M36" s="22"/>
      <c r="N36" s="22"/>
      <c r="O36" s="22"/>
      <c r="P36" s="22"/>
    </row>
    <row r="37" spans="1:16" ht="39" customHeight="1" x14ac:dyDescent="0.15">
      <c r="A37" s="22"/>
      <c r="B37" s="35"/>
      <c r="C37" s="1206" t="s">
        <v>572</v>
      </c>
      <c r="D37" s="1207"/>
      <c r="E37" s="1208"/>
      <c r="F37" s="36">
        <v>0.94</v>
      </c>
      <c r="G37" s="37">
        <v>1.33</v>
      </c>
      <c r="H37" s="37">
        <v>1.37</v>
      </c>
      <c r="I37" s="37">
        <v>1.52</v>
      </c>
      <c r="J37" s="38">
        <v>1.59</v>
      </c>
      <c r="K37" s="22"/>
      <c r="L37" s="22"/>
      <c r="M37" s="22"/>
      <c r="N37" s="22"/>
      <c r="O37" s="22"/>
      <c r="P37" s="22"/>
    </row>
    <row r="38" spans="1:16" ht="39" customHeight="1" x14ac:dyDescent="0.15">
      <c r="A38" s="22"/>
      <c r="B38" s="35"/>
      <c r="C38" s="1206" t="s">
        <v>573</v>
      </c>
      <c r="D38" s="1207"/>
      <c r="E38" s="1208"/>
      <c r="F38" s="36">
        <v>1.31</v>
      </c>
      <c r="G38" s="37">
        <v>1.38</v>
      </c>
      <c r="H38" s="37">
        <v>1.35</v>
      </c>
      <c r="I38" s="37">
        <v>1.48</v>
      </c>
      <c r="J38" s="38">
        <v>1.51</v>
      </c>
      <c r="K38" s="22"/>
      <c r="L38" s="22"/>
      <c r="M38" s="22"/>
      <c r="N38" s="22"/>
      <c r="O38" s="22"/>
      <c r="P38" s="22"/>
    </row>
    <row r="39" spans="1:16" ht="39" customHeight="1" x14ac:dyDescent="0.15">
      <c r="A39" s="22"/>
      <c r="B39" s="35"/>
      <c r="C39" s="1206" t="s">
        <v>574</v>
      </c>
      <c r="D39" s="1207"/>
      <c r="E39" s="1208"/>
      <c r="F39" s="36">
        <v>1.22</v>
      </c>
      <c r="G39" s="37">
        <v>0.42</v>
      </c>
      <c r="H39" s="37">
        <v>0.83</v>
      </c>
      <c r="I39" s="37">
        <v>0.85</v>
      </c>
      <c r="J39" s="38">
        <v>1.04</v>
      </c>
      <c r="K39" s="22"/>
      <c r="L39" s="22"/>
      <c r="M39" s="22"/>
      <c r="N39" s="22"/>
      <c r="O39" s="22"/>
      <c r="P39" s="22"/>
    </row>
    <row r="40" spans="1:16" ht="39" customHeight="1" x14ac:dyDescent="0.15">
      <c r="A40" s="22"/>
      <c r="B40" s="35"/>
      <c r="C40" s="1206" t="s">
        <v>575</v>
      </c>
      <c r="D40" s="1207"/>
      <c r="E40" s="1208"/>
      <c r="F40" s="36" t="s">
        <v>520</v>
      </c>
      <c r="G40" s="37" t="s">
        <v>520</v>
      </c>
      <c r="H40" s="37" t="s">
        <v>520</v>
      </c>
      <c r="I40" s="37" t="s">
        <v>520</v>
      </c>
      <c r="J40" s="38">
        <v>0.16</v>
      </c>
      <c r="K40" s="22"/>
      <c r="L40" s="22"/>
      <c r="M40" s="22"/>
      <c r="N40" s="22"/>
      <c r="O40" s="22"/>
      <c r="P40" s="22"/>
    </row>
    <row r="41" spans="1:16" ht="39" customHeight="1" x14ac:dyDescent="0.15">
      <c r="A41" s="22"/>
      <c r="B41" s="35"/>
      <c r="C41" s="1206" t="s">
        <v>576</v>
      </c>
      <c r="D41" s="1207"/>
      <c r="E41" s="1208"/>
      <c r="F41" s="36">
        <v>0</v>
      </c>
      <c r="G41" s="37">
        <v>0.08</v>
      </c>
      <c r="H41" s="37">
        <v>0</v>
      </c>
      <c r="I41" s="37">
        <v>0</v>
      </c>
      <c r="J41" s="38">
        <v>0</v>
      </c>
      <c r="K41" s="22"/>
      <c r="L41" s="22"/>
      <c r="M41" s="22"/>
      <c r="N41" s="22"/>
      <c r="O41" s="22"/>
      <c r="P41" s="22"/>
    </row>
    <row r="42" spans="1:16" ht="39" customHeight="1" x14ac:dyDescent="0.15">
      <c r="A42" s="22"/>
      <c r="B42" s="39"/>
      <c r="C42" s="1206" t="s">
        <v>577</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578</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TrQfUA3PRZLxN8W1rviVrWDHz93cT4BSSCZ2C+gV3TZLKyW5hvojRWBgTLzVEiV0dJdRPxUXzJ5PmEuyC4Dw==" saltValue="Uxg7WcK2s+iu4gVz/3rK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748</v>
      </c>
      <c r="L45" s="60">
        <v>734</v>
      </c>
      <c r="M45" s="60">
        <v>722</v>
      </c>
      <c r="N45" s="60">
        <v>672</v>
      </c>
      <c r="O45" s="61">
        <v>668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103</v>
      </c>
      <c r="L48" s="64">
        <v>97</v>
      </c>
      <c r="M48" s="64">
        <v>93</v>
      </c>
      <c r="N48" s="64">
        <v>83</v>
      </c>
      <c r="O48" s="65">
        <v>91</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v>
      </c>
      <c r="L49" s="64">
        <v>29</v>
      </c>
      <c r="M49" s="64">
        <v>29</v>
      </c>
      <c r="N49" s="64">
        <v>29</v>
      </c>
      <c r="O49" s="65">
        <v>29</v>
      </c>
      <c r="P49" s="48"/>
      <c r="Q49" s="48"/>
      <c r="R49" s="48"/>
      <c r="S49" s="48"/>
      <c r="T49" s="48"/>
      <c r="U49" s="48"/>
    </row>
    <row r="50" spans="1:21" ht="30.75" customHeight="1" x14ac:dyDescent="0.15">
      <c r="A50" s="48"/>
      <c r="B50" s="1216"/>
      <c r="C50" s="1217"/>
      <c r="D50" s="62"/>
      <c r="E50" s="1222" t="s">
        <v>17</v>
      </c>
      <c r="F50" s="1222"/>
      <c r="G50" s="1222"/>
      <c r="H50" s="1222"/>
      <c r="I50" s="1222"/>
      <c r="J50" s="1223"/>
      <c r="K50" s="63">
        <v>20</v>
      </c>
      <c r="L50" s="64">
        <v>0</v>
      </c>
      <c r="M50" s="64">
        <v>0</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614</v>
      </c>
      <c r="L52" s="64">
        <v>601</v>
      </c>
      <c r="M52" s="64">
        <v>581</v>
      </c>
      <c r="N52" s="64">
        <v>539</v>
      </c>
      <c r="O52" s="65">
        <v>531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267</v>
      </c>
      <c r="L53" s="69">
        <v>259</v>
      </c>
      <c r="M53" s="69">
        <v>263</v>
      </c>
      <c r="N53" s="69">
        <v>245</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tRrkA7uwnw4q/L7zwQAXNnJyMx2YH7kzQh9S/f5pkvOe15jA84/6NVrXa2JJ3IDQSa/8wcSlCFQNgxDsTaP5g==" saltValue="x3wwttff2w8HTUIIsFiU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0" t="s">
        <v>30</v>
      </c>
      <c r="C41" s="1241"/>
      <c r="D41" s="102"/>
      <c r="E41" s="1246" t="s">
        <v>31</v>
      </c>
      <c r="F41" s="1246"/>
      <c r="G41" s="1246"/>
      <c r="H41" s="1247"/>
      <c r="I41" s="103">
        <v>4800</v>
      </c>
      <c r="J41" s="104">
        <v>4492</v>
      </c>
      <c r="K41" s="104">
        <v>4224</v>
      </c>
      <c r="L41" s="104">
        <v>4029</v>
      </c>
      <c r="M41" s="105">
        <v>4029</v>
      </c>
    </row>
    <row r="42" spans="2:13" ht="27.75" customHeight="1" x14ac:dyDescent="0.15">
      <c r="B42" s="1242"/>
      <c r="C42" s="1243"/>
      <c r="D42" s="106"/>
      <c r="E42" s="1248" t="s">
        <v>32</v>
      </c>
      <c r="F42" s="1248"/>
      <c r="G42" s="1248"/>
      <c r="H42" s="1249"/>
      <c r="I42" s="107" t="s">
        <v>520</v>
      </c>
      <c r="J42" s="108" t="s">
        <v>520</v>
      </c>
      <c r="K42" s="108" t="s">
        <v>520</v>
      </c>
      <c r="L42" s="108" t="s">
        <v>520</v>
      </c>
      <c r="M42" s="109" t="s">
        <v>520</v>
      </c>
    </row>
    <row r="43" spans="2:13" ht="27.75" customHeight="1" x14ac:dyDescent="0.15">
      <c r="B43" s="1242"/>
      <c r="C43" s="1243"/>
      <c r="D43" s="106"/>
      <c r="E43" s="1248" t="s">
        <v>33</v>
      </c>
      <c r="F43" s="1248"/>
      <c r="G43" s="1248"/>
      <c r="H43" s="1249"/>
      <c r="I43" s="107">
        <v>1016</v>
      </c>
      <c r="J43" s="108">
        <v>960</v>
      </c>
      <c r="K43" s="108">
        <v>858</v>
      </c>
      <c r="L43" s="108">
        <v>801</v>
      </c>
      <c r="M43" s="109">
        <v>782</v>
      </c>
    </row>
    <row r="44" spans="2:13" ht="27.75" customHeight="1" x14ac:dyDescent="0.15">
      <c r="B44" s="1242"/>
      <c r="C44" s="1243"/>
      <c r="D44" s="106"/>
      <c r="E44" s="1248" t="s">
        <v>34</v>
      </c>
      <c r="F44" s="1248"/>
      <c r="G44" s="1248"/>
      <c r="H44" s="1249"/>
      <c r="I44" s="107">
        <v>327</v>
      </c>
      <c r="J44" s="108">
        <v>298</v>
      </c>
      <c r="K44" s="108">
        <v>269</v>
      </c>
      <c r="L44" s="108">
        <v>240</v>
      </c>
      <c r="M44" s="109">
        <v>211</v>
      </c>
    </row>
    <row r="45" spans="2:13" ht="27.75" customHeight="1" x14ac:dyDescent="0.15">
      <c r="B45" s="1242"/>
      <c r="C45" s="1243"/>
      <c r="D45" s="106"/>
      <c r="E45" s="1248" t="s">
        <v>35</v>
      </c>
      <c r="F45" s="1248"/>
      <c r="G45" s="1248"/>
      <c r="H45" s="1249"/>
      <c r="I45" s="107">
        <v>1018</v>
      </c>
      <c r="J45" s="108">
        <v>1010</v>
      </c>
      <c r="K45" s="108">
        <v>992</v>
      </c>
      <c r="L45" s="108">
        <v>972</v>
      </c>
      <c r="M45" s="109">
        <v>952</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3070</v>
      </c>
      <c r="J50" s="108">
        <v>3283</v>
      </c>
      <c r="K50" s="108">
        <v>3177</v>
      </c>
      <c r="L50" s="108">
        <v>3208</v>
      </c>
      <c r="M50" s="109">
        <v>3088</v>
      </c>
    </row>
    <row r="51" spans="2:13" ht="27.75" customHeight="1" x14ac:dyDescent="0.15">
      <c r="B51" s="1242"/>
      <c r="C51" s="1243"/>
      <c r="D51" s="106"/>
      <c r="E51" s="1248" t="s">
        <v>42</v>
      </c>
      <c r="F51" s="1248"/>
      <c r="G51" s="1248"/>
      <c r="H51" s="1249"/>
      <c r="I51" s="107">
        <v>323</v>
      </c>
      <c r="J51" s="108">
        <v>261</v>
      </c>
      <c r="K51" s="108">
        <v>211</v>
      </c>
      <c r="L51" s="108">
        <v>154</v>
      </c>
      <c r="M51" s="109">
        <v>114</v>
      </c>
    </row>
    <row r="52" spans="2:13" ht="27.75" customHeight="1" x14ac:dyDescent="0.15">
      <c r="B52" s="1244"/>
      <c r="C52" s="1245"/>
      <c r="D52" s="106"/>
      <c r="E52" s="1248" t="s">
        <v>43</v>
      </c>
      <c r="F52" s="1248"/>
      <c r="G52" s="1248"/>
      <c r="H52" s="1249"/>
      <c r="I52" s="107">
        <v>4463</v>
      </c>
      <c r="J52" s="108">
        <v>4267</v>
      </c>
      <c r="K52" s="108">
        <v>4170</v>
      </c>
      <c r="L52" s="108">
        <v>4308</v>
      </c>
      <c r="M52" s="109">
        <v>4109</v>
      </c>
    </row>
    <row r="53" spans="2:13" ht="27.75" customHeight="1" thickBot="1" x14ac:dyDescent="0.2">
      <c r="B53" s="1255" t="s">
        <v>44</v>
      </c>
      <c r="C53" s="1256"/>
      <c r="D53" s="113"/>
      <c r="E53" s="1257" t="s">
        <v>45</v>
      </c>
      <c r="F53" s="1257"/>
      <c r="G53" s="1257"/>
      <c r="H53" s="1258"/>
      <c r="I53" s="114">
        <v>-696</v>
      </c>
      <c r="J53" s="115">
        <v>-1051</v>
      </c>
      <c r="K53" s="115">
        <v>-1216</v>
      </c>
      <c r="L53" s="115">
        <v>-1629</v>
      </c>
      <c r="M53" s="116">
        <v>-1339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js94UoMpIkXaIPF0aahw/A0JNxpkGrCv4p77ZY7yI0g/JvNL/d30okQQ5cSoMALkngnmvyYjgy10INAngb19Q==" saltValue="jxeNiDzerp9WvqtJJW4w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1834</v>
      </c>
      <c r="G55" s="128">
        <v>1782</v>
      </c>
      <c r="H55" s="129">
        <v>1810</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962</v>
      </c>
      <c r="G57" s="133">
        <v>1042</v>
      </c>
      <c r="H57" s="134">
        <v>884</v>
      </c>
    </row>
    <row r="58" spans="2:8" ht="45.75" customHeight="1" x14ac:dyDescent="0.15">
      <c r="B58" s="135"/>
      <c r="C58" s="1259" t="s">
        <v>588</v>
      </c>
      <c r="D58" s="1260"/>
      <c r="E58" s="1261"/>
      <c r="F58" s="136">
        <v>432</v>
      </c>
      <c r="G58" s="136">
        <v>460</v>
      </c>
      <c r="H58" s="137">
        <v>559</v>
      </c>
    </row>
    <row r="59" spans="2:8" ht="45.75" customHeight="1" x14ac:dyDescent="0.15">
      <c r="B59" s="135"/>
      <c r="C59" s="1259" t="s">
        <v>589</v>
      </c>
      <c r="D59" s="1260"/>
      <c r="E59" s="1261"/>
      <c r="F59" s="136">
        <v>155</v>
      </c>
      <c r="G59" s="136">
        <v>155</v>
      </c>
      <c r="H59" s="137">
        <v>149</v>
      </c>
    </row>
    <row r="60" spans="2:8" ht="45.75" customHeight="1" x14ac:dyDescent="0.15">
      <c r="B60" s="135"/>
      <c r="C60" s="1259" t="s">
        <v>590</v>
      </c>
      <c r="D60" s="1260"/>
      <c r="E60" s="1261"/>
      <c r="F60" s="136">
        <v>122</v>
      </c>
      <c r="G60" s="136">
        <v>122</v>
      </c>
      <c r="H60" s="137">
        <v>122</v>
      </c>
    </row>
    <row r="61" spans="2:8" ht="45.75" customHeight="1" x14ac:dyDescent="0.15">
      <c r="B61" s="135"/>
      <c r="C61" s="1259" t="s">
        <v>591</v>
      </c>
      <c r="D61" s="1260"/>
      <c r="E61" s="1261"/>
      <c r="F61" s="136">
        <v>46</v>
      </c>
      <c r="G61" s="136">
        <v>44</v>
      </c>
      <c r="H61" s="137">
        <v>42</v>
      </c>
    </row>
    <row r="62" spans="2:8" ht="45.75" customHeight="1" thickBot="1" x14ac:dyDescent="0.2">
      <c r="B62" s="138"/>
      <c r="C62" s="1262" t="s">
        <v>592</v>
      </c>
      <c r="D62" s="1263"/>
      <c r="E62" s="1264"/>
      <c r="F62" s="139">
        <v>0</v>
      </c>
      <c r="G62" s="139">
        <v>5</v>
      </c>
      <c r="H62" s="140">
        <v>13</v>
      </c>
    </row>
    <row r="63" spans="2:8" ht="52.5" customHeight="1" thickBot="1" x14ac:dyDescent="0.2">
      <c r="B63" s="141"/>
      <c r="C63" s="1265" t="s">
        <v>51</v>
      </c>
      <c r="D63" s="1265"/>
      <c r="E63" s="1266"/>
      <c r="F63" s="142">
        <v>2796</v>
      </c>
      <c r="G63" s="142">
        <v>2824</v>
      </c>
      <c r="H63" s="143">
        <v>2695</v>
      </c>
    </row>
    <row r="64" spans="2:8" ht="15" customHeight="1" x14ac:dyDescent="0.15"/>
  </sheetData>
  <sheetProtection algorithmName="SHA-512" hashValue="jZbSExdBse4F+ZzkmS2C+dvDYbYX4AMAHIwKi4npzCl/OMjjBln2A+nIOvWo708XI1ESWuBffkokegUDMBhLzw==" saltValue="sPp4lP5rRWW8HWjrbRN4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7" zoomScale="85" zoomScaleNormal="85"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604</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600</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603</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598</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597</v>
      </c>
      <c r="AO51" s="1282"/>
      <c r="AP51" s="1282"/>
      <c r="AQ51" s="1282"/>
      <c r="AR51" s="1282"/>
      <c r="AS51" s="1282"/>
      <c r="AT51" s="1282"/>
      <c r="AU51" s="1282"/>
      <c r="AV51" s="1282"/>
      <c r="AW51" s="1282"/>
      <c r="AX51" s="1282"/>
      <c r="AY51" s="1282"/>
      <c r="AZ51" s="1282"/>
      <c r="BA51" s="1282"/>
      <c r="BB51" s="1282" t="s">
        <v>594</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602</v>
      </c>
      <c r="BC53" s="1282"/>
      <c r="BD53" s="1282"/>
      <c r="BE53" s="1282"/>
      <c r="BF53" s="1282"/>
      <c r="BG53" s="1282"/>
      <c r="BH53" s="1282"/>
      <c r="BI53" s="1282"/>
      <c r="BJ53" s="1282"/>
      <c r="BK53" s="1282"/>
      <c r="BL53" s="1282"/>
      <c r="BM53" s="1282"/>
      <c r="BN53" s="1282"/>
      <c r="BO53" s="1282"/>
      <c r="BP53" s="1281">
        <v>69.400000000000006</v>
      </c>
      <c r="BQ53" s="1281"/>
      <c r="BR53" s="1281"/>
      <c r="BS53" s="1281"/>
      <c r="BT53" s="1281"/>
      <c r="BU53" s="1281"/>
      <c r="BV53" s="1281"/>
      <c r="BW53" s="1281"/>
      <c r="BX53" s="1281">
        <v>70.8</v>
      </c>
      <c r="BY53" s="1281"/>
      <c r="BZ53" s="1281"/>
      <c r="CA53" s="1281"/>
      <c r="CB53" s="1281"/>
      <c r="CC53" s="1281"/>
      <c r="CD53" s="1281"/>
      <c r="CE53" s="1281"/>
      <c r="CF53" s="1281">
        <v>71.8</v>
      </c>
      <c r="CG53" s="1281"/>
      <c r="CH53" s="1281"/>
      <c r="CI53" s="1281"/>
      <c r="CJ53" s="1281"/>
      <c r="CK53" s="1281"/>
      <c r="CL53" s="1281"/>
      <c r="CM53" s="1281"/>
      <c r="CN53" s="1281">
        <v>73.2</v>
      </c>
      <c r="CO53" s="1281"/>
      <c r="CP53" s="1281"/>
      <c r="CQ53" s="1281"/>
      <c r="CR53" s="1281"/>
      <c r="CS53" s="1281"/>
      <c r="CT53" s="1281"/>
      <c r="CU53" s="1281"/>
      <c r="CV53" s="1281">
        <v>72.5</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595</v>
      </c>
      <c r="AO55" s="1283"/>
      <c r="AP55" s="1283"/>
      <c r="AQ55" s="1283"/>
      <c r="AR55" s="1283"/>
      <c r="AS55" s="1283"/>
      <c r="AT55" s="1283"/>
      <c r="AU55" s="1283"/>
      <c r="AV55" s="1283"/>
      <c r="AW55" s="1283"/>
      <c r="AX55" s="1283"/>
      <c r="AY55" s="1283"/>
      <c r="AZ55" s="1283"/>
      <c r="BA55" s="1283"/>
      <c r="BB55" s="1282" t="s">
        <v>594</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602</v>
      </c>
      <c r="BC57" s="1282"/>
      <c r="BD57" s="1282"/>
      <c r="BE57" s="1282"/>
      <c r="BF57" s="1282"/>
      <c r="BG57" s="1282"/>
      <c r="BH57" s="1282"/>
      <c r="BI57" s="1282"/>
      <c r="BJ57" s="1282"/>
      <c r="BK57" s="1282"/>
      <c r="BL57" s="1282"/>
      <c r="BM57" s="1282"/>
      <c r="BN57" s="1282"/>
      <c r="BO57" s="1282"/>
      <c r="BP57" s="1281">
        <v>56.3</v>
      </c>
      <c r="BQ57" s="1281"/>
      <c r="BR57" s="1281"/>
      <c r="BS57" s="1281"/>
      <c r="BT57" s="1281"/>
      <c r="BU57" s="1281"/>
      <c r="BV57" s="1281"/>
      <c r="BW57" s="1281"/>
      <c r="BX57" s="1281">
        <v>57.7</v>
      </c>
      <c r="BY57" s="1281"/>
      <c r="BZ57" s="1281"/>
      <c r="CA57" s="1281"/>
      <c r="CB57" s="1281"/>
      <c r="CC57" s="1281"/>
      <c r="CD57" s="1281"/>
      <c r="CE57" s="1281"/>
      <c r="CF57" s="1281">
        <v>58.9</v>
      </c>
      <c r="CG57" s="1281"/>
      <c r="CH57" s="1281"/>
      <c r="CI57" s="1281"/>
      <c r="CJ57" s="1281"/>
      <c r="CK57" s="1281"/>
      <c r="CL57" s="1281"/>
      <c r="CM57" s="1281"/>
      <c r="CN57" s="1281">
        <v>60</v>
      </c>
      <c r="CO57" s="1281"/>
      <c r="CP57" s="1281"/>
      <c r="CQ57" s="1281"/>
      <c r="CR57" s="1281"/>
      <c r="CS57" s="1281"/>
      <c r="CT57" s="1281"/>
      <c r="CU57" s="1281"/>
      <c r="CV57" s="1281">
        <v>60.9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601</v>
      </c>
    </row>
    <row r="64" spans="1:109" ht="13.5" x14ac:dyDescent="0.15">
      <c r="B64" s="1274"/>
      <c r="G64" s="1311"/>
      <c r="I64" s="1313"/>
      <c r="J64" s="1313"/>
      <c r="K64" s="1313"/>
      <c r="L64" s="1313"/>
      <c r="M64" s="1313"/>
      <c r="N64" s="1312"/>
      <c r="AM64" s="1311"/>
      <c r="AN64" s="1311" t="s">
        <v>600</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598</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597</v>
      </c>
      <c r="AO73" s="1282"/>
      <c r="AP73" s="1282"/>
      <c r="AQ73" s="1282"/>
      <c r="AR73" s="1282"/>
      <c r="AS73" s="1282"/>
      <c r="AT73" s="1282"/>
      <c r="AU73" s="1282"/>
      <c r="AV73" s="1282"/>
      <c r="AW73" s="1282"/>
      <c r="AX73" s="1282"/>
      <c r="AY73" s="1282"/>
      <c r="AZ73" s="1282"/>
      <c r="BA73" s="1282"/>
      <c r="BB73" s="1282" t="s">
        <v>594</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1">
        <v>11.7</v>
      </c>
      <c r="BQ75" s="1281"/>
      <c r="BR75" s="1281"/>
      <c r="BS75" s="1281"/>
      <c r="BT75" s="1281"/>
      <c r="BU75" s="1281"/>
      <c r="BV75" s="1281"/>
      <c r="BW75" s="1281"/>
      <c r="BX75" s="1281">
        <v>10.9</v>
      </c>
      <c r="BY75" s="1281"/>
      <c r="BZ75" s="1281"/>
      <c r="CA75" s="1281"/>
      <c r="CB75" s="1281"/>
      <c r="CC75" s="1281"/>
      <c r="CD75" s="1281"/>
      <c r="CE75" s="1281"/>
      <c r="CF75" s="1281">
        <v>10.9</v>
      </c>
      <c r="CG75" s="1281"/>
      <c r="CH75" s="1281"/>
      <c r="CI75" s="1281"/>
      <c r="CJ75" s="1281"/>
      <c r="CK75" s="1281"/>
      <c r="CL75" s="1281"/>
      <c r="CM75" s="1281"/>
      <c r="CN75" s="1281">
        <v>10.8</v>
      </c>
      <c r="CO75" s="1281"/>
      <c r="CP75" s="1281"/>
      <c r="CQ75" s="1281"/>
      <c r="CR75" s="1281"/>
      <c r="CS75" s="1281"/>
      <c r="CT75" s="1281"/>
      <c r="CU75" s="1281"/>
      <c r="CV75" s="1281">
        <v>10.7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595</v>
      </c>
      <c r="AO77" s="1283"/>
      <c r="AP77" s="1283"/>
      <c r="AQ77" s="1283"/>
      <c r="AR77" s="1283"/>
      <c r="AS77" s="1283"/>
      <c r="AT77" s="1283"/>
      <c r="AU77" s="1283"/>
      <c r="AV77" s="1283"/>
      <c r="AW77" s="1283"/>
      <c r="AX77" s="1283"/>
      <c r="AY77" s="1283"/>
      <c r="AZ77" s="1283"/>
      <c r="BA77" s="1283"/>
      <c r="BB77" s="1282" t="s">
        <v>594</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593</v>
      </c>
      <c r="BC79" s="1282"/>
      <c r="BD79" s="1282"/>
      <c r="BE79" s="1282"/>
      <c r="BF79" s="1282"/>
      <c r="BG79" s="1282"/>
      <c r="BH79" s="1282"/>
      <c r="BI79" s="1282"/>
      <c r="BJ79" s="1282"/>
      <c r="BK79" s="1282"/>
      <c r="BL79" s="1282"/>
      <c r="BM79" s="1282"/>
      <c r="BN79" s="1282"/>
      <c r="BO79" s="1282"/>
      <c r="BP79" s="1281">
        <v>7.4</v>
      </c>
      <c r="BQ79" s="1281"/>
      <c r="BR79" s="1281"/>
      <c r="BS79" s="1281"/>
      <c r="BT79" s="1281"/>
      <c r="BU79" s="1281"/>
      <c r="BV79" s="1281"/>
      <c r="BW79" s="1281"/>
      <c r="BX79" s="1281">
        <v>7.1</v>
      </c>
      <c r="BY79" s="1281"/>
      <c r="BZ79" s="1281"/>
      <c r="CA79" s="1281"/>
      <c r="CB79" s="1281"/>
      <c r="CC79" s="1281"/>
      <c r="CD79" s="1281"/>
      <c r="CE79" s="1281"/>
      <c r="CF79" s="1281">
        <v>7.1</v>
      </c>
      <c r="CG79" s="1281"/>
      <c r="CH79" s="1281"/>
      <c r="CI79" s="1281"/>
      <c r="CJ79" s="1281"/>
      <c r="CK79" s="1281"/>
      <c r="CL79" s="1281"/>
      <c r="CM79" s="1281"/>
      <c r="CN79" s="1281">
        <v>7.3</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esUfiPybv7ZSeLmnfeL++gTqnafoQU6B+pxDdHQdIBa+52CjnPS0rCVvuokZDcHT6LJTBPca7sevpUKqJj3Jg==" saltValue="pTSsEjdHzqnRfqXwgC6g9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55" zoomScaleNormal="55" zoomScaleSheetLayoutView="70" workbookViewId="0">
      <selection activeCell="C113" sqref="C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vwAGcih19AcsiakfIAWorxYewAlm3WSrkvZu5eOqSmmPjmGZe1WZJPojYFjQKr0hIxxxl4GnTTK/bZGRozzd1Q==" saltValue="7E62agpVzxh4ImZCrxGFA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tgdOnASS2JFai0iBXlhk20YduUujKf0bjXGqCxJecDjygIkgi1TiXi7zG/BfPKfma8Qvc4uY1PFJaGJMte+Pdw==" saltValue="+QwrRV15QCQW0Uqr3rdq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156493</v>
      </c>
      <c r="E3" s="162"/>
      <c r="F3" s="163">
        <v>291945</v>
      </c>
      <c r="G3" s="164"/>
      <c r="H3" s="165"/>
    </row>
    <row r="4" spans="1:8" x14ac:dyDescent="0.15">
      <c r="A4" s="166"/>
      <c r="B4" s="167"/>
      <c r="C4" s="168"/>
      <c r="D4" s="169">
        <v>94236</v>
      </c>
      <c r="E4" s="170"/>
      <c r="F4" s="171">
        <v>127651</v>
      </c>
      <c r="G4" s="172"/>
      <c r="H4" s="173"/>
    </row>
    <row r="5" spans="1:8" x14ac:dyDescent="0.15">
      <c r="A5" s="154" t="s">
        <v>553</v>
      </c>
      <c r="B5" s="159"/>
      <c r="C5" s="160"/>
      <c r="D5" s="161">
        <v>107138</v>
      </c>
      <c r="E5" s="162"/>
      <c r="F5" s="163">
        <v>291173</v>
      </c>
      <c r="G5" s="164"/>
      <c r="H5" s="165"/>
    </row>
    <row r="6" spans="1:8" x14ac:dyDescent="0.15">
      <c r="A6" s="166"/>
      <c r="B6" s="167"/>
      <c r="C6" s="168"/>
      <c r="D6" s="169">
        <v>42519</v>
      </c>
      <c r="E6" s="170"/>
      <c r="F6" s="171">
        <v>119071</v>
      </c>
      <c r="G6" s="172"/>
      <c r="H6" s="173"/>
    </row>
    <row r="7" spans="1:8" x14ac:dyDescent="0.15">
      <c r="A7" s="154" t="s">
        <v>554</v>
      </c>
      <c r="B7" s="159"/>
      <c r="C7" s="160"/>
      <c r="D7" s="161">
        <v>142846</v>
      </c>
      <c r="E7" s="162"/>
      <c r="F7" s="163">
        <v>271581</v>
      </c>
      <c r="G7" s="164"/>
      <c r="H7" s="165"/>
    </row>
    <row r="8" spans="1:8" x14ac:dyDescent="0.15">
      <c r="A8" s="166"/>
      <c r="B8" s="167"/>
      <c r="C8" s="168"/>
      <c r="D8" s="169">
        <v>33594</v>
      </c>
      <c r="E8" s="170"/>
      <c r="F8" s="171">
        <v>117844</v>
      </c>
      <c r="G8" s="172"/>
      <c r="H8" s="173"/>
    </row>
    <row r="9" spans="1:8" x14ac:dyDescent="0.15">
      <c r="A9" s="154" t="s">
        <v>555</v>
      </c>
      <c r="B9" s="159"/>
      <c r="C9" s="160"/>
      <c r="D9" s="161">
        <v>123663</v>
      </c>
      <c r="E9" s="162"/>
      <c r="F9" s="163">
        <v>268375</v>
      </c>
      <c r="G9" s="164"/>
      <c r="H9" s="165"/>
    </row>
    <row r="10" spans="1:8" x14ac:dyDescent="0.15">
      <c r="A10" s="166"/>
      <c r="B10" s="167"/>
      <c r="C10" s="168"/>
      <c r="D10" s="169">
        <v>36394</v>
      </c>
      <c r="E10" s="170"/>
      <c r="F10" s="171">
        <v>119602</v>
      </c>
      <c r="G10" s="172"/>
      <c r="H10" s="173"/>
    </row>
    <row r="11" spans="1:8" x14ac:dyDescent="0.15">
      <c r="A11" s="154" t="s">
        <v>556</v>
      </c>
      <c r="B11" s="159"/>
      <c r="C11" s="160"/>
      <c r="D11" s="161">
        <v>316483</v>
      </c>
      <c r="E11" s="162"/>
      <c r="F11" s="163">
        <v>301035</v>
      </c>
      <c r="G11" s="164"/>
      <c r="H11" s="165"/>
    </row>
    <row r="12" spans="1:8" x14ac:dyDescent="0.15">
      <c r="A12" s="166"/>
      <c r="B12" s="167"/>
      <c r="C12" s="174"/>
      <c r="D12" s="169">
        <v>155469</v>
      </c>
      <c r="E12" s="170"/>
      <c r="F12" s="171">
        <v>154376</v>
      </c>
      <c r="G12" s="172"/>
      <c r="H12" s="173"/>
    </row>
    <row r="13" spans="1:8" x14ac:dyDescent="0.15">
      <c r="A13" s="154"/>
      <c r="B13" s="159"/>
      <c r="C13" s="175"/>
      <c r="D13" s="176">
        <v>169325</v>
      </c>
      <c r="E13" s="177"/>
      <c r="F13" s="178">
        <v>284822</v>
      </c>
      <c r="G13" s="179"/>
      <c r="H13" s="165"/>
    </row>
    <row r="14" spans="1:8" x14ac:dyDescent="0.15">
      <c r="A14" s="166"/>
      <c r="B14" s="167"/>
      <c r="C14" s="168"/>
      <c r="D14" s="169">
        <v>72442</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5.71</v>
      </c>
      <c r="C19" s="180">
        <f>ROUND(VALUE(SUBSTITUTE(実質収支比率等に係る経年分析!G$48,"▲","-")),2)</f>
        <v>3.26</v>
      </c>
      <c r="D19" s="180">
        <f>ROUND(VALUE(SUBSTITUTE(実質収支比率等に係る経年分析!H$48,"▲","-")),2)</f>
        <v>3.21</v>
      </c>
      <c r="E19" s="180">
        <f>ROUND(VALUE(SUBSTITUTE(実質収支比率等に係る経年分析!I$48,"▲","-")),2)</f>
        <v>1.95</v>
      </c>
      <c r="F19" s="180">
        <f>ROUND(VALUE(SUBSTITUTE(実質収支比率等に係る経年分析!J$48,"▲","-")),2)</f>
        <v>2.4</v>
      </c>
    </row>
    <row r="20" spans="1:11" x14ac:dyDescent="0.15">
      <c r="A20" s="180" t="s">
        <v>55</v>
      </c>
      <c r="B20" s="180">
        <f>ROUND(VALUE(SUBSTITUTE(実質収支比率等に係る経年分析!F$47,"▲","-")),2)</f>
        <v>55.54</v>
      </c>
      <c r="C20" s="180">
        <f>ROUND(VALUE(SUBSTITUTE(実質収支比率等に係る経年分析!G$47,"▲","-")),2)</f>
        <v>60.45</v>
      </c>
      <c r="D20" s="180">
        <f>ROUND(VALUE(SUBSTITUTE(実質収支比率等に係る経年分析!H$47,"▲","-")),2)</f>
        <v>64.45</v>
      </c>
      <c r="E20" s="180">
        <f>ROUND(VALUE(SUBSTITUTE(実質収支比率等に係る経年分析!I$47,"▲","-")),2)</f>
        <v>63.65</v>
      </c>
      <c r="F20" s="180">
        <f>ROUND(VALUE(SUBSTITUTE(実質収支比率等に係る経年分析!J$47,"▲","-")),2)</f>
        <v>62.33</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-2.62</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-4.88</v>
      </c>
      <c r="F21" s="180">
        <f>IF(ISNUMBER(VALUE(SUBSTITUTE(実質収支比率等に係る経年分析!J$49,"▲","-"))),ROUND(VALUE(SUBSTITUTE(実質収支比率等に係る経年分析!J$49,"▲","-")),2),NA())</f>
        <v>0.53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1.04</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2.0099999999999998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2.39</v>
      </c>
    </row>
    <row r="36" spans="1:16" x14ac:dyDescent="0.15">
      <c r="A36" s="181" t="str">
        <f>IF(連結実質赤字比率に係る赤字・黒字の構成分析!C$34="",NA(),連結実質赤字比率に係る赤字・黒字の構成分析!C$34)</f>
        <v>砕石事業会計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614</v>
      </c>
      <c r="E42" s="182"/>
      <c r="F42" s="182"/>
      <c r="G42" s="182">
        <f>'実質公債費比率（分子）の構造'!L$52</f>
        <v>601</v>
      </c>
      <c r="H42" s="182"/>
      <c r="I42" s="182"/>
      <c r="J42" s="182">
        <f>'実質公債費比率（分子）の構造'!M$52</f>
        <v>581</v>
      </c>
      <c r="K42" s="182"/>
      <c r="L42" s="182"/>
      <c r="M42" s="182">
        <f>'実質公債費比率（分子）の構造'!N$52</f>
        <v>539</v>
      </c>
      <c r="N42" s="182"/>
      <c r="O42" s="182"/>
      <c r="P42" s="182">
        <f>'実質公債費比率（分子）の構造'!O$52</f>
        <v>531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29</v>
      </c>
      <c r="F45" s="182"/>
      <c r="G45" s="182"/>
      <c r="H45" s="182">
        <f>'実質公債費比率（分子）の構造'!M$49</f>
        <v>29</v>
      </c>
      <c r="I45" s="182"/>
      <c r="J45" s="182"/>
      <c r="K45" s="182">
        <f>'実質公債費比率（分子）の構造'!N$49</f>
        <v>29</v>
      </c>
      <c r="L45" s="182"/>
      <c r="M45" s="182"/>
      <c r="N45" s="182">
        <f>'実質公債費比率（分子）の構造'!O$49</f>
        <v>29</v>
      </c>
      <c r="O45" s="182"/>
      <c r="P45" s="182"/>
    </row>
    <row r="46" spans="1:16" x14ac:dyDescent="0.15">
      <c r="A46" s="182" t="s">
        <v>67</v>
      </c>
      <c r="B46" s="182">
        <f>'実質公債費比率（分子）の構造'!K$48</f>
        <v>103</v>
      </c>
      <c r="C46" s="182"/>
      <c r="D46" s="182"/>
      <c r="E46" s="182">
        <f>'実質公債費比率（分子）の構造'!L$48</f>
        <v>97</v>
      </c>
      <c r="F46" s="182"/>
      <c r="G46" s="182"/>
      <c r="H46" s="182">
        <f>'実質公債費比率（分子）の構造'!M$48</f>
        <v>93</v>
      </c>
      <c r="I46" s="182"/>
      <c r="J46" s="182"/>
      <c r="K46" s="182">
        <f>'実質公債費比率（分子）の構造'!N$48</f>
        <v>83</v>
      </c>
      <c r="L46" s="182"/>
      <c r="M46" s="182"/>
      <c r="N46" s="182">
        <f>'実質公債費比率（分子）の構造'!O$48</f>
        <v>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748</v>
      </c>
      <c r="C49" s="182"/>
      <c r="D49" s="182"/>
      <c r="E49" s="182">
        <f>'実質公債費比率（分子）の構造'!L$45</f>
        <v>734</v>
      </c>
      <c r="F49" s="182"/>
      <c r="G49" s="182"/>
      <c r="H49" s="182">
        <f>'実質公債費比率（分子）の構造'!M$45</f>
        <v>722</v>
      </c>
      <c r="I49" s="182"/>
      <c r="J49" s="182"/>
      <c r="K49" s="182">
        <f>'実質公債費比率（分子）の構造'!N$45</f>
        <v>672</v>
      </c>
      <c r="L49" s="182"/>
      <c r="M49" s="182"/>
      <c r="N49" s="182">
        <f>'実質公債費比率（分子）の構造'!O$45</f>
        <v>668</v>
      </c>
      <c r="O49" s="182"/>
      <c r="P49" s="182"/>
    </row>
    <row r="50" spans="1:16" x14ac:dyDescent="0.15">
      <c r="A50" s="182" t="s">
        <v>71</v>
      </c>
      <c r="B50" s="182" t="e">
        <f>NA()</f>
        <v>#N/A</v>
      </c>
      <c r="C50" s="182">
        <f>IF(ISNUMBER('実質公債費比率（分子）の構造'!K$53),'実質公債費比率（分子）の構造'!K$53,NA())</f>
        <v>267</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263</v>
      </c>
      <c r="J50" s="182" t="e">
        <f>NA()</f>
        <v>#N/A</v>
      </c>
      <c r="K50" s="182" t="e">
        <f>NA()</f>
        <v>#N/A</v>
      </c>
      <c r="L50" s="182">
        <f>IF(ISNUMBER('実質公債費比率（分子）の構造'!N$53),'実質公債費比率（分子）の構造'!N$53,NA())</f>
        <v>245</v>
      </c>
      <c r="M50" s="182" t="e">
        <f>NA()</f>
        <v>#N/A</v>
      </c>
      <c r="N50" s="182" t="e">
        <f>NA()</f>
        <v>#N/A</v>
      </c>
      <c r="O50" s="182">
        <f>IF(ISNUMBER('実質公債費比率（分子）の構造'!O$53),'実質公債費比率（分子）の構造'!O$53,NA())</f>
        <v>257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4463</v>
      </c>
      <c r="E56" s="181"/>
      <c r="F56" s="181"/>
      <c r="G56" s="181">
        <f>'将来負担比率（分子）の構造'!J$52</f>
        <v>4267</v>
      </c>
      <c r="H56" s="181"/>
      <c r="I56" s="181"/>
      <c r="J56" s="181">
        <f>'将来負担比率（分子）の構造'!K$52</f>
        <v>4170</v>
      </c>
      <c r="K56" s="181"/>
      <c r="L56" s="181"/>
      <c r="M56" s="181">
        <f>'将来負担比率（分子）の構造'!L$52</f>
        <v>4308</v>
      </c>
      <c r="N56" s="181"/>
      <c r="O56" s="181"/>
      <c r="P56" s="181">
        <f>'将来負担比率（分子）の構造'!M$52</f>
        <v>4109</v>
      </c>
    </row>
    <row r="57" spans="1:16" x14ac:dyDescent="0.15">
      <c r="A57" s="181" t="s">
        <v>42</v>
      </c>
      <c r="B57" s="181"/>
      <c r="C57" s="181"/>
      <c r="D57" s="181">
        <f>'将来負担比率（分子）の構造'!I$51</f>
        <v>323</v>
      </c>
      <c r="E57" s="181"/>
      <c r="F57" s="181"/>
      <c r="G57" s="181">
        <f>'将来負担比率（分子）の構造'!J$51</f>
        <v>261</v>
      </c>
      <c r="H57" s="181"/>
      <c r="I57" s="181"/>
      <c r="J57" s="181">
        <f>'将来負担比率（分子）の構造'!K$51</f>
        <v>211</v>
      </c>
      <c r="K57" s="181"/>
      <c r="L57" s="181"/>
      <c r="M57" s="181">
        <f>'将来負担比率（分子）の構造'!L$51</f>
        <v>154</v>
      </c>
      <c r="N57" s="181"/>
      <c r="O57" s="181"/>
      <c r="P57" s="181">
        <f>'将来負担比率（分子）の構造'!M$51</f>
        <v>114</v>
      </c>
    </row>
    <row r="58" spans="1:16" x14ac:dyDescent="0.15">
      <c r="A58" s="181" t="s">
        <v>41</v>
      </c>
      <c r="B58" s="181"/>
      <c r="C58" s="181"/>
      <c r="D58" s="181">
        <f>'将来負担比率（分子）の構造'!I$50</f>
        <v>3070</v>
      </c>
      <c r="E58" s="181"/>
      <c r="F58" s="181"/>
      <c r="G58" s="181">
        <f>'将来負担比率（分子）の構造'!J$50</f>
        <v>3283</v>
      </c>
      <c r="H58" s="181"/>
      <c r="I58" s="181"/>
      <c r="J58" s="181">
        <f>'将来負担比率（分子）の構造'!K$50</f>
        <v>3177</v>
      </c>
      <c r="K58" s="181"/>
      <c r="L58" s="181"/>
      <c r="M58" s="181">
        <f>'将来負担比率（分子）の構造'!L$50</f>
        <v>3208</v>
      </c>
      <c r="N58" s="181"/>
      <c r="O58" s="181"/>
      <c r="P58" s="181">
        <f>'将来負担比率（分子）の構造'!M$50</f>
        <v>3088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1018</v>
      </c>
      <c r="C62" s="181"/>
      <c r="D62" s="181"/>
      <c r="E62" s="181">
        <f>'将来負担比率（分子）の構造'!J$45</f>
        <v>1010</v>
      </c>
      <c r="F62" s="181"/>
      <c r="G62" s="181"/>
      <c r="H62" s="181">
        <f>'将来負担比率（分子）の構造'!K$45</f>
        <v>992</v>
      </c>
      <c r="I62" s="181"/>
      <c r="J62" s="181"/>
      <c r="K62" s="181">
        <f>'将来負担比率（分子）の構造'!L$45</f>
        <v>972</v>
      </c>
      <c r="L62" s="181"/>
      <c r="M62" s="181"/>
      <c r="N62" s="181">
        <f>'将来負担比率（分子）の構造'!M$45</f>
        <v>952</v>
      </c>
      <c r="O62" s="181"/>
      <c r="P62" s="181"/>
    </row>
    <row r="63" spans="1:16" x14ac:dyDescent="0.15">
      <c r="A63" s="181" t="s">
        <v>34</v>
      </c>
      <c r="B63" s="181">
        <f>'将来負担比率（分子）の構造'!I$44</f>
        <v>327</v>
      </c>
      <c r="C63" s="181"/>
      <c r="D63" s="181"/>
      <c r="E63" s="181">
        <f>'将来負担比率（分子）の構造'!J$44</f>
        <v>298</v>
      </c>
      <c r="F63" s="181"/>
      <c r="G63" s="181"/>
      <c r="H63" s="181">
        <f>'将来負担比率（分子）の構造'!K$44</f>
        <v>269</v>
      </c>
      <c r="I63" s="181"/>
      <c r="J63" s="181"/>
      <c r="K63" s="181">
        <f>'将来負担比率（分子）の構造'!L$44</f>
        <v>240</v>
      </c>
      <c r="L63" s="181"/>
      <c r="M63" s="181"/>
      <c r="N63" s="181">
        <f>'将来負担比率（分子）の構造'!M$44</f>
        <v>211</v>
      </c>
      <c r="O63" s="181"/>
      <c r="P63" s="181"/>
    </row>
    <row r="64" spans="1:16" x14ac:dyDescent="0.15">
      <c r="A64" s="181" t="s">
        <v>33</v>
      </c>
      <c r="B64" s="181">
        <f>'将来負担比率（分子）の構造'!I$43</f>
        <v>1016</v>
      </c>
      <c r="C64" s="181"/>
      <c r="D64" s="181"/>
      <c r="E64" s="181">
        <f>'将来負担比率（分子）の構造'!J$43</f>
        <v>960</v>
      </c>
      <c r="F64" s="181"/>
      <c r="G64" s="181"/>
      <c r="H64" s="181">
        <f>'将来負担比率（分子）の構造'!K$43</f>
        <v>858</v>
      </c>
      <c r="I64" s="181"/>
      <c r="J64" s="181"/>
      <c r="K64" s="181">
        <f>'将来負担比率（分子）の構造'!L$43</f>
        <v>801</v>
      </c>
      <c r="L64" s="181"/>
      <c r="M64" s="181"/>
      <c r="N64" s="181">
        <f>'将来負担比率（分子）の構造'!M$43</f>
        <v>782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4800</v>
      </c>
      <c r="C66" s="181"/>
      <c r="D66" s="181"/>
      <c r="E66" s="181">
        <f>'将来負担比率（分子）の構造'!J$41</f>
        <v>4492</v>
      </c>
      <c r="F66" s="181"/>
      <c r="G66" s="181"/>
      <c r="H66" s="181">
        <f>'将来負担比率（分子）の構造'!K$41</f>
        <v>4224</v>
      </c>
      <c r="I66" s="181"/>
      <c r="J66" s="181"/>
      <c r="K66" s="181">
        <f>'将来負担比率（分子）の構造'!L$41</f>
        <v>4029</v>
      </c>
      <c r="L66" s="181"/>
      <c r="M66" s="181"/>
      <c r="N66" s="181">
        <f>'将来負担比率（分子）の構造'!M$41</f>
        <v>4029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1834</v>
      </c>
      <c r="C72" s="185">
        <f>基金残高に係る経年分析!G55</f>
        <v>1782</v>
      </c>
      <c r="D72" s="185">
        <f>基金残高に係る経年分析!H55</f>
        <v>1810</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962</v>
      </c>
      <c r="C74" s="185">
        <f>基金残高に係る経年分析!G57</f>
        <v>1042</v>
      </c>
      <c r="D74" s="185">
        <f>基金残高に係る経年分析!H57</f>
        <v>884</v>
      </c>
    </row>
  </sheetData>
  <sheetProtection algorithmName="SHA-512" hashValue="94nqxnd4CXo0/xLKlibMEVBR3CgFbP7lT/WyUliIfsZGpQ3mcdNYDpggecxu05Rb3Vx+h4w5+EZJX7QwrglWyA==" saltValue="mtXYYJluNHoAKtyFOoYt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2022-09-20T00:30:02Z</cp:lastPrinted>
  <dcterms:created xsi:type="dcterms:W3CDTF">2022-02-02T03:15:39Z</dcterms:created>
  <dcterms:modified xsi:type="dcterms:W3CDTF">2022-09-20T00:30:04Z</dcterms:modified>
  <cp:category/>
</cp:coreProperties>
</file>